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32.xml" ContentType="application/vnd.openxmlformats-officedocument.drawingml.chart+xml"/>
  <Override PartName="/xl/charts/chart31.xml" ContentType="application/vnd.openxmlformats-officedocument.drawingml.chart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" firstSheet="1" showHorizontalScroll="true" showSheetTabs="true" showVerticalScroll="true" tabRatio="617" windowHeight="8192" windowWidth="16384" xWindow="0" yWindow="0"/>
  </bookViews>
  <sheets>
    <sheet name="DB_1_08102014" sheetId="1" state="hidden" r:id="rId2"/>
    <sheet name="SupaDupa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<sst xmlns="http://schemas.openxmlformats.org/spreadsheetml/2006/main" count="276" uniqueCount="32">
  <si>
    <t>NUM</t>
  </si>
  <si>
    <t>Line</t>
  </si>
  <si>
    <t>BET</t>
  </si>
  <si>
    <t>W/L</t>
  </si>
  <si>
    <t>Units</t>
  </si>
  <si>
    <t>WL Units</t>
  </si>
  <si>
    <t>Total</t>
  </si>
  <si>
    <t>Prog</t>
  </si>
  <si>
    <t>Max Win</t>
  </si>
  <si>
    <t>L's</t>
  </si>
  <si>
    <t>L1</t>
  </si>
  <si>
    <t>L2</t>
  </si>
  <si>
    <t>L3</t>
  </si>
  <si>
    <t>L4</t>
  </si>
  <si>
    <t>Down Draft</t>
  </si>
  <si>
    <t>Max Bankroll</t>
  </si>
  <si>
    <t>Zero</t>
  </si>
  <si>
    <t>Lvl.</t>
  </si>
  <si>
    <t>Min</t>
  </si>
  <si>
    <t>R</t>
  </si>
  <si>
    <t>O</t>
  </si>
  <si>
    <t>L</t>
  </si>
  <si>
    <t>B</t>
  </si>
  <si>
    <t>E</t>
  </si>
  <si>
    <t>End Total</t>
  </si>
  <si>
    <t>Max Units</t>
  </si>
  <si>
    <t>Max L`s</t>
  </si>
  <si>
    <t>Max DD</t>
  </si>
  <si>
    <t>Max BR</t>
  </si>
  <si>
    <t>Change here</t>
  </si>
  <si>
    <t>H</t>
  </si>
  <si>
    <t>BET Str</t>
  </si>
</sst>
</file>

<file path=xl/styles.xml><?xml version="1.0" encoding="utf-8"?>
<styleSheet xmlns="http://schemas.openxmlformats.org/spreadsheetml/2006/main">
  <numFmts count="2">
    <numFmt formatCode="GENERAL" numFmtId="164"/>
    <numFmt formatCode="0" numFmtId="165"/>
  </numFmts>
  <fonts count="10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0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b val="true"/>
      <sz val="10"/>
    </font>
    <font>
      <name val="Calibri"/>
      <charset val="1"/>
      <family val="2"/>
      <color rgb="FF000000"/>
      <sz val="10"/>
    </font>
    <font>
      <name val="Arial"/>
      <family val="2"/>
      <sz val="10"/>
    </font>
    <font>
      <name val="Calibri"/>
      <family val="2"/>
      <sz val="10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FFC000"/>
        <bgColor rgb="FFFF9900"/>
      </patternFill>
    </fill>
    <fill>
      <patternFill patternType="solid">
        <fgColor rgb="FFD9D9D9"/>
        <bgColor rgb="FFF2F2F2"/>
      </patternFill>
    </fill>
    <fill>
      <patternFill patternType="solid">
        <fgColor rgb="FF00B0F0"/>
        <bgColor rgb="FF33CCCC"/>
      </patternFill>
    </fill>
    <fill>
      <patternFill patternType="solid">
        <fgColor rgb="FF92D050"/>
        <bgColor rgb="FFBFBFBF"/>
      </patternFill>
    </fill>
    <fill>
      <patternFill patternType="solid">
        <fgColor rgb="FFF2F2F2"/>
        <bgColor rgb="FFFFFFCC"/>
      </patternFill>
    </fill>
    <fill>
      <patternFill patternType="solid">
        <fgColor rgb="FFFFFF00"/>
        <bgColor rgb="FFFFFF00"/>
      </patternFill>
    </fill>
  </fills>
  <borders count="14">
    <border diagonalDown="false" diagonalUp="false">
      <left/>
      <right/>
      <top/>
      <bottom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/>
      <right style="thick"/>
      <top style="thick"/>
      <bottom/>
      <diagonal/>
    </border>
    <border diagonalDown="false" diagonalUp="false">
      <left/>
      <right style="thick"/>
      <top/>
      <bottom/>
      <diagonal/>
    </border>
    <border diagonalDown="false" diagonalUp="false">
      <left/>
      <right/>
      <top style="thick"/>
      <bottom style="thick"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 style="thick"/>
      <right/>
      <top/>
      <bottom/>
      <diagonal/>
    </border>
    <border diagonalDown="false" diagonalUp="false">
      <left style="thick"/>
      <right style="thick"/>
      <top/>
      <bottom/>
      <diagonal/>
    </border>
    <border diagonalDown="false" diagonalUp="false">
      <left/>
      <right style="thick"/>
      <top/>
      <bottom style="thick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 style="thick"/>
      <right/>
      <top/>
      <bottom style="thick"/>
      <diagonal/>
    </border>
    <border diagonalDown="false" diagonalUp="false">
      <left style="thick"/>
      <right/>
      <top style="thick"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0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5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4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5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2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3" fontId="6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5" numFmtId="164" xfId="0">
      <alignment horizontal="center" indent="0" shrinkToFit="false" textRotation="9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2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3" fillId="2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7" numFmtId="164" xfId="0">
      <alignment horizontal="center" indent="0" shrinkToFit="false" textRotation="9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7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3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4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5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4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6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8" fillId="7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7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9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8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7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9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7" fillId="7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9" fillId="7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1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8" fontId="5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2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1" fillId="2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1" fillId="7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2" fillId="7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2" fontId="5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2" fillId="0" fontId="9" numFmtId="165" xfId="0">
      <alignment horizontal="center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dxfs count="2">
    <dxf>
      <font>
        <name val="Calibri"/>
        <charset val="1"/>
        <family val="2"/>
        <color rgb="FF000000"/>
        <sz val="11"/>
      </font>
      <numFmt formatCode="GENERAL" numFmtId="164"/>
      <fill>
        <patternFill>
          <bgColor rgb="FF00B050"/>
        </patternFill>
      </fill>
    </dxf>
    <dxf>
      <font>
        <name val="Calibri"/>
        <charset val="1"/>
        <family val="2"/>
        <color rgb="FF000000"/>
        <sz val="11"/>
      </font>
      <numFmt formatCode="GENERAL" numFmtId="164"/>
      <fill>
        <patternFill>
          <bgColor rgb="FFFF0000"/>
        </patternFill>
      </fill>
    </dxf>
  </dxf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78787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4A7EBB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31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val>
            <c:numRef>
              <c:f>DB_1_08102014!$K$6:$K$38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6</c:v>
                </c:pt>
                <c:pt idx="16">
                  <c:v>3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3</c:v>
                </c:pt>
                <c:pt idx="22">
                  <c:v>0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12</c:v>
                </c:pt>
              </c:numCache>
            </c:numRef>
          </c:val>
        </c:ser>
        <c:marker val="0"/>
        <c:axId val="21692716"/>
        <c:axId val="69633278"/>
      </c:lineChart>
      <c:catAx>
        <c:axId val="21692716"/>
        <c:scaling>
          <c:orientation val="minMax"/>
        </c:scaling>
        <c:axPos val="b"/>
        <c:majorTickMark val="none"/>
        <c:minorTickMark val="none"/>
        <c:tickLblPos val="nextTo"/>
        <c:crossAx val="69633278"/>
        <c:crossesAt val="0"/>
        <c:lblAlgn val="ctr"/>
        <c:auto val="1"/>
        <c:lblOffset val="100"/>
        <c:spPr>
          <a:ln w="9360">
            <a:solidFill>
              <a:srgbClr val="878787"/>
            </a:solidFill>
            <a:round/>
          </a:ln>
        </c:spPr>
      </c:catAx>
      <c:valAx>
        <c:axId val="69633278"/>
        <c:scaling>
          <c:orientation val="minMax"/>
        </c:scaling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majorTickMark val="none"/>
        <c:minorTickMark val="none"/>
        <c:tickLblPos val="nextTo"/>
        <c:crossAx val="21692716"/>
        <c:crossesAt val="0"/>
        <c:spPr/>
      </c:valAx>
      <c:spPr>
        <a:solidFill>
          <a:srgbClr val="d9d9d9"/>
        </a:solidFill>
      </c:spPr>
    </c:plotArea>
    <c:plotVisOnly val="1"/>
  </c:chart>
  <c:spPr/>
</c:chartSpace>
</file>

<file path=xl/charts/chart32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val>
            <c:numRef>
              <c:f>SupaDupa!$K$6:$K$38</c:f>
              <c:numCache>
                <c:formatCode>General</c:formatCode>
                <c:ptCount val="33"/>
                <c:pt idx="0">
                  <c:v>-8</c:v>
                </c:pt>
                <c:pt idx="1">
                  <c:v>-4</c:v>
                </c:pt>
                <c:pt idx="2">
                  <c:v>-12</c:v>
                </c:pt>
                <c:pt idx="3">
                  <c:v>-8</c:v>
                </c:pt>
                <c:pt idx="4">
                  <c:v>-4</c:v>
                </c:pt>
                <c:pt idx="5">
                  <c:v>-12</c:v>
                </c:pt>
                <c:pt idx="6">
                  <c:v>-8</c:v>
                </c:pt>
                <c:pt idx="7">
                  <c:v>-16</c:v>
                </c:pt>
                <c:pt idx="8">
                  <c:v>-12</c:v>
                </c:pt>
                <c:pt idx="9">
                  <c:v>-8</c:v>
                </c:pt>
                <c:pt idx="10">
                  <c:v>-16</c:v>
                </c:pt>
                <c:pt idx="11">
                  <c:v>-12</c:v>
                </c:pt>
                <c:pt idx="12">
                  <c:v>-20</c:v>
                </c:pt>
                <c:pt idx="13">
                  <c:v>-16</c:v>
                </c:pt>
                <c:pt idx="14">
                  <c:v>-24</c:v>
                </c:pt>
                <c:pt idx="15">
                  <c:v>-20</c:v>
                </c:pt>
                <c:pt idx="16">
                  <c:v>-16</c:v>
                </c:pt>
                <c:pt idx="17">
                  <c:v>-24</c:v>
                </c:pt>
                <c:pt idx="18">
                  <c:v>-20</c:v>
                </c:pt>
                <c:pt idx="19">
                  <c:v>-28</c:v>
                </c:pt>
                <c:pt idx="20">
                  <c:v>-24</c:v>
                </c:pt>
                <c:pt idx="21">
                  <c:v>-20</c:v>
                </c:pt>
                <c:pt idx="22">
                  <c:v>-20</c:v>
                </c:pt>
                <c:pt idx="23">
                  <c:v>-20</c:v>
                </c:pt>
                <c:pt idx="24">
                  <c:v>-20</c:v>
                </c:pt>
                <c:pt idx="25">
                  <c:v>-20</c:v>
                </c:pt>
                <c:pt idx="26">
                  <c:v>-20</c:v>
                </c:pt>
                <c:pt idx="27">
                  <c:v>-20</c:v>
                </c:pt>
                <c:pt idx="28">
                  <c:v>-20</c:v>
                </c:pt>
                <c:pt idx="29">
                  <c:v>-20</c:v>
                </c:pt>
                <c:pt idx="30">
                  <c:v>-20</c:v>
                </c:pt>
                <c:pt idx="31">
                  <c:v>-20</c:v>
                </c:pt>
                <c:pt idx="32">
                  <c:v>-20</c:v>
                </c:pt>
              </c:numCache>
            </c:numRef>
          </c:val>
        </c:ser>
        <c:marker val="0"/>
        <c:axId val="45206661"/>
        <c:axId val="74379992"/>
      </c:lineChart>
      <c:catAx>
        <c:axId val="45206661"/>
        <c:scaling>
          <c:orientation val="minMax"/>
        </c:scaling>
        <c:axPos val="b"/>
        <c:majorTickMark val="none"/>
        <c:minorTickMark val="none"/>
        <c:tickLblPos val="nextTo"/>
        <c:crossAx val="74379992"/>
        <c:crossesAt val="0"/>
        <c:lblAlgn val="ctr"/>
        <c:auto val="1"/>
        <c:lblOffset val="100"/>
        <c:spPr>
          <a:ln w="9360">
            <a:solidFill>
              <a:srgbClr val="878787"/>
            </a:solidFill>
            <a:round/>
          </a:ln>
        </c:spPr>
      </c:catAx>
      <c:valAx>
        <c:axId val="74379992"/>
        <c:scaling>
          <c:orientation val="minMax"/>
        </c:scaling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majorTickMark val="none"/>
        <c:minorTickMark val="none"/>
        <c:tickLblPos val="nextTo"/>
        <c:crossAx val="45206661"/>
        <c:crossesAt val="0"/>
        <c:spPr/>
      </c:valAx>
      <c:spPr>
        <a:solidFill>
          <a:srgbClr val="d9d9d9"/>
        </a:solidFill>
      </c:spPr>
    </c:plotArea>
    <c:plotVisOnly val="1"/>
  </c:chart>
  <c:spPr/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1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32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12</xdr:col>
      <xdr:colOff>24120</xdr:colOff>
      <xdr:row>19</xdr:row>
      <xdr:rowOff>101160</xdr:rowOff>
    </xdr:from>
    <xdr:to>
      <xdr:col>20</xdr:col>
      <xdr:colOff>7281000</xdr:colOff>
      <xdr:row>43</xdr:row>
      <xdr:rowOff>86040</xdr:rowOff>
    </xdr:to>
    <xdr:graphicFrame>
      <xdr:nvGraphicFramePr>
        <xdr:cNvPr id="0" name="Diagramm 4"/>
        <xdr:cNvGraphicFramePr/>
      </xdr:nvGraphicFramePr>
      <xdr:xfrm>
        <a:off x="4989600" y="3487320"/>
        <a:ext cx="14902200" cy="4323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203400</xdr:colOff>
      <xdr:row>10</xdr:row>
      <xdr:rowOff>164160</xdr:rowOff>
    </xdr:from>
    <xdr:to>
      <xdr:col>15</xdr:col>
      <xdr:colOff>78480</xdr:colOff>
      <xdr:row>14</xdr:row>
      <xdr:rowOff>38880</xdr:rowOff>
    </xdr:to>
    <xdr:sp>
      <xdr:nvSpPr>
        <xdr:cNvPr id="1" name="CustomShape 1"/>
        <xdr:cNvSpPr/>
      </xdr:nvSpPr>
      <xdr:spPr>
        <a:xfrm flipH="1" flipV="1" rot="10800000">
          <a:off x="6310080" y="1438920"/>
          <a:ext cx="891000" cy="570600"/>
        </a:xfrm>
        <a:prstGeom prst="straightConnector1">
          <a:avLst/>
        </a:prstGeom>
        <a:ln w="28440">
          <a:solidFill>
            <a:srgbClr val="000000"/>
          </a:solidFill>
          <a:round/>
          <a:tailEnd len="med" type="triangle" w="med"/>
        </a:ln>
      </xdr:spPr>
    </xdr:sp>
    <xdr:clientData/>
  </xdr:twoCellAnchor>
</xdr:wsDr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12</xdr:col>
      <xdr:colOff>24120</xdr:colOff>
      <xdr:row>19</xdr:row>
      <xdr:rowOff>101160</xdr:rowOff>
    </xdr:from>
    <xdr:to>
      <xdr:col>20</xdr:col>
      <xdr:colOff>7281000</xdr:colOff>
      <xdr:row>45</xdr:row>
      <xdr:rowOff>32760</xdr:rowOff>
    </xdr:to>
    <xdr:graphicFrame>
      <xdr:nvGraphicFramePr>
        <xdr:cNvPr id="2" name="Diagramm 4"/>
        <xdr:cNvGraphicFramePr/>
      </xdr:nvGraphicFramePr>
      <xdr:xfrm>
        <a:off x="4989600" y="3487320"/>
        <a:ext cx="14902200" cy="4323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203400</xdr:colOff>
      <xdr:row>10</xdr:row>
      <xdr:rowOff>164160</xdr:rowOff>
    </xdr:from>
    <xdr:to>
      <xdr:col>15</xdr:col>
      <xdr:colOff>78480</xdr:colOff>
      <xdr:row>14</xdr:row>
      <xdr:rowOff>38880</xdr:rowOff>
    </xdr:to>
    <xdr:sp>
      <xdr:nvSpPr>
        <xdr:cNvPr id="3" name="CustomShape 1"/>
        <xdr:cNvSpPr/>
      </xdr:nvSpPr>
      <xdr:spPr>
        <a:xfrm flipH="1" flipV="1" rot="10800000">
          <a:off x="6310080" y="1438920"/>
          <a:ext cx="891000" cy="570600"/>
        </a:xfrm>
        <a:prstGeom prst="straightConnector1">
          <a:avLst/>
        </a:prstGeom>
        <a:ln w="28440">
          <a:solidFill>
            <a:srgbClr val="000000"/>
          </a:solidFill>
          <a:round/>
          <a:tailEnd len="med" type="triangle" w="med"/>
        </a:ln>
      </xdr:spPr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R700"/>
  <sheetViews>
    <sheetView colorId="64" defaultGridColor="true" rightToLeft="false" showFormulas="false" showGridLines="false" showOutlineSymbols="true" showRowColHeaders="true" showZeros="true" tabSelected="false" topLeftCell="A1" view="normal" windowProtection="false" workbookViewId="0" zoomScale="100" zoomScaleNormal="100" zoomScalePageLayoutView="100">
      <selection activeCell="B3" activeCellId="0" pane="topLeft" sqref="B3:B40"/>
    </sheetView>
  </sheetViews>
  <sheetFormatPr defaultRowHeight="13.3"/>
  <cols>
    <col collapsed="false" hidden="false" max="1" min="1" style="0" width="2.8582995951417"/>
    <col collapsed="false" hidden="false" max="2" min="2" style="1" width="8"/>
    <col collapsed="false" hidden="false" max="3" min="3" style="1" width="7.1417004048583"/>
    <col collapsed="false" hidden="false" max="4" min="4" style="2" width="3.2834008097166"/>
    <col collapsed="false" hidden="false" max="6" min="5" style="3" width="3.2834008097166"/>
    <col collapsed="false" hidden="false" max="7" min="7" style="1" width="3.8582995951417"/>
    <col collapsed="false" hidden="false" max="8" min="8" style="1" width="4.71255060728745"/>
    <col collapsed="false" hidden="false" max="9" min="9" style="1" width="5.1417004048583"/>
    <col collapsed="false" hidden="false" max="10" min="10" style="1" width="5.85425101214575"/>
    <col collapsed="false" hidden="false" max="11" min="11" style="1" width="6.71255060728745"/>
    <col collapsed="false" hidden="false" max="12" min="12" style="1" width="1.71255060728745"/>
    <col collapsed="false" hidden="false" max="15" min="13" style="1" width="11.4251012145749"/>
    <col collapsed="false" hidden="false" max="16" min="16" style="1" width="12.4251012145749"/>
    <col collapsed="false" hidden="false" max="17" min="17" style="1" width="11.4251012145749"/>
    <col collapsed="false" hidden="false" max="18" min="18" style="4" width="7"/>
    <col collapsed="false" hidden="false" max="19" min="19" style="1" width="9.4251012145749"/>
    <col collapsed="false" hidden="false" max="20" min="20" style="1" width="11.4251012145749"/>
    <col collapsed="false" hidden="false" max="21" min="21" style="1" width="112.425101214575"/>
    <col collapsed="false" hidden="false" max="23" min="22" style="1" width="11.4251012145749"/>
    <col collapsed="false" hidden="false" max="27" min="24" style="1" width="5.71255060728745"/>
    <col collapsed="false" hidden="false" max="28" min="28" style="1" width="2"/>
    <col collapsed="false" hidden="false" max="29" min="29" style="1" width="5.71255060728745"/>
    <col collapsed="false" hidden="false" max="30" min="30" style="1" width="11.4251012145749"/>
    <col collapsed="false" hidden="false" max="31" min="31" style="1" width="7.57085020242915"/>
    <col collapsed="false" hidden="false" max="32" min="32" style="1" width="7"/>
    <col collapsed="false" hidden="false" max="33" min="33" style="1" width="0.8582995951417"/>
    <col collapsed="false" hidden="false" max="34" min="34" style="1" width="7.57085020242915"/>
    <col collapsed="false" hidden="false" max="35" min="35" style="1" width="11.4251012145749"/>
    <col collapsed="false" hidden="false" max="36" min="36" style="0" width="10.5748987854251"/>
    <col collapsed="false" hidden="false" max="44" min="37" style="1" width="11.4251012145749"/>
    <col collapsed="false" hidden="false" max="1025" min="45" style="0" width="10.5748987854251"/>
  </cols>
  <sheetData>
    <row collapsed="false" customFormat="false" customHeight="true" hidden="false" ht="14.25" outlineLevel="0" r="1">
      <c r="AK1" s="5"/>
      <c r="AL1" s="6"/>
      <c r="AM1" s="7"/>
      <c r="AN1" s="8"/>
      <c r="AO1" s="9"/>
      <c r="AP1" s="5"/>
      <c r="AQ1" s="6"/>
      <c r="AR1" s="7"/>
    </row>
    <row collapsed="false" customFormat="true" customHeight="true" hidden="false" ht="15.75" outlineLevel="0" r="2" s="10">
      <c r="A2" s="10" t="s">
        <v>0</v>
      </c>
      <c r="B2" s="11"/>
      <c r="C2" s="11" t="s">
        <v>1</v>
      </c>
      <c r="D2" s="12" t="s">
        <v>2</v>
      </c>
      <c r="E2" s="12"/>
      <c r="F2" s="12"/>
      <c r="G2" s="13" t="s">
        <v>3</v>
      </c>
      <c r="H2" s="13" t="s">
        <v>3</v>
      </c>
      <c r="I2" s="13" t="s">
        <v>4</v>
      </c>
      <c r="J2" s="13" t="s">
        <v>5</v>
      </c>
      <c r="K2" s="13" t="s">
        <v>6</v>
      </c>
      <c r="L2" s="14"/>
      <c r="M2" s="15" t="s">
        <v>7</v>
      </c>
      <c r="N2" s="16"/>
      <c r="P2" s="17" t="s">
        <v>8</v>
      </c>
      <c r="Q2" s="18" t="n">
        <f aca="false">MAX(K6:K700)</f>
        <v>12</v>
      </c>
      <c r="U2" s="14"/>
      <c r="V2" s="19" t="s">
        <v>9</v>
      </c>
      <c r="W2" s="14"/>
      <c r="X2" s="19" t="s">
        <v>10</v>
      </c>
      <c r="Y2" s="19" t="s">
        <v>11</v>
      </c>
      <c r="Z2" s="19" t="s">
        <v>12</v>
      </c>
      <c r="AA2" s="19" t="s">
        <v>13</v>
      </c>
      <c r="AB2" s="14"/>
      <c r="AC2" s="14"/>
      <c r="AD2" s="14"/>
      <c r="AE2" s="13" t="s">
        <v>3</v>
      </c>
      <c r="AF2" s="13" t="s">
        <v>14</v>
      </c>
      <c r="AG2" s="4"/>
      <c r="AH2" s="20" t="s">
        <v>15</v>
      </c>
      <c r="AI2" s="14"/>
      <c r="AK2" s="21" t="n">
        <v>0</v>
      </c>
      <c r="AL2" s="22" t="n">
        <v>0</v>
      </c>
      <c r="AM2" s="19" t="n">
        <v>0</v>
      </c>
      <c r="AN2" s="21" t="n">
        <v>0</v>
      </c>
      <c r="AO2" s="23" t="n">
        <v>0</v>
      </c>
      <c r="AP2" s="19" t="s">
        <v>16</v>
      </c>
      <c r="AQ2" s="19" t="s">
        <v>16</v>
      </c>
      <c r="AR2" s="24" t="s">
        <v>16</v>
      </c>
    </row>
    <row collapsed="false" customFormat="false" customHeight="true" hidden="false" ht="15" outlineLevel="0" r="3">
      <c r="B3" s="25" t="n">
        <v>4</v>
      </c>
      <c r="C3" s="26" t="n">
        <f aca="false">IF(B3="","",VLOOKUP(B3,$AK$1:$AR$38,3,0))</f>
        <v>1</v>
      </c>
      <c r="D3" s="27"/>
      <c r="E3" s="28"/>
      <c r="F3" s="28"/>
      <c r="G3" s="13"/>
      <c r="H3" s="13"/>
      <c r="I3" s="13"/>
      <c r="J3" s="13"/>
      <c r="K3" s="13"/>
      <c r="L3" s="4"/>
      <c r="M3" s="25" t="s">
        <v>17</v>
      </c>
      <c r="N3" s="29" t="s">
        <v>7</v>
      </c>
      <c r="O3" s="4"/>
      <c r="P3" s="17" t="s">
        <v>18</v>
      </c>
      <c r="Q3" s="18" t="n">
        <f aca="false">MIN(K6:K700)</f>
        <v>0</v>
      </c>
      <c r="U3" s="4"/>
      <c r="V3" s="6" t="n">
        <v>0</v>
      </c>
      <c r="W3" s="4"/>
      <c r="X3" s="6"/>
      <c r="Y3" s="6"/>
      <c r="Z3" s="6"/>
      <c r="AA3" s="6"/>
      <c r="AB3" s="4"/>
      <c r="AC3" s="4"/>
      <c r="AD3" s="4"/>
      <c r="AE3" s="13"/>
      <c r="AF3" s="13"/>
      <c r="AG3" s="4"/>
      <c r="AH3" s="20"/>
      <c r="AI3" s="4"/>
      <c r="AK3" s="30" t="n">
        <v>1</v>
      </c>
      <c r="AL3" s="31" t="n">
        <v>1</v>
      </c>
      <c r="AM3" s="32" t="n">
        <v>1</v>
      </c>
      <c r="AN3" s="33" t="n">
        <v>1</v>
      </c>
      <c r="AO3" s="6" t="n">
        <v>1</v>
      </c>
      <c r="AP3" s="6" t="s">
        <v>19</v>
      </c>
      <c r="AQ3" s="34" t="s">
        <v>20</v>
      </c>
      <c r="AR3" s="35" t="s">
        <v>21</v>
      </c>
    </row>
    <row collapsed="false" customFormat="false" customHeight="false" hidden="false" ht="13.3" outlineLevel="0" r="4">
      <c r="B4" s="25" t="n">
        <v>20</v>
      </c>
      <c r="C4" s="26" t="n">
        <f aca="false">IF(B4="","",VLOOKUP(B4,$AK$1:$AR$38,3,0))</f>
        <v>4</v>
      </c>
      <c r="D4" s="27"/>
      <c r="E4" s="28"/>
      <c r="F4" s="28"/>
      <c r="G4" s="13"/>
      <c r="H4" s="13"/>
      <c r="I4" s="13"/>
      <c r="J4" s="13"/>
      <c r="K4" s="13"/>
      <c r="L4" s="4"/>
      <c r="M4" s="25" t="n">
        <v>0</v>
      </c>
      <c r="N4" s="29" t="n">
        <v>1</v>
      </c>
      <c r="O4" s="4"/>
      <c r="U4" s="4"/>
      <c r="V4" s="6" t="n">
        <f aca="false">IF(AND(G2="",G4="L"),1,IF(AND(G4="L",G2="L"),V3+1,IF(AND(G2="L",G4=""),0,IF(AND(G4="",G2=""),0,0))))</f>
        <v>0</v>
      </c>
      <c r="W4" s="4"/>
      <c r="X4" s="6"/>
      <c r="Y4" s="6"/>
      <c r="Z4" s="6"/>
      <c r="AA4" s="6"/>
      <c r="AB4" s="4"/>
      <c r="AC4" s="4"/>
      <c r="AD4" s="4"/>
      <c r="AE4" s="13"/>
      <c r="AF4" s="13"/>
      <c r="AG4" s="4"/>
      <c r="AH4" s="20"/>
      <c r="AI4" s="4"/>
      <c r="AK4" s="30" t="n">
        <v>2</v>
      </c>
      <c r="AL4" s="36" t="n">
        <v>1</v>
      </c>
      <c r="AM4" s="32" t="n">
        <v>1</v>
      </c>
      <c r="AN4" s="33" t="n">
        <v>1</v>
      </c>
      <c r="AO4" s="6" t="n">
        <v>2</v>
      </c>
      <c r="AP4" s="6" t="s">
        <v>22</v>
      </c>
      <c r="AQ4" s="37" t="s">
        <v>23</v>
      </c>
      <c r="AR4" s="32" t="s">
        <v>21</v>
      </c>
    </row>
    <row collapsed="false" customFormat="false" customHeight="true" hidden="false" ht="15.75" outlineLevel="0" r="5">
      <c r="B5" s="25" t="n">
        <v>11</v>
      </c>
      <c r="C5" s="26" t="n">
        <f aca="false">IF(B5="","",VLOOKUP(B5,$AK$1:$AR$38,3,0))</f>
        <v>2</v>
      </c>
      <c r="D5" s="27"/>
      <c r="E5" s="28"/>
      <c r="F5" s="28"/>
      <c r="G5" s="13"/>
      <c r="H5" s="13"/>
      <c r="I5" s="13"/>
      <c r="J5" s="13"/>
      <c r="K5" s="13"/>
      <c r="L5" s="4"/>
      <c r="M5" s="25" t="n">
        <v>1</v>
      </c>
      <c r="N5" s="29" t="n">
        <v>1</v>
      </c>
      <c r="O5" s="4"/>
      <c r="P5" s="17" t="s">
        <v>24</v>
      </c>
      <c r="Q5" s="6" t="n">
        <f aca="false">K700</f>
        <v>12</v>
      </c>
      <c r="U5" s="4"/>
      <c r="V5" s="6" t="n">
        <f aca="false">IF(AND(G4="",G5="L"),1,IF(AND(G5="L",G4="L"),V4+1,IF(AND(G4="L",G5=""),0,IF(AND(G5="",G4=""),0,0))))</f>
        <v>0</v>
      </c>
      <c r="W5" s="4"/>
      <c r="X5" s="6"/>
      <c r="Y5" s="6"/>
      <c r="Z5" s="6"/>
      <c r="AA5" s="6"/>
      <c r="AB5" s="4"/>
      <c r="AC5" s="4"/>
      <c r="AD5" s="4"/>
      <c r="AE5" s="13"/>
      <c r="AF5" s="13"/>
      <c r="AG5" s="4"/>
      <c r="AH5" s="20"/>
      <c r="AI5" s="4"/>
      <c r="AK5" s="30" t="n">
        <v>3</v>
      </c>
      <c r="AL5" s="36" t="n">
        <v>1</v>
      </c>
      <c r="AM5" s="32" t="n">
        <v>1</v>
      </c>
      <c r="AN5" s="33" t="n">
        <v>1</v>
      </c>
      <c r="AO5" s="6" t="n">
        <v>3</v>
      </c>
      <c r="AP5" s="6" t="s">
        <v>19</v>
      </c>
      <c r="AQ5" s="37" t="s">
        <v>20</v>
      </c>
      <c r="AR5" s="32" t="s">
        <v>21</v>
      </c>
    </row>
    <row collapsed="false" customFormat="false" customHeight="false" hidden="false" ht="13.3" outlineLevel="0" r="6">
      <c r="B6" s="25" t="n">
        <v>11</v>
      </c>
      <c r="C6" s="26" t="n">
        <f aca="false">IF(B6="","",VLOOKUP(B6,$AK$1:$AR$38,3,0))</f>
        <v>2</v>
      </c>
      <c r="D6" s="27" t="str">
        <f aca="false">IF(AC6="Bet",X6,"")</f>
        <v/>
      </c>
      <c r="E6" s="28" t="str">
        <f aca="false">IF(AC6="Bet",Y6,"")</f>
        <v/>
      </c>
      <c r="F6" s="38" t="str">
        <f aca="false">IF(AC6="Bet",Z6,"")</f>
        <v/>
      </c>
      <c r="G6" s="6" t="str">
        <f aca="false">IF(D5&lt;&gt;"",IF(OR(D5=C6,E5=C6,F5=C6),"W","L"),"")</f>
        <v/>
      </c>
      <c r="H6" s="6" t="str">
        <f aca="false">IF(G6="W",3,IF(G6="L",-3,""))</f>
        <v/>
      </c>
      <c r="I6" s="6" t="str">
        <f aca="false">IF(G6&lt;&gt;"",VLOOKUP(V5,$M$4:$N$18,2,0),"")</f>
        <v/>
      </c>
      <c r="J6" s="6"/>
      <c r="K6" s="6" t="n">
        <f aca="false">IF(B6="",K2,SUM($J$6:J6))</f>
        <v>0</v>
      </c>
      <c r="L6" s="4"/>
      <c r="M6" s="25" t="n">
        <v>2</v>
      </c>
      <c r="N6" s="29" t="n">
        <v>3</v>
      </c>
      <c r="O6" s="4"/>
      <c r="U6" s="4"/>
      <c r="V6" s="6" t="n">
        <f aca="false">IF(AND(G5="",G6="L"),1,IF(AND(G6="L",G5="L"),V5+1,IF(AND(G5="L",G6=""),0,IF(AND(G6="",G5=""),0,0))))</f>
        <v>0</v>
      </c>
      <c r="W6" s="4"/>
      <c r="X6" s="6" t="n">
        <f aca="false">IF(C5=0,C6,IF(C6=0,X5,C6))</f>
        <v>2</v>
      </c>
      <c r="Y6" s="6" t="n">
        <f aca="false">IF(C5=0,X5,IF(C6=0,Y5,C5))</f>
        <v>2</v>
      </c>
      <c r="Z6" s="6" t="n">
        <f aca="false">IF(C4=0,C3,IF(C5=0,Y5,IF(C6=0,Z5,C4)))</f>
        <v>4</v>
      </c>
      <c r="AA6" s="6" t="n">
        <f aca="false">IF(C3=0,C2,IF(C4=0,C2,IF(C5=0,Z5,IF(C6=0,AA5,C3))))</f>
        <v>1</v>
      </c>
      <c r="AB6" s="4"/>
      <c r="AC6" s="6" t="str">
        <f aca="false">IF(OR(X6=Y6,X6=Z6,X6=AA6),"NB",IF(OR(Y6=X6,Y6=Z6,Y6=AA6),"NB",IF(OR(Z6=Y6,Z6=X6,Z6=AA6),"NB",IF(OR(AA6=Y6,AA6=X6,AA6=Z6),"NB","Bet"))))</f>
        <v>NB</v>
      </c>
      <c r="AD6" s="4"/>
      <c r="AE6" s="6" t="n">
        <v>0</v>
      </c>
      <c r="AF6" s="6" t="n">
        <v>0</v>
      </c>
      <c r="AG6" s="4"/>
      <c r="AH6" s="6" t="n">
        <f aca="false">IF(G6="W",AF5+J6,IF(AE6=1,K5-K6+AF5,0))</f>
        <v>0</v>
      </c>
      <c r="AI6" s="4"/>
      <c r="AK6" s="30" t="n">
        <v>4</v>
      </c>
      <c r="AL6" s="39" t="n">
        <v>2</v>
      </c>
      <c r="AM6" s="32" t="n">
        <v>1</v>
      </c>
      <c r="AN6" s="33" t="n">
        <v>1</v>
      </c>
      <c r="AO6" s="6" t="n">
        <v>1</v>
      </c>
      <c r="AP6" s="6" t="s">
        <v>22</v>
      </c>
      <c r="AQ6" s="37" t="s">
        <v>23</v>
      </c>
      <c r="AR6" s="32" t="s">
        <v>21</v>
      </c>
    </row>
    <row collapsed="false" customFormat="false" customHeight="false" hidden="false" ht="14.9" outlineLevel="0" r="7">
      <c r="B7" s="25" t="n">
        <v>11</v>
      </c>
      <c r="C7" s="26" t="n">
        <f aca="false">IF(B7="","",VLOOKUP(B7,$AK$1:$AR$38,3,0))</f>
        <v>2</v>
      </c>
      <c r="D7" s="27" t="str">
        <f aca="false">IF(AC7="Bet",X7,"")</f>
        <v/>
      </c>
      <c r="E7" s="28" t="str">
        <f aca="false">IF(AC7="Bet",Y7,"")</f>
        <v/>
      </c>
      <c r="F7" s="38" t="str">
        <f aca="false">IF(AC7="Bet",Z7,"")</f>
        <v/>
      </c>
      <c r="G7" s="6" t="str">
        <f aca="false">IF(D6&lt;&gt;"",IF(OR(D6=C7,E6=C7,F6=C7),"W","L"),"")</f>
        <v/>
      </c>
      <c r="H7" s="6" t="str">
        <f aca="false">IF(G7="W",3,IF(G7="L",-3,""))</f>
        <v/>
      </c>
      <c r="I7" s="6" t="str">
        <f aca="false">IF(G7&lt;&gt;"",VLOOKUP(V6,$M$4:$N$18,2,0),"")</f>
        <v/>
      </c>
      <c r="J7" s="6" t="str">
        <f aca="false">IF(G7&lt;&gt;"",H7*I7,"")</f>
        <v/>
      </c>
      <c r="K7" s="6" t="n">
        <f aca="false">IF(B7="",K6,SUM($J$6:J7))</f>
        <v>0</v>
      </c>
      <c r="L7" s="4"/>
      <c r="M7" s="25" t="n">
        <v>3</v>
      </c>
      <c r="N7" s="29" t="n">
        <v>0</v>
      </c>
      <c r="O7" s="4"/>
      <c r="P7" s="17" t="s">
        <v>25</v>
      </c>
      <c r="Q7" s="6" t="n">
        <f aca="false">MAX(I7:I700)</f>
        <v>3</v>
      </c>
      <c r="U7" s="4"/>
      <c r="V7" s="6" t="n">
        <f aca="false">IF(AND(G6="",G7="L"),1,IF(AND(G7="L",G6="L"),V6+1,IF(AND(G6="L",G7=""),0,IF(AND(G7="",G6=""),0,0))))</f>
        <v>0</v>
      </c>
      <c r="W7" s="4"/>
      <c r="X7" s="6" t="n">
        <f aca="false">IF(C6=0,C7,IF(C7=0,X6,C7))</f>
        <v>2</v>
      </c>
      <c r="Y7" s="6" t="n">
        <f aca="false">IF(C6=0,X6,IF(C7=0,Y6,C6))</f>
        <v>2</v>
      </c>
      <c r="Z7" s="6" t="n">
        <f aca="false">IF(C5=0,C4,IF(C6=0,Y6,IF(C7=0,Z6,C5)))</f>
        <v>2</v>
      </c>
      <c r="AA7" s="6" t="n">
        <f aca="false">IF(C4=0,C3,IF(C5=0,C3,IF(C6=0,Z6,IF(C7=0,AA6,C4))))</f>
        <v>4</v>
      </c>
      <c r="AB7" s="4"/>
      <c r="AC7" s="6" t="str">
        <f aca="false">IF(OR(X7=Y7,X7=Z7,X7=AA7),"NB",IF(OR(Y7=X7,Y7=Z7,Y7=AA7),"NB",IF(OR(Z7=Y7,Z7=X7,Z7=AA7),"NB",IF(OR(AA7=Y7,AA7=X7,AA7=Z7),"NB","Bet"))))</f>
        <v>NB</v>
      </c>
      <c r="AD7" s="4"/>
      <c r="AE7" s="6" t="n">
        <f aca="false">IF(K7&lt;K6,1,0)</f>
        <v>0</v>
      </c>
      <c r="AF7" s="6" t="n">
        <f aca="false">IF(G7="W",0,IF(AE7=1,K6-K7+AF6,0))</f>
        <v>0</v>
      </c>
      <c r="AG7" s="4"/>
      <c r="AH7" s="6" t="n">
        <f aca="false">IF(G7="W",AF6+J7,IF(AE7=1,K6-K7+AF6,0))</f>
        <v>0</v>
      </c>
      <c r="AI7" s="4"/>
      <c r="AK7" s="30" t="n">
        <v>5</v>
      </c>
      <c r="AL7" s="40" t="n">
        <v>2</v>
      </c>
      <c r="AM7" s="32" t="n">
        <v>1</v>
      </c>
      <c r="AN7" s="33" t="n">
        <v>1</v>
      </c>
      <c r="AO7" s="6" t="n">
        <v>2</v>
      </c>
      <c r="AP7" s="6" t="s">
        <v>19</v>
      </c>
      <c r="AQ7" s="37" t="s">
        <v>20</v>
      </c>
      <c r="AR7" s="32" t="s">
        <v>21</v>
      </c>
    </row>
    <row collapsed="false" customFormat="false" customHeight="false" hidden="false" ht="13.3" outlineLevel="0" r="8">
      <c r="B8" s="25" t="n">
        <v>25</v>
      </c>
      <c r="C8" s="26" t="n">
        <f aca="false">IF(B8="","",VLOOKUP(B8,$AK$1:$AR$38,3,0))</f>
        <v>5</v>
      </c>
      <c r="D8" s="27" t="str">
        <f aca="false">IF(AC8="Bet",X8,"")</f>
        <v/>
      </c>
      <c r="E8" s="28" t="str">
        <f aca="false">IF(AC8="Bet",Y8,"")</f>
        <v/>
      </c>
      <c r="F8" s="38" t="str">
        <f aca="false">IF(AC8="Bet",Z8,"")</f>
        <v/>
      </c>
      <c r="G8" s="6" t="str">
        <f aca="false">IF(D7&lt;&gt;"",IF(OR(D7=C8,E7=C8,F7=C8),"W","L"),"")</f>
        <v/>
      </c>
      <c r="H8" s="6" t="str">
        <f aca="false">IF(G8="W",3,IF(G8="L",-3,""))</f>
        <v/>
      </c>
      <c r="I8" s="6" t="str">
        <f aca="false">IF(G8&lt;&gt;"",VLOOKUP(V7,$M$4:$N$18,2,0),"")</f>
        <v/>
      </c>
      <c r="J8" s="6" t="str">
        <f aca="false">IF(G8&lt;&gt;"",H8*I8,"")</f>
        <v/>
      </c>
      <c r="K8" s="6" t="n">
        <f aca="false">IF(B8="",K7,SUM($J$6:J8))</f>
        <v>0</v>
      </c>
      <c r="L8" s="4"/>
      <c r="M8" s="25" t="n">
        <v>4</v>
      </c>
      <c r="N8" s="29" t="n">
        <v>0</v>
      </c>
      <c r="O8" s="4"/>
      <c r="U8" s="4"/>
      <c r="V8" s="6" t="n">
        <f aca="false">IF(AND(G7="",G8="L"),1,IF(AND(G8="L",G7="L"),V7+1,IF(AND(G7="L",G8=""),0,IF(AND(G8="",G7=""),0,0))))</f>
        <v>0</v>
      </c>
      <c r="W8" s="4"/>
      <c r="X8" s="6" t="n">
        <f aca="false">IF(C7=0,C8,IF(C8=0,X7,C8))</f>
        <v>5</v>
      </c>
      <c r="Y8" s="6" t="n">
        <f aca="false">IF(C7=0,X7,IF(C8=0,Y7,C7))</f>
        <v>2</v>
      </c>
      <c r="Z8" s="6" t="n">
        <f aca="false">IF(C6=0,C5,IF(C7=0,Y7,IF(C8=0,Z7,C6)))</f>
        <v>2</v>
      </c>
      <c r="AA8" s="6" t="n">
        <f aca="false">IF(C5=0,C4,IF(C6=0,C4,IF(C7=0,Z7,IF(C8=0,AA7,C5))))</f>
        <v>2</v>
      </c>
      <c r="AB8" s="4"/>
      <c r="AC8" s="6" t="str">
        <f aca="false">IF(OR(X8=Y8,X8=Z8,X8=AA8),"NB",IF(OR(Y8=X8,Y8=Z8,Y8=AA8),"NB",IF(OR(Z8=Y8,Z8=X8,Z8=AA8),"NB",IF(OR(AA8=Y8,AA8=X8,AA8=Z8),"NB","Bet"))))</f>
        <v>NB</v>
      </c>
      <c r="AD8" s="4"/>
      <c r="AE8" s="6" t="n">
        <f aca="false">IF(K8&lt;K7,1,0)</f>
        <v>0</v>
      </c>
      <c r="AF8" s="6" t="n">
        <f aca="false">IF(G8="W",0,IF(AE8=1,K7-K8+AF7,0))</f>
        <v>0</v>
      </c>
      <c r="AG8" s="4"/>
      <c r="AH8" s="6" t="n">
        <f aca="false">IF(G8="W",AF7+J8,IF(AE8=1,K7-K8+AF7,0))</f>
        <v>0</v>
      </c>
      <c r="AI8" s="4"/>
      <c r="AK8" s="30" t="n">
        <v>6</v>
      </c>
      <c r="AL8" s="40" t="n">
        <v>2</v>
      </c>
      <c r="AM8" s="41" t="n">
        <v>1</v>
      </c>
      <c r="AN8" s="33" t="n">
        <v>1</v>
      </c>
      <c r="AO8" s="6" t="n">
        <v>3</v>
      </c>
      <c r="AP8" s="6" t="s">
        <v>22</v>
      </c>
      <c r="AQ8" s="37" t="s">
        <v>23</v>
      </c>
      <c r="AR8" s="32" t="s">
        <v>21</v>
      </c>
    </row>
    <row collapsed="false" customFormat="false" customHeight="false" hidden="false" ht="14.9" outlineLevel="0" r="9">
      <c r="B9" s="25" t="n">
        <v>8</v>
      </c>
      <c r="C9" s="26" t="n">
        <f aca="false">IF(B9="","",VLOOKUP(B9,$AK$1:$AR$38,3,0))</f>
        <v>2</v>
      </c>
      <c r="D9" s="27" t="str">
        <f aca="false">IF(AC9="Bet",X9,"")</f>
        <v/>
      </c>
      <c r="E9" s="28" t="str">
        <f aca="false">IF(AC9="Bet",Y9,"")</f>
        <v/>
      </c>
      <c r="F9" s="38" t="str">
        <f aca="false">IF(AC9="Bet",Z9,"")</f>
        <v/>
      </c>
      <c r="G9" s="6" t="str">
        <f aca="false">IF(D8&lt;&gt;"",IF(OR(D8=C9,E8=C9,F8=C9),"W","L"),"")</f>
        <v/>
      </c>
      <c r="H9" s="6" t="str">
        <f aca="false">IF(G9="W",3,IF(G9="L",-3,""))</f>
        <v/>
      </c>
      <c r="I9" s="6" t="str">
        <f aca="false">IF(G9&lt;&gt;"",VLOOKUP(V8,$M$4:$N$18,2,0),"")</f>
        <v/>
      </c>
      <c r="J9" s="6" t="str">
        <f aca="false">IF(G9&lt;&gt;"",H9*I9,"")</f>
        <v/>
      </c>
      <c r="K9" s="6" t="n">
        <f aca="false">IF(B9="",K8,SUM($J$6:J9))</f>
        <v>0</v>
      </c>
      <c r="L9" s="4"/>
      <c r="M9" s="25" t="n">
        <v>5</v>
      </c>
      <c r="N9" s="29" t="n">
        <v>0</v>
      </c>
      <c r="O9" s="4"/>
      <c r="P9" s="17" t="s">
        <v>26</v>
      </c>
      <c r="Q9" s="6" t="n">
        <f aca="false">MAX(V7:V700)</f>
        <v>2</v>
      </c>
      <c r="U9" s="4"/>
      <c r="V9" s="6" t="n">
        <f aca="false">IF(AND(G8="",G9="L"),1,IF(AND(G9="L",G8="L"),V8+1,IF(AND(G8="L",G9=""),0,IF(AND(G9="",G8=""),0,0))))</f>
        <v>0</v>
      </c>
      <c r="W9" s="4"/>
      <c r="X9" s="6" t="n">
        <f aca="false">IF(C8=0,C9,IF(C9=0,X8,C9))</f>
        <v>2</v>
      </c>
      <c r="Y9" s="6" t="n">
        <f aca="false">IF(C8=0,X8,IF(C9=0,Y8,C8))</f>
        <v>5</v>
      </c>
      <c r="Z9" s="6" t="n">
        <f aca="false">IF(C7=0,C6,IF(C8=0,Y8,IF(C9=0,Z8,C7)))</f>
        <v>2</v>
      </c>
      <c r="AA9" s="6" t="n">
        <f aca="false">IF(C6=0,C5,IF(C7=0,C5,IF(C8=0,Z8,IF(C9=0,AA8,C6))))</f>
        <v>2</v>
      </c>
      <c r="AB9" s="4"/>
      <c r="AC9" s="6" t="str">
        <f aca="false">IF(OR(X9=Y9,X9=Z9,X9=AA9),"NB",IF(OR(Y9=X9,Y9=Z9,Y9=AA9),"NB",IF(OR(Z9=Y9,Z9=X9,Z9=AA9),"NB",IF(OR(AA9=Y9,AA9=X9,AA9=Z9),"NB","Bet"))))</f>
        <v>NB</v>
      </c>
      <c r="AD9" s="4"/>
      <c r="AE9" s="6" t="n">
        <f aca="false">IF(K9&lt;K8,1,0)</f>
        <v>0</v>
      </c>
      <c r="AF9" s="6" t="n">
        <f aca="false">IF(G9="W",0,IF(AE9=1,K8-K9+AF8,0))</f>
        <v>0</v>
      </c>
      <c r="AG9" s="4"/>
      <c r="AH9" s="6" t="n">
        <f aca="false">IF(G9="W",AF8+J9,IF(AE9=1,K8-K9+AF8,0))</f>
        <v>0</v>
      </c>
      <c r="AI9" s="4"/>
      <c r="AK9" s="30" t="n">
        <v>7</v>
      </c>
      <c r="AL9" s="31" t="n">
        <v>3</v>
      </c>
      <c r="AM9" s="35" t="n">
        <v>2</v>
      </c>
      <c r="AN9" s="33" t="n">
        <v>1</v>
      </c>
      <c r="AO9" s="6" t="n">
        <v>1</v>
      </c>
      <c r="AP9" s="6" t="s">
        <v>19</v>
      </c>
      <c r="AQ9" s="37" t="s">
        <v>20</v>
      </c>
      <c r="AR9" s="32" t="s">
        <v>21</v>
      </c>
    </row>
    <row collapsed="false" customFormat="false" customHeight="false" hidden="false" ht="14.9" outlineLevel="0" r="10">
      <c r="B10" s="25" t="n">
        <v>32</v>
      </c>
      <c r="C10" s="26" t="n">
        <f aca="false">IF(B10="","",VLOOKUP(B10,$AK$1:$AR$38,3,0))</f>
        <v>6</v>
      </c>
      <c r="D10" s="27" t="str">
        <f aca="false">IF(AC10="Bet",X10,"")</f>
        <v/>
      </c>
      <c r="E10" s="28" t="str">
        <f aca="false">IF(AC10="Bet",Y10,"")</f>
        <v/>
      </c>
      <c r="F10" s="38" t="str">
        <f aca="false">IF(AC10="Bet",Z10,"")</f>
        <v/>
      </c>
      <c r="G10" s="6" t="str">
        <f aca="false">IF(D9&lt;&gt;"",IF(OR(D9=C10,E9=C10,F9=C10),"W","L"),"")</f>
        <v/>
      </c>
      <c r="H10" s="6" t="str">
        <f aca="false">IF(G10="W",3,IF(G10="L",-3,""))</f>
        <v/>
      </c>
      <c r="I10" s="6" t="str">
        <f aca="false">IF(G10&lt;&gt;"",VLOOKUP(V9,$M$4:$N$18,2,0),"")</f>
        <v/>
      </c>
      <c r="J10" s="6" t="str">
        <f aca="false">IF(G10&lt;&gt;"",H10*I10,"")</f>
        <v/>
      </c>
      <c r="K10" s="6" t="n">
        <f aca="false">IF(B10="",K9,SUM($J$6:J10))</f>
        <v>0</v>
      </c>
      <c r="L10" s="4"/>
      <c r="M10" s="25" t="n">
        <v>6</v>
      </c>
      <c r="N10" s="29" t="n">
        <v>0</v>
      </c>
      <c r="O10" s="4"/>
      <c r="P10" s="17" t="s">
        <v>27</v>
      </c>
      <c r="Q10" s="19" t="n">
        <f aca="false">-MAX(AF6:AF700)</f>
        <v>-6</v>
      </c>
      <c r="U10" s="4"/>
      <c r="V10" s="6" t="n">
        <f aca="false">IF(AND(G9="",G10="L"),1,IF(AND(G10="L",G9="L"),V9+1,IF(AND(G9="L",G10=""),0,IF(AND(G10="",G9=""),0,0))))</f>
        <v>0</v>
      </c>
      <c r="W10" s="4"/>
      <c r="X10" s="6" t="n">
        <f aca="false">IF(C9=0,C10,IF(C10=0,X9,C10))</f>
        <v>6</v>
      </c>
      <c r="Y10" s="6" t="n">
        <f aca="false">IF(C9=0,X9,IF(C10=0,Y9,C9))</f>
        <v>2</v>
      </c>
      <c r="Z10" s="6" t="n">
        <f aca="false">IF(C8=0,C7,IF(C9=0,Y9,IF(C10=0,Z9,C8)))</f>
        <v>5</v>
      </c>
      <c r="AA10" s="6" t="n">
        <f aca="false">IF(C7=0,C6,IF(C8=0,C6,IF(C9=0,Z9,IF(C10=0,AA9,C7))))</f>
        <v>2</v>
      </c>
      <c r="AB10" s="4"/>
      <c r="AC10" s="6" t="str">
        <f aca="false">IF(OR(X10=Y10,X10=Z10,X10=AA10),"NB",IF(OR(Y10=X10,Y10=Z10,Y10=AA10),"NB",IF(OR(Z10=Y10,Z10=X10,Z10=AA10),"NB",IF(OR(AA10=Y10,AA10=X10,AA10=Z10),"NB","Bet"))))</f>
        <v>NB</v>
      </c>
      <c r="AD10" s="4"/>
      <c r="AE10" s="6" t="n">
        <f aca="false">IF(K10&lt;K9,1,0)</f>
        <v>0</v>
      </c>
      <c r="AF10" s="6" t="n">
        <f aca="false">IF(G10="W",0,IF(AE10=1,K9-K10+AF9,0))</f>
        <v>0</v>
      </c>
      <c r="AG10" s="4"/>
      <c r="AH10" s="6" t="n">
        <f aca="false">IF(G10="W",AF9+J10,IF(AE10=1,K9-K10+AF9,0))</f>
        <v>0</v>
      </c>
      <c r="AI10" s="4"/>
      <c r="AK10" s="30" t="n">
        <v>8</v>
      </c>
      <c r="AL10" s="36" t="n">
        <v>3</v>
      </c>
      <c r="AM10" s="32" t="n">
        <v>2</v>
      </c>
      <c r="AN10" s="33" t="n">
        <v>1</v>
      </c>
      <c r="AO10" s="6" t="n">
        <v>2</v>
      </c>
      <c r="AP10" s="6" t="s">
        <v>22</v>
      </c>
      <c r="AQ10" s="37" t="s">
        <v>23</v>
      </c>
      <c r="AR10" s="32" t="s">
        <v>21</v>
      </c>
    </row>
    <row collapsed="false" customFormat="false" customHeight="false" hidden="false" ht="14.9" outlineLevel="0" r="11">
      <c r="B11" s="25" t="n">
        <v>24</v>
      </c>
      <c r="C11" s="26" t="n">
        <f aca="false">IF(B11="","",VLOOKUP(B11,$AK$1:$AR$38,3,0))</f>
        <v>4</v>
      </c>
      <c r="D11" s="27" t="n">
        <f aca="false">IF(AC11="Bet",X11,"")</f>
        <v>4</v>
      </c>
      <c r="E11" s="28" t="n">
        <f aca="false">IF(AC11="Bet",Y11,"")</f>
        <v>6</v>
      </c>
      <c r="F11" s="38" t="n">
        <f aca="false">IF(AC11="Bet",Z11,"")</f>
        <v>2</v>
      </c>
      <c r="G11" s="6" t="str">
        <f aca="false">IF(D10&lt;&gt;"",IF(OR(D10=C11,E10=C11,F10=C11),"W","L"),"")</f>
        <v/>
      </c>
      <c r="H11" s="6" t="str">
        <f aca="false">IF(G11="W",3,IF(G11="L",-3,""))</f>
        <v/>
      </c>
      <c r="I11" s="6" t="str">
        <f aca="false">IF(G11&lt;&gt;"",VLOOKUP(V10,$M$4:$N$18,2,0),"")</f>
        <v/>
      </c>
      <c r="J11" s="6" t="str">
        <f aca="false">IF(G11&lt;&gt;"",H11*I11,"")</f>
        <v/>
      </c>
      <c r="K11" s="6" t="n">
        <f aca="false">IF(B11="",K10,SUM($J$6:J11))</f>
        <v>0</v>
      </c>
      <c r="L11" s="4"/>
      <c r="M11" s="25" t="n">
        <v>7</v>
      </c>
      <c r="N11" s="29" t="n">
        <v>0</v>
      </c>
      <c r="O11" s="4"/>
      <c r="P11" s="17" t="s">
        <v>28</v>
      </c>
      <c r="Q11" s="19" t="n">
        <f aca="false">MAX(AH6:AH1000)</f>
        <v>15</v>
      </c>
      <c r="U11" s="4"/>
      <c r="V11" s="6" t="n">
        <f aca="false">IF(AND(G10="",G11="L"),1,IF(AND(G11="L",G10="L"),V10+1,IF(AND(G10="L",G11=""),0,IF(AND(G11="",G10=""),0,0))))</f>
        <v>0</v>
      </c>
      <c r="W11" s="4"/>
      <c r="X11" s="6" t="n">
        <f aca="false">IF(C10=0,C11,IF(C11=0,X10,C11))</f>
        <v>4</v>
      </c>
      <c r="Y11" s="6" t="n">
        <f aca="false">IF(C10=0,X10,IF(C11=0,Y10,C10))</f>
        <v>6</v>
      </c>
      <c r="Z11" s="6" t="n">
        <f aca="false">IF(C9=0,C8,IF(C10=0,Y10,IF(C11=0,Z10,C9)))</f>
        <v>2</v>
      </c>
      <c r="AA11" s="6" t="n">
        <f aca="false">IF(C8=0,C7,IF(C9=0,C7,IF(C10=0,Z10,IF(C11=0,AA10,C8))))</f>
        <v>5</v>
      </c>
      <c r="AB11" s="4"/>
      <c r="AC11" s="6" t="str">
        <f aca="false">IF(OR(X11=Y11,X11=Z11,X11=AA11),"NB",IF(OR(Y11=X11,Y11=Z11,Y11=AA11),"NB",IF(OR(Z11=Y11,Z11=X11,Z11=AA11),"NB",IF(OR(AA11=Y11,AA11=X11,AA11=Z11),"NB","Bet"))))</f>
        <v>Bet</v>
      </c>
      <c r="AD11" s="4"/>
      <c r="AE11" s="6" t="n">
        <f aca="false">IF(K11&lt;K10,1,0)</f>
        <v>0</v>
      </c>
      <c r="AF11" s="6" t="n">
        <f aca="false">IF(G11="W",0,IF(AE11=1,K10-K11+AF10,0))</f>
        <v>0</v>
      </c>
      <c r="AG11" s="4"/>
      <c r="AH11" s="6" t="n">
        <f aca="false">IF(G11="W",AF10+J11,IF(AE11=1,K10-K11+AF10,0))</f>
        <v>0</v>
      </c>
      <c r="AI11" s="4"/>
      <c r="AK11" s="30" t="n">
        <v>9</v>
      </c>
      <c r="AL11" s="36" t="n">
        <v>3</v>
      </c>
      <c r="AM11" s="32" t="n">
        <v>2</v>
      </c>
      <c r="AN11" s="33" t="n">
        <v>1</v>
      </c>
      <c r="AO11" s="6" t="n">
        <v>3</v>
      </c>
      <c r="AP11" s="6" t="s">
        <v>19</v>
      </c>
      <c r="AQ11" s="37" t="s">
        <v>20</v>
      </c>
      <c r="AR11" s="32" t="s">
        <v>21</v>
      </c>
    </row>
    <row collapsed="false" customFormat="false" customHeight="false" hidden="false" ht="13.3" outlineLevel="0" r="12">
      <c r="B12" s="25" t="n">
        <v>23</v>
      </c>
      <c r="C12" s="26" t="n">
        <f aca="false">IF(B12="","",VLOOKUP(B12,$AK$1:$AR$38,3,0))</f>
        <v>4</v>
      </c>
      <c r="D12" s="27" t="str">
        <f aca="false">IF(AC12="Bet",X12,"")</f>
        <v/>
      </c>
      <c r="E12" s="28" t="str">
        <f aca="false">IF(AC12="Bet",Y12,"")</f>
        <v/>
      </c>
      <c r="F12" s="38" t="str">
        <f aca="false">IF(AC12="Bet",Z12,"")</f>
        <v/>
      </c>
      <c r="G12" s="6" t="str">
        <f aca="false">IF(D11&lt;&gt;"",IF(OR(D11=C12,E11=C12,F11=C12),"W","L"),"")</f>
        <v>W</v>
      </c>
      <c r="H12" s="6" t="n">
        <f aca="false">IF(G12="W",3,IF(G12="L",-3,""))</f>
        <v>3</v>
      </c>
      <c r="I12" s="6" t="n">
        <f aca="false">IF(G12&lt;&gt;"",VLOOKUP(V11,$M$4:$N$18,2,0),"")</f>
        <v>1</v>
      </c>
      <c r="J12" s="6" t="n">
        <f aca="false">IF(G12&lt;&gt;"",H12*I12,"")</f>
        <v>3</v>
      </c>
      <c r="K12" s="6" t="n">
        <f aca="false">IF(B12="",K11,SUM($J$6:J12))</f>
        <v>3</v>
      </c>
      <c r="L12" s="4"/>
      <c r="M12" s="25" t="n">
        <v>8</v>
      </c>
      <c r="N12" s="29" t="n">
        <v>0</v>
      </c>
      <c r="O12" s="4"/>
      <c r="Q12" s="4"/>
      <c r="U12" s="4"/>
      <c r="V12" s="6" t="n">
        <f aca="false">IF(AND(G11="",G12="L"),1,IF(AND(G12="L",G11="L"),V11+1,IF(AND(G11="L",G12=""),0,IF(AND(G12="",G11=""),0,0))))</f>
        <v>0</v>
      </c>
      <c r="W12" s="4"/>
      <c r="X12" s="6" t="n">
        <f aca="false">IF(C11=0,C12,IF(C12=0,X11,C12))</f>
        <v>4</v>
      </c>
      <c r="Y12" s="6" t="n">
        <f aca="false">IF(C11=0,X11,IF(C12=0,Y11,C11))</f>
        <v>4</v>
      </c>
      <c r="Z12" s="6" t="n">
        <f aca="false">IF(C10=0,C9,IF(C11=0,Y11,IF(C12=0,Z11,C10)))</f>
        <v>6</v>
      </c>
      <c r="AA12" s="6" t="n">
        <f aca="false">IF(C9=0,C8,IF(C10=0,C8,IF(C11=0,Z11,IF(C12=0,AA11,C9))))</f>
        <v>2</v>
      </c>
      <c r="AB12" s="4"/>
      <c r="AC12" s="6" t="str">
        <f aca="false">IF(OR(X12=Y12,X12=Z12,X12=AA12),"NB",IF(OR(Y12=X12,Y12=Z12,Y12=AA12),"NB",IF(OR(Z12=Y12,Z12=X12,Z12=AA12),"NB",IF(OR(AA12=Y12,AA12=X12,AA12=Z12),"NB","Bet"))))</f>
        <v>NB</v>
      </c>
      <c r="AD12" s="4"/>
      <c r="AE12" s="6" t="n">
        <f aca="false">IF(K12&lt;K11,1,0)</f>
        <v>0</v>
      </c>
      <c r="AF12" s="6" t="n">
        <f aca="false">IF(G12="W",0,IF(AE12=1,K11-K12+AF11,0))</f>
        <v>0</v>
      </c>
      <c r="AG12" s="4"/>
      <c r="AH12" s="6" t="n">
        <f aca="false">IF(G12="W",AF11+J12,IF(AE12=1,K11-K12+AF11,0))</f>
        <v>3</v>
      </c>
      <c r="AI12" s="4"/>
      <c r="AK12" s="30" t="n">
        <v>10</v>
      </c>
      <c r="AL12" s="39" t="n">
        <v>4</v>
      </c>
      <c r="AM12" s="32" t="n">
        <v>2</v>
      </c>
      <c r="AN12" s="33" t="n">
        <v>1</v>
      </c>
      <c r="AO12" s="6" t="n">
        <v>1</v>
      </c>
      <c r="AP12" s="6" t="s">
        <v>22</v>
      </c>
      <c r="AQ12" s="37" t="s">
        <v>23</v>
      </c>
      <c r="AR12" s="32" t="s">
        <v>21</v>
      </c>
    </row>
    <row collapsed="false" customFormat="false" customHeight="false" hidden="false" ht="13.3" outlineLevel="0" r="13">
      <c r="B13" s="25" t="n">
        <v>4</v>
      </c>
      <c r="C13" s="26" t="n">
        <f aca="false">IF(B13="","",VLOOKUP(B13,$AK$1:$AR$38,3,0))</f>
        <v>1</v>
      </c>
      <c r="D13" s="27" t="str">
        <f aca="false">IF(AC13="Bet",X13,"")</f>
        <v/>
      </c>
      <c r="E13" s="28" t="str">
        <f aca="false">IF(AC13="Bet",Y13,"")</f>
        <v/>
      </c>
      <c r="F13" s="38" t="str">
        <f aca="false">IF(AC13="Bet",Z13,"")</f>
        <v/>
      </c>
      <c r="G13" s="6" t="str">
        <f aca="false">IF(D12&lt;&gt;"",IF(OR(D12=C13,E12=C13,F12=C13),"W","L"),"")</f>
        <v/>
      </c>
      <c r="H13" s="6" t="str">
        <f aca="false">IF(G13="W",3,IF(G13="L",-3,""))</f>
        <v/>
      </c>
      <c r="I13" s="6" t="str">
        <f aca="false">IF(G13&lt;&gt;"",VLOOKUP(V12,$M$4:$N$18,2,0),"")</f>
        <v/>
      </c>
      <c r="J13" s="6" t="str">
        <f aca="false">IF(G13&lt;&gt;"",H13*I13,"")</f>
        <v/>
      </c>
      <c r="K13" s="6" t="n">
        <f aca="false">IF(B13="",K12,SUM($J$6:J13))</f>
        <v>3</v>
      </c>
      <c r="L13" s="4"/>
      <c r="M13" s="25" t="n">
        <v>9</v>
      </c>
      <c r="N13" s="29" t="n">
        <v>0</v>
      </c>
      <c r="O13" s="4"/>
      <c r="Q13" s="4"/>
      <c r="U13" s="4"/>
      <c r="V13" s="6" t="n">
        <f aca="false">IF(AND(G12="",G13="L"),1,IF(AND(G13="L",G12="L"),V12+1,IF(AND(G12="L",G13=""),0,IF(AND(G13="",G12=""),0,0))))</f>
        <v>0</v>
      </c>
      <c r="W13" s="4"/>
      <c r="X13" s="6" t="n">
        <f aca="false">IF(C12=0,C13,IF(C13=0,X12,C13))</f>
        <v>1</v>
      </c>
      <c r="Y13" s="6" t="n">
        <f aca="false">IF(C12=0,X12,IF(C13=0,Y12,C12))</f>
        <v>4</v>
      </c>
      <c r="Z13" s="6" t="n">
        <f aca="false">IF(C11=0,C10,IF(C12=0,Y12,IF(C13=0,Z12,C11)))</f>
        <v>4</v>
      </c>
      <c r="AA13" s="6" t="n">
        <f aca="false">IF(C10=0,C9,IF(C11=0,C9,IF(C12=0,Z12,IF(C13=0,AA12,C10))))</f>
        <v>6</v>
      </c>
      <c r="AB13" s="4"/>
      <c r="AC13" s="6" t="str">
        <f aca="false">IF(OR(X13=Y13,X13=Z13,X13=AA13),"NB",IF(OR(Y13=X13,Y13=Z13,Y13=AA13),"NB",IF(OR(Z13=Y13,Z13=X13,Z13=AA13),"NB",IF(OR(AA13=Y13,AA13=X13,AA13=Z13),"NB","Bet"))))</f>
        <v>NB</v>
      </c>
      <c r="AD13" s="4"/>
      <c r="AE13" s="6" t="n">
        <f aca="false">IF(K13&lt;K12,1,0)</f>
        <v>0</v>
      </c>
      <c r="AF13" s="6" t="n">
        <f aca="false">IF(G13="W",0,IF(AE13=1,K12-K13+AF12,0))</f>
        <v>0</v>
      </c>
      <c r="AG13" s="4"/>
      <c r="AH13" s="6" t="n">
        <f aca="false">IF(G13="W",AF12+J13,IF(AE13=1,K12-K13+AF12,0))</f>
        <v>0</v>
      </c>
      <c r="AI13" s="4"/>
      <c r="AK13" s="30" t="n">
        <v>11</v>
      </c>
      <c r="AL13" s="40" t="n">
        <v>4</v>
      </c>
      <c r="AM13" s="32" t="n">
        <v>2</v>
      </c>
      <c r="AN13" s="33" t="n">
        <v>1</v>
      </c>
      <c r="AO13" s="6" t="n">
        <v>2</v>
      </c>
      <c r="AP13" s="6" t="s">
        <v>22</v>
      </c>
      <c r="AQ13" s="37" t="s">
        <v>20</v>
      </c>
      <c r="AR13" s="32" t="s">
        <v>21</v>
      </c>
    </row>
    <row collapsed="false" customFormat="false" customHeight="false" hidden="false" ht="13.3" outlineLevel="0" r="14">
      <c r="B14" s="25" t="n">
        <v>5</v>
      </c>
      <c r="C14" s="26" t="n">
        <f aca="false">IF(B14="","",VLOOKUP(B14,$AK$1:$AR$38,3,0))</f>
        <v>1</v>
      </c>
      <c r="D14" s="27" t="str">
        <f aca="false">IF(AC14="Bet",X14,"")</f>
        <v/>
      </c>
      <c r="E14" s="28" t="str">
        <f aca="false">IF(AC14="Bet",Y14,"")</f>
        <v/>
      </c>
      <c r="F14" s="38" t="str">
        <f aca="false">IF(AC14="Bet",Z14,"")</f>
        <v/>
      </c>
      <c r="G14" s="6" t="str">
        <f aca="false">IF(D13&lt;&gt;"",IF(OR(D13=C14,E13=C14,F13=C14),"W","L"),"")</f>
        <v/>
      </c>
      <c r="H14" s="6" t="str">
        <f aca="false">IF(G14="W",3,IF(G14="L",-3,""))</f>
        <v/>
      </c>
      <c r="I14" s="6" t="str">
        <f aca="false">IF(G14&lt;&gt;"",VLOOKUP(V13,$M$4:$N$18,2,0),"")</f>
        <v/>
      </c>
      <c r="J14" s="6" t="str">
        <f aca="false">IF(G14&lt;&gt;"",H14*I14,"")</f>
        <v/>
      </c>
      <c r="K14" s="6" t="n">
        <f aca="false">IF(B14="",K13,SUM($J$6:J14))</f>
        <v>3</v>
      </c>
      <c r="L14" s="4"/>
      <c r="M14" s="25" t="n">
        <v>10</v>
      </c>
      <c r="N14" s="29" t="n">
        <v>0</v>
      </c>
      <c r="O14" s="4"/>
      <c r="P14" s="42" t="s">
        <v>29</v>
      </c>
      <c r="Q14" s="4"/>
      <c r="U14" s="4"/>
      <c r="V14" s="6" t="n">
        <f aca="false">IF(AND(G13="",G14="L"),1,IF(AND(G14="L",G13="L"),V13+1,IF(AND(G13="L",G14=""),0,IF(AND(G14="",G13=""),0,0))))</f>
        <v>0</v>
      </c>
      <c r="W14" s="4"/>
      <c r="X14" s="6" t="n">
        <f aca="false">IF(C13=0,C14,IF(C14=0,X13,C14))</f>
        <v>1</v>
      </c>
      <c r="Y14" s="6" t="n">
        <f aca="false">IF(C13=0,X13,IF(C14=0,Y13,C13))</f>
        <v>1</v>
      </c>
      <c r="Z14" s="6" t="n">
        <f aca="false">IF(C12=0,C11,IF(C13=0,Y13,IF(C14=0,Z13,C12)))</f>
        <v>4</v>
      </c>
      <c r="AA14" s="6" t="n">
        <f aca="false">IF(C11=0,C10,IF(C12=0,C10,IF(C13=0,Z13,IF(C14=0,AA13,C11))))</f>
        <v>4</v>
      </c>
      <c r="AB14" s="4"/>
      <c r="AC14" s="6" t="str">
        <f aca="false">IF(OR(X14=Y14,X14=Z14,X14=AA14),"NB",IF(OR(Y14=X14,Y14=Z14,Y14=AA14),"NB",IF(OR(Z14=Y14,Z14=X14,Z14=AA14),"NB",IF(OR(AA14=Y14,AA14=X14,AA14=Z14),"NB","Bet"))))</f>
        <v>NB</v>
      </c>
      <c r="AD14" s="4"/>
      <c r="AE14" s="6" t="n">
        <f aca="false">IF(K14&lt;K13,1,0)</f>
        <v>0</v>
      </c>
      <c r="AF14" s="6" t="n">
        <f aca="false">IF(G14="W",0,IF(AE14=1,K13-K14+AF13,0))</f>
        <v>0</v>
      </c>
      <c r="AG14" s="4"/>
      <c r="AH14" s="6" t="n">
        <f aca="false">IF(G14="W",AF13+J14,IF(AE14=1,K13-K14+AF13,0))</f>
        <v>0</v>
      </c>
      <c r="AI14" s="4"/>
      <c r="AK14" s="30" t="n">
        <v>12</v>
      </c>
      <c r="AL14" s="40" t="n">
        <v>4</v>
      </c>
      <c r="AM14" s="41" t="n">
        <v>2</v>
      </c>
      <c r="AN14" s="43" t="n">
        <v>1</v>
      </c>
      <c r="AO14" s="6" t="n">
        <v>3</v>
      </c>
      <c r="AP14" s="6" t="s">
        <v>19</v>
      </c>
      <c r="AQ14" s="37" t="s">
        <v>23</v>
      </c>
      <c r="AR14" s="32" t="s">
        <v>21</v>
      </c>
    </row>
    <row collapsed="false" customFormat="false" customHeight="false" hidden="false" ht="13.3" outlineLevel="0" r="15">
      <c r="B15" s="25" t="n">
        <v>21</v>
      </c>
      <c r="C15" s="26" t="n">
        <f aca="false">IF(B15="","",VLOOKUP(B15,$AK$1:$AR$38,3,0))</f>
        <v>4</v>
      </c>
      <c r="D15" s="27" t="str">
        <f aca="false">IF(AC15="Bet",X15,"")</f>
        <v/>
      </c>
      <c r="E15" s="28" t="str">
        <f aca="false">IF(AC15="Bet",Y15,"")</f>
        <v/>
      </c>
      <c r="F15" s="38" t="str">
        <f aca="false">IF(AC15="Bet",Z15,"")</f>
        <v/>
      </c>
      <c r="G15" s="6" t="str">
        <f aca="false">IF(D14&lt;&gt;"",IF(OR(D14=C15,E14=C15,F14=C15),"W","L"),"")</f>
        <v/>
      </c>
      <c r="H15" s="6" t="str">
        <f aca="false">IF(G15="W",3,IF(G15="L",-3,""))</f>
        <v/>
      </c>
      <c r="I15" s="6" t="str">
        <f aca="false">IF(G15&lt;&gt;"",VLOOKUP(V14,$M$4:$N$18,2,0),"")</f>
        <v/>
      </c>
      <c r="J15" s="6" t="str">
        <f aca="false">IF(G15&lt;&gt;"",H15*I15,"")</f>
        <v/>
      </c>
      <c r="K15" s="6" t="n">
        <f aca="false">IF(B15="",K14,SUM($J$6:J15))</f>
        <v>3</v>
      </c>
      <c r="L15" s="4"/>
      <c r="M15" s="25" t="n">
        <v>11</v>
      </c>
      <c r="N15" s="29" t="n">
        <v>0</v>
      </c>
      <c r="O15" s="4"/>
      <c r="Q15" s="4"/>
      <c r="U15" s="4"/>
      <c r="V15" s="6" t="n">
        <f aca="false">IF(AND(G14="",G15="L"),1,IF(AND(G15="L",G14="L"),V14+1,IF(AND(G14="L",G15=""),0,IF(AND(G15="",G14=""),0,0))))</f>
        <v>0</v>
      </c>
      <c r="W15" s="4"/>
      <c r="X15" s="6" t="n">
        <f aca="false">IF(C14=0,C15,IF(C15=0,X14,C15))</f>
        <v>4</v>
      </c>
      <c r="Y15" s="6" t="n">
        <f aca="false">IF(C14=0,X14,IF(C15=0,Y14,C14))</f>
        <v>1</v>
      </c>
      <c r="Z15" s="6" t="n">
        <f aca="false">IF(C13=0,C12,IF(C14=0,Y14,IF(C15=0,Z14,C13)))</f>
        <v>1</v>
      </c>
      <c r="AA15" s="6" t="n">
        <f aca="false">IF(C12=0,C11,IF(C13=0,C11,IF(C14=0,Z14,IF(C15=0,AA14,C12))))</f>
        <v>4</v>
      </c>
      <c r="AB15" s="4"/>
      <c r="AC15" s="6" t="str">
        <f aca="false">IF(OR(X15=Y15,X15=Z15,X15=AA15),"NB",IF(OR(Y15=X15,Y15=Z15,Y15=AA15),"NB",IF(OR(Z15=Y15,Z15=X15,Z15=AA15),"NB",IF(OR(AA15=Y15,AA15=X15,AA15=Z15),"NB","Bet"))))</f>
        <v>NB</v>
      </c>
      <c r="AD15" s="4"/>
      <c r="AE15" s="6" t="n">
        <f aca="false">IF(K15&lt;K14,1,0)</f>
        <v>0</v>
      </c>
      <c r="AF15" s="6" t="n">
        <f aca="false">IF(G15="W",0,IF(AE15=1,K14-K15+AF14,0))</f>
        <v>0</v>
      </c>
      <c r="AG15" s="4"/>
      <c r="AH15" s="6" t="n">
        <f aca="false">IF(G15="W",AF14+J15,IF(AE15=1,K14-K15+AF14,0))</f>
        <v>0</v>
      </c>
      <c r="AI15" s="4"/>
      <c r="AK15" s="30" t="n">
        <v>13</v>
      </c>
      <c r="AL15" s="31" t="n">
        <v>5</v>
      </c>
      <c r="AM15" s="35" t="n">
        <v>3</v>
      </c>
      <c r="AN15" s="44" t="n">
        <v>2</v>
      </c>
      <c r="AO15" s="6" t="n">
        <v>1</v>
      </c>
      <c r="AP15" s="6" t="s">
        <v>22</v>
      </c>
      <c r="AQ15" s="37" t="s">
        <v>20</v>
      </c>
      <c r="AR15" s="32" t="s">
        <v>21</v>
      </c>
    </row>
    <row collapsed="false" customFormat="false" customHeight="false" hidden="false" ht="13.3" outlineLevel="0" r="16">
      <c r="B16" s="25" t="n">
        <v>28</v>
      </c>
      <c r="C16" s="26" t="n">
        <f aca="false">IF(B16="","",VLOOKUP(B16,$AK$1:$AR$38,3,0))</f>
        <v>5</v>
      </c>
      <c r="D16" s="27" t="str">
        <f aca="false">IF(AC16="Bet",X16,"")</f>
        <v/>
      </c>
      <c r="E16" s="28" t="str">
        <f aca="false">IF(AC16="Bet",Y16,"")</f>
        <v/>
      </c>
      <c r="F16" s="38" t="str">
        <f aca="false">IF(AC16="Bet",Z16,"")</f>
        <v/>
      </c>
      <c r="G16" s="6" t="str">
        <f aca="false">IF(D15&lt;&gt;"",IF(OR(D15=C16,E15=C16,F15=C16),"W","L"),"")</f>
        <v/>
      </c>
      <c r="H16" s="6" t="str">
        <f aca="false">IF(G16="W",3,IF(G16="L",-3,""))</f>
        <v/>
      </c>
      <c r="I16" s="6" t="str">
        <f aca="false">IF(G16&lt;&gt;"",VLOOKUP(V15,$M$4:$N$18,2,0),"")</f>
        <v/>
      </c>
      <c r="J16" s="6" t="str">
        <f aca="false">IF(G16&lt;&gt;"",H16*I16,"")</f>
        <v/>
      </c>
      <c r="K16" s="6" t="n">
        <f aca="false">IF(B16="",K15,SUM($J$6:J16))</f>
        <v>3</v>
      </c>
      <c r="L16" s="4"/>
      <c r="M16" s="25" t="n">
        <v>12</v>
      </c>
      <c r="N16" s="29" t="n">
        <v>0</v>
      </c>
      <c r="O16" s="4"/>
      <c r="Q16" s="4"/>
      <c r="U16" s="4"/>
      <c r="V16" s="6" t="n">
        <f aca="false">IF(AND(G15="",G16="L"),1,IF(AND(G16="L",G15="L"),V15+1,IF(AND(G15="L",G16=""),0,IF(AND(G16="",G15=""),0,0))))</f>
        <v>0</v>
      </c>
      <c r="W16" s="4"/>
      <c r="X16" s="6" t="n">
        <f aca="false">IF(C15=0,C16,IF(C16=0,X15,C16))</f>
        <v>5</v>
      </c>
      <c r="Y16" s="6" t="n">
        <f aca="false">IF(C15=0,X15,IF(C16=0,Y15,C15))</f>
        <v>4</v>
      </c>
      <c r="Z16" s="6" t="n">
        <f aca="false">IF(C14=0,C13,IF(C15=0,Y15,IF(C16=0,Z15,C14)))</f>
        <v>1</v>
      </c>
      <c r="AA16" s="6" t="n">
        <f aca="false">IF(C13=0,C12,IF(C14=0,C12,IF(C15=0,Z15,IF(C16=0,AA15,C13))))</f>
        <v>1</v>
      </c>
      <c r="AB16" s="4"/>
      <c r="AC16" s="6" t="str">
        <f aca="false">IF(OR(X16=Y16,X16=Z16,X16=AA16),"NB",IF(OR(Y16=X16,Y16=Z16,Y16=AA16),"NB",IF(OR(Z16=Y16,Z16=X16,Z16=AA16),"NB",IF(OR(AA16=Y16,AA16=X16,AA16=Z16),"NB","Bet"))))</f>
        <v>NB</v>
      </c>
      <c r="AD16" s="4"/>
      <c r="AE16" s="6" t="n">
        <f aca="false">IF(K16&lt;K15,1,0)</f>
        <v>0</v>
      </c>
      <c r="AF16" s="6" t="n">
        <f aca="false">IF(G16="W",0,IF(AE16=1,K15-K16+AF15,0))</f>
        <v>0</v>
      </c>
      <c r="AG16" s="4"/>
      <c r="AH16" s="6" t="n">
        <f aca="false">IF(G16="W",AF15+J16,IF(AE16=1,K15-K16+AF15,0))</f>
        <v>0</v>
      </c>
      <c r="AI16" s="4"/>
      <c r="AK16" s="30" t="n">
        <v>14</v>
      </c>
      <c r="AL16" s="36" t="n">
        <v>5</v>
      </c>
      <c r="AM16" s="32" t="n">
        <v>3</v>
      </c>
      <c r="AN16" s="33" t="n">
        <v>2</v>
      </c>
      <c r="AO16" s="6" t="n">
        <v>2</v>
      </c>
      <c r="AP16" s="6" t="s">
        <v>19</v>
      </c>
      <c r="AQ16" s="37" t="s">
        <v>23</v>
      </c>
      <c r="AR16" s="32" t="s">
        <v>21</v>
      </c>
    </row>
    <row collapsed="false" customFormat="false" customHeight="false" hidden="false" ht="13.3" outlineLevel="0" r="17">
      <c r="B17" s="25" t="n">
        <v>24</v>
      </c>
      <c r="C17" s="26" t="n">
        <f aca="false">IF(B17="","",VLOOKUP(B17,$AK$1:$AR$38,3,0))</f>
        <v>4</v>
      </c>
      <c r="D17" s="27" t="str">
        <f aca="false">IF(AC17="Bet",X17,"")</f>
        <v/>
      </c>
      <c r="E17" s="28" t="str">
        <f aca="false">IF(AC17="Bet",Y17,"")</f>
        <v/>
      </c>
      <c r="F17" s="38" t="str">
        <f aca="false">IF(AC17="Bet",Z17,"")</f>
        <v/>
      </c>
      <c r="G17" s="6" t="str">
        <f aca="false">IF(D16&lt;&gt;"",IF(OR(D16=C17,E16=C17,F16=C17),"W","L"),"")</f>
        <v/>
      </c>
      <c r="H17" s="6" t="str">
        <f aca="false">IF(G17="W",3,IF(G17="L",-3,""))</f>
        <v/>
      </c>
      <c r="I17" s="6" t="str">
        <f aca="false">IF(G17&lt;&gt;"",VLOOKUP(V16,$M$4:$N$18,2,0),"")</f>
        <v/>
      </c>
      <c r="J17" s="6" t="str">
        <f aca="false">IF(G17&lt;&gt;"",H17*I17,"")</f>
        <v/>
      </c>
      <c r="K17" s="6" t="n">
        <f aca="false">IF(B17="",K16,SUM($J$6:J17))</f>
        <v>3</v>
      </c>
      <c r="L17" s="4"/>
      <c r="M17" s="25" t="n">
        <v>13</v>
      </c>
      <c r="N17" s="29" t="n">
        <v>0</v>
      </c>
      <c r="O17" s="4"/>
      <c r="Q17" s="4"/>
      <c r="U17" s="4"/>
      <c r="V17" s="6" t="n">
        <f aca="false">IF(AND(G16="",G17="L"),1,IF(AND(G17="L",G16="L"),V16+1,IF(AND(G16="L",G17=""),0,IF(AND(G17="",G16=""),0,0))))</f>
        <v>0</v>
      </c>
      <c r="W17" s="4"/>
      <c r="X17" s="6" t="n">
        <f aca="false">IF(C16=0,C17,IF(C17=0,X16,C17))</f>
        <v>4</v>
      </c>
      <c r="Y17" s="6" t="n">
        <f aca="false">IF(C16=0,X16,IF(C17=0,Y16,C16))</f>
        <v>5</v>
      </c>
      <c r="Z17" s="6" t="n">
        <f aca="false">IF(C15=0,C14,IF(C16=0,Y16,IF(C17=0,Z16,C15)))</f>
        <v>4</v>
      </c>
      <c r="AA17" s="6" t="n">
        <f aca="false">IF(C14=0,C13,IF(C15=0,C13,IF(C16=0,Z16,IF(C17=0,AA16,C14))))</f>
        <v>1</v>
      </c>
      <c r="AB17" s="4"/>
      <c r="AC17" s="6" t="str">
        <f aca="false">IF(OR(X17=Y17,X17=Z17,X17=AA17),"NB",IF(OR(Y17=X17,Y17=Z17,Y17=AA17),"NB",IF(OR(Z17=Y17,Z17=X17,Z17=AA17),"NB",IF(OR(AA17=Y17,AA17=X17,AA17=Z17),"NB","Bet"))))</f>
        <v>NB</v>
      </c>
      <c r="AD17" s="4"/>
      <c r="AE17" s="6" t="n">
        <f aca="false">IF(K17&lt;K16,1,0)</f>
        <v>0</v>
      </c>
      <c r="AF17" s="6" t="n">
        <f aca="false">IF(G17="W",0,IF(AE17=1,K16-K17+AF16,0))</f>
        <v>0</v>
      </c>
      <c r="AG17" s="4"/>
      <c r="AH17" s="6" t="n">
        <f aca="false">IF(G17="W",AF16+J17,IF(AE17=1,K16-K17+AF16,0))</f>
        <v>0</v>
      </c>
      <c r="AI17" s="4"/>
      <c r="AK17" s="30" t="n">
        <v>15</v>
      </c>
      <c r="AL17" s="36" t="n">
        <v>5</v>
      </c>
      <c r="AM17" s="32" t="n">
        <v>3</v>
      </c>
      <c r="AN17" s="33" t="n">
        <v>2</v>
      </c>
      <c r="AO17" s="6" t="n">
        <v>3</v>
      </c>
      <c r="AP17" s="6" t="s">
        <v>22</v>
      </c>
      <c r="AQ17" s="37" t="s">
        <v>20</v>
      </c>
      <c r="AR17" s="32" t="s">
        <v>21</v>
      </c>
    </row>
    <row collapsed="false" customFormat="false" customHeight="false" hidden="false" ht="13.3" outlineLevel="0" r="18">
      <c r="B18" s="25" t="n">
        <v>8</v>
      </c>
      <c r="C18" s="26" t="n">
        <f aca="false">IF(B18="","",VLOOKUP(B18,$AK$1:$AR$38,3,0))</f>
        <v>2</v>
      </c>
      <c r="D18" s="27" t="str">
        <f aca="false">IF(AC18="Bet",X18,"")</f>
        <v/>
      </c>
      <c r="E18" s="28" t="str">
        <f aca="false">IF(AC18="Bet",Y18,"")</f>
        <v/>
      </c>
      <c r="F18" s="38" t="str">
        <f aca="false">IF(AC18="Bet",Z18,"")</f>
        <v/>
      </c>
      <c r="G18" s="6" t="str">
        <f aca="false">IF(D17&lt;&gt;"",IF(OR(D17=C18,E17=C18,F17=C18),"W","L"),"")</f>
        <v/>
      </c>
      <c r="H18" s="6" t="str">
        <f aca="false">IF(G18="W",3,IF(G18="L",-3,""))</f>
        <v/>
      </c>
      <c r="I18" s="6" t="str">
        <f aca="false">IF(G18&lt;&gt;"",VLOOKUP(V17,$M$4:$N$18,2,0),"")</f>
        <v/>
      </c>
      <c r="J18" s="6" t="str">
        <f aca="false">IF(G18&lt;&gt;"",H18*I18,"")</f>
        <v/>
      </c>
      <c r="K18" s="6" t="n">
        <f aca="false">IF(B18="",K17,SUM($J$6:J18))</f>
        <v>3</v>
      </c>
      <c r="L18" s="4"/>
      <c r="M18" s="25" t="n">
        <v>14</v>
      </c>
      <c r="N18" s="29" t="n">
        <v>0</v>
      </c>
      <c r="O18" s="4"/>
      <c r="Q18" s="4"/>
      <c r="U18" s="4"/>
      <c r="V18" s="6" t="n">
        <f aca="false">IF(AND(G17="",G18="L"),1,IF(AND(G18="L",G17="L"),V17+1,IF(AND(G17="L",G18=""),0,IF(AND(G18="",G17=""),0,0))))</f>
        <v>0</v>
      </c>
      <c r="W18" s="4"/>
      <c r="X18" s="6" t="n">
        <f aca="false">IF(C17=0,C18,IF(C18=0,X17,C18))</f>
        <v>2</v>
      </c>
      <c r="Y18" s="6" t="n">
        <f aca="false">IF(C17=0,X17,IF(C18=0,Y17,C17))</f>
        <v>4</v>
      </c>
      <c r="Z18" s="6" t="n">
        <f aca="false">IF(C16=0,C15,IF(C17=0,Y17,IF(C18=0,Z17,C16)))</f>
        <v>5</v>
      </c>
      <c r="AA18" s="6" t="n">
        <f aca="false">IF(C15=0,C14,IF(C16=0,C14,IF(C17=0,Z17,IF(C18=0,AA17,C15))))</f>
        <v>4</v>
      </c>
      <c r="AB18" s="4"/>
      <c r="AC18" s="6" t="str">
        <f aca="false">IF(OR(X18=Y18,X18=Z18,X18=AA18),"NB",IF(OR(Y18=X18,Y18=Z18,Y18=AA18),"NB",IF(OR(Z18=Y18,Z18=X18,Z18=AA18),"NB",IF(OR(AA18=Y18,AA18=X18,AA18=Z18),"NB","Bet"))))</f>
        <v>NB</v>
      </c>
      <c r="AD18" s="4"/>
      <c r="AE18" s="6" t="n">
        <f aca="false">IF(K18&lt;K17,1,0)</f>
        <v>0</v>
      </c>
      <c r="AF18" s="6" t="n">
        <f aca="false">IF(G18="W",0,IF(AE18=1,K17-K18+AF17,0))</f>
        <v>0</v>
      </c>
      <c r="AG18" s="4"/>
      <c r="AH18" s="6" t="n">
        <f aca="false">IF(G18="W",AF17+J18,IF(AE18=1,K17-K18+AF17,0))</f>
        <v>0</v>
      </c>
      <c r="AI18" s="4"/>
      <c r="AK18" s="30" t="n">
        <v>16</v>
      </c>
      <c r="AL18" s="39" t="n">
        <v>6</v>
      </c>
      <c r="AM18" s="32" t="n">
        <v>3</v>
      </c>
      <c r="AN18" s="33" t="n">
        <v>2</v>
      </c>
      <c r="AO18" s="6" t="n">
        <v>1</v>
      </c>
      <c r="AP18" s="6" t="s">
        <v>19</v>
      </c>
      <c r="AQ18" s="37" t="s">
        <v>23</v>
      </c>
      <c r="AR18" s="32" t="s">
        <v>21</v>
      </c>
    </row>
    <row collapsed="false" customFormat="false" customHeight="false" hidden="false" ht="13.3" outlineLevel="0" r="19">
      <c r="B19" s="25" t="n">
        <v>2</v>
      </c>
      <c r="C19" s="26" t="n">
        <f aca="false">IF(B19="","",VLOOKUP(B19,$AK$1:$AR$38,3,0))</f>
        <v>1</v>
      </c>
      <c r="D19" s="27" t="n">
        <f aca="false">IF(AC19="Bet",X19,"")</f>
        <v>1</v>
      </c>
      <c r="E19" s="28" t="n">
        <f aca="false">IF(AC19="Bet",Y19,"")</f>
        <v>2</v>
      </c>
      <c r="F19" s="38" t="n">
        <f aca="false">IF(AC19="Bet",Z19,"")</f>
        <v>4</v>
      </c>
      <c r="G19" s="6" t="str">
        <f aca="false">IF(D18&lt;&gt;"",IF(OR(D18=C19,E18=C19,F18=C19),"W","L"),"")</f>
        <v/>
      </c>
      <c r="H19" s="6" t="str">
        <f aca="false">IF(G19="W",3,IF(G19="L",-3,""))</f>
        <v/>
      </c>
      <c r="I19" s="6" t="str">
        <f aca="false">IF(G19&lt;&gt;"",VLOOKUP(V18,$M$4:$N$18,2,0),"")</f>
        <v/>
      </c>
      <c r="J19" s="6" t="str">
        <f aca="false">IF(G19&lt;&gt;"",H19*I19,"")</f>
        <v/>
      </c>
      <c r="K19" s="6" t="n">
        <f aca="false">IF(B19="",K18,SUM($J$6:J19))</f>
        <v>3</v>
      </c>
      <c r="L19" s="4"/>
      <c r="M19" s="4"/>
      <c r="N19" s="4"/>
      <c r="O19" s="4"/>
      <c r="P19" s="4"/>
      <c r="Q19" s="4"/>
      <c r="S19" s="4"/>
      <c r="T19" s="4"/>
      <c r="U19" s="4"/>
      <c r="V19" s="6" t="n">
        <f aca="false">IF(AND(G18="",G19="L"),1,IF(AND(G19="L",G18="L"),V18+1,IF(AND(G18="L",G19=""),0,IF(AND(G19="",G18=""),0,0))))</f>
        <v>0</v>
      </c>
      <c r="W19" s="4"/>
      <c r="X19" s="6" t="n">
        <f aca="false">IF(C18=0,C19,IF(C19=0,X18,C19))</f>
        <v>1</v>
      </c>
      <c r="Y19" s="6" t="n">
        <f aca="false">IF(C18=0,X18,IF(C19=0,Y18,C18))</f>
        <v>2</v>
      </c>
      <c r="Z19" s="6" t="n">
        <f aca="false">IF(C17=0,C16,IF(C18=0,Y18,IF(C19=0,Z18,C17)))</f>
        <v>4</v>
      </c>
      <c r="AA19" s="6" t="n">
        <f aca="false">IF(C16=0,C15,IF(C17=0,C15,IF(C18=0,Z18,IF(C19=0,AA18,C16))))</f>
        <v>5</v>
      </c>
      <c r="AB19" s="4"/>
      <c r="AC19" s="6" t="str">
        <f aca="false">IF(OR(X19=Y19,X19=Z19,X19=AA19),"NB",IF(OR(Y19=X19,Y19=Z19,Y19=AA19),"NB",IF(OR(Z19=Y19,Z19=X19,Z19=AA19),"NB",IF(OR(AA19=Y19,AA19=X19,AA19=Z19),"NB","Bet"))))</f>
        <v>Bet</v>
      </c>
      <c r="AD19" s="4"/>
      <c r="AE19" s="6" t="n">
        <f aca="false">IF(K19&lt;K18,1,0)</f>
        <v>0</v>
      </c>
      <c r="AF19" s="6" t="n">
        <f aca="false">IF(G19="W",0,IF(AE19=1,K18-K19+AF18,0))</f>
        <v>0</v>
      </c>
      <c r="AG19" s="4"/>
      <c r="AH19" s="6" t="n">
        <f aca="false">IF(G19="W",AF18+J19,IF(AE19=1,K18-K19+AF18,0))</f>
        <v>0</v>
      </c>
      <c r="AI19" s="4"/>
      <c r="AK19" s="30" t="n">
        <v>17</v>
      </c>
      <c r="AL19" s="40" t="n">
        <v>6</v>
      </c>
      <c r="AM19" s="32" t="n">
        <v>3</v>
      </c>
      <c r="AN19" s="33" t="n">
        <v>2</v>
      </c>
      <c r="AO19" s="6" t="n">
        <v>2</v>
      </c>
      <c r="AP19" s="6" t="s">
        <v>22</v>
      </c>
      <c r="AQ19" s="37" t="s">
        <v>20</v>
      </c>
      <c r="AR19" s="32" t="s">
        <v>21</v>
      </c>
    </row>
    <row collapsed="false" customFormat="false" customHeight="false" hidden="false" ht="13.3" outlineLevel="0" r="20">
      <c r="B20" s="25" t="n">
        <v>20</v>
      </c>
      <c r="C20" s="26" t="n">
        <f aca="false">IF(B20="","",VLOOKUP(B20,$AK$1:$AR$38,3,0))</f>
        <v>4</v>
      </c>
      <c r="D20" s="27" t="str">
        <f aca="false">IF(AC20="Bet",X20,"")</f>
        <v/>
      </c>
      <c r="E20" s="28" t="str">
        <f aca="false">IF(AC20="Bet",Y20,"")</f>
        <v/>
      </c>
      <c r="F20" s="38" t="str">
        <f aca="false">IF(AC20="Bet",Z20,"")</f>
        <v/>
      </c>
      <c r="G20" s="6" t="str">
        <f aca="false">IF(D19&lt;&gt;"",IF(OR(D19=C20,E19=C20,F19=C20),"W","L"),"")</f>
        <v>W</v>
      </c>
      <c r="H20" s="6" t="n">
        <f aca="false">IF(G20="W",3,IF(G20="L",-3,""))</f>
        <v>3</v>
      </c>
      <c r="I20" s="6" t="n">
        <f aca="false">IF(G20&lt;&gt;"",VLOOKUP(V19,$M$4:$N$18,2,0),"")</f>
        <v>1</v>
      </c>
      <c r="J20" s="6" t="n">
        <f aca="false">IF(G20&lt;&gt;"",H20*I20,"")</f>
        <v>3</v>
      </c>
      <c r="K20" s="6" t="n">
        <f aca="false">IF(B20="",K19,SUM($J$6:J20))</f>
        <v>6</v>
      </c>
      <c r="L20" s="4"/>
      <c r="M20" s="4"/>
      <c r="N20" s="4"/>
      <c r="O20" s="4"/>
      <c r="P20" s="4"/>
      <c r="Q20" s="4"/>
      <c r="S20" s="4"/>
      <c r="T20" s="4"/>
      <c r="U20" s="4"/>
      <c r="V20" s="6" t="n">
        <f aca="false">IF(AND(G19="",G20="L"),1,IF(AND(G20="L",G19="L"),V19+1,IF(AND(G19="L",G20=""),0,IF(AND(G20="",G19=""),0,0))))</f>
        <v>0</v>
      </c>
      <c r="W20" s="4"/>
      <c r="X20" s="6" t="n">
        <f aca="false">IF(C19=0,C20,IF(C20=0,X19,C20))</f>
        <v>4</v>
      </c>
      <c r="Y20" s="6" t="n">
        <f aca="false">IF(C19=0,X19,IF(C20=0,Y19,C19))</f>
        <v>1</v>
      </c>
      <c r="Z20" s="6" t="n">
        <f aca="false">IF(C18=0,C17,IF(C19=0,Y19,IF(C20=0,Z19,C18)))</f>
        <v>2</v>
      </c>
      <c r="AA20" s="6" t="n">
        <f aca="false">IF(C17=0,C16,IF(C18=0,C16,IF(C19=0,Z19,IF(C20=0,AA19,C17))))</f>
        <v>4</v>
      </c>
      <c r="AB20" s="4"/>
      <c r="AC20" s="6" t="str">
        <f aca="false">IF(OR(X20=Y20,X20=Z20,X20=AA20),"NB",IF(OR(Y20=X20,Y20=Z20,Y20=AA20),"NB",IF(OR(Z20=Y20,Z20=X20,Z20=AA20),"NB",IF(OR(AA20=Y20,AA20=X20,AA20=Z20),"NB","Bet"))))</f>
        <v>NB</v>
      </c>
      <c r="AD20" s="4"/>
      <c r="AE20" s="6" t="n">
        <f aca="false">IF(K20&lt;K19,1,0)</f>
        <v>0</v>
      </c>
      <c r="AF20" s="6" t="n">
        <f aca="false">IF(G20="W",0,IF(AE20=1,K19-K20+AF19,0))</f>
        <v>0</v>
      </c>
      <c r="AG20" s="4"/>
      <c r="AH20" s="6" t="n">
        <f aca="false">IF(G20="W",AF19+J20,IF(AE20=1,K19-K20+AF19,0))</f>
        <v>3</v>
      </c>
      <c r="AI20" s="4"/>
      <c r="AK20" s="30" t="n">
        <v>18</v>
      </c>
      <c r="AL20" s="40" t="n">
        <v>6</v>
      </c>
      <c r="AM20" s="32" t="n">
        <v>3</v>
      </c>
      <c r="AN20" s="33" t="n">
        <v>2</v>
      </c>
      <c r="AO20" s="6" t="n">
        <v>3</v>
      </c>
      <c r="AP20" s="6" t="s">
        <v>19</v>
      </c>
      <c r="AQ20" s="37" t="s">
        <v>23</v>
      </c>
      <c r="AR20" s="41" t="s">
        <v>21</v>
      </c>
    </row>
    <row collapsed="false" customFormat="false" customHeight="false" hidden="false" ht="13.3" outlineLevel="0" r="21">
      <c r="B21" s="25" t="n">
        <v>34</v>
      </c>
      <c r="C21" s="26" t="n">
        <f aca="false">IF(B21="","",VLOOKUP(B21,$AK$1:$AR$38,3,0))</f>
        <v>6</v>
      </c>
      <c r="D21" s="27" t="n">
        <f aca="false">IF(AC21="Bet",X21,"")</f>
        <v>6</v>
      </c>
      <c r="E21" s="28" t="n">
        <f aca="false">IF(AC21="Bet",Y21,"")</f>
        <v>4</v>
      </c>
      <c r="F21" s="38" t="n">
        <f aca="false">IF(AC21="Bet",Z21,"")</f>
        <v>1</v>
      </c>
      <c r="G21" s="6" t="str">
        <f aca="false">IF(D20&lt;&gt;"",IF(OR(D20=C21,E20=C21,F20=C21),"W","L"),"")</f>
        <v/>
      </c>
      <c r="H21" s="6" t="str">
        <f aca="false">IF(G21="W",3,IF(G21="L",-3,""))</f>
        <v/>
      </c>
      <c r="I21" s="6" t="str">
        <f aca="false">IF(G21&lt;&gt;"",VLOOKUP(V20,$M$4:$N$18,2,0),"")</f>
        <v/>
      </c>
      <c r="J21" s="6" t="str">
        <f aca="false">IF(G21&lt;&gt;"",H21*I21,"")</f>
        <v/>
      </c>
      <c r="K21" s="6" t="n">
        <f aca="false">IF(B21="",K20,SUM($J$6:J21))</f>
        <v>6</v>
      </c>
      <c r="L21" s="4"/>
      <c r="O21" s="4"/>
      <c r="P21" s="4"/>
      <c r="Q21" s="4"/>
      <c r="S21" s="4"/>
      <c r="T21" s="4"/>
      <c r="U21" s="4"/>
      <c r="V21" s="6" t="n">
        <f aca="false">IF(AND(G20="",G21="L"),1,IF(AND(G21="L",G20="L"),V20+1,IF(AND(G20="L",G21=""),0,IF(AND(G21="",G20=""),0,0))))</f>
        <v>0</v>
      </c>
      <c r="W21" s="4"/>
      <c r="X21" s="6" t="n">
        <f aca="false">IF(C20=0,C21,IF(C21=0,X20,C21))</f>
        <v>6</v>
      </c>
      <c r="Y21" s="6" t="n">
        <f aca="false">IF(C20=0,X20,IF(C21=0,Y20,C20))</f>
        <v>4</v>
      </c>
      <c r="Z21" s="6" t="n">
        <f aca="false">IF(C19=0,C18,IF(C20=0,Y20,IF(C21=0,Z20,C19)))</f>
        <v>1</v>
      </c>
      <c r="AA21" s="6" t="n">
        <f aca="false">IF(C18=0,C17,IF(C19=0,C17,IF(C20=0,Z20,IF(C21=0,AA20,C18))))</f>
        <v>2</v>
      </c>
      <c r="AB21" s="4"/>
      <c r="AC21" s="6" t="str">
        <f aca="false">IF(OR(X21=Y21,X21=Z21,X21=AA21),"NB",IF(OR(Y21=X21,Y21=Z21,Y21=AA21),"NB",IF(OR(Z21=Y21,Z21=X21,Z21=AA21),"NB",IF(OR(AA21=Y21,AA21=X21,AA21=Z21),"NB","Bet"))))</f>
        <v>Bet</v>
      </c>
      <c r="AD21" s="4"/>
      <c r="AE21" s="6" t="n">
        <f aca="false">IF(K21&lt;K20,1,0)</f>
        <v>0</v>
      </c>
      <c r="AF21" s="6" t="n">
        <f aca="false">IF(G21="W",0,IF(AE21=1,K20-K21+AF20,0))</f>
        <v>0</v>
      </c>
      <c r="AG21" s="4"/>
      <c r="AH21" s="6" t="n">
        <f aca="false">IF(G21="W",AF20+J21,IF(AE21=1,K20-K21+AF20,0))</f>
        <v>0</v>
      </c>
      <c r="AI21" s="4"/>
      <c r="AK21" s="30" t="n">
        <v>19</v>
      </c>
      <c r="AL21" s="31" t="n">
        <v>7</v>
      </c>
      <c r="AM21" s="35" t="n">
        <v>4</v>
      </c>
      <c r="AN21" s="33" t="n">
        <v>2</v>
      </c>
      <c r="AO21" s="6" t="n">
        <v>1</v>
      </c>
      <c r="AP21" s="6" t="s">
        <v>19</v>
      </c>
      <c r="AQ21" s="37" t="s">
        <v>20</v>
      </c>
      <c r="AR21" s="35" t="s">
        <v>30</v>
      </c>
    </row>
    <row collapsed="false" customFormat="false" customHeight="false" hidden="false" ht="14.9" outlineLevel="0" r="22">
      <c r="B22" s="25" t="n">
        <v>9</v>
      </c>
      <c r="C22" s="26" t="n">
        <f aca="false">IF(B22="","",VLOOKUP(B22,$AK$1:$AR$38,3,0))</f>
        <v>2</v>
      </c>
      <c r="D22" s="27" t="n">
        <f aca="false">IF(AC22="Bet",X22,"")</f>
        <v>2</v>
      </c>
      <c r="E22" s="28" t="n">
        <f aca="false">IF(AC22="Bet",Y22,"")</f>
        <v>6</v>
      </c>
      <c r="F22" s="38" t="n">
        <f aca="false">IF(AC22="Bet",Z22,"")</f>
        <v>4</v>
      </c>
      <c r="G22" s="6" t="str">
        <f aca="false">IF(D21&lt;&gt;"",IF(OR(D21=C22,E21=C22,F21=C22),"W","L"),"")</f>
        <v>L</v>
      </c>
      <c r="H22" s="6" t="n">
        <f aca="false">IF(G22="W",3,IF(G22="L",-3,""))</f>
        <v>-3</v>
      </c>
      <c r="I22" s="6" t="n">
        <f aca="false">IF(G22&lt;&gt;"",VLOOKUP(V21,$M$4:$N$18,2,0),"")</f>
        <v>1</v>
      </c>
      <c r="J22" s="6" t="n">
        <f aca="false">IF(G22&lt;&gt;"",H22*I22,"")</f>
        <v>-3</v>
      </c>
      <c r="K22" s="6" t="n">
        <f aca="false">IF(B22="",K21,SUM($J$6:J22))</f>
        <v>3</v>
      </c>
      <c r="L22" s="4"/>
      <c r="O22" s="4"/>
      <c r="P22" s="4"/>
      <c r="Q22" s="4"/>
      <c r="S22" s="4"/>
      <c r="T22" s="4"/>
      <c r="U22" s="4"/>
      <c r="V22" s="6" t="n">
        <f aca="false">IF(AND(G21="",G22="L"),1,IF(AND(G22="L",G21="L"),V21+1,IF(AND(G21="L",G22=""),0,IF(AND(G22="",G21=""),0,0))))</f>
        <v>1</v>
      </c>
      <c r="W22" s="4"/>
      <c r="X22" s="6" t="n">
        <f aca="false">IF(C21=0,C22,IF(C22=0,X21,C22))</f>
        <v>2</v>
      </c>
      <c r="Y22" s="6" t="n">
        <f aca="false">IF(C21=0,X21,IF(C22=0,Y21,C21))</f>
        <v>6</v>
      </c>
      <c r="Z22" s="6" t="n">
        <f aca="false">IF(C20=0,C19,IF(C21=0,Y21,IF(C22=0,Z21,C20)))</f>
        <v>4</v>
      </c>
      <c r="AA22" s="6" t="n">
        <f aca="false">IF(C19=0,C18,IF(C20=0,C18,IF(C21=0,Z21,IF(C22=0,AA21,C19))))</f>
        <v>1</v>
      </c>
      <c r="AB22" s="4"/>
      <c r="AC22" s="6" t="str">
        <f aca="false">IF(OR(X22=Y22,X22=Z22,X22=AA22),"NB",IF(OR(Y22=X22,Y22=Z22,Y22=AA22),"NB",IF(OR(Z22=Y22,Z22=X22,Z22=AA22),"NB",IF(OR(AA22=Y22,AA22=X22,AA22=Z22),"NB","Bet"))))</f>
        <v>Bet</v>
      </c>
      <c r="AD22" s="4"/>
      <c r="AE22" s="6" t="n">
        <f aca="false">IF(K22&lt;K21,1,0)</f>
        <v>1</v>
      </c>
      <c r="AF22" s="6" t="n">
        <f aca="false">IF(G22="W",0,IF(AE22=1,K21-K22+AF21,0))</f>
        <v>3</v>
      </c>
      <c r="AG22" s="4"/>
      <c r="AH22" s="6" t="n">
        <f aca="false">IF(G22="W",AF21+J22,IF(AE22=1,K21-K22+AF21,0))</f>
        <v>3</v>
      </c>
      <c r="AI22" s="4"/>
      <c r="AK22" s="30" t="n">
        <v>20</v>
      </c>
      <c r="AL22" s="36" t="n">
        <v>7</v>
      </c>
      <c r="AM22" s="32" t="n">
        <v>4</v>
      </c>
      <c r="AN22" s="33" t="n">
        <v>2</v>
      </c>
      <c r="AO22" s="6" t="n">
        <v>2</v>
      </c>
      <c r="AP22" s="6" t="s">
        <v>22</v>
      </c>
      <c r="AQ22" s="37" t="s">
        <v>23</v>
      </c>
      <c r="AR22" s="32" t="s">
        <v>30</v>
      </c>
    </row>
    <row collapsed="false" customFormat="false" customHeight="false" hidden="false" ht="14.9" outlineLevel="0" r="23">
      <c r="B23" s="25" t="n">
        <v>36</v>
      </c>
      <c r="C23" s="26" t="n">
        <f aca="false">IF(B23="","",VLOOKUP(B23,$AK$1:$AR$38,3,0))</f>
        <v>6</v>
      </c>
      <c r="D23" s="27" t="str">
        <f aca="false">IF(AC23="Bet",X23,"")</f>
        <v/>
      </c>
      <c r="E23" s="28" t="str">
        <f aca="false">IF(AC23="Bet",Y23,"")</f>
        <v/>
      </c>
      <c r="F23" s="38" t="str">
        <f aca="false">IF(AC23="Bet",Z23,"")</f>
        <v/>
      </c>
      <c r="G23" s="6" t="str">
        <f aca="false">IF(D22&lt;&gt;"",IF(OR(D22=C23,E22=C23,F22=C23),"W","L"),"")</f>
        <v>W</v>
      </c>
      <c r="H23" s="6" t="n">
        <f aca="false">IF(G23="W",3,IF(G23="L",-3,""))</f>
        <v>3</v>
      </c>
      <c r="I23" s="6" t="n">
        <f aca="false">IF(G23&lt;&gt;"",VLOOKUP(V22,$M$4:$N$18,2,0),"")</f>
        <v>1</v>
      </c>
      <c r="J23" s="6" t="n">
        <f aca="false">IF(G23&lt;&gt;"",H23*I23,"")</f>
        <v>3</v>
      </c>
      <c r="K23" s="6" t="n">
        <f aca="false">IF(B23="",K22,SUM($J$6:J23))</f>
        <v>6</v>
      </c>
      <c r="L23" s="4"/>
      <c r="O23" s="4"/>
      <c r="P23" s="4"/>
      <c r="Q23" s="4"/>
      <c r="S23" s="4"/>
      <c r="T23" s="4"/>
      <c r="U23" s="4"/>
      <c r="V23" s="6" t="n">
        <f aca="false">IF(AND(G22="",G23="L"),1,IF(AND(G23="L",G22="L"),V22+1,IF(AND(G22="L",G23=""),0,IF(AND(G23="",G22=""),0,0))))</f>
        <v>0</v>
      </c>
      <c r="W23" s="4"/>
      <c r="X23" s="6" t="n">
        <f aca="false">IF(C22=0,C23,IF(C23=0,X22,C23))</f>
        <v>6</v>
      </c>
      <c r="Y23" s="6" t="n">
        <f aca="false">IF(C22=0,X22,IF(C23=0,Y22,C22))</f>
        <v>2</v>
      </c>
      <c r="Z23" s="6" t="n">
        <f aca="false">IF(C21=0,C20,IF(C22=0,Y22,IF(C23=0,Z22,C21)))</f>
        <v>6</v>
      </c>
      <c r="AA23" s="6" t="n">
        <f aca="false">IF(C20=0,C19,IF(C21=0,C19,IF(C22=0,Z22,IF(C23=0,AA22,C20))))</f>
        <v>4</v>
      </c>
      <c r="AB23" s="4"/>
      <c r="AC23" s="6" t="str">
        <f aca="false">IF(OR(X23=Y23,X23=Z23,X23=AA23),"NB",IF(OR(Y23=X23,Y23=Z23,Y23=AA23),"NB",IF(OR(Z23=Y23,Z23=X23,Z23=AA23),"NB",IF(OR(AA23=Y23,AA23=X23,AA23=Z23),"NB","Bet"))))</f>
        <v>NB</v>
      </c>
      <c r="AD23" s="4"/>
      <c r="AE23" s="6" t="n">
        <f aca="false">IF(K23&lt;K22,1,0)</f>
        <v>0</v>
      </c>
      <c r="AF23" s="6" t="n">
        <f aca="false">IF(G23="W",0,IF(AE23=1,K22-K23+AF22,0))</f>
        <v>0</v>
      </c>
      <c r="AG23" s="4"/>
      <c r="AH23" s="6" t="n">
        <f aca="false">IF(G23="W",AF22+J23,IF(AE23=1,K22-K23+AF22,0))</f>
        <v>6</v>
      </c>
      <c r="AI23" s="4"/>
      <c r="AK23" s="30" t="n">
        <v>21</v>
      </c>
      <c r="AL23" s="45" t="n">
        <v>7</v>
      </c>
      <c r="AM23" s="32" t="n">
        <v>4</v>
      </c>
      <c r="AN23" s="33" t="n">
        <v>2</v>
      </c>
      <c r="AO23" s="6" t="n">
        <v>3</v>
      </c>
      <c r="AP23" s="6" t="s">
        <v>19</v>
      </c>
      <c r="AQ23" s="37" t="s">
        <v>20</v>
      </c>
      <c r="AR23" s="32" t="s">
        <v>30</v>
      </c>
    </row>
    <row collapsed="false" customFormat="false" customHeight="false" hidden="false" ht="14.9" outlineLevel="0" r="24">
      <c r="B24" s="25" t="n">
        <v>16</v>
      </c>
      <c r="C24" s="26" t="n">
        <f aca="false">IF(B24="","",VLOOKUP(B24,$AK$1:$AR$38,3,0))</f>
        <v>3</v>
      </c>
      <c r="D24" s="27" t="str">
        <f aca="false">IF(AC24="Bet",X24,"")</f>
        <v/>
      </c>
      <c r="E24" s="28" t="str">
        <f aca="false">IF(AC24="Bet",Y24,"")</f>
        <v/>
      </c>
      <c r="F24" s="38" t="str">
        <f aca="false">IF(AC24="Bet",Z24,"")</f>
        <v/>
      </c>
      <c r="G24" s="6" t="str">
        <f aca="false">IF(D23&lt;&gt;"",IF(OR(D23=C24,E23=C24,F23=C24),"W","L"),"")</f>
        <v/>
      </c>
      <c r="H24" s="6" t="str">
        <f aca="false">IF(G24="W",3,IF(G24="L",-3,""))</f>
        <v/>
      </c>
      <c r="I24" s="6" t="str">
        <f aca="false">IF(G24&lt;&gt;"",VLOOKUP(V23,$M$4:$N$18,2,0),"")</f>
        <v/>
      </c>
      <c r="J24" s="6" t="str">
        <f aca="false">IF(G24&lt;&gt;"",H24*I24,"")</f>
        <v/>
      </c>
      <c r="K24" s="6" t="n">
        <f aca="false">IF(B24="",K23,SUM($J$6:J24))</f>
        <v>6</v>
      </c>
      <c r="L24" s="4"/>
      <c r="O24" s="4"/>
      <c r="P24" s="4"/>
      <c r="Q24" s="4"/>
      <c r="S24" s="4"/>
      <c r="T24" s="4"/>
      <c r="U24" s="4"/>
      <c r="V24" s="6" t="n">
        <f aca="false">IF(AND(G23="",G24="L"),1,IF(AND(G24="L",G23="L"),V23+1,IF(AND(G23="L",G24=""),0,IF(AND(G24="",G23=""),0,0))))</f>
        <v>0</v>
      </c>
      <c r="W24" s="4"/>
      <c r="X24" s="6" t="n">
        <f aca="false">IF(C23=0,C24,IF(C24=0,X23,C24))</f>
        <v>3</v>
      </c>
      <c r="Y24" s="6" t="n">
        <f aca="false">IF(C23=0,X23,IF(C24=0,Y23,C23))</f>
        <v>6</v>
      </c>
      <c r="Z24" s="6" t="n">
        <f aca="false">IF(C22=0,C21,IF(C23=0,Y23,IF(C24=0,Z23,C22)))</f>
        <v>2</v>
      </c>
      <c r="AA24" s="6" t="n">
        <f aca="false">IF(C21=0,C20,IF(C22=0,C20,IF(C23=0,Z23,IF(C24=0,AA23,C21))))</f>
        <v>6</v>
      </c>
      <c r="AB24" s="4"/>
      <c r="AC24" s="6" t="str">
        <f aca="false">IF(OR(X24=Y24,X24=Z24,X24=AA24),"NB",IF(OR(Y24=X24,Y24=Z24,Y24=AA24),"NB",IF(OR(Z24=Y24,Z24=X24,Z24=AA24),"NB",IF(OR(AA24=Y24,AA24=X24,AA24=Z24),"NB","Bet"))))</f>
        <v>NB</v>
      </c>
      <c r="AD24" s="4"/>
      <c r="AE24" s="6" t="n">
        <f aca="false">IF(K24&lt;K23,1,0)</f>
        <v>0</v>
      </c>
      <c r="AF24" s="6" t="n">
        <f aca="false">IF(G24="W",0,IF(AE24=1,K23-K24+AF23,0))</f>
        <v>0</v>
      </c>
      <c r="AG24" s="4"/>
      <c r="AH24" s="6" t="n">
        <f aca="false">IF(G24="W",AF23+J24,IF(AE24=1,K23-K24+AF23,0))</f>
        <v>0</v>
      </c>
      <c r="AI24" s="4"/>
      <c r="AK24" s="30" t="n">
        <v>22</v>
      </c>
      <c r="AL24" s="40" t="n">
        <v>8</v>
      </c>
      <c r="AM24" s="32" t="n">
        <v>4</v>
      </c>
      <c r="AN24" s="33" t="n">
        <v>2</v>
      </c>
      <c r="AO24" s="6" t="n">
        <v>1</v>
      </c>
      <c r="AP24" s="6" t="s">
        <v>22</v>
      </c>
      <c r="AQ24" s="37" t="s">
        <v>23</v>
      </c>
      <c r="AR24" s="32" t="s">
        <v>30</v>
      </c>
    </row>
    <row collapsed="false" customFormat="false" customHeight="false" hidden="false" ht="14.9" outlineLevel="0" r="25">
      <c r="B25" s="25" t="n">
        <v>10</v>
      </c>
      <c r="C25" s="26" t="n">
        <f aca="false">IF(B25="","",VLOOKUP(B25,$AK$1:$AR$38,3,0))</f>
        <v>2</v>
      </c>
      <c r="D25" s="27" t="str">
        <f aca="false">IF(AC25="Bet",X25,"")</f>
        <v/>
      </c>
      <c r="E25" s="28" t="str">
        <f aca="false">IF(AC25="Bet",Y25,"")</f>
        <v/>
      </c>
      <c r="F25" s="38" t="str">
        <f aca="false">IF(AC25="Bet",Z25,"")</f>
        <v/>
      </c>
      <c r="G25" s="6" t="str">
        <f aca="false">IF(D24&lt;&gt;"",IF(OR(D24=C25,E24=C25,F24=C25),"W","L"),"")</f>
        <v/>
      </c>
      <c r="H25" s="6" t="str">
        <f aca="false">IF(G25="W",3,IF(G25="L",-3,""))</f>
        <v/>
      </c>
      <c r="I25" s="6" t="str">
        <f aca="false">IF(G25&lt;&gt;"",VLOOKUP(V24,$M$4:$N$18,2,0),"")</f>
        <v/>
      </c>
      <c r="J25" s="6" t="str">
        <f aca="false">IF(G25&lt;&gt;"",H25*I25,"")</f>
        <v/>
      </c>
      <c r="K25" s="6" t="n">
        <f aca="false">IF(B25="",K24,SUM($J$6:J25))</f>
        <v>6</v>
      </c>
      <c r="L25" s="4"/>
      <c r="O25" s="4"/>
      <c r="P25" s="4"/>
      <c r="Q25" s="4"/>
      <c r="S25" s="4"/>
      <c r="T25" s="4"/>
      <c r="U25" s="4"/>
      <c r="V25" s="6" t="n">
        <f aca="false">IF(AND(G24="",G25="L"),1,IF(AND(G25="L",G24="L"),V24+1,IF(AND(G24="L",G25=""),0,IF(AND(G25="",G24=""),0,0))))</f>
        <v>0</v>
      </c>
      <c r="W25" s="4"/>
      <c r="X25" s="6" t="n">
        <f aca="false">IF(C24=0,C25,IF(C25=0,X24,C25))</f>
        <v>2</v>
      </c>
      <c r="Y25" s="6" t="n">
        <f aca="false">IF(C24=0,X24,IF(C25=0,Y24,C24))</f>
        <v>3</v>
      </c>
      <c r="Z25" s="6" t="n">
        <f aca="false">IF(C23=0,C22,IF(C24=0,Y24,IF(C25=0,Z24,C23)))</f>
        <v>6</v>
      </c>
      <c r="AA25" s="6" t="n">
        <f aca="false">IF(C22=0,C21,IF(C23=0,C21,IF(C24=0,Z24,IF(C25=0,AA24,C22))))</f>
        <v>2</v>
      </c>
      <c r="AB25" s="4"/>
      <c r="AC25" s="6" t="str">
        <f aca="false">IF(OR(X25=Y25,X25=Z25,X25=AA25),"NB",IF(OR(Y25=X25,Y25=Z25,Y25=AA25),"NB",IF(OR(Z25=Y25,Z25=X25,Z25=AA25),"NB",IF(OR(AA25=Y25,AA25=X25,AA25=Z25),"NB","Bet"))))</f>
        <v>NB</v>
      </c>
      <c r="AD25" s="4"/>
      <c r="AE25" s="6" t="n">
        <f aca="false">IF(K25&lt;K24,1,0)</f>
        <v>0</v>
      </c>
      <c r="AF25" s="6" t="n">
        <f aca="false">IF(G25="W",0,IF(AE25=1,K24-K25+AF24,0))</f>
        <v>0</v>
      </c>
      <c r="AG25" s="4"/>
      <c r="AH25" s="6" t="n">
        <f aca="false">IF(G25="W",AF24+J25,IF(AE25=1,K24-K25+AF24,0))</f>
        <v>0</v>
      </c>
      <c r="AI25" s="4"/>
      <c r="AK25" s="30" t="n">
        <v>23</v>
      </c>
      <c r="AL25" s="40" t="n">
        <v>8</v>
      </c>
      <c r="AM25" s="32" t="n">
        <v>4</v>
      </c>
      <c r="AN25" s="33" t="n">
        <v>2</v>
      </c>
      <c r="AO25" s="6" t="n">
        <v>2</v>
      </c>
      <c r="AP25" s="6" t="s">
        <v>19</v>
      </c>
      <c r="AQ25" s="37" t="s">
        <v>20</v>
      </c>
      <c r="AR25" s="32" t="s">
        <v>30</v>
      </c>
    </row>
    <row collapsed="false" customFormat="false" customHeight="false" hidden="false" ht="14.9" outlineLevel="0" r="26">
      <c r="B26" s="25" t="n">
        <v>28</v>
      </c>
      <c r="C26" s="26" t="n">
        <f aca="false">IF(B26="","",VLOOKUP(B26,$AK$1:$AR$38,3,0))</f>
        <v>5</v>
      </c>
      <c r="D26" s="27" t="n">
        <f aca="false">IF(AC26="Bet",X26,"")</f>
        <v>5</v>
      </c>
      <c r="E26" s="28" t="n">
        <f aca="false">IF(AC26="Bet",Y26,"")</f>
        <v>2</v>
      </c>
      <c r="F26" s="38" t="n">
        <f aca="false">IF(AC26="Bet",Z26,"")</f>
        <v>3</v>
      </c>
      <c r="G26" s="6" t="str">
        <f aca="false">IF(D25&lt;&gt;"",IF(OR(D25=C26,E25=C26,F25=C26),"W","L"),"")</f>
        <v/>
      </c>
      <c r="H26" s="6" t="str">
        <f aca="false">IF(G26="W",3,IF(G26="L",-3,""))</f>
        <v/>
      </c>
      <c r="I26" s="6" t="str">
        <f aca="false">IF(G26&lt;&gt;"",VLOOKUP(V25,$M$4:$N$18,2,0),"")</f>
        <v/>
      </c>
      <c r="J26" s="6" t="str">
        <f aca="false">IF(G26&lt;&gt;"",H26*I26,"")</f>
        <v/>
      </c>
      <c r="K26" s="6" t="n">
        <f aca="false">IF(B26="",K25,SUM($J$6:J26))</f>
        <v>6</v>
      </c>
      <c r="L26" s="4"/>
      <c r="O26" s="4"/>
      <c r="P26" s="4"/>
      <c r="Q26" s="4"/>
      <c r="S26" s="4"/>
      <c r="T26" s="4"/>
      <c r="U26" s="4"/>
      <c r="V26" s="6" t="n">
        <f aca="false">IF(AND(G25="",G26="L"),1,IF(AND(G26="L",G25="L"),V25+1,IF(AND(G25="L",G26=""),0,IF(AND(G26="",G25=""),0,0))))</f>
        <v>0</v>
      </c>
      <c r="W26" s="4"/>
      <c r="X26" s="6" t="n">
        <f aca="false">IF(C25=0,C26,IF(C26=0,X25,C26))</f>
        <v>5</v>
      </c>
      <c r="Y26" s="6" t="n">
        <f aca="false">IF(C25=0,X25,IF(C26=0,Y25,C25))</f>
        <v>2</v>
      </c>
      <c r="Z26" s="6" t="n">
        <f aca="false">IF(C24=0,C23,IF(C25=0,Y25,IF(C26=0,Z25,C24)))</f>
        <v>3</v>
      </c>
      <c r="AA26" s="6" t="n">
        <f aca="false">IF(C23=0,C22,IF(C24=0,C22,IF(C25=0,Z25,IF(C26=0,AA25,C23))))</f>
        <v>6</v>
      </c>
      <c r="AB26" s="4"/>
      <c r="AC26" s="6" t="str">
        <f aca="false">IF(OR(X26=Y26,X26=Z26,X26=AA26),"NB",IF(OR(Y26=X26,Y26=Z26,Y26=AA26),"NB",IF(OR(Z26=Y26,Z26=X26,Z26=AA26),"NB",IF(OR(AA26=Y26,AA26=X26,AA26=Z26),"NB","Bet"))))</f>
        <v>Bet</v>
      </c>
      <c r="AD26" s="4"/>
      <c r="AE26" s="6" t="n">
        <f aca="false">IF(K26&lt;K25,1,0)</f>
        <v>0</v>
      </c>
      <c r="AF26" s="6" t="n">
        <f aca="false">IF(G26="W",0,IF(AE26=1,K25-K26+AF25,0))</f>
        <v>0</v>
      </c>
      <c r="AG26" s="4"/>
      <c r="AH26" s="6" t="n">
        <f aca="false">IF(G26="W",AF25+J26,IF(AE26=1,K25-K26+AF25,0))</f>
        <v>0</v>
      </c>
      <c r="AI26" s="4"/>
      <c r="AK26" s="30" t="n">
        <v>24</v>
      </c>
      <c r="AL26" s="46" t="n">
        <v>8</v>
      </c>
      <c r="AM26" s="32" t="n">
        <v>4</v>
      </c>
      <c r="AN26" s="43" t="n">
        <v>2</v>
      </c>
      <c r="AO26" s="6" t="n">
        <v>3</v>
      </c>
      <c r="AP26" s="6" t="s">
        <v>22</v>
      </c>
      <c r="AQ26" s="37" t="s">
        <v>23</v>
      </c>
      <c r="AR26" s="32" t="s">
        <v>30</v>
      </c>
    </row>
    <row collapsed="false" customFormat="false" customHeight="false" hidden="false" ht="14.9" outlineLevel="0" r="27">
      <c r="B27" s="25" t="n">
        <v>34</v>
      </c>
      <c r="C27" s="26" t="n">
        <f aca="false">IF(B27="","",VLOOKUP(B27,$AK$1:$AR$38,3,0))</f>
        <v>6</v>
      </c>
      <c r="D27" s="27" t="n">
        <f aca="false">IF(AC27="Bet",X27,"")</f>
        <v>6</v>
      </c>
      <c r="E27" s="28" t="n">
        <f aca="false">IF(AC27="Bet",Y27,"")</f>
        <v>5</v>
      </c>
      <c r="F27" s="38" t="n">
        <f aca="false">IF(AC27="Bet",Z27,"")</f>
        <v>2</v>
      </c>
      <c r="G27" s="6" t="str">
        <f aca="false">IF(D26&lt;&gt;"",IF(OR(D26=C27,E26=C27,F26=C27),"W","L"),"")</f>
        <v>L</v>
      </c>
      <c r="H27" s="6" t="n">
        <f aca="false">IF(G27="W",3,IF(G27="L",-3,""))</f>
        <v>-3</v>
      </c>
      <c r="I27" s="6" t="n">
        <f aca="false">IF(G27&lt;&gt;"",VLOOKUP(V26,$M$4:$N$18,2,0),"")</f>
        <v>1</v>
      </c>
      <c r="J27" s="6" t="n">
        <f aca="false">IF(G27&lt;&gt;"",H27*I27,"")</f>
        <v>-3</v>
      </c>
      <c r="K27" s="6" t="n">
        <f aca="false">IF(B27="",K26,SUM($J$6:J27))</f>
        <v>3</v>
      </c>
      <c r="L27" s="4"/>
      <c r="O27" s="4"/>
      <c r="P27" s="4"/>
      <c r="Q27" s="4"/>
      <c r="S27" s="4"/>
      <c r="T27" s="4"/>
      <c r="U27" s="4"/>
      <c r="V27" s="6" t="n">
        <f aca="false">IF(AND(G26="",G27="L"),1,IF(AND(G27="L",G26="L"),V26+1,IF(AND(G26="L",G27=""),0,IF(AND(G27="",G26=""),0,0))))</f>
        <v>1</v>
      </c>
      <c r="W27" s="4"/>
      <c r="X27" s="6" t="n">
        <f aca="false">IF(C26=0,C27,IF(C27=0,X26,C27))</f>
        <v>6</v>
      </c>
      <c r="Y27" s="6" t="n">
        <f aca="false">IF(C26=0,X26,IF(C27=0,Y26,C26))</f>
        <v>5</v>
      </c>
      <c r="Z27" s="6" t="n">
        <f aca="false">IF(C25=0,C24,IF(C26=0,Y26,IF(C27=0,Z26,C25)))</f>
        <v>2</v>
      </c>
      <c r="AA27" s="6" t="n">
        <f aca="false">IF(C24=0,C23,IF(C25=0,C23,IF(C26=0,Z26,IF(C27=0,AA26,C24))))</f>
        <v>3</v>
      </c>
      <c r="AB27" s="4"/>
      <c r="AC27" s="6" t="str">
        <f aca="false">IF(OR(X27=Y27,X27=Z27,X27=AA27),"NB",IF(OR(Y27=X27,Y27=Z27,Y27=AA27),"NB",IF(OR(Z27=Y27,Z27=X27,Z27=AA27),"NB",IF(OR(AA27=Y27,AA27=X27,AA27=Z27),"NB","Bet"))))</f>
        <v>Bet</v>
      </c>
      <c r="AD27" s="4"/>
      <c r="AE27" s="6" t="n">
        <f aca="false">IF(K27&lt;K26,1,0)</f>
        <v>1</v>
      </c>
      <c r="AF27" s="6" t="n">
        <f aca="false">IF(G27="W",0,IF(AE27=1,K26-K27+AF26,0))</f>
        <v>3</v>
      </c>
      <c r="AG27" s="4"/>
      <c r="AH27" s="6" t="n">
        <f aca="false">IF(G27="W",AF26+J27,IF(AE27=1,K26-K27+AF26,0))</f>
        <v>3</v>
      </c>
      <c r="AI27" s="4"/>
      <c r="AK27" s="30" t="n">
        <v>25</v>
      </c>
      <c r="AL27" s="36" t="n">
        <v>9</v>
      </c>
      <c r="AM27" s="35" t="n">
        <v>5</v>
      </c>
      <c r="AN27" s="44" t="n">
        <v>3</v>
      </c>
      <c r="AO27" s="6" t="n">
        <v>1</v>
      </c>
      <c r="AP27" s="6" t="s">
        <v>19</v>
      </c>
      <c r="AQ27" s="37" t="s">
        <v>20</v>
      </c>
      <c r="AR27" s="32" t="s">
        <v>30</v>
      </c>
    </row>
    <row collapsed="false" customFormat="false" customHeight="false" hidden="false" ht="14.9" outlineLevel="0" r="28">
      <c r="B28" s="25" t="n">
        <v>6</v>
      </c>
      <c r="C28" s="26" t="n">
        <f aca="false">IF(B28="","",VLOOKUP(B28,$AK$1:$AR$38,3,0))</f>
        <v>1</v>
      </c>
      <c r="D28" s="27" t="n">
        <f aca="false">IF(AC28="Bet",X28,"")</f>
        <v>1</v>
      </c>
      <c r="E28" s="28" t="n">
        <f aca="false">IF(AC28="Bet",Y28,"")</f>
        <v>6</v>
      </c>
      <c r="F28" s="38" t="n">
        <f aca="false">IF(AC28="Bet",Z28,"")</f>
        <v>5</v>
      </c>
      <c r="G28" s="6" t="str">
        <f aca="false">IF(D27&lt;&gt;"",IF(OR(D27=C28,E27=C28,F27=C28),"W","L"),"")</f>
        <v>L</v>
      </c>
      <c r="H28" s="6" t="n">
        <f aca="false">IF(G28="W",3,IF(G28="L",-3,""))</f>
        <v>-3</v>
      </c>
      <c r="I28" s="6" t="n">
        <f aca="false">IF(G28&lt;&gt;"",VLOOKUP(V27,$M$4:$N$18,2,0),"")</f>
        <v>1</v>
      </c>
      <c r="J28" s="6" t="n">
        <f aca="false">IF(G28&lt;&gt;"",H28*I28,"")</f>
        <v>-3</v>
      </c>
      <c r="K28" s="6" t="n">
        <f aca="false">IF(B28="",K27,SUM($J$6:J28))</f>
        <v>0</v>
      </c>
      <c r="L28" s="4"/>
      <c r="O28" s="4"/>
      <c r="P28" s="4"/>
      <c r="Q28" s="4"/>
      <c r="S28" s="4"/>
      <c r="T28" s="4"/>
      <c r="U28" s="4"/>
      <c r="V28" s="6" t="n">
        <f aca="false">IF(AND(G27="",G28="L"),1,IF(AND(G28="L",G27="L"),V27+1,IF(AND(G27="L",G28=""),0,IF(AND(G28="",G27=""),0,0))))</f>
        <v>2</v>
      </c>
      <c r="W28" s="4"/>
      <c r="X28" s="6" t="n">
        <f aca="false">IF(C27=0,C28,IF(C28=0,X27,C28))</f>
        <v>1</v>
      </c>
      <c r="Y28" s="6" t="n">
        <f aca="false">IF(C27=0,X27,IF(C28=0,Y27,C27))</f>
        <v>6</v>
      </c>
      <c r="Z28" s="6" t="n">
        <f aca="false">IF(C26=0,C25,IF(C27=0,Y27,IF(C28=0,Z27,C26)))</f>
        <v>5</v>
      </c>
      <c r="AA28" s="6" t="n">
        <f aca="false">IF(C25=0,C24,IF(C26=0,C24,IF(C27=0,Z27,IF(C28=0,AA27,C25))))</f>
        <v>2</v>
      </c>
      <c r="AB28" s="4"/>
      <c r="AC28" s="6" t="str">
        <f aca="false">IF(OR(X28=Y28,X28=Z28,X28=AA28),"NB",IF(OR(Y28=X28,Y28=Z28,Y28=AA28),"NB",IF(OR(Z28=Y28,Z28=X28,Z28=AA28),"NB",IF(OR(AA28=Y28,AA28=X28,AA28=Z28),"NB","Bet"))))</f>
        <v>Bet</v>
      </c>
      <c r="AD28" s="4"/>
      <c r="AE28" s="6" t="n">
        <f aca="false">IF(K28&lt;K27,1,0)</f>
        <v>1</v>
      </c>
      <c r="AF28" s="6" t="n">
        <f aca="false">IF(G28="W",0,IF(AE28=1,K27-K28+AF27,0))</f>
        <v>6</v>
      </c>
      <c r="AG28" s="4"/>
      <c r="AH28" s="6" t="n">
        <f aca="false">IF(G28="W",AF27+J28,IF(AE28=1,K27-K28+AF27,0))</f>
        <v>6</v>
      </c>
      <c r="AI28" s="4"/>
      <c r="AK28" s="30" t="n">
        <v>26</v>
      </c>
      <c r="AL28" s="36" t="n">
        <v>9</v>
      </c>
      <c r="AM28" s="32" t="n">
        <v>5</v>
      </c>
      <c r="AN28" s="33" t="n">
        <v>3</v>
      </c>
      <c r="AO28" s="6" t="n">
        <v>2</v>
      </c>
      <c r="AP28" s="6" t="s">
        <v>22</v>
      </c>
      <c r="AQ28" s="37" t="s">
        <v>23</v>
      </c>
      <c r="AR28" s="32" t="s">
        <v>30</v>
      </c>
    </row>
    <row collapsed="false" customFormat="false" customHeight="false" hidden="false" ht="13.3" outlineLevel="0" r="29">
      <c r="B29" s="25" t="n">
        <v>32</v>
      </c>
      <c r="C29" s="26" t="n">
        <f aca="false">IF(B29="","",VLOOKUP(B29,$AK$1:$AR$38,3,0))</f>
        <v>6</v>
      </c>
      <c r="D29" s="27" t="str">
        <f aca="false">IF(AC29="Bet",X29,"")</f>
        <v/>
      </c>
      <c r="E29" s="28" t="str">
        <f aca="false">IF(AC29="Bet",Y29,"")</f>
        <v/>
      </c>
      <c r="F29" s="38" t="str">
        <f aca="false">IF(AC29="Bet",Z29,"")</f>
        <v/>
      </c>
      <c r="G29" s="6" t="str">
        <f aca="false">IF(D28&lt;&gt;"",IF(OR(D28=C29,E28=C29,F28=C29),"W","L"),"")</f>
        <v>W</v>
      </c>
      <c r="H29" s="6" t="n">
        <f aca="false">IF(G29="W",3,IF(G29="L",-3,""))</f>
        <v>3</v>
      </c>
      <c r="I29" s="6" t="n">
        <f aca="false">IF(G29&lt;&gt;"",VLOOKUP(V28,$M$4:$N$18,2,0),"")</f>
        <v>3</v>
      </c>
      <c r="J29" s="6" t="n">
        <f aca="false">IF(G29&lt;&gt;"",H29*I29,"")</f>
        <v>9</v>
      </c>
      <c r="K29" s="6" t="n">
        <f aca="false">IF(B29="",K28,SUM($J$6:J29))</f>
        <v>9</v>
      </c>
      <c r="L29" s="4"/>
      <c r="O29" s="4"/>
      <c r="P29" s="4"/>
      <c r="Q29" s="4"/>
      <c r="S29" s="4"/>
      <c r="T29" s="4"/>
      <c r="U29" s="4"/>
      <c r="V29" s="6" t="n">
        <f aca="false">IF(AND(G28="",G29="L"),1,IF(AND(G29="L",G28="L"),V28+1,IF(AND(G28="L",G29=""),0,IF(AND(G29="",G28=""),0,0))))</f>
        <v>0</v>
      </c>
      <c r="W29" s="4"/>
      <c r="X29" s="6" t="n">
        <f aca="false">IF(C28=0,C29,IF(C29=0,X28,C29))</f>
        <v>6</v>
      </c>
      <c r="Y29" s="6" t="n">
        <f aca="false">IF(C28=0,X28,IF(C29=0,Y28,C28))</f>
        <v>1</v>
      </c>
      <c r="Z29" s="6" t="n">
        <f aca="false">IF(C27=0,C26,IF(C28=0,Y28,IF(C29=0,Z28,C27)))</f>
        <v>6</v>
      </c>
      <c r="AA29" s="6" t="n">
        <f aca="false">IF(C26=0,C25,IF(C27=0,C25,IF(C28=0,Z28,IF(C29=0,AA28,C26))))</f>
        <v>5</v>
      </c>
      <c r="AB29" s="4"/>
      <c r="AC29" s="6" t="str">
        <f aca="false">IF(OR(X29=Y29,X29=Z29,X29=AA29),"NB",IF(OR(Y29=X29,Y29=Z29,Y29=AA29),"NB",IF(OR(Z29=Y29,Z29=X29,Z29=AA29),"NB",IF(OR(AA29=Y29,AA29=X29,AA29=Z29),"NB","Bet"))))</f>
        <v>NB</v>
      </c>
      <c r="AD29" s="4"/>
      <c r="AE29" s="6" t="n">
        <f aca="false">IF(K29&lt;K28,1,0)</f>
        <v>0</v>
      </c>
      <c r="AF29" s="6" t="n">
        <f aca="false">IF(G29="W",0,IF(AE29=1,K28-K29+AF28,0))</f>
        <v>0</v>
      </c>
      <c r="AG29" s="4"/>
      <c r="AH29" s="6" t="n">
        <f aca="false">IF(G29="W",AF28+J29,IF(AE29=1,K28-K29+AF28,0))</f>
        <v>15</v>
      </c>
      <c r="AI29" s="4"/>
      <c r="AK29" s="30" t="n">
        <v>27</v>
      </c>
      <c r="AL29" s="45" t="n">
        <v>9</v>
      </c>
      <c r="AM29" s="32" t="n">
        <v>5</v>
      </c>
      <c r="AN29" s="33" t="n">
        <v>3</v>
      </c>
      <c r="AO29" s="6" t="n">
        <v>3</v>
      </c>
      <c r="AP29" s="6" t="s">
        <v>19</v>
      </c>
      <c r="AQ29" s="37" t="s">
        <v>20</v>
      </c>
      <c r="AR29" s="32" t="s">
        <v>30</v>
      </c>
    </row>
    <row collapsed="false" customFormat="false" customHeight="false" hidden="false" ht="13.3" outlineLevel="0" r="30">
      <c r="B30" s="25" t="n">
        <v>2</v>
      </c>
      <c r="C30" s="26" t="n">
        <f aca="false">IF(B30="","",VLOOKUP(B30,$AK$1:$AR$38,3,0))</f>
        <v>1</v>
      </c>
      <c r="D30" s="27" t="str">
        <f aca="false">IF(AC30="Bet",X30,"")</f>
        <v/>
      </c>
      <c r="E30" s="28" t="str">
        <f aca="false">IF(AC30="Bet",Y30,"")</f>
        <v/>
      </c>
      <c r="F30" s="38" t="str">
        <f aca="false">IF(AC30="Bet",Z30,"")</f>
        <v/>
      </c>
      <c r="G30" s="6" t="str">
        <f aca="false">IF(D29&lt;&gt;"",IF(OR(D29=C30,E29=C30,F29=C30),"W","L"),"")</f>
        <v/>
      </c>
      <c r="H30" s="6" t="str">
        <f aca="false">IF(G30="W",3,IF(G30="L",-3,""))</f>
        <v/>
      </c>
      <c r="I30" s="6" t="str">
        <f aca="false">IF(G30&lt;&gt;"",VLOOKUP(V29,$M$4:$N$18,2,0),"")</f>
        <v/>
      </c>
      <c r="J30" s="6" t="str">
        <f aca="false">IF(G30&lt;&gt;"",H30*I30,"")</f>
        <v/>
      </c>
      <c r="K30" s="6" t="n">
        <f aca="false">IF(B30="",K29,SUM($J$6:J30))</f>
        <v>9</v>
      </c>
      <c r="L30" s="4"/>
      <c r="O30" s="4"/>
      <c r="P30" s="4"/>
      <c r="Q30" s="4"/>
      <c r="S30" s="4"/>
      <c r="T30" s="4"/>
      <c r="U30" s="4"/>
      <c r="V30" s="6" t="n">
        <f aca="false">IF(AND(G29="",G30="L"),1,IF(AND(G30="L",G29="L"),V29+1,IF(AND(G29="L",G30=""),0,IF(AND(G30="",G29=""),0,0))))</f>
        <v>0</v>
      </c>
      <c r="W30" s="4"/>
      <c r="X30" s="6" t="n">
        <f aca="false">IF(C29=0,C30,IF(C30=0,X29,C30))</f>
        <v>1</v>
      </c>
      <c r="Y30" s="6" t="n">
        <f aca="false">IF(C29=0,X29,IF(C30=0,Y29,C29))</f>
        <v>6</v>
      </c>
      <c r="Z30" s="6" t="n">
        <f aca="false">IF(C28=0,C27,IF(C29=0,Y29,IF(C30=0,Z29,C28)))</f>
        <v>1</v>
      </c>
      <c r="AA30" s="6" t="n">
        <f aca="false">IF(C27=0,C26,IF(C28=0,C26,IF(C29=0,Z29,IF(C30=0,AA29,C27))))</f>
        <v>6</v>
      </c>
      <c r="AB30" s="4"/>
      <c r="AC30" s="6" t="str">
        <f aca="false">IF(OR(X30=Y30,X30=Z30,X30=AA30),"NB",IF(OR(Y30=X30,Y30=Z30,Y30=AA30),"NB",IF(OR(Z30=Y30,Z30=X30,Z30=AA30),"NB",IF(OR(AA30=Y30,AA30=X30,AA30=Z30),"NB","Bet"))))</f>
        <v>NB</v>
      </c>
      <c r="AD30" s="4"/>
      <c r="AE30" s="6" t="n">
        <f aca="false">IF(K30&lt;K29,1,0)</f>
        <v>0</v>
      </c>
      <c r="AF30" s="6" t="n">
        <f aca="false">IF(G30="W",0,IF(AE30=1,K29-K30+AF29,0))</f>
        <v>0</v>
      </c>
      <c r="AG30" s="4"/>
      <c r="AH30" s="6" t="n">
        <f aca="false">IF(G30="W",AF29+J30,IF(AE30=1,K29-K30+AF29,0))</f>
        <v>0</v>
      </c>
      <c r="AI30" s="4"/>
      <c r="AK30" s="30" t="n">
        <v>28</v>
      </c>
      <c r="AL30" s="40" t="n">
        <v>10</v>
      </c>
      <c r="AM30" s="32" t="n">
        <v>5</v>
      </c>
      <c r="AN30" s="33" t="n">
        <v>3</v>
      </c>
      <c r="AO30" s="6" t="n">
        <v>1</v>
      </c>
      <c r="AP30" s="6" t="s">
        <v>22</v>
      </c>
      <c r="AQ30" s="37" t="s">
        <v>23</v>
      </c>
      <c r="AR30" s="32" t="s">
        <v>30</v>
      </c>
    </row>
    <row collapsed="false" customFormat="false" customHeight="false" hidden="false" ht="13.3" outlineLevel="0" r="31">
      <c r="B31" s="25" t="n">
        <v>25</v>
      </c>
      <c r="C31" s="26" t="n">
        <f aca="false">IF(B31="","",VLOOKUP(B31,$AK$1:$AR$38,3,0))</f>
        <v>5</v>
      </c>
      <c r="D31" s="27" t="str">
        <f aca="false">IF(AC31="Bet",X31,"")</f>
        <v/>
      </c>
      <c r="E31" s="28" t="str">
        <f aca="false">IF(AC31="Bet",Y31,"")</f>
        <v/>
      </c>
      <c r="F31" s="38" t="str">
        <f aca="false">IF(AC31="Bet",Z31,"")</f>
        <v/>
      </c>
      <c r="G31" s="6" t="str">
        <f aca="false">IF(D30&lt;&gt;"",IF(OR(D30=C31,E30=C31,F30=C31),"W","L"),"")</f>
        <v/>
      </c>
      <c r="H31" s="6" t="str">
        <f aca="false">IF(G31="W",3,IF(G31="L",-3,""))</f>
        <v/>
      </c>
      <c r="I31" s="6" t="str">
        <f aca="false">IF(G31&lt;&gt;"",VLOOKUP(V30,$M$4:$N$18,2,0),"")</f>
        <v/>
      </c>
      <c r="J31" s="6" t="str">
        <f aca="false">IF(G31&lt;&gt;"",H31*I31,"")</f>
        <v/>
      </c>
      <c r="K31" s="6" t="n">
        <f aca="false">IF(B31="",K30,SUM($J$6:J31))</f>
        <v>9</v>
      </c>
      <c r="L31" s="4"/>
      <c r="O31" s="4"/>
      <c r="P31" s="4"/>
      <c r="Q31" s="4"/>
      <c r="S31" s="4"/>
      <c r="T31" s="4"/>
      <c r="U31" s="4"/>
      <c r="V31" s="6" t="n">
        <f aca="false">IF(AND(G30="",G31="L"),1,IF(AND(G31="L",G30="L"),V30+1,IF(AND(G30="L",G31=""),0,IF(AND(G31="",G30=""),0,0))))</f>
        <v>0</v>
      </c>
      <c r="W31" s="4"/>
      <c r="X31" s="6" t="n">
        <f aca="false">IF(C30=0,C31,IF(C31=0,X30,C31))</f>
        <v>5</v>
      </c>
      <c r="Y31" s="6" t="n">
        <f aca="false">IF(C30=0,X30,IF(C31=0,Y30,C30))</f>
        <v>1</v>
      </c>
      <c r="Z31" s="6" t="n">
        <f aca="false">IF(C29=0,C28,IF(C30=0,Y30,IF(C31=0,Z30,C29)))</f>
        <v>6</v>
      </c>
      <c r="AA31" s="6" t="n">
        <f aca="false">IF(C28=0,C27,IF(C29=0,C27,IF(C30=0,Z30,IF(C31=0,AA30,C28))))</f>
        <v>1</v>
      </c>
      <c r="AB31" s="4"/>
      <c r="AC31" s="6" t="str">
        <f aca="false">IF(OR(X31=Y31,X31=Z31,X31=AA31),"NB",IF(OR(Y31=X31,Y31=Z31,Y31=AA31),"NB",IF(OR(Z31=Y31,Z31=X31,Z31=AA31),"NB",IF(OR(AA31=Y31,AA31=X31,AA31=Z31),"NB","Bet"))))</f>
        <v>NB</v>
      </c>
      <c r="AD31" s="4"/>
      <c r="AE31" s="6" t="n">
        <f aca="false">IF(K31&lt;K30,1,0)</f>
        <v>0</v>
      </c>
      <c r="AF31" s="6" t="n">
        <f aca="false">IF(G31="W",0,IF(AE31=1,K30-K31+AF30,0))</f>
        <v>0</v>
      </c>
      <c r="AG31" s="4"/>
      <c r="AH31" s="6" t="n">
        <f aca="false">IF(G31="W",AF30+J31,IF(AE31=1,K30-K31+AF30,0))</f>
        <v>0</v>
      </c>
      <c r="AI31" s="4"/>
      <c r="AK31" s="30" t="n">
        <v>29</v>
      </c>
      <c r="AL31" s="40" t="n">
        <v>10</v>
      </c>
      <c r="AM31" s="32" t="n">
        <v>5</v>
      </c>
      <c r="AN31" s="33" t="n">
        <v>3</v>
      </c>
      <c r="AO31" s="6" t="n">
        <v>2</v>
      </c>
      <c r="AP31" s="6" t="s">
        <v>22</v>
      </c>
      <c r="AQ31" s="37" t="s">
        <v>20</v>
      </c>
      <c r="AR31" s="32" t="s">
        <v>30</v>
      </c>
    </row>
    <row collapsed="false" customFormat="false" customHeight="false" hidden="false" ht="13.3" outlineLevel="0" r="32">
      <c r="B32" s="25" t="n">
        <v>6</v>
      </c>
      <c r="C32" s="26" t="n">
        <f aca="false">IF(B32="","",VLOOKUP(B32,$AK$1:$AR$38,3,0))</f>
        <v>1</v>
      </c>
      <c r="D32" s="27" t="str">
        <f aca="false">IF(AC32="Bet",X32,"")</f>
        <v/>
      </c>
      <c r="E32" s="28" t="str">
        <f aca="false">IF(AC32="Bet",Y32,"")</f>
        <v/>
      </c>
      <c r="F32" s="38" t="str">
        <f aca="false">IF(AC32="Bet",Z32,"")</f>
        <v/>
      </c>
      <c r="G32" s="6" t="str">
        <f aca="false">IF(D31&lt;&gt;"",IF(OR(D31=C32,E31=C32,F31=C32),"W","L"),"")</f>
        <v/>
      </c>
      <c r="H32" s="6" t="str">
        <f aca="false">IF(G32="W",3,IF(G32="L",-3,""))</f>
        <v/>
      </c>
      <c r="I32" s="6" t="str">
        <f aca="false">IF(G32&lt;&gt;"",VLOOKUP(V31,$M$4:$N$18,2,0),"")</f>
        <v/>
      </c>
      <c r="J32" s="6" t="str">
        <f aca="false">IF(G32&lt;&gt;"",H32*I32,"")</f>
        <v/>
      </c>
      <c r="K32" s="6" t="n">
        <f aca="false">IF(B32="",K31,SUM($J$6:J32))</f>
        <v>9</v>
      </c>
      <c r="L32" s="4"/>
      <c r="O32" s="4"/>
      <c r="P32" s="4"/>
      <c r="Q32" s="4"/>
      <c r="S32" s="4"/>
      <c r="T32" s="4"/>
      <c r="U32" s="4"/>
      <c r="V32" s="6" t="n">
        <f aca="false">IF(AND(G31="",G32="L"),1,IF(AND(G32="L",G31="L"),V31+1,IF(AND(G31="L",G32=""),0,IF(AND(G32="",G31=""),0,0))))</f>
        <v>0</v>
      </c>
      <c r="W32" s="4"/>
      <c r="X32" s="6" t="n">
        <f aca="false">IF(C31=0,C32,IF(C32=0,X31,C32))</f>
        <v>1</v>
      </c>
      <c r="Y32" s="6" t="n">
        <f aca="false">IF(C31=0,X31,IF(C32=0,Y31,C31))</f>
        <v>5</v>
      </c>
      <c r="Z32" s="6" t="n">
        <f aca="false">IF(C30=0,C29,IF(C31=0,Y31,IF(C32=0,Z31,C30)))</f>
        <v>1</v>
      </c>
      <c r="AA32" s="6" t="n">
        <f aca="false">IF(C29=0,C28,IF(C30=0,C28,IF(C31=0,Z31,IF(C32=0,AA31,C29))))</f>
        <v>6</v>
      </c>
      <c r="AB32" s="4"/>
      <c r="AC32" s="6" t="str">
        <f aca="false">IF(OR(X32=Y32,X32=Z32,X32=AA32),"NB",IF(OR(Y32=X32,Y32=Z32,Y32=AA32),"NB",IF(OR(Z32=Y32,Z32=X32,Z32=AA32),"NB",IF(OR(AA32=Y32,AA32=X32,AA32=Z32),"NB","Bet"))))</f>
        <v>NB</v>
      </c>
      <c r="AD32" s="4"/>
      <c r="AE32" s="6" t="n">
        <f aca="false">IF(K32&lt;K31,1,0)</f>
        <v>0</v>
      </c>
      <c r="AF32" s="6" t="n">
        <f aca="false">IF(G32="W",0,IF(AE32=1,K31-K32+AF31,0))</f>
        <v>0</v>
      </c>
      <c r="AG32" s="4"/>
      <c r="AH32" s="6" t="n">
        <f aca="false">IF(G32="W",AF31+J32,IF(AE32=1,K31-K32+AF31,0))</f>
        <v>0</v>
      </c>
      <c r="AI32" s="4"/>
      <c r="AK32" s="30" t="n">
        <v>30</v>
      </c>
      <c r="AL32" s="46" t="n">
        <v>10</v>
      </c>
      <c r="AM32" s="41" t="n">
        <v>5</v>
      </c>
      <c r="AN32" s="33" t="n">
        <v>3</v>
      </c>
      <c r="AO32" s="6" t="n">
        <v>3</v>
      </c>
      <c r="AP32" s="6" t="s">
        <v>19</v>
      </c>
      <c r="AQ32" s="37" t="s">
        <v>23</v>
      </c>
      <c r="AR32" s="32" t="s">
        <v>30</v>
      </c>
    </row>
    <row collapsed="false" customFormat="false" customHeight="false" hidden="false" ht="14.9" outlineLevel="0" r="33">
      <c r="B33" s="25" t="n">
        <v>22</v>
      </c>
      <c r="C33" s="26" t="n">
        <f aca="false">IF(B33="","",VLOOKUP(B33,$AK$1:$AR$38,3,0))</f>
        <v>4</v>
      </c>
      <c r="D33" s="27" t="str">
        <f aca="false">IF(AC33="Bet",X33,"")</f>
        <v/>
      </c>
      <c r="E33" s="28" t="str">
        <f aca="false">IF(AC33="Bet",Y33,"")</f>
        <v/>
      </c>
      <c r="F33" s="38" t="str">
        <f aca="false">IF(AC33="Bet",Z33,"")</f>
        <v/>
      </c>
      <c r="G33" s="6" t="str">
        <f aca="false">IF(D32&lt;&gt;"",IF(OR(D32=C33,E32=C33,F32=C33),"W","L"),"")</f>
        <v/>
      </c>
      <c r="H33" s="6" t="str">
        <f aca="false">IF(G33="W",3,IF(G33="L",-3,""))</f>
        <v/>
      </c>
      <c r="I33" s="6" t="str">
        <f aca="false">IF(G33&lt;&gt;"",VLOOKUP(V32,$M$4:$N$18,2,0),"")</f>
        <v/>
      </c>
      <c r="J33" s="6" t="str">
        <f aca="false">IF(G33&lt;&gt;"",H33*I33,"")</f>
        <v/>
      </c>
      <c r="K33" s="6" t="n">
        <f aca="false">IF(B33="",K32,SUM($J$6:J33))</f>
        <v>9</v>
      </c>
      <c r="L33" s="4"/>
      <c r="O33" s="4"/>
      <c r="P33" s="4"/>
      <c r="Q33" s="4"/>
      <c r="S33" s="4"/>
      <c r="T33" s="4"/>
      <c r="U33" s="4"/>
      <c r="V33" s="6" t="n">
        <f aca="false">IF(AND(G32="",G33="L"),1,IF(AND(G33="L",G32="L"),V32+1,IF(AND(G32="L",G33=""),0,IF(AND(G33="",G32=""),0,0))))</f>
        <v>0</v>
      </c>
      <c r="W33" s="4"/>
      <c r="X33" s="6" t="n">
        <f aca="false">IF(C32=0,C33,IF(C33=0,X32,C33))</f>
        <v>4</v>
      </c>
      <c r="Y33" s="6" t="n">
        <f aca="false">IF(C32=0,X32,IF(C33=0,Y32,C32))</f>
        <v>1</v>
      </c>
      <c r="Z33" s="6" t="n">
        <f aca="false">IF(C31=0,C30,IF(C32=0,Y32,IF(C33=0,Z32,C31)))</f>
        <v>5</v>
      </c>
      <c r="AA33" s="6" t="n">
        <f aca="false">IF(C30=0,C29,IF(C31=0,C29,IF(C32=0,Z32,IF(C33=0,AA32,C30))))</f>
        <v>1</v>
      </c>
      <c r="AB33" s="4"/>
      <c r="AC33" s="6" t="str">
        <f aca="false">IF(OR(X33=Y33,X33=Z33,X33=AA33),"NB",IF(OR(Y33=X33,Y33=Z33,Y33=AA33),"NB",IF(OR(Z33=Y33,Z33=X33,Z33=AA33),"NB",IF(OR(AA33=Y33,AA33=X33,AA33=Z33),"NB","Bet"))))</f>
        <v>NB</v>
      </c>
      <c r="AD33" s="4"/>
      <c r="AE33" s="6" t="n">
        <f aca="false">IF(K33&lt;K32,1,0)</f>
        <v>0</v>
      </c>
      <c r="AF33" s="6" t="n">
        <f aca="false">IF(G33="W",0,IF(AE33=1,K32-K33+AF32,0))</f>
        <v>0</v>
      </c>
      <c r="AG33" s="4"/>
      <c r="AH33" s="6" t="n">
        <f aca="false">IF(G33="W",AF32+J33,IF(AE33=1,K32-K33+AF32,0))</f>
        <v>0</v>
      </c>
      <c r="AI33" s="4"/>
      <c r="AK33" s="30" t="n">
        <v>31</v>
      </c>
      <c r="AL33" s="36" t="n">
        <v>11</v>
      </c>
      <c r="AM33" s="32" t="n">
        <v>6</v>
      </c>
      <c r="AN33" s="33" t="n">
        <v>3</v>
      </c>
      <c r="AO33" s="6" t="n">
        <v>1</v>
      </c>
      <c r="AP33" s="6" t="s">
        <v>22</v>
      </c>
      <c r="AQ33" s="37" t="s">
        <v>20</v>
      </c>
      <c r="AR33" s="32" t="s">
        <v>30</v>
      </c>
    </row>
    <row collapsed="false" customFormat="false" customHeight="false" hidden="false" ht="14.9" outlineLevel="0" r="34">
      <c r="B34" s="25" t="n">
        <v>12</v>
      </c>
      <c r="C34" s="26" t="n">
        <f aca="false">IF(B34="","",VLOOKUP(B34,$AK$1:$AR$38,3,0))</f>
        <v>2</v>
      </c>
      <c r="D34" s="27" t="n">
        <f aca="false">IF(AC34="Bet",X34,"")</f>
        <v>2</v>
      </c>
      <c r="E34" s="28" t="n">
        <f aca="false">IF(AC34="Bet",Y34,"")</f>
        <v>4</v>
      </c>
      <c r="F34" s="38" t="n">
        <f aca="false">IF(AC34="Bet",Z34,"")</f>
        <v>1</v>
      </c>
      <c r="G34" s="6" t="str">
        <f aca="false">IF(D33&lt;&gt;"",IF(OR(D33=C34,E33=C34,F33=C34),"W","L"),"")</f>
        <v/>
      </c>
      <c r="H34" s="6" t="str">
        <f aca="false">IF(G34="W",3,IF(G34="L",-3,""))</f>
        <v/>
      </c>
      <c r="I34" s="6" t="str">
        <f aca="false">IF(G34&lt;&gt;"",VLOOKUP(V33,$M$4:$N$18,2,0),"")</f>
        <v/>
      </c>
      <c r="J34" s="6" t="str">
        <f aca="false">IF(G34&lt;&gt;"",H34*I34,"")</f>
        <v/>
      </c>
      <c r="K34" s="6" t="n">
        <f aca="false">IF(B34="",K33,SUM($J$6:J34))</f>
        <v>9</v>
      </c>
      <c r="L34" s="4"/>
      <c r="O34" s="4"/>
      <c r="P34" s="4"/>
      <c r="Q34" s="4"/>
      <c r="S34" s="4"/>
      <c r="T34" s="4"/>
      <c r="U34" s="4"/>
      <c r="V34" s="6" t="n">
        <f aca="false">IF(AND(G33="",G34="L"),1,IF(AND(G34="L",G33="L"),V33+1,IF(AND(G33="L",G34=""),0,IF(AND(G34="",G33=""),0,0))))</f>
        <v>0</v>
      </c>
      <c r="W34" s="4"/>
      <c r="X34" s="6" t="n">
        <f aca="false">IF(C33=0,C34,IF(C34=0,X33,C34))</f>
        <v>2</v>
      </c>
      <c r="Y34" s="6" t="n">
        <f aca="false">IF(C33=0,X33,IF(C34=0,Y33,C33))</f>
        <v>4</v>
      </c>
      <c r="Z34" s="6" t="n">
        <f aca="false">IF(C32=0,C31,IF(C33=0,Y33,IF(C34=0,Z33,C32)))</f>
        <v>1</v>
      </c>
      <c r="AA34" s="6" t="n">
        <f aca="false">IF(C31=0,C30,IF(C32=0,C30,IF(C33=0,Z33,IF(C34=0,AA33,C31))))</f>
        <v>5</v>
      </c>
      <c r="AB34" s="4"/>
      <c r="AC34" s="6" t="str">
        <f aca="false">IF(OR(X34=Y34,X34=Z34,X34=AA34),"NB",IF(OR(Y34=X34,Y34=Z34,Y34=AA34),"NB",IF(OR(Z34=Y34,Z34=X34,Z34=AA34),"NB",IF(OR(AA34=Y34,AA34=X34,AA34=Z34),"NB","Bet"))))</f>
        <v>Bet</v>
      </c>
      <c r="AD34" s="4"/>
      <c r="AE34" s="6" t="n">
        <f aca="false">IF(K34&lt;K33,1,0)</f>
        <v>0</v>
      </c>
      <c r="AF34" s="6" t="n">
        <f aca="false">IF(G34="W",0,IF(AE34=1,K33-K34+AF33,0))</f>
        <v>0</v>
      </c>
      <c r="AG34" s="4"/>
      <c r="AH34" s="6" t="n">
        <f aca="false">IF(G34="W",AF33+J34,IF(AE34=1,K33-K34+AF33,0))</f>
        <v>0</v>
      </c>
      <c r="AI34" s="4"/>
      <c r="AK34" s="30" t="n">
        <v>32</v>
      </c>
      <c r="AL34" s="36" t="n">
        <v>11</v>
      </c>
      <c r="AM34" s="32" t="n">
        <v>6</v>
      </c>
      <c r="AN34" s="33" t="n">
        <v>3</v>
      </c>
      <c r="AO34" s="6" t="n">
        <v>2</v>
      </c>
      <c r="AP34" s="6" t="s">
        <v>19</v>
      </c>
      <c r="AQ34" s="37" t="s">
        <v>23</v>
      </c>
      <c r="AR34" s="32" t="s">
        <v>30</v>
      </c>
    </row>
    <row collapsed="false" customFormat="false" customHeight="false" hidden="false" ht="13.3" outlineLevel="0" r="35">
      <c r="B35" s="25" t="n">
        <v>12</v>
      </c>
      <c r="C35" s="26" t="n">
        <f aca="false">IF(B35="","",VLOOKUP(B35,$AK$1:$AR$38,3,0))</f>
        <v>2</v>
      </c>
      <c r="D35" s="27" t="str">
        <f aca="false">IF(AC35="Bet",X35,"")</f>
        <v/>
      </c>
      <c r="E35" s="28" t="str">
        <f aca="false">IF(AC35="Bet",Y35,"")</f>
        <v/>
      </c>
      <c r="F35" s="38" t="str">
        <f aca="false">IF(AC35="Bet",Z35,"")</f>
        <v/>
      </c>
      <c r="G35" s="6" t="str">
        <f aca="false">IF(D34&lt;&gt;"",IF(OR(D34=C35,E34=C35,F34=C35),"W","L"),"")</f>
        <v>W</v>
      </c>
      <c r="H35" s="6" t="n">
        <f aca="false">IF(G35="W",3,IF(G35="L",-3,""))</f>
        <v>3</v>
      </c>
      <c r="I35" s="6" t="n">
        <f aca="false">IF(G35&lt;&gt;"",VLOOKUP(V34,$M$4:$N$18,2,0),"")</f>
        <v>1</v>
      </c>
      <c r="J35" s="6" t="n">
        <f aca="false">IF(G35&lt;&gt;"",H35*I35,"")</f>
        <v>3</v>
      </c>
      <c r="K35" s="6" t="n">
        <f aca="false">IF(B35="",K34,SUM($J$6:J35))</f>
        <v>12</v>
      </c>
      <c r="L35" s="4"/>
      <c r="O35" s="4"/>
      <c r="P35" s="4"/>
      <c r="Q35" s="4"/>
      <c r="S35" s="4"/>
      <c r="T35" s="4"/>
      <c r="U35" s="4"/>
      <c r="V35" s="6" t="n">
        <f aca="false">IF(AND(G34="",G35="L"),1,IF(AND(G35="L",G34="L"),V34+1,IF(AND(G34="L",G35=""),0,IF(AND(G35="",G34=""),0,0))))</f>
        <v>0</v>
      </c>
      <c r="W35" s="4"/>
      <c r="X35" s="6" t="n">
        <f aca="false">IF(C34=0,C35,IF(C35=0,X34,C35))</f>
        <v>2</v>
      </c>
      <c r="Y35" s="6" t="n">
        <f aca="false">IF(C34=0,X34,IF(C35=0,Y34,C34))</f>
        <v>2</v>
      </c>
      <c r="Z35" s="6" t="n">
        <f aca="false">IF(C33=0,C32,IF(C34=0,Y34,IF(C35=0,Z34,C33)))</f>
        <v>4</v>
      </c>
      <c r="AA35" s="6" t="n">
        <f aca="false">IF(C32=0,C31,IF(C33=0,C31,IF(C34=0,Z34,IF(C35=0,AA34,C32))))</f>
        <v>1</v>
      </c>
      <c r="AB35" s="4"/>
      <c r="AC35" s="6" t="str">
        <f aca="false">IF(OR(X35=Y35,X35=Z35,X35=AA35),"NB",IF(OR(Y35=X35,Y35=Z35,Y35=AA35),"NB",IF(OR(Z35=Y35,Z35=X35,Z35=AA35),"NB",IF(OR(AA35=Y35,AA35=X35,AA35=Z35),"NB","Bet"))))</f>
        <v>NB</v>
      </c>
      <c r="AD35" s="4"/>
      <c r="AE35" s="6" t="n">
        <f aca="false">IF(K35&lt;K34,1,0)</f>
        <v>0</v>
      </c>
      <c r="AF35" s="6" t="n">
        <f aca="false">IF(G35="W",0,IF(AE35=1,K34-K35+AF34,0))</f>
        <v>0</v>
      </c>
      <c r="AG35" s="4"/>
      <c r="AH35" s="6" t="n">
        <f aca="false">IF(G35="W",AF34+J35,IF(AE35=1,K34-K35+AF34,0))</f>
        <v>3</v>
      </c>
      <c r="AI35" s="4"/>
      <c r="AK35" s="30" t="n">
        <v>33</v>
      </c>
      <c r="AL35" s="45" t="n">
        <v>11</v>
      </c>
      <c r="AM35" s="32" t="n">
        <v>6</v>
      </c>
      <c r="AN35" s="33" t="n">
        <v>3</v>
      </c>
      <c r="AO35" s="6" t="n">
        <v>3</v>
      </c>
      <c r="AP35" s="6" t="s">
        <v>22</v>
      </c>
      <c r="AQ35" s="37" t="s">
        <v>20</v>
      </c>
      <c r="AR35" s="32" t="s">
        <v>30</v>
      </c>
    </row>
    <row collapsed="false" customFormat="false" customHeight="false" hidden="false" ht="13.3" outlineLevel="0" r="36">
      <c r="B36" s="25"/>
      <c r="C36" s="26" t="str">
        <f aca="false">IF(B36="","",VLOOKUP(B36,$AK$1:$AR$38,3,0))</f>
        <v/>
      </c>
      <c r="D36" s="27" t="str">
        <f aca="false">IF(AC36="Bet",X36,"")</f>
        <v/>
      </c>
      <c r="E36" s="28" t="str">
        <f aca="false">IF(AC36="Bet",Y36,"")</f>
        <v/>
      </c>
      <c r="F36" s="38" t="str">
        <f aca="false">IF(AC36="Bet",Z36,"")</f>
        <v/>
      </c>
      <c r="G36" s="6" t="str">
        <f aca="false">IF(D35&lt;&gt;"",IF(OR(D35=C36,E35=C36,F35=C36),"W","L"),"")</f>
        <v/>
      </c>
      <c r="H36" s="6" t="str">
        <f aca="false">IF(G36="W",3,IF(G36="L",-3,""))</f>
        <v/>
      </c>
      <c r="I36" s="6" t="str">
        <f aca="false">IF(G36&lt;&gt;"",VLOOKUP(V35,$M$4:$N$18,2,0),"")</f>
        <v/>
      </c>
      <c r="J36" s="6" t="str">
        <f aca="false">IF(G36&lt;&gt;"",H36*I36,"")</f>
        <v/>
      </c>
      <c r="K36" s="6" t="n">
        <f aca="false">IF(B36="",K35,SUM($J$6:J36))</f>
        <v>12</v>
      </c>
      <c r="L36" s="4"/>
      <c r="O36" s="4"/>
      <c r="P36" s="4"/>
      <c r="Q36" s="4"/>
      <c r="S36" s="4"/>
      <c r="T36" s="4"/>
      <c r="U36" s="4"/>
      <c r="V36" s="6" t="n">
        <f aca="false">IF(AND(G35="",G36="L"),1,IF(AND(G36="L",G35="L"),V35+1,IF(AND(G35="L",G36=""),0,IF(AND(G36="",G35=""),0,0))))</f>
        <v>0</v>
      </c>
      <c r="W36" s="4"/>
      <c r="X36" s="6" t="str">
        <f aca="false">IF(C35=0,C36,IF(C36=0,X35,C36))</f>
        <v/>
      </c>
      <c r="Y36" s="6" t="n">
        <f aca="false">IF(C35=0,X35,IF(C36=0,Y35,C35))</f>
        <v>2</v>
      </c>
      <c r="Z36" s="6" t="n">
        <f aca="false">IF(C34=0,C33,IF(C35=0,Y35,IF(C36=0,Z35,C34)))</f>
        <v>2</v>
      </c>
      <c r="AA36" s="6" t="n">
        <f aca="false">IF(C33=0,C32,IF(C34=0,C32,IF(C35=0,Z35,IF(C36=0,AA35,C33))))</f>
        <v>4</v>
      </c>
      <c r="AB36" s="4"/>
      <c r="AC36" s="6" t="str">
        <f aca="false">IF(OR(X36=Y36,X36=Z36,X36=AA36),"NB",IF(OR(Y36=X36,Y36=Z36,Y36=AA36),"NB",IF(OR(Z36=Y36,Z36=X36,Z36=AA36),"NB",IF(OR(AA36=Y36,AA36=X36,AA36=Z36),"NB","Bet"))))</f>
        <v>NB</v>
      </c>
      <c r="AD36" s="4"/>
      <c r="AE36" s="6" t="n">
        <f aca="false">IF(K36&lt;K35,1,0)</f>
        <v>0</v>
      </c>
      <c r="AF36" s="6" t="n">
        <f aca="false">IF(G36="W",0,IF(AE36=1,K35-K36+AF35,0))</f>
        <v>0</v>
      </c>
      <c r="AG36" s="4"/>
      <c r="AH36" s="6" t="n">
        <f aca="false">IF(G36="W",AF35+J36,IF(AE36=1,K35-K36+AF35,0))</f>
        <v>0</v>
      </c>
      <c r="AI36" s="4"/>
      <c r="AK36" s="30" t="n">
        <v>34</v>
      </c>
      <c r="AL36" s="40" t="n">
        <v>12</v>
      </c>
      <c r="AM36" s="32" t="n">
        <v>6</v>
      </c>
      <c r="AN36" s="33" t="n">
        <v>3</v>
      </c>
      <c r="AO36" s="6" t="n">
        <v>1</v>
      </c>
      <c r="AP36" s="6" t="s">
        <v>19</v>
      </c>
      <c r="AQ36" s="37" t="s">
        <v>23</v>
      </c>
      <c r="AR36" s="32" t="s">
        <v>30</v>
      </c>
    </row>
    <row collapsed="false" customFormat="false" customHeight="false" hidden="false" ht="14.9" outlineLevel="0" r="37">
      <c r="B37" s="25"/>
      <c r="C37" s="26" t="str">
        <f aca="false">IF(B37="","",VLOOKUP(B37,$AK$1:$AR$38,3,0))</f>
        <v/>
      </c>
      <c r="D37" s="27" t="str">
        <f aca="false">IF(AC37="Bet",X37,"")</f>
        <v/>
      </c>
      <c r="E37" s="28" t="str">
        <f aca="false">IF(AC37="Bet",Y37,"")</f>
        <v/>
      </c>
      <c r="F37" s="38" t="str">
        <f aca="false">IF(AC37="Bet",Z37,"")</f>
        <v/>
      </c>
      <c r="G37" s="6" t="str">
        <f aca="false">IF(D36&lt;&gt;"",IF(OR(D36=C37,E36=C37,F36=C37),"W","L"),"")</f>
        <v/>
      </c>
      <c r="H37" s="6" t="str">
        <f aca="false">IF(G37="W",3,IF(G37="L",-3,""))</f>
        <v/>
      </c>
      <c r="I37" s="6" t="str">
        <f aca="false">IF(G37&lt;&gt;"",VLOOKUP(V36,$M$4:$N$18,2,0),"")</f>
        <v/>
      </c>
      <c r="J37" s="6" t="str">
        <f aca="false">IF(G37&lt;&gt;"",H37*I37,"")</f>
        <v/>
      </c>
      <c r="K37" s="6" t="n">
        <f aca="false">IF(B37="",K36,SUM($J$6:J37))</f>
        <v>12</v>
      </c>
      <c r="L37" s="4"/>
      <c r="M37" s="4"/>
      <c r="N37" s="4"/>
      <c r="O37" s="4"/>
      <c r="P37" s="4"/>
      <c r="Q37" s="4"/>
      <c r="S37" s="4"/>
      <c r="T37" s="4"/>
      <c r="U37" s="4"/>
      <c r="V37" s="6" t="n">
        <f aca="false">IF(AND(G36="",G37="L"),1,IF(AND(G37="L",G36="L"),V36+1,IF(AND(G36="L",G37=""),0,IF(AND(G37="",G36=""),0,0))))</f>
        <v>0</v>
      </c>
      <c r="W37" s="4"/>
      <c r="X37" s="6" t="str">
        <f aca="false">IF(C36=0,C37,IF(C37=0,X36,C37))</f>
        <v/>
      </c>
      <c r="Y37" s="6" t="str">
        <f aca="false">IF(C36=0,X36,IF(C37=0,Y36,C36))</f>
        <v/>
      </c>
      <c r="Z37" s="6" t="n">
        <f aca="false">IF(C35=0,C34,IF(C36=0,Y36,IF(C37=0,Z36,C35)))</f>
        <v>2</v>
      </c>
      <c r="AA37" s="6" t="n">
        <f aca="false">IF(C34=0,C33,IF(C35=0,C33,IF(C36=0,Z36,IF(C37=0,AA36,C34))))</f>
        <v>2</v>
      </c>
      <c r="AB37" s="4"/>
      <c r="AC37" s="6" t="str">
        <f aca="false">IF(OR(X37=Y37,X37=Z37,X37=AA37),"NB",IF(OR(Y37=X37,Y37=Z37,Y37=AA37),"NB",IF(OR(Z37=Y37,Z37=X37,Z37=AA37),"NB",IF(OR(AA37=Y37,AA37=X37,AA37=Z37),"NB","Bet"))))</f>
        <v>NB</v>
      </c>
      <c r="AD37" s="4"/>
      <c r="AE37" s="6" t="n">
        <f aca="false">IF(K37&lt;K36,1,0)</f>
        <v>0</v>
      </c>
      <c r="AF37" s="6" t="n">
        <f aca="false">IF(G37="W",0,IF(AE37=1,K36-K37+AF36,0))</f>
        <v>0</v>
      </c>
      <c r="AG37" s="4"/>
      <c r="AH37" s="6" t="n">
        <f aca="false">IF(G37="W",AF36+J37,IF(AE37=1,K36-K37+AF36,0))</f>
        <v>0</v>
      </c>
      <c r="AI37" s="4"/>
      <c r="AK37" s="30" t="n">
        <v>35</v>
      </c>
      <c r="AL37" s="40" t="n">
        <v>12</v>
      </c>
      <c r="AM37" s="32" t="n">
        <v>6</v>
      </c>
      <c r="AN37" s="33" t="n">
        <v>3</v>
      </c>
      <c r="AO37" s="6" t="n">
        <v>2</v>
      </c>
      <c r="AP37" s="6" t="s">
        <v>22</v>
      </c>
      <c r="AQ37" s="37" t="s">
        <v>20</v>
      </c>
      <c r="AR37" s="32" t="s">
        <v>30</v>
      </c>
    </row>
    <row collapsed="false" customFormat="false" customHeight="false" hidden="false" ht="14.9" outlineLevel="0" r="38">
      <c r="B38" s="25"/>
      <c r="C38" s="26" t="str">
        <f aca="false">IF(B38="","",VLOOKUP(B38,$AK$1:$AR$38,3,0))</f>
        <v/>
      </c>
      <c r="D38" s="27" t="str">
        <f aca="false">IF(AC38="Bet",X38,"")</f>
        <v/>
      </c>
      <c r="E38" s="28" t="str">
        <f aca="false">IF(AC38="Bet",Y38,"")</f>
        <v/>
      </c>
      <c r="F38" s="38" t="str">
        <f aca="false">IF(AC38="Bet",Z38,"")</f>
        <v/>
      </c>
      <c r="G38" s="6" t="str">
        <f aca="false">IF(D37&lt;&gt;"",IF(OR(D37=C38,E37=C38,F37=C38),"W","L"),"")</f>
        <v/>
      </c>
      <c r="H38" s="6" t="str">
        <f aca="false">IF(G38="W",3,IF(G38="L",-3,""))</f>
        <v/>
      </c>
      <c r="I38" s="6" t="str">
        <f aca="false">IF(G38&lt;&gt;"",VLOOKUP(V37,$M$4:$N$18,2,0),"")</f>
        <v/>
      </c>
      <c r="J38" s="6" t="str">
        <f aca="false">IF(G38&lt;&gt;"",H38*I38,"")</f>
        <v/>
      </c>
      <c r="K38" s="6" t="n">
        <f aca="false">IF(B38="",K37,SUM($J$6:J38))</f>
        <v>12</v>
      </c>
      <c r="L38" s="4"/>
      <c r="M38" s="4"/>
      <c r="N38" s="4"/>
      <c r="O38" s="4"/>
      <c r="P38" s="4"/>
      <c r="Q38" s="4"/>
      <c r="S38" s="4"/>
      <c r="T38" s="4"/>
      <c r="U38" s="4"/>
      <c r="V38" s="6" t="n">
        <f aca="false">IF(AND(G37="",G38="L"),1,IF(AND(G38="L",G37="L"),V37+1,IF(AND(G37="L",G38=""),0,IF(AND(G38="",G37=""),0,0))))</f>
        <v>0</v>
      </c>
      <c r="W38" s="4"/>
      <c r="X38" s="6" t="str">
        <f aca="false">IF(C37=0,C38,IF(C38=0,X37,C38))</f>
        <v/>
      </c>
      <c r="Y38" s="6" t="str">
        <f aca="false">IF(C37=0,X37,IF(C38=0,Y37,C37))</f>
        <v/>
      </c>
      <c r="Z38" s="6" t="str">
        <f aca="false">IF(C36=0,C35,IF(C37=0,Y37,IF(C38=0,Z37,C36)))</f>
        <v/>
      </c>
      <c r="AA38" s="6" t="n">
        <f aca="false">IF(C35=0,C34,IF(C36=0,C34,IF(C37=0,Z37,IF(C38=0,AA37,C35))))</f>
        <v>2</v>
      </c>
      <c r="AB38" s="4"/>
      <c r="AC38" s="6" t="str">
        <f aca="false">IF(OR(X38=Y38,X38=Z38,X38=AA38),"NB",IF(OR(Y38=X38,Y38=Z38,Y38=AA38),"NB",IF(OR(Z38=Y38,Z38=X38,Z38=AA38),"NB",IF(OR(AA38=Y38,AA38=X38,AA38=Z38),"NB","Bet"))))</f>
        <v>NB</v>
      </c>
      <c r="AD38" s="4"/>
      <c r="AE38" s="6" t="n">
        <f aca="false">IF(K38&lt;K37,1,0)</f>
        <v>0</v>
      </c>
      <c r="AF38" s="6" t="n">
        <f aca="false">IF(G38="W",0,IF(AE38=1,K37-K38+AF37,0))</f>
        <v>0</v>
      </c>
      <c r="AG38" s="4"/>
      <c r="AH38" s="6" t="n">
        <f aca="false">IF(G38="W",AF37+J38,IF(AE38=1,K37-K38+AF37,0))</f>
        <v>0</v>
      </c>
      <c r="AI38" s="4"/>
      <c r="AK38" s="47" t="n">
        <v>36</v>
      </c>
      <c r="AL38" s="46" t="n">
        <v>12</v>
      </c>
      <c r="AM38" s="41" t="n">
        <v>6</v>
      </c>
      <c r="AN38" s="43" t="n">
        <v>3</v>
      </c>
      <c r="AO38" s="6" t="n">
        <v>3</v>
      </c>
      <c r="AP38" s="6" t="s">
        <v>19</v>
      </c>
      <c r="AQ38" s="37" t="s">
        <v>23</v>
      </c>
      <c r="AR38" s="41" t="s">
        <v>30</v>
      </c>
    </row>
    <row collapsed="false" customFormat="false" customHeight="false" hidden="false" ht="14.9" outlineLevel="0" r="39">
      <c r="B39" s="25"/>
      <c r="C39" s="26" t="str">
        <f aca="false">IF(B39="","",VLOOKUP(B39,$AK$1:$AR$38,3,0))</f>
        <v/>
      </c>
      <c r="D39" s="27" t="str">
        <f aca="false">IF(AC39="Bet",X39,"")</f>
        <v/>
      </c>
      <c r="E39" s="28" t="str">
        <f aca="false">IF(AC39="Bet",Y39,"")</f>
        <v/>
      </c>
      <c r="F39" s="38" t="str">
        <f aca="false">IF(AC39="Bet",Z39,"")</f>
        <v/>
      </c>
      <c r="G39" s="6" t="str">
        <f aca="false">IF(D38&lt;&gt;"",IF(OR(D38=C39,E38=C39,F38=C39),"W","L"),"")</f>
        <v/>
      </c>
      <c r="H39" s="6" t="str">
        <f aca="false">IF(G39="W",3,IF(G39="L",-3,""))</f>
        <v/>
      </c>
      <c r="I39" s="6" t="str">
        <f aca="false">IF(G39&lt;&gt;"",VLOOKUP(V38,$M$4:$N$18,2,0),"")</f>
        <v/>
      </c>
      <c r="J39" s="6" t="str">
        <f aca="false">IF(G39&lt;&gt;"",H39*I39,"")</f>
        <v/>
      </c>
      <c r="K39" s="6" t="n">
        <f aca="false">IF(B39="",K38,SUM($J$6:J39))</f>
        <v>12</v>
      </c>
      <c r="L39" s="4"/>
      <c r="M39" s="4"/>
      <c r="N39" s="4"/>
      <c r="O39" s="4"/>
      <c r="P39" s="4"/>
      <c r="Q39" s="4"/>
      <c r="S39" s="4"/>
      <c r="T39" s="4"/>
      <c r="U39" s="4"/>
      <c r="V39" s="6" t="n">
        <f aca="false">IF(AND(G38="",G39="L"),1,IF(AND(G39="L",G38="L"),V38+1,IF(AND(G38="L",G39=""),0,IF(AND(G39="",G38=""),0,0))))</f>
        <v>0</v>
      </c>
      <c r="W39" s="4"/>
      <c r="X39" s="6" t="str">
        <f aca="false">IF(C38=0,C39,IF(C39=0,X38,C39))</f>
        <v/>
      </c>
      <c r="Y39" s="6" t="str">
        <f aca="false">IF(C38=0,X38,IF(C39=0,Y38,C38))</f>
        <v/>
      </c>
      <c r="Z39" s="6" t="str">
        <f aca="false">IF(C37=0,C36,IF(C38=0,Y38,IF(C39=0,Z38,C37)))</f>
        <v/>
      </c>
      <c r="AA39" s="6" t="str">
        <f aca="false">IF(C36=0,C35,IF(C37=0,C35,IF(C38=0,Z38,IF(C39=0,AA38,C36))))</f>
        <v/>
      </c>
      <c r="AB39" s="4"/>
      <c r="AC39" s="6" t="str">
        <f aca="false">IF(OR(X39=Y39,X39=Z39,X39=AA39),"NB",IF(OR(Y39=X39,Y39=Z39,Y39=AA39),"NB",IF(OR(Z39=Y39,Z39=X39,Z39=AA39),"NB",IF(OR(AA39=Y39,AA39=X39,AA39=Z39),"NB","Bet"))))</f>
        <v>NB</v>
      </c>
      <c r="AD39" s="4"/>
      <c r="AE39" s="6" t="n">
        <f aca="false">IF(K39&lt;K38,1,0)</f>
        <v>0</v>
      </c>
      <c r="AF39" s="6" t="n">
        <f aca="false">IF(G39="W",0,IF(AE39=1,K38-K39+AF38,0))</f>
        <v>0</v>
      </c>
      <c r="AG39" s="4"/>
      <c r="AH39" s="6" t="n">
        <f aca="false">IF(G39="W",AF38+J39,IF(AE39=1,K38-K39+AF38,0))</f>
        <v>0</v>
      </c>
      <c r="AI39" s="4"/>
    </row>
    <row collapsed="false" customFormat="false" customHeight="false" hidden="false" ht="13.3" outlineLevel="0" r="40">
      <c r="B40" s="25"/>
      <c r="C40" s="26" t="str">
        <f aca="false">IF(B40="","",VLOOKUP(B40,$AK$1:$AR$38,3,0))</f>
        <v/>
      </c>
      <c r="D40" s="27" t="str">
        <f aca="false">IF(AC40="Bet",X40,"")</f>
        <v/>
      </c>
      <c r="E40" s="28" t="str">
        <f aca="false">IF(AC40="Bet",Y40,"")</f>
        <v/>
      </c>
      <c r="F40" s="38" t="str">
        <f aca="false">IF(AC40="Bet",Z40,"")</f>
        <v/>
      </c>
      <c r="G40" s="6" t="str">
        <f aca="false">IF(D39&lt;&gt;"",IF(OR(D39=C40,E39=C40,F39=C40),"W","L"),"")</f>
        <v/>
      </c>
      <c r="H40" s="6" t="str">
        <f aca="false">IF(G40="W",3,IF(G40="L",-3,""))</f>
        <v/>
      </c>
      <c r="I40" s="6" t="str">
        <f aca="false">IF(G40&lt;&gt;"",VLOOKUP(V39,$M$4:$N$18,2,0),"")</f>
        <v/>
      </c>
      <c r="J40" s="6" t="str">
        <f aca="false">IF(G40&lt;&gt;"",H40*I40,"")</f>
        <v/>
      </c>
      <c r="K40" s="6" t="n">
        <f aca="false">IF(B40="",K39,SUM($J$6:J40))</f>
        <v>12</v>
      </c>
      <c r="L40" s="4"/>
      <c r="M40" s="4"/>
      <c r="N40" s="4"/>
      <c r="O40" s="4"/>
      <c r="P40" s="4"/>
      <c r="Q40" s="4"/>
      <c r="S40" s="4"/>
      <c r="T40" s="4"/>
      <c r="U40" s="4"/>
      <c r="V40" s="6" t="n">
        <f aca="false">IF(AND(G39="",G40="L"),1,IF(AND(G40="L",G39="L"),V39+1,IF(AND(G39="L",G40=""),0,IF(AND(G40="",G39=""),0,0))))</f>
        <v>0</v>
      </c>
      <c r="W40" s="4"/>
      <c r="X40" s="6" t="str">
        <f aca="false">IF(C39=0,C40,IF(C40=0,X39,C40))</f>
        <v/>
      </c>
      <c r="Y40" s="6" t="str">
        <f aca="false">IF(C39=0,X39,IF(C40=0,Y39,C39))</f>
        <v/>
      </c>
      <c r="Z40" s="6" t="str">
        <f aca="false">IF(C38=0,C37,IF(C39=0,Y39,IF(C40=0,Z39,C38)))</f>
        <v/>
      </c>
      <c r="AA40" s="6" t="str">
        <f aca="false">IF(C37=0,C36,IF(C38=0,C36,IF(C39=0,Z39,IF(C40=0,AA39,C37))))</f>
        <v/>
      </c>
      <c r="AB40" s="4"/>
      <c r="AC40" s="6" t="str">
        <f aca="false">IF(OR(X40=Y40,X40=Z40,X40=AA40),"NB",IF(OR(Y40=X40,Y40=Z40,Y40=AA40),"NB",IF(OR(Z40=Y40,Z40=X40,Z40=AA40),"NB",IF(OR(AA40=Y40,AA40=X40,AA40=Z40),"NB","Bet"))))</f>
        <v>NB</v>
      </c>
      <c r="AD40" s="4"/>
      <c r="AE40" s="6" t="n">
        <f aca="false">IF(K40&lt;K39,1,0)</f>
        <v>0</v>
      </c>
      <c r="AF40" s="6" t="n">
        <f aca="false">IF(G40="W",0,IF(AE40=1,K39-K40+AF39,0))</f>
        <v>0</v>
      </c>
      <c r="AG40" s="4"/>
      <c r="AH40" s="6" t="n">
        <f aca="false">IF(G40="W",AF39+J40,IF(AE40=1,K39-K40+AF39,0))</f>
        <v>0</v>
      </c>
      <c r="AI40" s="4"/>
    </row>
    <row collapsed="false" customFormat="false" customHeight="false" hidden="false" ht="13.3" outlineLevel="0" r="41">
      <c r="B41" s="25"/>
      <c r="C41" s="26" t="str">
        <f aca="false">IF(B41="","",VLOOKUP(B41,$AK$1:$AR$38,3,0))</f>
        <v/>
      </c>
      <c r="D41" s="27" t="str">
        <f aca="false">IF(AC41="Bet",X41,"")</f>
        <v/>
      </c>
      <c r="E41" s="28" t="str">
        <f aca="false">IF(AC41="Bet",Y41,"")</f>
        <v/>
      </c>
      <c r="F41" s="38" t="str">
        <f aca="false">IF(AC41="Bet",Z41,"")</f>
        <v/>
      </c>
      <c r="G41" s="6" t="str">
        <f aca="false">IF(D40&lt;&gt;"",IF(OR(D40=C41,E40=C41,F40=C41),"W","L"),"")</f>
        <v/>
      </c>
      <c r="H41" s="6" t="str">
        <f aca="false">IF(G41="W",3,IF(G41="L",-3,""))</f>
        <v/>
      </c>
      <c r="I41" s="6" t="str">
        <f aca="false">IF(G41&lt;&gt;"",VLOOKUP(V40,$M$4:$N$18,2,0),"")</f>
        <v/>
      </c>
      <c r="J41" s="6" t="str">
        <f aca="false">IF(G41&lt;&gt;"",H41*I41,"")</f>
        <v/>
      </c>
      <c r="K41" s="6" t="n">
        <f aca="false">IF(B41="",K40,SUM($J$6:J41))</f>
        <v>12</v>
      </c>
      <c r="L41" s="4"/>
      <c r="M41" s="4"/>
      <c r="N41" s="4"/>
      <c r="O41" s="4"/>
      <c r="P41" s="4"/>
      <c r="Q41" s="4"/>
      <c r="S41" s="4"/>
      <c r="T41" s="4"/>
      <c r="U41" s="4"/>
      <c r="V41" s="6" t="n">
        <f aca="false">IF(AND(G40="",G41="L"),1,IF(AND(G41="L",G40="L"),V40+1,IF(AND(G40="L",G41=""),0,IF(AND(G41="",G40=""),0,0))))</f>
        <v>0</v>
      </c>
      <c r="W41" s="4"/>
      <c r="X41" s="6" t="str">
        <f aca="false">IF(C40=0,C41,IF(C41=0,X40,C41))</f>
        <v/>
      </c>
      <c r="Y41" s="6" t="str">
        <f aca="false">IF(C40=0,X40,IF(C41=0,Y40,C40))</f>
        <v/>
      </c>
      <c r="Z41" s="6" t="str">
        <f aca="false">IF(C39=0,C38,IF(C40=0,Y40,IF(C41=0,Z40,C39)))</f>
        <v/>
      </c>
      <c r="AA41" s="6" t="str">
        <f aca="false">IF(C38=0,C37,IF(C39=0,C37,IF(C40=0,Z40,IF(C41=0,AA40,C38))))</f>
        <v/>
      </c>
      <c r="AB41" s="4"/>
      <c r="AC41" s="6" t="str">
        <f aca="false">IF(OR(X41=Y41,X41=Z41,X41=AA41),"NB",IF(OR(Y41=X41,Y41=Z41,Y41=AA41),"NB",IF(OR(Z41=Y41,Z41=X41,Z41=AA41),"NB",IF(OR(AA41=Y41,AA41=X41,AA41=Z41),"NB","Bet"))))</f>
        <v>NB</v>
      </c>
      <c r="AD41" s="4"/>
      <c r="AE41" s="6" t="n">
        <f aca="false">IF(K41&lt;K40,1,0)</f>
        <v>0</v>
      </c>
      <c r="AF41" s="6" t="n">
        <f aca="false">IF(G41="W",0,IF(AE41=1,K40-K41+AF40,0))</f>
        <v>0</v>
      </c>
      <c r="AG41" s="4"/>
      <c r="AH41" s="6" t="n">
        <f aca="false">IF(G41="W",AF40+J41,IF(AE41=1,K40-K41+AF40,0))</f>
        <v>0</v>
      </c>
      <c r="AI41" s="4"/>
    </row>
    <row collapsed="false" customFormat="false" customHeight="false" hidden="false" ht="14.9" outlineLevel="0" r="42">
      <c r="B42" s="25"/>
      <c r="C42" s="26" t="str">
        <f aca="false">IF(B42="","",VLOOKUP(B42,$AK$1:$AR$38,3,0))</f>
        <v/>
      </c>
      <c r="D42" s="27" t="str">
        <f aca="false">IF(AC42="Bet",X42,"")</f>
        <v/>
      </c>
      <c r="E42" s="28" t="str">
        <f aca="false">IF(AC42="Bet",Y42,"")</f>
        <v/>
      </c>
      <c r="F42" s="38" t="str">
        <f aca="false">IF(AC42="Bet",Z42,"")</f>
        <v/>
      </c>
      <c r="G42" s="6" t="str">
        <f aca="false">IF(D41&lt;&gt;"",IF(OR(D41=C42,E41=C42,F41=C42),"W","L"),"")</f>
        <v/>
      </c>
      <c r="H42" s="6" t="str">
        <f aca="false">IF(G42="W",3,IF(G42="L",-3,""))</f>
        <v/>
      </c>
      <c r="I42" s="6" t="str">
        <f aca="false">IF(G42&lt;&gt;"",VLOOKUP(V41,$M$4:$N$18,2,0),"")</f>
        <v/>
      </c>
      <c r="J42" s="6" t="str">
        <f aca="false">IF(G42&lt;&gt;"",H42*I42,"")</f>
        <v/>
      </c>
      <c r="K42" s="6" t="n">
        <f aca="false">IF(B42="",K41,SUM($J$6:J42))</f>
        <v>12</v>
      </c>
      <c r="L42" s="4"/>
      <c r="M42" s="4"/>
      <c r="N42" s="4"/>
      <c r="O42" s="4"/>
      <c r="P42" s="4"/>
      <c r="Q42" s="4"/>
      <c r="S42" s="4"/>
      <c r="T42" s="4"/>
      <c r="U42" s="4"/>
      <c r="V42" s="6" t="n">
        <f aca="false">IF(AND(G41="",G42="L"),1,IF(AND(G42="L",G41="L"),V41+1,IF(AND(G41="L",G42=""),0,IF(AND(G42="",G41=""),0,0))))</f>
        <v>0</v>
      </c>
      <c r="W42" s="4"/>
      <c r="X42" s="6" t="str">
        <f aca="false">IF(C41=0,C42,IF(C42=0,X41,C42))</f>
        <v/>
      </c>
      <c r="Y42" s="6" t="str">
        <f aca="false">IF(C41=0,X41,IF(C42=0,Y41,C41))</f>
        <v/>
      </c>
      <c r="Z42" s="6" t="str">
        <f aca="false">IF(C40=0,C39,IF(C41=0,Y41,IF(C42=0,Z41,C40)))</f>
        <v/>
      </c>
      <c r="AA42" s="6" t="str">
        <f aca="false">IF(C39=0,C38,IF(C40=0,C38,IF(C41=0,Z41,IF(C42=0,AA41,C39))))</f>
        <v/>
      </c>
      <c r="AB42" s="4"/>
      <c r="AC42" s="6" t="str">
        <f aca="false">IF(OR(X42=Y42,X42=Z42,X42=AA42),"NB",IF(OR(Y42=X42,Y42=Z42,Y42=AA42),"NB",IF(OR(Z42=Y42,Z42=X42,Z42=AA42),"NB",IF(OR(AA42=Y42,AA42=X42,AA42=Z42),"NB","Bet"))))</f>
        <v>NB</v>
      </c>
      <c r="AD42" s="4"/>
      <c r="AE42" s="6" t="n">
        <f aca="false">IF(K42&lt;K41,1,0)</f>
        <v>0</v>
      </c>
      <c r="AF42" s="6" t="n">
        <f aca="false">IF(G42="W",0,IF(AE42=1,K41-K42+AF41,0))</f>
        <v>0</v>
      </c>
      <c r="AG42" s="4"/>
      <c r="AH42" s="6" t="n">
        <f aca="false">IF(G42="W",AF41+J42,IF(AE42=1,K41-K42+AF41,0))</f>
        <v>0</v>
      </c>
      <c r="AI42" s="4"/>
    </row>
    <row collapsed="false" customFormat="false" customHeight="false" hidden="false" ht="14.9" outlineLevel="0" r="43">
      <c r="B43" s="25"/>
      <c r="C43" s="26" t="str">
        <f aca="false">IF(B43="","",VLOOKUP(B43,$AK$1:$AR$38,3,0))</f>
        <v/>
      </c>
      <c r="D43" s="27" t="str">
        <f aca="false">IF(AC43="Bet",X43,"")</f>
        <v/>
      </c>
      <c r="E43" s="28" t="str">
        <f aca="false">IF(AC43="Bet",Y43,"")</f>
        <v/>
      </c>
      <c r="F43" s="38" t="str">
        <f aca="false">IF(AC43="Bet",Z43,"")</f>
        <v/>
      </c>
      <c r="G43" s="6" t="str">
        <f aca="false">IF(D42&lt;&gt;"",IF(OR(D42=C43,E42=C43,F42=C43),"W","L"),"")</f>
        <v/>
      </c>
      <c r="H43" s="6" t="str">
        <f aca="false">IF(G43="W",3,IF(G43="L",-3,""))</f>
        <v/>
      </c>
      <c r="I43" s="6" t="str">
        <f aca="false">IF(G43&lt;&gt;"",VLOOKUP(V42,$M$4:$N$18,2,0),"")</f>
        <v/>
      </c>
      <c r="J43" s="6" t="str">
        <f aca="false">IF(G43&lt;&gt;"",H43*I43,"")</f>
        <v/>
      </c>
      <c r="K43" s="6" t="n">
        <f aca="false">IF(B43="",K42,SUM($J$6:J43))</f>
        <v>12</v>
      </c>
      <c r="L43" s="4"/>
      <c r="M43" s="4"/>
      <c r="N43" s="4"/>
      <c r="O43" s="4"/>
      <c r="P43" s="4"/>
      <c r="Q43" s="4"/>
      <c r="S43" s="4"/>
      <c r="T43" s="4"/>
      <c r="U43" s="4"/>
      <c r="V43" s="6" t="n">
        <f aca="false">IF(AND(G42="",G43="L"),1,IF(AND(G43="L",G42="L"),V42+1,IF(AND(G42="L",G43=""),0,IF(AND(G43="",G42=""),0,0))))</f>
        <v>0</v>
      </c>
      <c r="W43" s="4"/>
      <c r="X43" s="6" t="str">
        <f aca="false">IF(C42=0,C43,IF(C43=0,X42,C43))</f>
        <v/>
      </c>
      <c r="Y43" s="6" t="str">
        <f aca="false">IF(C42=0,X42,IF(C43=0,Y42,C42))</f>
        <v/>
      </c>
      <c r="Z43" s="6" t="str">
        <f aca="false">IF(C41=0,C40,IF(C42=0,Y42,IF(C43=0,Z42,C41)))</f>
        <v/>
      </c>
      <c r="AA43" s="6" t="str">
        <f aca="false">IF(C40=0,C39,IF(C41=0,C39,IF(C42=0,Z42,IF(C43=0,AA42,C40))))</f>
        <v/>
      </c>
      <c r="AB43" s="4"/>
      <c r="AC43" s="6" t="str">
        <f aca="false">IF(OR(X43=Y43,X43=Z43,X43=AA43),"NB",IF(OR(Y43=X43,Y43=Z43,Y43=AA43),"NB",IF(OR(Z43=Y43,Z43=X43,Z43=AA43),"NB",IF(OR(AA43=Y43,AA43=X43,AA43=Z43),"NB","Bet"))))</f>
        <v>NB</v>
      </c>
      <c r="AD43" s="4"/>
      <c r="AE43" s="6" t="n">
        <f aca="false">IF(K43&lt;K42,1,0)</f>
        <v>0</v>
      </c>
      <c r="AF43" s="6" t="n">
        <f aca="false">IF(G43="W",0,IF(AE43=1,K42-K43+AF42,0))</f>
        <v>0</v>
      </c>
      <c r="AG43" s="4"/>
      <c r="AH43" s="6" t="n">
        <f aca="false">IF(G43="W",AF42+J43,IF(AE43=1,K42-K43+AF42,0))</f>
        <v>0</v>
      </c>
      <c r="AI43" s="4"/>
    </row>
    <row collapsed="false" customFormat="false" customHeight="false" hidden="false" ht="13.3" outlineLevel="0" r="44">
      <c r="B44" s="25"/>
      <c r="C44" s="26" t="str">
        <f aca="false">IF(B44="","",VLOOKUP(B44,$AK$1:$AR$38,3,0))</f>
        <v/>
      </c>
      <c r="D44" s="27" t="str">
        <f aca="false">IF(AC44="Bet",X44,"")</f>
        <v/>
      </c>
      <c r="E44" s="28" t="str">
        <f aca="false">IF(AC44="Bet",Y44,"")</f>
        <v/>
      </c>
      <c r="F44" s="38" t="str">
        <f aca="false">IF(AC44="Bet",Z44,"")</f>
        <v/>
      </c>
      <c r="G44" s="6" t="str">
        <f aca="false">IF(D43&lt;&gt;"",IF(OR(D43=C44,E43=C44,F43=C44),"W","L"),"")</f>
        <v/>
      </c>
      <c r="H44" s="6" t="str">
        <f aca="false">IF(G44="W",3,IF(G44="L",-3,""))</f>
        <v/>
      </c>
      <c r="I44" s="6" t="str">
        <f aca="false">IF(G44&lt;&gt;"",VLOOKUP(V43,$M$4:$N$18,2,0),"")</f>
        <v/>
      </c>
      <c r="J44" s="6" t="str">
        <f aca="false">IF(G44&lt;&gt;"",H44*I44,"")</f>
        <v/>
      </c>
      <c r="K44" s="6" t="n">
        <f aca="false">IF(B44="",K43,SUM($J$6:J44))</f>
        <v>12</v>
      </c>
      <c r="L44" s="4"/>
      <c r="M44" s="4"/>
      <c r="N44" s="4"/>
      <c r="O44" s="4"/>
      <c r="P44" s="4"/>
      <c r="Q44" s="4"/>
      <c r="S44" s="4"/>
      <c r="T44" s="4"/>
      <c r="U44" s="4"/>
      <c r="V44" s="6" t="n">
        <f aca="false">IF(AND(G43="",G44="L"),1,IF(AND(G44="L",G43="L"),V43+1,IF(AND(G43="L",G44=""),0,IF(AND(G44="",G43=""),0,0))))</f>
        <v>0</v>
      </c>
      <c r="W44" s="4"/>
      <c r="X44" s="6" t="str">
        <f aca="false">IF(C43=0,C44,IF(C44=0,X43,C44))</f>
        <v/>
      </c>
      <c r="Y44" s="6" t="str">
        <f aca="false">IF(C43=0,X43,IF(C44=0,Y43,C43))</f>
        <v/>
      </c>
      <c r="Z44" s="6" t="str">
        <f aca="false">IF(C42=0,C41,IF(C43=0,Y43,IF(C44=0,Z43,C42)))</f>
        <v/>
      </c>
      <c r="AA44" s="6" t="str">
        <f aca="false">IF(C41=0,C40,IF(C42=0,C40,IF(C43=0,Z43,IF(C44=0,AA43,C41))))</f>
        <v/>
      </c>
      <c r="AB44" s="4"/>
      <c r="AC44" s="6" t="str">
        <f aca="false">IF(OR(X44=Y44,X44=Z44,X44=AA44),"NB",IF(OR(Y44=X44,Y44=Z44,Y44=AA44),"NB",IF(OR(Z44=Y44,Z44=X44,Z44=AA44),"NB",IF(OR(AA44=Y44,AA44=X44,AA44=Z44),"NB","Bet"))))</f>
        <v>NB</v>
      </c>
      <c r="AD44" s="4"/>
      <c r="AE44" s="6" t="n">
        <f aca="false">IF(K44&lt;K43,1,0)</f>
        <v>0</v>
      </c>
      <c r="AF44" s="6" t="n">
        <f aca="false">IF(G44="W",0,IF(AE44=1,K43-K44+AF43,0))</f>
        <v>0</v>
      </c>
      <c r="AG44" s="4"/>
      <c r="AH44" s="6" t="n">
        <f aca="false">IF(G44="W",AF43+J44,IF(AE44=1,K43-K44+AF43,0))</f>
        <v>0</v>
      </c>
      <c r="AI44" s="4"/>
    </row>
    <row collapsed="false" customFormat="false" customHeight="false" hidden="false" ht="13.3" outlineLevel="0" r="45">
      <c r="B45" s="25"/>
      <c r="C45" s="26" t="str">
        <f aca="false">IF(B45="","",VLOOKUP(B45,$AK$1:$AR$38,3,0))</f>
        <v/>
      </c>
      <c r="D45" s="27" t="str">
        <f aca="false">IF(AC45="Bet",X45,"")</f>
        <v/>
      </c>
      <c r="E45" s="28" t="str">
        <f aca="false">IF(AC45="Bet",Y45,"")</f>
        <v/>
      </c>
      <c r="F45" s="38" t="str">
        <f aca="false">IF(AC45="Bet",Z45,"")</f>
        <v/>
      </c>
      <c r="G45" s="6" t="str">
        <f aca="false">IF(D44&lt;&gt;"",IF(OR(D44=C45,E44=C45,F44=C45),"W","L"),"")</f>
        <v/>
      </c>
      <c r="H45" s="6" t="str">
        <f aca="false">IF(G45="W",3,IF(G45="L",-3,""))</f>
        <v/>
      </c>
      <c r="I45" s="6" t="str">
        <f aca="false">IF(G45&lt;&gt;"",VLOOKUP(V44,$M$4:$N$18,2,0),"")</f>
        <v/>
      </c>
      <c r="J45" s="6" t="str">
        <f aca="false">IF(G45&lt;&gt;"",H45*I45,"")</f>
        <v/>
      </c>
      <c r="K45" s="6" t="n">
        <f aca="false">IF(B45="",K44,SUM($J$6:J45))</f>
        <v>12</v>
      </c>
      <c r="L45" s="4"/>
      <c r="M45" s="4"/>
      <c r="N45" s="4"/>
      <c r="O45" s="4"/>
      <c r="P45" s="4"/>
      <c r="Q45" s="4"/>
      <c r="S45" s="4"/>
      <c r="T45" s="4"/>
      <c r="U45" s="4"/>
      <c r="V45" s="6" t="n">
        <f aca="false">IF(AND(G44="",G45="L"),1,IF(AND(G45="L",G44="L"),V44+1,IF(AND(G44="L",G45=""),0,IF(AND(G45="",G44=""),0,0))))</f>
        <v>0</v>
      </c>
      <c r="W45" s="4"/>
      <c r="X45" s="6" t="str">
        <f aca="false">IF(C44=0,C45,IF(C45=0,X44,C45))</f>
        <v/>
      </c>
      <c r="Y45" s="6" t="str">
        <f aca="false">IF(C44=0,X44,IF(C45=0,Y44,C44))</f>
        <v/>
      </c>
      <c r="Z45" s="6" t="str">
        <f aca="false">IF(C43=0,C42,IF(C44=0,Y44,IF(C45=0,Z44,C43)))</f>
        <v/>
      </c>
      <c r="AA45" s="6" t="str">
        <f aca="false">IF(C42=0,C41,IF(C43=0,C41,IF(C44=0,Z44,IF(C45=0,AA44,C42))))</f>
        <v/>
      </c>
      <c r="AB45" s="4"/>
      <c r="AC45" s="6" t="str">
        <f aca="false">IF(OR(X45=Y45,X45=Z45,X45=AA45),"NB",IF(OR(Y45=X45,Y45=Z45,Y45=AA45),"NB",IF(OR(Z45=Y45,Z45=X45,Z45=AA45),"NB",IF(OR(AA45=Y45,AA45=X45,AA45=Z45),"NB","Bet"))))</f>
        <v>NB</v>
      </c>
      <c r="AD45" s="4"/>
      <c r="AE45" s="6" t="n">
        <f aca="false">IF(K45&lt;K44,1,0)</f>
        <v>0</v>
      </c>
      <c r="AF45" s="6" t="n">
        <f aca="false">IF(G45="W",0,IF(AE45=1,K44-K45+AF44,0))</f>
        <v>0</v>
      </c>
      <c r="AG45" s="4"/>
      <c r="AH45" s="6" t="n">
        <f aca="false">IF(G45="W",AF44+J45,IF(AE45=1,K44-K45+AF44,0))</f>
        <v>0</v>
      </c>
      <c r="AI45" s="4"/>
    </row>
    <row collapsed="false" customFormat="false" customHeight="false" hidden="false" ht="13.3" outlineLevel="0" r="46">
      <c r="B46" s="25"/>
      <c r="C46" s="26" t="str">
        <f aca="false">IF(B46="","",VLOOKUP(B46,$AK$1:$AR$38,3,0))</f>
        <v/>
      </c>
      <c r="D46" s="27" t="str">
        <f aca="false">IF(AC46="Bet",X46,"")</f>
        <v/>
      </c>
      <c r="E46" s="28" t="str">
        <f aca="false">IF(AC46="Bet",Y46,"")</f>
        <v/>
      </c>
      <c r="F46" s="38" t="str">
        <f aca="false">IF(AC46="Bet",Z46,"")</f>
        <v/>
      </c>
      <c r="G46" s="6" t="str">
        <f aca="false">IF(D45&lt;&gt;"",IF(OR(D45=C46,E45=C46,F45=C46),"W","L"),"")</f>
        <v/>
      </c>
      <c r="H46" s="6" t="str">
        <f aca="false">IF(G46="W",3,IF(G46="L",-3,""))</f>
        <v/>
      </c>
      <c r="I46" s="6" t="str">
        <f aca="false">IF(G46&lt;&gt;"",VLOOKUP(V45,$M$4:$N$18,2,0),"")</f>
        <v/>
      </c>
      <c r="J46" s="6" t="str">
        <f aca="false">IF(G46&lt;&gt;"",H46*I46,"")</f>
        <v/>
      </c>
      <c r="K46" s="6" t="n">
        <f aca="false">IF(B46="",K45,SUM($J$6:J46))</f>
        <v>12</v>
      </c>
      <c r="L46" s="4"/>
      <c r="M46" s="4"/>
      <c r="N46" s="4"/>
      <c r="O46" s="4"/>
      <c r="P46" s="4"/>
      <c r="Q46" s="4"/>
      <c r="S46" s="4"/>
      <c r="T46" s="4"/>
      <c r="U46" s="4"/>
      <c r="V46" s="6" t="n">
        <f aca="false">IF(AND(G45="",G46="L"),1,IF(AND(G46="L",G45="L"),V45+1,IF(AND(G45="L",G46=""),0,IF(AND(G46="",G45=""),0,0))))</f>
        <v>0</v>
      </c>
      <c r="W46" s="4"/>
      <c r="X46" s="6" t="str">
        <f aca="false">IF(C45=0,C46,IF(C46=0,X45,C46))</f>
        <v/>
      </c>
      <c r="Y46" s="6" t="str">
        <f aca="false">IF(C45=0,X45,IF(C46=0,Y45,C45))</f>
        <v/>
      </c>
      <c r="Z46" s="6" t="str">
        <f aca="false">IF(C44=0,C43,IF(C45=0,Y45,IF(C46=0,Z45,C44)))</f>
        <v/>
      </c>
      <c r="AA46" s="6" t="str">
        <f aca="false">IF(C43=0,C42,IF(C44=0,C42,IF(C45=0,Z45,IF(C46=0,AA45,C43))))</f>
        <v/>
      </c>
      <c r="AB46" s="4"/>
      <c r="AC46" s="6" t="str">
        <f aca="false">IF(OR(X46=Y46,X46=Z46,X46=AA46),"NB",IF(OR(Y46=X46,Y46=Z46,Y46=AA46),"NB",IF(OR(Z46=Y46,Z46=X46,Z46=AA46),"NB",IF(OR(AA46=Y46,AA46=X46,AA46=Z46),"NB","Bet"))))</f>
        <v>NB</v>
      </c>
      <c r="AD46" s="4"/>
      <c r="AE46" s="6" t="n">
        <f aca="false">IF(K46&lt;K45,1,0)</f>
        <v>0</v>
      </c>
      <c r="AF46" s="6" t="n">
        <f aca="false">IF(G46="W",0,IF(AE46=1,K45-K46+AF45,0))</f>
        <v>0</v>
      </c>
      <c r="AG46" s="4"/>
      <c r="AH46" s="6" t="n">
        <f aca="false">IF(G46="W",AF45+J46,IF(AE46=1,K45-K46+AF45,0))</f>
        <v>0</v>
      </c>
      <c r="AI46" s="4"/>
    </row>
    <row collapsed="false" customFormat="false" customHeight="false" hidden="false" ht="13.3" outlineLevel="0" r="47">
      <c r="B47" s="25"/>
      <c r="C47" s="26" t="str">
        <f aca="false">IF(B47="","",VLOOKUP(B47,$AK$1:$AR$38,3,0))</f>
        <v/>
      </c>
      <c r="D47" s="27" t="str">
        <f aca="false">IF(AC47="Bet",X47,"")</f>
        <v/>
      </c>
      <c r="E47" s="28" t="str">
        <f aca="false">IF(AC47="Bet",Y47,"")</f>
        <v/>
      </c>
      <c r="F47" s="38" t="str">
        <f aca="false">IF(AC47="Bet",Z47,"")</f>
        <v/>
      </c>
      <c r="G47" s="6" t="str">
        <f aca="false">IF(D46&lt;&gt;"",IF(OR(D46=C47,E46=C47,F46=C47),"W","L"),"")</f>
        <v/>
      </c>
      <c r="H47" s="6" t="str">
        <f aca="false">IF(G47="W",3,IF(G47="L",-3,""))</f>
        <v/>
      </c>
      <c r="I47" s="6" t="str">
        <f aca="false">IF(G47&lt;&gt;"",VLOOKUP(V46,$M$4:$N$18,2,0),"")</f>
        <v/>
      </c>
      <c r="J47" s="6" t="str">
        <f aca="false">IF(G47&lt;&gt;"",H47*I47,"")</f>
        <v/>
      </c>
      <c r="K47" s="6" t="n">
        <f aca="false">IF(B47="",K46,SUM($J$6:J47))</f>
        <v>12</v>
      </c>
      <c r="L47" s="4"/>
      <c r="M47" s="4"/>
      <c r="N47" s="4"/>
      <c r="O47" s="4"/>
      <c r="P47" s="4"/>
      <c r="Q47" s="4"/>
      <c r="S47" s="4"/>
      <c r="T47" s="4"/>
      <c r="U47" s="4"/>
      <c r="V47" s="6" t="n">
        <f aca="false">IF(AND(G46="",G47="L"),1,IF(AND(G47="L",G46="L"),V46+1,IF(AND(G46="L",G47=""),0,IF(AND(G47="",G46=""),0,0))))</f>
        <v>0</v>
      </c>
      <c r="W47" s="4"/>
      <c r="X47" s="6" t="str">
        <f aca="false">IF(C46=0,C47,IF(C47=0,X46,C47))</f>
        <v/>
      </c>
      <c r="Y47" s="6" t="str">
        <f aca="false">IF(C46=0,X46,IF(C47=0,Y46,C46))</f>
        <v/>
      </c>
      <c r="Z47" s="6" t="str">
        <f aca="false">IF(C45=0,C44,IF(C46=0,Y46,IF(C47=0,Z46,C45)))</f>
        <v/>
      </c>
      <c r="AA47" s="6" t="str">
        <f aca="false">IF(C44=0,C43,IF(C45=0,C43,IF(C46=0,Z46,IF(C47=0,AA46,C44))))</f>
        <v/>
      </c>
      <c r="AB47" s="4"/>
      <c r="AC47" s="6" t="str">
        <f aca="false">IF(OR(X47=Y47,X47=Z47,X47=AA47),"NB",IF(OR(Y47=X47,Y47=Z47,Y47=AA47),"NB",IF(OR(Z47=Y47,Z47=X47,Z47=AA47),"NB",IF(OR(AA47=Y47,AA47=X47,AA47=Z47),"NB","Bet"))))</f>
        <v>NB</v>
      </c>
      <c r="AD47" s="4"/>
      <c r="AE47" s="6" t="n">
        <f aca="false">IF(K47&lt;K46,1,0)</f>
        <v>0</v>
      </c>
      <c r="AF47" s="6" t="n">
        <f aca="false">IF(G47="W",0,IF(AE47=1,K46-K47+AF46,0))</f>
        <v>0</v>
      </c>
      <c r="AG47" s="4"/>
      <c r="AH47" s="6" t="n">
        <f aca="false">IF(G47="W",AF46+J47,IF(AE47=1,K46-K47+AF46,0))</f>
        <v>0</v>
      </c>
      <c r="AI47" s="4"/>
    </row>
    <row collapsed="false" customFormat="false" customHeight="false" hidden="false" ht="13.3" outlineLevel="0" r="48">
      <c r="B48" s="25"/>
      <c r="C48" s="26" t="str">
        <f aca="false">IF(B48="","",VLOOKUP(B48,$AK$1:$AR$38,3,0))</f>
        <v/>
      </c>
      <c r="D48" s="27" t="str">
        <f aca="false">IF(AC48="Bet",X48,"")</f>
        <v/>
      </c>
      <c r="E48" s="28" t="str">
        <f aca="false">IF(AC48="Bet",Y48,"")</f>
        <v/>
      </c>
      <c r="F48" s="38" t="str">
        <f aca="false">IF(AC48="Bet",Z48,"")</f>
        <v/>
      </c>
      <c r="G48" s="6" t="str">
        <f aca="false">IF(D47&lt;&gt;"",IF(OR(D47=C48,E47=C48,F47=C48),"W","L"),"")</f>
        <v/>
      </c>
      <c r="H48" s="6" t="str">
        <f aca="false">IF(G48="W",3,IF(G48="L",-3,""))</f>
        <v/>
      </c>
      <c r="I48" s="6" t="str">
        <f aca="false">IF(G48&lt;&gt;"",VLOOKUP(V47,$M$4:$N$18,2,0),"")</f>
        <v/>
      </c>
      <c r="J48" s="6" t="str">
        <f aca="false">IF(G48&lt;&gt;"",H48*I48,"")</f>
        <v/>
      </c>
      <c r="K48" s="6" t="n">
        <f aca="false">IF(B48="",K47,SUM($J$6:J48))</f>
        <v>12</v>
      </c>
      <c r="L48" s="4"/>
      <c r="M48" s="4"/>
      <c r="N48" s="4"/>
      <c r="O48" s="4"/>
      <c r="P48" s="4"/>
      <c r="Q48" s="4"/>
      <c r="S48" s="4"/>
      <c r="T48" s="4"/>
      <c r="U48" s="4"/>
      <c r="V48" s="6" t="n">
        <f aca="false">IF(AND(G47="",G48="L"),1,IF(AND(G48="L",G47="L"),V47+1,IF(AND(G47="L",G48=""),0,IF(AND(G48="",G47=""),0,0))))</f>
        <v>0</v>
      </c>
      <c r="W48" s="4"/>
      <c r="X48" s="6" t="str">
        <f aca="false">IF(C47=0,C48,IF(C48=0,X47,C48))</f>
        <v/>
      </c>
      <c r="Y48" s="6" t="str">
        <f aca="false">IF(C47=0,X47,IF(C48=0,Y47,C47))</f>
        <v/>
      </c>
      <c r="Z48" s="6" t="str">
        <f aca="false">IF(C46=0,C45,IF(C47=0,Y47,IF(C48=0,Z47,C46)))</f>
        <v/>
      </c>
      <c r="AA48" s="6" t="str">
        <f aca="false">IF(C45=0,C44,IF(C46=0,C44,IF(C47=0,Z47,IF(C48=0,AA47,C45))))</f>
        <v/>
      </c>
      <c r="AB48" s="4"/>
      <c r="AC48" s="6" t="str">
        <f aca="false">IF(OR(X48=Y48,X48=Z48,X48=AA48),"NB",IF(OR(Y48=X48,Y48=Z48,Y48=AA48),"NB",IF(OR(Z48=Y48,Z48=X48,Z48=AA48),"NB",IF(OR(AA48=Y48,AA48=X48,AA48=Z48),"NB","Bet"))))</f>
        <v>NB</v>
      </c>
      <c r="AD48" s="4"/>
      <c r="AE48" s="6" t="n">
        <f aca="false">IF(K48&lt;K47,1,0)</f>
        <v>0</v>
      </c>
      <c r="AF48" s="6" t="n">
        <f aca="false">IF(G48="W",0,IF(AE48=1,K47-K48+AF47,0))</f>
        <v>0</v>
      </c>
      <c r="AG48" s="4"/>
      <c r="AH48" s="6" t="n">
        <f aca="false">IF(G48="W",AF47+J48,IF(AE48=1,K47-K48+AF47,0))</f>
        <v>0</v>
      </c>
      <c r="AI48" s="4"/>
    </row>
    <row collapsed="false" customFormat="false" customHeight="false" hidden="false" ht="13.3" outlineLevel="0" r="49">
      <c r="B49" s="25"/>
      <c r="C49" s="26" t="str">
        <f aca="false">IF(B49="","",VLOOKUP(B49,$AK$1:$AR$38,3,0))</f>
        <v/>
      </c>
      <c r="D49" s="27" t="str">
        <f aca="false">IF(AC49="Bet",X49,"")</f>
        <v/>
      </c>
      <c r="E49" s="28" t="str">
        <f aca="false">IF(AC49="Bet",Y49,"")</f>
        <v/>
      </c>
      <c r="F49" s="38" t="str">
        <f aca="false">IF(AC49="Bet",Z49,"")</f>
        <v/>
      </c>
      <c r="G49" s="6" t="str">
        <f aca="false">IF(D48&lt;&gt;"",IF(OR(D48=C49,E48=C49,F48=C49),"W","L"),"")</f>
        <v/>
      </c>
      <c r="H49" s="6" t="str">
        <f aca="false">IF(G49="W",3,IF(G49="L",-3,""))</f>
        <v/>
      </c>
      <c r="I49" s="6" t="str">
        <f aca="false">IF(G49&lt;&gt;"",VLOOKUP(V48,$M$4:$N$18,2,0),"")</f>
        <v/>
      </c>
      <c r="J49" s="6" t="str">
        <f aca="false">IF(G49&lt;&gt;"",H49*I49,"")</f>
        <v/>
      </c>
      <c r="K49" s="6" t="n">
        <f aca="false">IF(B49="",K48,SUM($J$6:J49))</f>
        <v>12</v>
      </c>
      <c r="L49" s="4"/>
      <c r="M49" s="4"/>
      <c r="N49" s="4"/>
      <c r="O49" s="4"/>
      <c r="P49" s="4"/>
      <c r="Q49" s="4"/>
      <c r="S49" s="4"/>
      <c r="T49" s="4"/>
      <c r="U49" s="4"/>
      <c r="V49" s="6" t="n">
        <f aca="false">IF(AND(G48="",G49="L"),1,IF(AND(G49="L",G48="L"),V48+1,IF(AND(G48="L",G49=""),0,IF(AND(G49="",G48=""),0,0))))</f>
        <v>0</v>
      </c>
      <c r="W49" s="4"/>
      <c r="X49" s="6" t="str">
        <f aca="false">IF(C48=0,C49,IF(C49=0,X48,C49))</f>
        <v/>
      </c>
      <c r="Y49" s="6" t="str">
        <f aca="false">IF(C48=0,X48,IF(C49=0,Y48,C48))</f>
        <v/>
      </c>
      <c r="Z49" s="6" t="str">
        <f aca="false">IF(C47=0,C46,IF(C48=0,Y48,IF(C49=0,Z48,C47)))</f>
        <v/>
      </c>
      <c r="AA49" s="6" t="str">
        <f aca="false">IF(C46=0,C45,IF(C47=0,C45,IF(C48=0,Z48,IF(C49=0,AA48,C46))))</f>
        <v/>
      </c>
      <c r="AB49" s="4"/>
      <c r="AC49" s="6" t="str">
        <f aca="false">IF(OR(X49=Y49,X49=Z49,X49=AA49),"NB",IF(OR(Y49=X49,Y49=Z49,Y49=AA49),"NB",IF(OR(Z49=Y49,Z49=X49,Z49=AA49),"NB",IF(OR(AA49=Y49,AA49=X49,AA49=Z49),"NB","Bet"))))</f>
        <v>NB</v>
      </c>
      <c r="AD49" s="4"/>
      <c r="AE49" s="6" t="n">
        <f aca="false">IF(K49&lt;K48,1,0)</f>
        <v>0</v>
      </c>
      <c r="AF49" s="6" t="n">
        <f aca="false">IF(G49="W",0,IF(AE49=1,K48-K49+AF48,0))</f>
        <v>0</v>
      </c>
      <c r="AG49" s="4"/>
      <c r="AH49" s="6" t="n">
        <f aca="false">IF(G49="W",AF48+J49,IF(AE49=1,K48-K49+AF48,0))</f>
        <v>0</v>
      </c>
      <c r="AI49" s="4"/>
    </row>
    <row collapsed="false" customFormat="false" customHeight="false" hidden="false" ht="13.3" outlineLevel="0" r="50">
      <c r="B50" s="25"/>
      <c r="C50" s="26" t="str">
        <f aca="false">IF(B50="","",VLOOKUP(B50,$AK$1:$AR$38,3,0))</f>
        <v/>
      </c>
      <c r="D50" s="27" t="str">
        <f aca="false">IF(AC50="Bet",X50,"")</f>
        <v/>
      </c>
      <c r="E50" s="28" t="str">
        <f aca="false">IF(AC50="Bet",Y50,"")</f>
        <v/>
      </c>
      <c r="F50" s="38" t="str">
        <f aca="false">IF(AC50="Bet",Z50,"")</f>
        <v/>
      </c>
      <c r="G50" s="6" t="str">
        <f aca="false">IF(D49&lt;&gt;"",IF(OR(D49=C50,E49=C50,F49=C50),"W","L"),"")</f>
        <v/>
      </c>
      <c r="H50" s="6" t="str">
        <f aca="false">IF(G50="W",3,IF(G50="L",-3,""))</f>
        <v/>
      </c>
      <c r="I50" s="6" t="str">
        <f aca="false">IF(G50&lt;&gt;"",VLOOKUP(V49,$M$4:$N$18,2,0),"")</f>
        <v/>
      </c>
      <c r="J50" s="6" t="str">
        <f aca="false">IF(G50&lt;&gt;"",H50*I50,"")</f>
        <v/>
      </c>
      <c r="K50" s="6" t="n">
        <f aca="false">IF(B50="",K49,SUM($J$6:J50))</f>
        <v>12</v>
      </c>
      <c r="L50" s="4"/>
      <c r="M50" s="4"/>
      <c r="N50" s="4"/>
      <c r="O50" s="4"/>
      <c r="P50" s="4"/>
      <c r="Q50" s="4"/>
      <c r="S50" s="4"/>
      <c r="T50" s="4"/>
      <c r="U50" s="4"/>
      <c r="V50" s="6" t="n">
        <f aca="false">IF(AND(G49="",G50="L"),1,IF(AND(G50="L",G49="L"),V49+1,IF(AND(G49="L",G50=""),0,IF(AND(G50="",G49=""),0,0))))</f>
        <v>0</v>
      </c>
      <c r="W50" s="4"/>
      <c r="X50" s="6" t="str">
        <f aca="false">IF(C49=0,C50,IF(C50=0,X49,C50))</f>
        <v/>
      </c>
      <c r="Y50" s="6" t="str">
        <f aca="false">IF(C49=0,X49,IF(C50=0,Y49,C49))</f>
        <v/>
      </c>
      <c r="Z50" s="6" t="str">
        <f aca="false">IF(C48=0,C47,IF(C49=0,Y49,IF(C50=0,Z49,C48)))</f>
        <v/>
      </c>
      <c r="AA50" s="6" t="str">
        <f aca="false">IF(C47=0,C46,IF(C48=0,C46,IF(C49=0,Z49,IF(C50=0,AA49,C47))))</f>
        <v/>
      </c>
      <c r="AB50" s="4"/>
      <c r="AC50" s="6" t="str">
        <f aca="false">IF(OR(X50=Y50,X50=Z50,X50=AA50),"NB",IF(OR(Y50=X50,Y50=Z50,Y50=AA50),"NB",IF(OR(Z50=Y50,Z50=X50,Z50=AA50),"NB",IF(OR(AA50=Y50,AA50=X50,AA50=Z50),"NB","Bet"))))</f>
        <v>NB</v>
      </c>
      <c r="AD50" s="4"/>
      <c r="AE50" s="6" t="n">
        <f aca="false">IF(K50&lt;K49,1,0)</f>
        <v>0</v>
      </c>
      <c r="AF50" s="6" t="n">
        <f aca="false">IF(G50="W",0,IF(AE50=1,K49-K50+AF49,0))</f>
        <v>0</v>
      </c>
      <c r="AG50" s="4"/>
      <c r="AH50" s="6" t="n">
        <f aca="false">IF(G50="W",AF49+J50,IF(AE50=1,K49-K50+AF49,0))</f>
        <v>0</v>
      </c>
      <c r="AI50" s="4"/>
    </row>
    <row collapsed="false" customFormat="false" customHeight="false" hidden="false" ht="14.9" outlineLevel="0" r="51">
      <c r="B51" s="25"/>
      <c r="C51" s="26" t="str">
        <f aca="false">IF(B51="","",VLOOKUP(B51,$AK$1:$AR$38,3,0))</f>
        <v/>
      </c>
      <c r="D51" s="27" t="str">
        <f aca="false">IF(AC51="Bet",X51,"")</f>
        <v/>
      </c>
      <c r="E51" s="28" t="str">
        <f aca="false">IF(AC51="Bet",Y51,"")</f>
        <v/>
      </c>
      <c r="F51" s="38" t="str">
        <f aca="false">IF(AC51="Bet",Z51,"")</f>
        <v/>
      </c>
      <c r="G51" s="6" t="str">
        <f aca="false">IF(D50&lt;&gt;"",IF(OR(D50=C51,E50=C51,F50=C51),"W","L"),"")</f>
        <v/>
      </c>
      <c r="H51" s="6" t="str">
        <f aca="false">IF(G51="W",3,IF(G51="L",-3,""))</f>
        <v/>
      </c>
      <c r="I51" s="6" t="str">
        <f aca="false">IF(G51&lt;&gt;"",VLOOKUP(V50,$M$4:$N$18,2,0),"")</f>
        <v/>
      </c>
      <c r="J51" s="6" t="str">
        <f aca="false">IF(G51&lt;&gt;"",H51*I51,"")</f>
        <v/>
      </c>
      <c r="K51" s="6" t="n">
        <f aca="false">IF(B51="",K50,SUM($J$6:J51))</f>
        <v>12</v>
      </c>
      <c r="L51" s="4"/>
      <c r="M51" s="4"/>
      <c r="N51" s="4"/>
      <c r="O51" s="4"/>
      <c r="P51" s="4"/>
      <c r="Q51" s="4"/>
      <c r="S51" s="4"/>
      <c r="T51" s="4"/>
      <c r="U51" s="4"/>
      <c r="V51" s="6" t="n">
        <f aca="false">IF(AND(G50="",G51="L"),1,IF(AND(G51="L",G50="L"),V50+1,IF(AND(G50="L",G51=""),0,IF(AND(G51="",G50=""),0,0))))</f>
        <v>0</v>
      </c>
      <c r="W51" s="4"/>
      <c r="X51" s="6" t="str">
        <f aca="false">IF(C50=0,C51,IF(C51=0,X50,C51))</f>
        <v/>
      </c>
      <c r="Y51" s="6" t="str">
        <f aca="false">IF(C50=0,X50,IF(C51=0,Y50,C50))</f>
        <v/>
      </c>
      <c r="Z51" s="6" t="str">
        <f aca="false">IF(C49=0,C48,IF(C50=0,Y50,IF(C51=0,Z50,C49)))</f>
        <v/>
      </c>
      <c r="AA51" s="6" t="str">
        <f aca="false">IF(C48=0,C47,IF(C49=0,C47,IF(C50=0,Z50,IF(C51=0,AA50,C48))))</f>
        <v/>
      </c>
      <c r="AB51" s="4"/>
      <c r="AC51" s="6" t="str">
        <f aca="false">IF(OR(X51=Y51,X51=Z51,X51=AA51),"NB",IF(OR(Y51=X51,Y51=Z51,Y51=AA51),"NB",IF(OR(Z51=Y51,Z51=X51,Z51=AA51),"NB",IF(OR(AA51=Y51,AA51=X51,AA51=Z51),"NB","Bet"))))</f>
        <v>NB</v>
      </c>
      <c r="AD51" s="4"/>
      <c r="AE51" s="6" t="n">
        <f aca="false">IF(K51&lt;K50,1,0)</f>
        <v>0</v>
      </c>
      <c r="AF51" s="6" t="n">
        <f aca="false">IF(G51="W",0,IF(AE51=1,K50-K51+AF50,0))</f>
        <v>0</v>
      </c>
      <c r="AG51" s="4"/>
      <c r="AH51" s="6" t="n">
        <f aca="false">IF(G51="W",AF50+J51,IF(AE51=1,K50-K51+AF50,0))</f>
        <v>0</v>
      </c>
      <c r="AI51" s="4"/>
    </row>
    <row collapsed="false" customFormat="false" customHeight="false" hidden="false" ht="14.9" outlineLevel="0" r="52">
      <c r="B52" s="25"/>
      <c r="C52" s="26" t="str">
        <f aca="false">IF(B52="","",VLOOKUP(B52,$AK$1:$AR$38,3,0))</f>
        <v/>
      </c>
      <c r="D52" s="27" t="str">
        <f aca="false">IF(AC52="Bet",X52,"")</f>
        <v/>
      </c>
      <c r="E52" s="28" t="str">
        <f aca="false">IF(AC52="Bet",Y52,"")</f>
        <v/>
      </c>
      <c r="F52" s="38" t="str">
        <f aca="false">IF(AC52="Bet",Z52,"")</f>
        <v/>
      </c>
      <c r="G52" s="6" t="str">
        <f aca="false">IF(D51&lt;&gt;"",IF(OR(D51=C52,E51=C52,F51=C52),"W","L"),"")</f>
        <v/>
      </c>
      <c r="H52" s="6" t="str">
        <f aca="false">IF(G52="W",3,IF(G52="L",-3,""))</f>
        <v/>
      </c>
      <c r="I52" s="6" t="str">
        <f aca="false">IF(G52&lt;&gt;"",VLOOKUP(V51,$M$4:$N$18,2,0),"")</f>
        <v/>
      </c>
      <c r="J52" s="6" t="str">
        <f aca="false">IF(G52&lt;&gt;"",H52*I52,"")</f>
        <v/>
      </c>
      <c r="K52" s="6" t="n">
        <f aca="false">IF(B52="",K51,SUM($J$6:J52))</f>
        <v>12</v>
      </c>
      <c r="L52" s="4"/>
      <c r="M52" s="4"/>
      <c r="N52" s="4"/>
      <c r="O52" s="4"/>
      <c r="P52" s="4"/>
      <c r="Q52" s="4"/>
      <c r="S52" s="4"/>
      <c r="T52" s="4"/>
      <c r="U52" s="4"/>
      <c r="V52" s="6" t="n">
        <f aca="false">IF(AND(G51="",G52="L"),1,IF(AND(G52="L",G51="L"),V51+1,IF(AND(G51="L",G52=""),0,IF(AND(G52="",G51=""),0,0))))</f>
        <v>0</v>
      </c>
      <c r="W52" s="4"/>
      <c r="X52" s="6" t="str">
        <f aca="false">IF(C51=0,C52,IF(C52=0,X51,C52))</f>
        <v/>
      </c>
      <c r="Y52" s="6" t="str">
        <f aca="false">IF(C51=0,X51,IF(C52=0,Y51,C51))</f>
        <v/>
      </c>
      <c r="Z52" s="6" t="str">
        <f aca="false">IF(C50=0,C49,IF(C51=0,Y51,IF(C52=0,Z51,C50)))</f>
        <v/>
      </c>
      <c r="AA52" s="6" t="str">
        <f aca="false">IF(C49=0,C48,IF(C50=0,C48,IF(C51=0,Z51,IF(C52=0,AA51,C49))))</f>
        <v/>
      </c>
      <c r="AB52" s="4"/>
      <c r="AC52" s="6" t="str">
        <f aca="false">IF(OR(X52=Y52,X52=Z52,X52=AA52),"NB",IF(OR(Y52=X52,Y52=Z52,Y52=AA52),"NB",IF(OR(Z52=Y52,Z52=X52,Z52=AA52),"NB",IF(OR(AA52=Y52,AA52=X52,AA52=Z52),"NB","Bet"))))</f>
        <v>NB</v>
      </c>
      <c r="AD52" s="4"/>
      <c r="AE52" s="6" t="n">
        <f aca="false">IF(K52&lt;K51,1,0)</f>
        <v>0</v>
      </c>
      <c r="AF52" s="6" t="n">
        <f aca="false">IF(G52="W",0,IF(AE52=1,K51-K52+AF51,0))</f>
        <v>0</v>
      </c>
      <c r="AG52" s="4"/>
      <c r="AH52" s="6" t="n">
        <f aca="false">IF(G52="W",AF51+J52,IF(AE52=1,K51-K52+AF51,0))</f>
        <v>0</v>
      </c>
      <c r="AI52" s="4"/>
    </row>
    <row collapsed="false" customFormat="false" customHeight="false" hidden="false" ht="13.3" outlineLevel="0" r="53">
      <c r="B53" s="25"/>
      <c r="C53" s="26" t="str">
        <f aca="false">IF(B53="","",VLOOKUP(B53,$AK$1:$AR$38,3,0))</f>
        <v/>
      </c>
      <c r="D53" s="27" t="str">
        <f aca="false">IF(AC53="Bet",X53,"")</f>
        <v/>
      </c>
      <c r="E53" s="28" t="str">
        <f aca="false">IF(AC53="Bet",Y53,"")</f>
        <v/>
      </c>
      <c r="F53" s="38" t="str">
        <f aca="false">IF(AC53="Bet",Z53,"")</f>
        <v/>
      </c>
      <c r="G53" s="6" t="str">
        <f aca="false">IF(D52&lt;&gt;"",IF(OR(D52=C53,E52=C53,F52=C53),"W","L"),"")</f>
        <v/>
      </c>
      <c r="H53" s="6" t="str">
        <f aca="false">IF(G53="W",3,IF(G53="L",-3,""))</f>
        <v/>
      </c>
      <c r="I53" s="6" t="str">
        <f aca="false">IF(G53&lt;&gt;"",VLOOKUP(V52,$M$4:$N$18,2,0),"")</f>
        <v/>
      </c>
      <c r="J53" s="6" t="str">
        <f aca="false">IF(G53&lt;&gt;"",H53*I53,"")</f>
        <v/>
      </c>
      <c r="K53" s="6" t="n">
        <f aca="false">IF(B53="",K52,SUM($J$6:J53))</f>
        <v>12</v>
      </c>
      <c r="L53" s="4"/>
      <c r="M53" s="4"/>
      <c r="N53" s="4"/>
      <c r="O53" s="4"/>
      <c r="P53" s="4"/>
      <c r="Q53" s="4"/>
      <c r="S53" s="4"/>
      <c r="T53" s="4"/>
      <c r="U53" s="4"/>
      <c r="V53" s="6" t="n">
        <f aca="false">IF(AND(G52="",G53="L"),1,IF(AND(G53="L",G52="L"),V52+1,IF(AND(G52="L",G53=""),0,IF(AND(G53="",G52=""),0,0))))</f>
        <v>0</v>
      </c>
      <c r="W53" s="4"/>
      <c r="X53" s="6" t="str">
        <f aca="false">IF(C52=0,C53,IF(C53=0,X52,C53))</f>
        <v/>
      </c>
      <c r="Y53" s="6" t="str">
        <f aca="false">IF(C52=0,X52,IF(C53=0,Y52,C52))</f>
        <v/>
      </c>
      <c r="Z53" s="6" t="str">
        <f aca="false">IF(C51=0,C50,IF(C52=0,Y52,IF(C53=0,Z52,C51)))</f>
        <v/>
      </c>
      <c r="AA53" s="6" t="str">
        <f aca="false">IF(C50=0,C49,IF(C51=0,C49,IF(C52=0,Z52,IF(C53=0,AA52,C50))))</f>
        <v/>
      </c>
      <c r="AB53" s="4"/>
      <c r="AC53" s="6" t="str">
        <f aca="false">IF(OR(X53=Y53,X53=Z53,X53=AA53),"NB",IF(OR(Y53=X53,Y53=Z53,Y53=AA53),"NB",IF(OR(Z53=Y53,Z53=X53,Z53=AA53),"NB",IF(OR(AA53=Y53,AA53=X53,AA53=Z53),"NB","Bet"))))</f>
        <v>NB</v>
      </c>
      <c r="AD53" s="4"/>
      <c r="AE53" s="6" t="n">
        <f aca="false">IF(K53&lt;K52,1,0)</f>
        <v>0</v>
      </c>
      <c r="AF53" s="6" t="n">
        <f aca="false">IF(G53="W",0,IF(AE53=1,K52-K53+AF52,0))</f>
        <v>0</v>
      </c>
      <c r="AG53" s="4"/>
      <c r="AH53" s="6" t="n">
        <f aca="false">IF(G53="W",AF52+J53,IF(AE53=1,K52-K53+AF52,0))</f>
        <v>0</v>
      </c>
      <c r="AI53" s="4"/>
    </row>
    <row collapsed="false" customFormat="false" customHeight="false" hidden="false" ht="13.3" outlineLevel="0" r="54">
      <c r="B54" s="25"/>
      <c r="C54" s="26" t="str">
        <f aca="false">IF(B54="","",VLOOKUP(B54,$AK$1:$AR$38,3,0))</f>
        <v/>
      </c>
      <c r="D54" s="27" t="str">
        <f aca="false">IF(AC54="Bet",X54,"")</f>
        <v/>
      </c>
      <c r="E54" s="28" t="str">
        <f aca="false">IF(AC54="Bet",Y54,"")</f>
        <v/>
      </c>
      <c r="F54" s="38" t="str">
        <f aca="false">IF(AC54="Bet",Z54,"")</f>
        <v/>
      </c>
      <c r="G54" s="6" t="str">
        <f aca="false">IF(D53&lt;&gt;"",IF(OR(D53=C54,E53=C54,F53=C54),"W","L"),"")</f>
        <v/>
      </c>
      <c r="H54" s="6" t="str">
        <f aca="false">IF(G54="W",3,IF(G54="L",-3,""))</f>
        <v/>
      </c>
      <c r="I54" s="6" t="str">
        <f aca="false">IF(G54&lt;&gt;"",VLOOKUP(V53,$M$4:$N$18,2,0),"")</f>
        <v/>
      </c>
      <c r="J54" s="6" t="str">
        <f aca="false">IF(G54&lt;&gt;"",H54*I54,"")</f>
        <v/>
      </c>
      <c r="K54" s="6" t="n">
        <f aca="false">IF(B54="",K53,SUM($J$6:J54))</f>
        <v>12</v>
      </c>
      <c r="L54" s="4"/>
      <c r="M54" s="4"/>
      <c r="N54" s="4"/>
      <c r="O54" s="4"/>
      <c r="P54" s="4"/>
      <c r="Q54" s="4"/>
      <c r="S54" s="4"/>
      <c r="T54" s="4"/>
      <c r="U54" s="4"/>
      <c r="V54" s="6" t="n">
        <f aca="false">IF(AND(G53="",G54="L"),1,IF(AND(G54="L",G53="L"),V53+1,IF(AND(G53="L",G54=""),0,IF(AND(G54="",G53=""),0,0))))</f>
        <v>0</v>
      </c>
      <c r="W54" s="4"/>
      <c r="X54" s="6" t="str">
        <f aca="false">IF(C53=0,C54,IF(C54=0,X53,C54))</f>
        <v/>
      </c>
      <c r="Y54" s="6" t="str">
        <f aca="false">IF(C53=0,X53,IF(C54=0,Y53,C53))</f>
        <v/>
      </c>
      <c r="Z54" s="6" t="str">
        <f aca="false">IF(C52=0,C51,IF(C53=0,Y53,IF(C54=0,Z53,C52)))</f>
        <v/>
      </c>
      <c r="AA54" s="6" t="str">
        <f aca="false">IF(C51=0,C50,IF(C52=0,C50,IF(C53=0,Z53,IF(C54=0,AA53,C51))))</f>
        <v/>
      </c>
      <c r="AB54" s="4"/>
      <c r="AC54" s="6" t="str">
        <f aca="false">IF(OR(X54=Y54,X54=Z54,X54=AA54),"NB",IF(OR(Y54=X54,Y54=Z54,Y54=AA54),"NB",IF(OR(Z54=Y54,Z54=X54,Z54=AA54),"NB",IF(OR(AA54=Y54,AA54=X54,AA54=Z54),"NB","Bet"))))</f>
        <v>NB</v>
      </c>
      <c r="AD54" s="4"/>
      <c r="AE54" s="6" t="n">
        <f aca="false">IF(K54&lt;K53,1,0)</f>
        <v>0</v>
      </c>
      <c r="AF54" s="6" t="n">
        <f aca="false">IF(G54="W",0,IF(AE54=1,K53-K54+AF53,0))</f>
        <v>0</v>
      </c>
      <c r="AG54" s="4"/>
      <c r="AH54" s="6" t="n">
        <f aca="false">IF(G54="W",AF53+J54,IF(AE54=1,K53-K54+AF53,0))</f>
        <v>0</v>
      </c>
      <c r="AI54" s="4"/>
    </row>
    <row collapsed="false" customFormat="false" customHeight="false" hidden="false" ht="14.9" outlineLevel="0" r="55">
      <c r="B55" s="25"/>
      <c r="C55" s="26" t="str">
        <f aca="false">IF(B55="","",VLOOKUP(B55,$AK$1:$AR$38,3,0))</f>
        <v/>
      </c>
      <c r="D55" s="27" t="str">
        <f aca="false">IF(AC55="Bet",X55,"")</f>
        <v/>
      </c>
      <c r="E55" s="28" t="str">
        <f aca="false">IF(AC55="Bet",Y55,"")</f>
        <v/>
      </c>
      <c r="F55" s="38" t="str">
        <f aca="false">IF(AC55="Bet",Z55,"")</f>
        <v/>
      </c>
      <c r="G55" s="6" t="str">
        <f aca="false">IF(D54&lt;&gt;"",IF(OR(D54=C55,E54=C55,F54=C55),"W","L"),"")</f>
        <v/>
      </c>
      <c r="H55" s="6" t="str">
        <f aca="false">IF(G55="W",3,IF(G55="L",-3,""))</f>
        <v/>
      </c>
      <c r="I55" s="6" t="str">
        <f aca="false">IF(G55&lt;&gt;"",VLOOKUP(V54,$M$4:$N$18,2,0),"")</f>
        <v/>
      </c>
      <c r="J55" s="6" t="str">
        <f aca="false">IF(G55&lt;&gt;"",H55*I55,"")</f>
        <v/>
      </c>
      <c r="K55" s="6" t="n">
        <f aca="false">IF(B55="",K54,SUM($J$6:J55))</f>
        <v>12</v>
      </c>
      <c r="L55" s="4"/>
      <c r="M55" s="4"/>
      <c r="N55" s="4"/>
      <c r="O55" s="4"/>
      <c r="P55" s="4"/>
      <c r="Q55" s="4"/>
      <c r="S55" s="4"/>
      <c r="T55" s="4"/>
      <c r="U55" s="4"/>
      <c r="V55" s="6" t="n">
        <f aca="false">IF(AND(G54="",G55="L"),1,IF(AND(G55="L",G54="L"),V54+1,IF(AND(G54="L",G55=""),0,IF(AND(G55="",G54=""),0,0))))</f>
        <v>0</v>
      </c>
      <c r="W55" s="4"/>
      <c r="X55" s="6" t="str">
        <f aca="false">IF(C54=0,C55,IF(C55=0,X54,C55))</f>
        <v/>
      </c>
      <c r="Y55" s="6" t="str">
        <f aca="false">IF(C54=0,X54,IF(C55=0,Y54,C54))</f>
        <v/>
      </c>
      <c r="Z55" s="6" t="str">
        <f aca="false">IF(C53=0,C52,IF(C54=0,Y54,IF(C55=0,Z54,C53)))</f>
        <v/>
      </c>
      <c r="AA55" s="6" t="str">
        <f aca="false">IF(C52=0,C51,IF(C53=0,C51,IF(C54=0,Z54,IF(C55=0,AA54,C52))))</f>
        <v/>
      </c>
      <c r="AB55" s="4"/>
      <c r="AC55" s="6" t="str">
        <f aca="false">IF(OR(X55=Y55,X55=Z55,X55=AA55),"NB",IF(OR(Y55=X55,Y55=Z55,Y55=AA55),"NB",IF(OR(Z55=Y55,Z55=X55,Z55=AA55),"NB",IF(OR(AA55=Y55,AA55=X55,AA55=Z55),"NB","Bet"))))</f>
        <v>NB</v>
      </c>
      <c r="AD55" s="4"/>
      <c r="AE55" s="6" t="n">
        <f aca="false">IF(K55&lt;K54,1,0)</f>
        <v>0</v>
      </c>
      <c r="AF55" s="6" t="n">
        <f aca="false">IF(G55="W",0,IF(AE55=1,K54-K55+AF54,0))</f>
        <v>0</v>
      </c>
      <c r="AG55" s="4"/>
      <c r="AH55" s="6" t="n">
        <f aca="false">IF(G55="W",AF54+J55,IF(AE55=1,K54-K55+AF54,0))</f>
        <v>0</v>
      </c>
      <c r="AI55" s="4"/>
    </row>
    <row collapsed="false" customFormat="false" customHeight="false" hidden="false" ht="14.9" outlineLevel="0" r="56">
      <c r="B56" s="25"/>
      <c r="C56" s="26" t="str">
        <f aca="false">IF(B56="","",VLOOKUP(B56,$AK$1:$AR$38,3,0))</f>
        <v/>
      </c>
      <c r="D56" s="27" t="str">
        <f aca="false">IF(AC56="Bet",X56,"")</f>
        <v/>
      </c>
      <c r="E56" s="28" t="str">
        <f aca="false">IF(AC56="Bet",Y56,"")</f>
        <v/>
      </c>
      <c r="F56" s="38" t="str">
        <f aca="false">IF(AC56="Bet",Z56,"")</f>
        <v/>
      </c>
      <c r="G56" s="6" t="str">
        <f aca="false">IF(D55&lt;&gt;"",IF(OR(D55=C56,E55=C56,F55=C56),"W","L"),"")</f>
        <v/>
      </c>
      <c r="H56" s="6" t="str">
        <f aca="false">IF(G56="W",3,IF(G56="L",-3,""))</f>
        <v/>
      </c>
      <c r="I56" s="6" t="str">
        <f aca="false">IF(G56&lt;&gt;"",VLOOKUP(V55,$M$4:$N$18,2,0),"")</f>
        <v/>
      </c>
      <c r="J56" s="6" t="str">
        <f aca="false">IF(G56&lt;&gt;"",H56*I56,"")</f>
        <v/>
      </c>
      <c r="K56" s="6" t="n">
        <f aca="false">IF(B56="",K55,SUM($J$6:J56))</f>
        <v>12</v>
      </c>
      <c r="L56" s="4"/>
      <c r="M56" s="4"/>
      <c r="N56" s="4"/>
      <c r="O56" s="4"/>
      <c r="P56" s="4"/>
      <c r="Q56" s="4"/>
      <c r="S56" s="4"/>
      <c r="T56" s="4"/>
      <c r="U56" s="4"/>
      <c r="V56" s="6" t="n">
        <f aca="false">IF(AND(G55="",G56="L"),1,IF(AND(G56="L",G55="L"),V55+1,IF(AND(G55="L",G56=""),0,IF(AND(G56="",G55=""),0,0))))</f>
        <v>0</v>
      </c>
      <c r="W56" s="4"/>
      <c r="X56" s="6" t="str">
        <f aca="false">IF(C55=0,C56,IF(C56=0,X55,C56))</f>
        <v/>
      </c>
      <c r="Y56" s="6" t="str">
        <f aca="false">IF(C55=0,X55,IF(C56=0,Y55,C55))</f>
        <v/>
      </c>
      <c r="Z56" s="6" t="str">
        <f aca="false">IF(C54=0,C53,IF(C55=0,Y55,IF(C56=0,Z55,C54)))</f>
        <v/>
      </c>
      <c r="AA56" s="6" t="str">
        <f aca="false">IF(C53=0,C52,IF(C54=0,C52,IF(C55=0,Z55,IF(C56=0,AA55,C53))))</f>
        <v/>
      </c>
      <c r="AB56" s="4"/>
      <c r="AC56" s="6" t="str">
        <f aca="false">IF(OR(X56=Y56,X56=Z56,X56=AA56),"NB",IF(OR(Y56=X56,Y56=Z56,Y56=AA56),"NB",IF(OR(Z56=Y56,Z56=X56,Z56=AA56),"NB",IF(OR(AA56=Y56,AA56=X56,AA56=Z56),"NB","Bet"))))</f>
        <v>NB</v>
      </c>
      <c r="AD56" s="4"/>
      <c r="AE56" s="6" t="n">
        <f aca="false">IF(K56&lt;K55,1,0)</f>
        <v>0</v>
      </c>
      <c r="AF56" s="6" t="n">
        <f aca="false">IF(G56="W",0,IF(AE56=1,K55-K56+AF55,0))</f>
        <v>0</v>
      </c>
      <c r="AG56" s="4"/>
      <c r="AH56" s="6" t="n">
        <f aca="false">IF(G56="W",AF55+J56,IF(AE56=1,K55-K56+AF55,0))</f>
        <v>0</v>
      </c>
      <c r="AI56" s="4"/>
    </row>
    <row collapsed="false" customFormat="false" customHeight="false" hidden="false" ht="13.3" outlineLevel="0" r="57">
      <c r="B57" s="25"/>
      <c r="C57" s="26" t="str">
        <f aca="false">IF(B57="","",VLOOKUP(B57,$AK$1:$AR$38,3,0))</f>
        <v/>
      </c>
      <c r="D57" s="27" t="str">
        <f aca="false">IF(AC57="Bet",X57,"")</f>
        <v/>
      </c>
      <c r="E57" s="28" t="str">
        <f aca="false">IF(AC57="Bet",Y57,"")</f>
        <v/>
      </c>
      <c r="F57" s="38" t="str">
        <f aca="false">IF(AC57="Bet",Z57,"")</f>
        <v/>
      </c>
      <c r="G57" s="6" t="str">
        <f aca="false">IF(D56&lt;&gt;"",IF(OR(D56=C57,E56=C57,F56=C57),"W","L"),"")</f>
        <v/>
      </c>
      <c r="H57" s="6" t="str">
        <f aca="false">IF(G57="W",3,IF(G57="L",-3,""))</f>
        <v/>
      </c>
      <c r="I57" s="6" t="str">
        <f aca="false">IF(G57&lt;&gt;"",VLOOKUP(V56,$M$4:$N$18,2,0),"")</f>
        <v/>
      </c>
      <c r="J57" s="6" t="str">
        <f aca="false">IF(G57&lt;&gt;"",H57*I57,"")</f>
        <v/>
      </c>
      <c r="K57" s="6" t="n">
        <f aca="false">IF(B57="",K56,SUM($J$6:J57))</f>
        <v>12</v>
      </c>
      <c r="L57" s="4"/>
      <c r="M57" s="4"/>
      <c r="N57" s="4"/>
      <c r="O57" s="4"/>
      <c r="P57" s="4"/>
      <c r="Q57" s="4"/>
      <c r="S57" s="4"/>
      <c r="T57" s="4"/>
      <c r="U57" s="4"/>
      <c r="V57" s="6" t="n">
        <f aca="false">IF(AND(G56="",G57="L"),1,IF(AND(G57="L",G56="L"),V56+1,IF(AND(G56="L",G57=""),0,IF(AND(G57="",G56=""),0,0))))</f>
        <v>0</v>
      </c>
      <c r="W57" s="4"/>
      <c r="X57" s="6" t="str">
        <f aca="false">IF(C56=0,C57,IF(C57=0,X56,C57))</f>
        <v/>
      </c>
      <c r="Y57" s="6" t="str">
        <f aca="false">IF(C56=0,X56,IF(C57=0,Y56,C56))</f>
        <v/>
      </c>
      <c r="Z57" s="6" t="str">
        <f aca="false">IF(C55=0,C54,IF(C56=0,Y56,IF(C57=0,Z56,C55)))</f>
        <v/>
      </c>
      <c r="AA57" s="6" t="str">
        <f aca="false">IF(C54=0,C53,IF(C55=0,C53,IF(C56=0,Z56,IF(C57=0,AA56,C54))))</f>
        <v/>
      </c>
      <c r="AB57" s="4"/>
      <c r="AC57" s="6" t="str">
        <f aca="false">IF(OR(X57=Y57,X57=Z57,X57=AA57),"NB",IF(OR(Y57=X57,Y57=Z57,Y57=AA57),"NB",IF(OR(Z57=Y57,Z57=X57,Z57=AA57),"NB",IF(OR(AA57=Y57,AA57=X57,AA57=Z57),"NB","Bet"))))</f>
        <v>NB</v>
      </c>
      <c r="AD57" s="4"/>
      <c r="AE57" s="6" t="n">
        <f aca="false">IF(K57&lt;K56,1,0)</f>
        <v>0</v>
      </c>
      <c r="AF57" s="6" t="n">
        <f aca="false">IF(G57="W",0,IF(AE57=1,K56-K57+AF56,0))</f>
        <v>0</v>
      </c>
      <c r="AG57" s="4"/>
      <c r="AH57" s="6" t="n">
        <f aca="false">IF(G57="W",AF56+J57,IF(AE57=1,K56-K57+AF56,0))</f>
        <v>0</v>
      </c>
      <c r="AI57" s="4"/>
    </row>
    <row collapsed="false" customFormat="false" customHeight="false" hidden="false" ht="13.3" outlineLevel="0" r="58">
      <c r="B58" s="25"/>
      <c r="C58" s="26" t="str">
        <f aca="false">IF(B58="","",VLOOKUP(B58,$AK$1:$AR$38,3,0))</f>
        <v/>
      </c>
      <c r="D58" s="27" t="str">
        <f aca="false">IF(AC58="Bet",X58,"")</f>
        <v/>
      </c>
      <c r="E58" s="28" t="str">
        <f aca="false">IF(AC58="Bet",Y58,"")</f>
        <v/>
      </c>
      <c r="F58" s="38" t="str">
        <f aca="false">IF(AC58="Bet",Z58,"")</f>
        <v/>
      </c>
      <c r="G58" s="6" t="str">
        <f aca="false">IF(D57&lt;&gt;"",IF(OR(D57=C58,E57=C58,F57=C58),"W","L"),"")</f>
        <v/>
      </c>
      <c r="H58" s="6" t="str">
        <f aca="false">IF(G58="W",3,IF(G58="L",-3,""))</f>
        <v/>
      </c>
      <c r="I58" s="6" t="str">
        <f aca="false">IF(G58&lt;&gt;"",VLOOKUP(V57,$M$4:$N$18,2,0),"")</f>
        <v/>
      </c>
      <c r="J58" s="6" t="str">
        <f aca="false">IF(G58&lt;&gt;"",H58*I58,"")</f>
        <v/>
      </c>
      <c r="K58" s="6" t="n">
        <f aca="false">IF(B58="",K57,SUM($J$6:J58))</f>
        <v>12</v>
      </c>
      <c r="L58" s="4"/>
      <c r="M58" s="4"/>
      <c r="N58" s="4"/>
      <c r="O58" s="4"/>
      <c r="P58" s="4"/>
      <c r="Q58" s="4"/>
      <c r="S58" s="4"/>
      <c r="T58" s="4"/>
      <c r="U58" s="4"/>
      <c r="V58" s="6" t="n">
        <f aca="false">IF(AND(G57="",G58="L"),1,IF(AND(G58="L",G57="L"),V57+1,IF(AND(G57="L",G58=""),0,IF(AND(G58="",G57=""),0,0))))</f>
        <v>0</v>
      </c>
      <c r="W58" s="4"/>
      <c r="X58" s="6" t="str">
        <f aca="false">IF(C57=0,C58,IF(C58=0,X57,C58))</f>
        <v/>
      </c>
      <c r="Y58" s="6" t="str">
        <f aca="false">IF(C57=0,X57,IF(C58=0,Y57,C57))</f>
        <v/>
      </c>
      <c r="Z58" s="6" t="str">
        <f aca="false">IF(C56=0,C55,IF(C57=0,Y57,IF(C58=0,Z57,C56)))</f>
        <v/>
      </c>
      <c r="AA58" s="6" t="str">
        <f aca="false">IF(C55=0,C54,IF(C56=0,C54,IF(C57=0,Z57,IF(C58=0,AA57,C55))))</f>
        <v/>
      </c>
      <c r="AB58" s="4"/>
      <c r="AC58" s="6" t="str">
        <f aca="false">IF(OR(X58=Y58,X58=Z58,X58=AA58),"NB",IF(OR(Y58=X58,Y58=Z58,Y58=AA58),"NB",IF(OR(Z58=Y58,Z58=X58,Z58=AA58),"NB",IF(OR(AA58=Y58,AA58=X58,AA58=Z58),"NB","Bet"))))</f>
        <v>NB</v>
      </c>
      <c r="AD58" s="4"/>
      <c r="AE58" s="6" t="n">
        <f aca="false">IF(K58&lt;K57,1,0)</f>
        <v>0</v>
      </c>
      <c r="AF58" s="6" t="n">
        <f aca="false">IF(G58="W",0,IF(AE58=1,K57-K58+AF57,0))</f>
        <v>0</v>
      </c>
      <c r="AG58" s="4"/>
      <c r="AH58" s="6" t="n">
        <f aca="false">IF(G58="W",AF57+J58,IF(AE58=1,K57-K58+AF57,0))</f>
        <v>0</v>
      </c>
      <c r="AI58" s="4"/>
    </row>
    <row collapsed="false" customFormat="false" customHeight="false" hidden="false" ht="13.3" outlineLevel="0" r="59">
      <c r="B59" s="25"/>
      <c r="C59" s="26" t="str">
        <f aca="false">IF(B59="","",VLOOKUP(B59,$AK$1:$AR$38,3,0))</f>
        <v/>
      </c>
      <c r="D59" s="27" t="str">
        <f aca="false">IF(AC59="Bet",X59,"")</f>
        <v/>
      </c>
      <c r="E59" s="28" t="str">
        <f aca="false">IF(AC59="Bet",Y59,"")</f>
        <v/>
      </c>
      <c r="F59" s="38" t="str">
        <f aca="false">IF(AC59="Bet",Z59,"")</f>
        <v/>
      </c>
      <c r="G59" s="6" t="str">
        <f aca="false">IF(D58&lt;&gt;"",IF(OR(D58=C59,E58=C59,F58=C59),"W","L"),"")</f>
        <v/>
      </c>
      <c r="H59" s="6" t="str">
        <f aca="false">IF(G59="W",3,IF(G59="L",-3,""))</f>
        <v/>
      </c>
      <c r="I59" s="6" t="str">
        <f aca="false">IF(G59&lt;&gt;"",VLOOKUP(V58,$M$4:$N$18,2,0),"")</f>
        <v/>
      </c>
      <c r="J59" s="6" t="str">
        <f aca="false">IF(G59&lt;&gt;"",H59*I59,"")</f>
        <v/>
      </c>
      <c r="K59" s="6" t="n">
        <f aca="false">IF(B59="",K58,SUM($J$6:J59))</f>
        <v>12</v>
      </c>
      <c r="L59" s="4"/>
      <c r="M59" s="4"/>
      <c r="N59" s="4"/>
      <c r="O59" s="4"/>
      <c r="P59" s="4"/>
      <c r="Q59" s="4"/>
      <c r="S59" s="4"/>
      <c r="T59" s="4"/>
      <c r="U59" s="4"/>
      <c r="V59" s="6" t="n">
        <f aca="false">IF(AND(G58="",G59="L"),1,IF(AND(G59="L",G58="L"),V58+1,IF(AND(G58="L",G59=""),0,IF(AND(G59="",G58=""),0,0))))</f>
        <v>0</v>
      </c>
      <c r="W59" s="4"/>
      <c r="X59" s="6" t="str">
        <f aca="false">IF(C58=0,C59,IF(C59=0,X58,C59))</f>
        <v/>
      </c>
      <c r="Y59" s="6" t="str">
        <f aca="false">IF(C58=0,X58,IF(C59=0,Y58,C58))</f>
        <v/>
      </c>
      <c r="Z59" s="6" t="str">
        <f aca="false">IF(C57=0,C56,IF(C58=0,Y58,IF(C59=0,Z58,C57)))</f>
        <v/>
      </c>
      <c r="AA59" s="6" t="str">
        <f aca="false">IF(C56=0,C55,IF(C57=0,C55,IF(C58=0,Z58,IF(C59=0,AA58,C56))))</f>
        <v/>
      </c>
      <c r="AB59" s="4"/>
      <c r="AC59" s="6" t="str">
        <f aca="false">IF(OR(X59=Y59,X59=Z59,X59=AA59),"NB",IF(OR(Y59=X59,Y59=Z59,Y59=AA59),"NB",IF(OR(Z59=Y59,Z59=X59,Z59=AA59),"NB",IF(OR(AA59=Y59,AA59=X59,AA59=Z59),"NB","Bet"))))</f>
        <v>NB</v>
      </c>
      <c r="AD59" s="4"/>
      <c r="AE59" s="6" t="n">
        <f aca="false">IF(K59&lt;K58,1,0)</f>
        <v>0</v>
      </c>
      <c r="AF59" s="6" t="n">
        <f aca="false">IF(G59="W",0,IF(AE59=1,K58-K59+AF58,0))</f>
        <v>0</v>
      </c>
      <c r="AG59" s="4"/>
      <c r="AH59" s="6" t="n">
        <f aca="false">IF(G59="W",AF58+J59,IF(AE59=1,K58-K59+AF58,0))</f>
        <v>0</v>
      </c>
      <c r="AI59" s="4"/>
    </row>
    <row collapsed="false" customFormat="false" customHeight="false" hidden="false" ht="13.3" outlineLevel="0" r="60">
      <c r="B60" s="25"/>
      <c r="C60" s="26" t="str">
        <f aca="false">IF(B60="","",VLOOKUP(B60,$AK$1:$AR$38,3,0))</f>
        <v/>
      </c>
      <c r="D60" s="27" t="str">
        <f aca="false">IF(AC60="Bet",X60,"")</f>
        <v/>
      </c>
      <c r="E60" s="28" t="str">
        <f aca="false">IF(AC60="Bet",Y60,"")</f>
        <v/>
      </c>
      <c r="F60" s="38" t="str">
        <f aca="false">IF(AC60="Bet",Z60,"")</f>
        <v/>
      </c>
      <c r="G60" s="6" t="str">
        <f aca="false">IF(D59&lt;&gt;"",IF(OR(D59=C60,E59=C60,F59=C60),"W","L"),"")</f>
        <v/>
      </c>
      <c r="H60" s="6" t="str">
        <f aca="false">IF(G60="W",3,IF(G60="L",-3,""))</f>
        <v/>
      </c>
      <c r="I60" s="6" t="str">
        <f aca="false">IF(G60&lt;&gt;"",VLOOKUP(V59,$M$4:$N$18,2,0),"")</f>
        <v/>
      </c>
      <c r="J60" s="6" t="str">
        <f aca="false">IF(G60&lt;&gt;"",H60*I60,"")</f>
        <v/>
      </c>
      <c r="K60" s="6" t="n">
        <f aca="false">IF(B60="",K59,SUM($J$6:J60))</f>
        <v>12</v>
      </c>
      <c r="L60" s="4"/>
      <c r="M60" s="4"/>
      <c r="N60" s="4"/>
      <c r="O60" s="4"/>
      <c r="P60" s="4"/>
      <c r="Q60" s="4"/>
      <c r="S60" s="4"/>
      <c r="T60" s="4"/>
      <c r="U60" s="4"/>
      <c r="V60" s="6" t="n">
        <f aca="false">IF(AND(G59="",G60="L"),1,IF(AND(G60="L",G59="L"),V59+1,IF(AND(G59="L",G60=""),0,IF(AND(G60="",G59=""),0,0))))</f>
        <v>0</v>
      </c>
      <c r="W60" s="4"/>
      <c r="X60" s="6" t="str">
        <f aca="false">IF(C59=0,C60,IF(C60=0,X59,C60))</f>
        <v/>
      </c>
      <c r="Y60" s="6" t="str">
        <f aca="false">IF(C59=0,X59,IF(C60=0,Y59,C59))</f>
        <v/>
      </c>
      <c r="Z60" s="6" t="str">
        <f aca="false">IF(C58=0,C57,IF(C59=0,Y59,IF(C60=0,Z59,C58)))</f>
        <v/>
      </c>
      <c r="AA60" s="6" t="str">
        <f aca="false">IF(C57=0,C56,IF(C58=0,C56,IF(C59=0,Z59,IF(C60=0,AA59,C57))))</f>
        <v/>
      </c>
      <c r="AB60" s="4"/>
      <c r="AC60" s="6" t="str">
        <f aca="false">IF(OR(X60=Y60,X60=Z60,X60=AA60),"NB",IF(OR(Y60=X60,Y60=Z60,Y60=AA60),"NB",IF(OR(Z60=Y60,Z60=X60,Z60=AA60),"NB",IF(OR(AA60=Y60,AA60=X60,AA60=Z60),"NB","Bet"))))</f>
        <v>NB</v>
      </c>
      <c r="AD60" s="4"/>
      <c r="AE60" s="6" t="n">
        <f aca="false">IF(K60&lt;K59,1,0)</f>
        <v>0</v>
      </c>
      <c r="AF60" s="6" t="n">
        <f aca="false">IF(G60="W",0,IF(AE60=1,K59-K60+AF59,0))</f>
        <v>0</v>
      </c>
      <c r="AG60" s="4"/>
      <c r="AH60" s="6" t="n">
        <f aca="false">IF(G60="W",AF59+J60,IF(AE60=1,K59-K60+AF59,0))</f>
        <v>0</v>
      </c>
      <c r="AI60" s="4"/>
    </row>
    <row collapsed="false" customFormat="false" customHeight="false" hidden="false" ht="13.3" outlineLevel="0" r="61">
      <c r="B61" s="25"/>
      <c r="C61" s="26" t="str">
        <f aca="false">IF(B61="","",VLOOKUP(B61,$AK$1:$AR$38,3,0))</f>
        <v/>
      </c>
      <c r="D61" s="27" t="str">
        <f aca="false">IF(AC61="Bet",X61,"")</f>
        <v/>
      </c>
      <c r="E61" s="28" t="str">
        <f aca="false">IF(AC61="Bet",Y61,"")</f>
        <v/>
      </c>
      <c r="F61" s="38" t="str">
        <f aca="false">IF(AC61="Bet",Z61,"")</f>
        <v/>
      </c>
      <c r="G61" s="6" t="str">
        <f aca="false">IF(D60&lt;&gt;"",IF(OR(D60=C61,E60=C61,F60=C61),"W","L"),"")</f>
        <v/>
      </c>
      <c r="H61" s="6" t="str">
        <f aca="false">IF(G61="W",3,IF(G61="L",-3,""))</f>
        <v/>
      </c>
      <c r="I61" s="6" t="str">
        <f aca="false">IF(G61&lt;&gt;"",VLOOKUP(V60,$M$4:$N$18,2,0),"")</f>
        <v/>
      </c>
      <c r="J61" s="6" t="str">
        <f aca="false">IF(G61&lt;&gt;"",H61*I61,"")</f>
        <v/>
      </c>
      <c r="K61" s="6" t="n">
        <f aca="false">IF(B61="",K60,SUM($J$6:J61))</f>
        <v>12</v>
      </c>
      <c r="L61" s="4"/>
      <c r="M61" s="4"/>
      <c r="N61" s="4"/>
      <c r="O61" s="4"/>
      <c r="P61" s="4"/>
      <c r="Q61" s="4"/>
      <c r="S61" s="4"/>
      <c r="T61" s="4"/>
      <c r="U61" s="4"/>
      <c r="V61" s="6" t="n">
        <f aca="false">IF(AND(G60="",G61="L"),1,IF(AND(G61="L",G60="L"),V60+1,IF(AND(G60="L",G61=""),0,IF(AND(G61="",G60=""),0,0))))</f>
        <v>0</v>
      </c>
      <c r="W61" s="4"/>
      <c r="X61" s="6" t="str">
        <f aca="false">IF(C60=0,C61,IF(C61=0,X60,C61))</f>
        <v/>
      </c>
      <c r="Y61" s="6" t="str">
        <f aca="false">IF(C60=0,X60,IF(C61=0,Y60,C60))</f>
        <v/>
      </c>
      <c r="Z61" s="6" t="str">
        <f aca="false">IF(C59=0,C58,IF(C60=0,Y60,IF(C61=0,Z60,C59)))</f>
        <v/>
      </c>
      <c r="AA61" s="6" t="str">
        <f aca="false">IF(C58=0,C57,IF(C59=0,C57,IF(C60=0,Z60,IF(C61=0,AA60,C58))))</f>
        <v/>
      </c>
      <c r="AB61" s="4"/>
      <c r="AC61" s="6" t="str">
        <f aca="false">IF(OR(X61=Y61,X61=Z61,X61=AA61),"NB",IF(OR(Y61=X61,Y61=Z61,Y61=AA61),"NB",IF(OR(Z61=Y61,Z61=X61,Z61=AA61),"NB",IF(OR(AA61=Y61,AA61=X61,AA61=Z61),"NB","Bet"))))</f>
        <v>NB</v>
      </c>
      <c r="AD61" s="4"/>
      <c r="AE61" s="6" t="n">
        <f aca="false">IF(K61&lt;K60,1,0)</f>
        <v>0</v>
      </c>
      <c r="AF61" s="6" t="n">
        <f aca="false">IF(G61="W",0,IF(AE61=1,K60-K61+AF60,0))</f>
        <v>0</v>
      </c>
      <c r="AG61" s="4"/>
      <c r="AH61" s="6" t="n">
        <f aca="false">IF(G61="W",AF60+J61,IF(AE61=1,K60-K61+AF60,0))</f>
        <v>0</v>
      </c>
      <c r="AI61" s="4"/>
    </row>
    <row collapsed="false" customFormat="false" customHeight="false" hidden="false" ht="13.3" outlineLevel="0" r="62">
      <c r="B62" s="25"/>
      <c r="C62" s="26" t="str">
        <f aca="false">IF(B62="","",VLOOKUP(B62,$AK$1:$AR$38,3,0))</f>
        <v/>
      </c>
      <c r="D62" s="27" t="str">
        <f aca="false">IF(AC62="Bet",X62,"")</f>
        <v/>
      </c>
      <c r="E62" s="28" t="str">
        <f aca="false">IF(AC62="Bet",Y62,"")</f>
        <v/>
      </c>
      <c r="F62" s="38" t="str">
        <f aca="false">IF(AC62="Bet",Z62,"")</f>
        <v/>
      </c>
      <c r="G62" s="6" t="str">
        <f aca="false">IF(D61&lt;&gt;"",IF(OR(D61=C62,E61=C62,F61=C62),"W","L"),"")</f>
        <v/>
      </c>
      <c r="H62" s="6" t="str">
        <f aca="false">IF(G62="W",3,IF(G62="L",-3,""))</f>
        <v/>
      </c>
      <c r="I62" s="6" t="str">
        <f aca="false">IF(G62&lt;&gt;"",VLOOKUP(V61,$M$4:$N$18,2,0),"")</f>
        <v/>
      </c>
      <c r="J62" s="6" t="str">
        <f aca="false">IF(G62&lt;&gt;"",H62*I62,"")</f>
        <v/>
      </c>
      <c r="K62" s="6" t="n">
        <f aca="false">IF(B62="",K61,SUM($J$6:J62))</f>
        <v>12</v>
      </c>
      <c r="L62" s="4"/>
      <c r="M62" s="4"/>
      <c r="N62" s="4"/>
      <c r="O62" s="4"/>
      <c r="P62" s="4"/>
      <c r="Q62" s="4"/>
      <c r="S62" s="4"/>
      <c r="T62" s="4"/>
      <c r="U62" s="4"/>
      <c r="V62" s="6" t="n">
        <f aca="false">IF(AND(G61="",G62="L"),1,IF(AND(G62="L",G61="L"),V61+1,IF(AND(G61="L",G62=""),0,IF(AND(G62="",G61=""),0,0))))</f>
        <v>0</v>
      </c>
      <c r="W62" s="4"/>
      <c r="X62" s="6" t="str">
        <f aca="false">IF(C61=0,C62,IF(C62=0,X61,C62))</f>
        <v/>
      </c>
      <c r="Y62" s="6" t="str">
        <f aca="false">IF(C61=0,X61,IF(C62=0,Y61,C61))</f>
        <v/>
      </c>
      <c r="Z62" s="6" t="str">
        <f aca="false">IF(C60=0,C59,IF(C61=0,Y61,IF(C62=0,Z61,C60)))</f>
        <v/>
      </c>
      <c r="AA62" s="6" t="str">
        <f aca="false">IF(C59=0,C58,IF(C60=0,C58,IF(C61=0,Z61,IF(C62=0,AA61,C59))))</f>
        <v/>
      </c>
      <c r="AB62" s="4"/>
      <c r="AC62" s="6" t="str">
        <f aca="false">IF(OR(X62=Y62,X62=Z62,X62=AA62),"NB",IF(OR(Y62=X62,Y62=Z62,Y62=AA62),"NB",IF(OR(Z62=Y62,Z62=X62,Z62=AA62),"NB",IF(OR(AA62=Y62,AA62=X62,AA62=Z62),"NB","Bet"))))</f>
        <v>NB</v>
      </c>
      <c r="AD62" s="4"/>
      <c r="AE62" s="6" t="n">
        <f aca="false">IF(K62&lt;K61,1,0)</f>
        <v>0</v>
      </c>
      <c r="AF62" s="6" t="n">
        <f aca="false">IF(G62="W",0,IF(AE62=1,K61-K62+AF61,0))</f>
        <v>0</v>
      </c>
      <c r="AG62" s="4"/>
      <c r="AH62" s="6" t="n">
        <f aca="false">IF(G62="W",AF61+J62,IF(AE62=1,K61-K62+AF61,0))</f>
        <v>0</v>
      </c>
      <c r="AI62" s="4"/>
    </row>
    <row collapsed="false" customFormat="false" customHeight="false" hidden="false" ht="13.3" outlineLevel="0" r="63">
      <c r="B63" s="25"/>
      <c r="C63" s="26" t="str">
        <f aca="false">IF(B63="","",VLOOKUP(B63,$AK$1:$AR$38,3,0))</f>
        <v/>
      </c>
      <c r="D63" s="27" t="str">
        <f aca="false">IF(AC63="Bet",X63,"")</f>
        <v/>
      </c>
      <c r="E63" s="28" t="str">
        <f aca="false">IF(AC63="Bet",Y63,"")</f>
        <v/>
      </c>
      <c r="F63" s="38" t="str">
        <f aca="false">IF(AC63="Bet",Z63,"")</f>
        <v/>
      </c>
      <c r="G63" s="6" t="str">
        <f aca="false">IF(D62&lt;&gt;"",IF(OR(D62=C63,E62=C63,F62=C63),"W","L"),"")</f>
        <v/>
      </c>
      <c r="H63" s="6" t="str">
        <f aca="false">IF(G63="W",3,IF(G63="L",-3,""))</f>
        <v/>
      </c>
      <c r="I63" s="6" t="str">
        <f aca="false">IF(G63&lt;&gt;"",VLOOKUP(V62,$M$4:$N$18,2,0),"")</f>
        <v/>
      </c>
      <c r="J63" s="6" t="str">
        <f aca="false">IF(G63&lt;&gt;"",H63*I63,"")</f>
        <v/>
      </c>
      <c r="K63" s="6" t="n">
        <f aca="false">IF(B63="",K62,SUM($J$6:J63))</f>
        <v>12</v>
      </c>
      <c r="L63" s="4"/>
      <c r="M63" s="4"/>
      <c r="N63" s="4"/>
      <c r="O63" s="4"/>
      <c r="P63" s="4"/>
      <c r="Q63" s="4"/>
      <c r="S63" s="4"/>
      <c r="T63" s="4"/>
      <c r="U63" s="4"/>
      <c r="V63" s="6" t="n">
        <f aca="false">IF(AND(G62="",G63="L"),1,IF(AND(G63="L",G62="L"),V62+1,IF(AND(G62="L",G63=""),0,IF(AND(G63="",G62=""),0,0))))</f>
        <v>0</v>
      </c>
      <c r="W63" s="4"/>
      <c r="X63" s="6" t="str">
        <f aca="false">IF(C62=0,C63,IF(C63=0,X62,C63))</f>
        <v/>
      </c>
      <c r="Y63" s="6" t="str">
        <f aca="false">IF(C62=0,X62,IF(C63=0,Y62,C62))</f>
        <v/>
      </c>
      <c r="Z63" s="6" t="str">
        <f aca="false">IF(C61=0,C60,IF(C62=0,Y62,IF(C63=0,Z62,C61)))</f>
        <v/>
      </c>
      <c r="AA63" s="6" t="str">
        <f aca="false">IF(C60=0,C59,IF(C61=0,C59,IF(C62=0,Z62,IF(C63=0,AA62,C60))))</f>
        <v/>
      </c>
      <c r="AB63" s="4"/>
      <c r="AC63" s="6" t="str">
        <f aca="false">IF(OR(X63=Y63,X63=Z63,X63=AA63),"NB",IF(OR(Y63=X63,Y63=Z63,Y63=AA63),"NB",IF(OR(Z63=Y63,Z63=X63,Z63=AA63),"NB",IF(OR(AA63=Y63,AA63=X63,AA63=Z63),"NB","Bet"))))</f>
        <v>NB</v>
      </c>
      <c r="AD63" s="4"/>
      <c r="AE63" s="6" t="n">
        <f aca="false">IF(K63&lt;K62,1,0)</f>
        <v>0</v>
      </c>
      <c r="AF63" s="6" t="n">
        <f aca="false">IF(G63="W",0,IF(AE63=1,K62-K63+AF62,0))</f>
        <v>0</v>
      </c>
      <c r="AG63" s="4"/>
      <c r="AH63" s="6" t="n">
        <f aca="false">IF(G63="W",AF62+J63,IF(AE63=1,K62-K63+AF62,0))</f>
        <v>0</v>
      </c>
      <c r="AI63" s="4"/>
    </row>
    <row collapsed="false" customFormat="false" customHeight="false" hidden="false" ht="14.9" outlineLevel="0" r="64">
      <c r="B64" s="25"/>
      <c r="C64" s="26" t="str">
        <f aca="false">IF(B64="","",VLOOKUP(B64,$AK$1:$AR$38,3,0))</f>
        <v/>
      </c>
      <c r="D64" s="27" t="str">
        <f aca="false">IF(AC64="Bet",X64,"")</f>
        <v/>
      </c>
      <c r="E64" s="28" t="str">
        <f aca="false">IF(AC64="Bet",Y64,"")</f>
        <v/>
      </c>
      <c r="F64" s="38" t="str">
        <f aca="false">IF(AC64="Bet",Z64,"")</f>
        <v/>
      </c>
      <c r="G64" s="6" t="str">
        <f aca="false">IF(D63&lt;&gt;"",IF(OR(D63=C64,E63=C64,F63=C64),"W","L"),"")</f>
        <v/>
      </c>
      <c r="H64" s="6" t="str">
        <f aca="false">IF(G64="W",3,IF(G64="L",-3,""))</f>
        <v/>
      </c>
      <c r="I64" s="6" t="str">
        <f aca="false">IF(G64&lt;&gt;"",VLOOKUP(V63,$M$4:$N$18,2,0),"")</f>
        <v/>
      </c>
      <c r="J64" s="6" t="str">
        <f aca="false">IF(G64&lt;&gt;"",H64*I64,"")</f>
        <v/>
      </c>
      <c r="K64" s="6" t="n">
        <f aca="false">IF(B64="",K63,SUM($J$6:J64))</f>
        <v>12</v>
      </c>
      <c r="L64" s="4"/>
      <c r="M64" s="4"/>
      <c r="N64" s="4"/>
      <c r="O64" s="4"/>
      <c r="P64" s="4"/>
      <c r="Q64" s="4"/>
      <c r="S64" s="4"/>
      <c r="T64" s="4"/>
      <c r="U64" s="4"/>
      <c r="V64" s="6" t="n">
        <f aca="false">IF(AND(G63="",G64="L"),1,IF(AND(G64="L",G63="L"),V63+1,IF(AND(G63="L",G64=""),0,IF(AND(G64="",G63=""),0,0))))</f>
        <v>0</v>
      </c>
      <c r="W64" s="4"/>
      <c r="X64" s="6" t="str">
        <f aca="false">IF(C63=0,C64,IF(C64=0,X63,C64))</f>
        <v/>
      </c>
      <c r="Y64" s="6" t="str">
        <f aca="false">IF(C63=0,X63,IF(C64=0,Y63,C63))</f>
        <v/>
      </c>
      <c r="Z64" s="6" t="str">
        <f aca="false">IF(C62=0,C61,IF(C63=0,Y63,IF(C64=0,Z63,C62)))</f>
        <v/>
      </c>
      <c r="AA64" s="6" t="str">
        <f aca="false">IF(C61=0,C60,IF(C62=0,C60,IF(C63=0,Z63,IF(C64=0,AA63,C61))))</f>
        <v/>
      </c>
      <c r="AB64" s="4"/>
      <c r="AC64" s="6" t="str">
        <f aca="false">IF(OR(X64=Y64,X64=Z64,X64=AA64),"NB",IF(OR(Y64=X64,Y64=Z64,Y64=AA64),"NB",IF(OR(Z64=Y64,Z64=X64,Z64=AA64),"NB",IF(OR(AA64=Y64,AA64=X64,AA64=Z64),"NB","Bet"))))</f>
        <v>NB</v>
      </c>
      <c r="AD64" s="4"/>
      <c r="AE64" s="6" t="n">
        <f aca="false">IF(K64&lt;K63,1,0)</f>
        <v>0</v>
      </c>
      <c r="AF64" s="6" t="n">
        <f aca="false">IF(G64="W",0,IF(AE64=1,K63-K64+AF63,0))</f>
        <v>0</v>
      </c>
      <c r="AG64" s="4"/>
      <c r="AH64" s="6" t="n">
        <f aca="false">IF(G64="W",AF63+J64,IF(AE64=1,K63-K64+AF63,0))</f>
        <v>0</v>
      </c>
      <c r="AI64" s="4"/>
    </row>
    <row collapsed="false" customFormat="false" customHeight="false" hidden="false" ht="14.9" outlineLevel="0" r="65">
      <c r="B65" s="25"/>
      <c r="C65" s="26" t="str">
        <f aca="false">IF(B65="","",VLOOKUP(B65,$AK$1:$AR$38,3,0))</f>
        <v/>
      </c>
      <c r="D65" s="27" t="str">
        <f aca="false">IF(AC65="Bet",X65,"")</f>
        <v/>
      </c>
      <c r="E65" s="28" t="str">
        <f aca="false">IF(AC65="Bet",Y65,"")</f>
        <v/>
      </c>
      <c r="F65" s="38" t="str">
        <f aca="false">IF(AC65="Bet",Z65,"")</f>
        <v/>
      </c>
      <c r="G65" s="6" t="str">
        <f aca="false">IF(D64&lt;&gt;"",IF(OR(D64=C65,E64=C65,F64=C65),"W","L"),"")</f>
        <v/>
      </c>
      <c r="H65" s="6" t="str">
        <f aca="false">IF(G65="W",3,IF(G65="L",-3,""))</f>
        <v/>
      </c>
      <c r="I65" s="6" t="str">
        <f aca="false">IF(G65&lt;&gt;"",VLOOKUP(V64,$M$4:$N$18,2,0),"")</f>
        <v/>
      </c>
      <c r="J65" s="6" t="str">
        <f aca="false">IF(G65&lt;&gt;"",H65*I65,"")</f>
        <v/>
      </c>
      <c r="K65" s="6" t="n">
        <f aca="false">IF(B65="",K64,SUM($J$6:J65))</f>
        <v>12</v>
      </c>
      <c r="L65" s="4"/>
      <c r="M65" s="4"/>
      <c r="N65" s="4"/>
      <c r="O65" s="4"/>
      <c r="P65" s="4"/>
      <c r="Q65" s="4"/>
      <c r="S65" s="4"/>
      <c r="T65" s="4"/>
      <c r="U65" s="4"/>
      <c r="V65" s="6" t="n">
        <f aca="false">IF(AND(G64="",G65="L"),1,IF(AND(G65="L",G64="L"),V64+1,IF(AND(G64="L",G65=""),0,IF(AND(G65="",G64=""),0,0))))</f>
        <v>0</v>
      </c>
      <c r="W65" s="4"/>
      <c r="X65" s="6" t="str">
        <f aca="false">IF(C64=0,C65,IF(C65=0,X64,C65))</f>
        <v/>
      </c>
      <c r="Y65" s="6" t="str">
        <f aca="false">IF(C64=0,X64,IF(C65=0,Y64,C64))</f>
        <v/>
      </c>
      <c r="Z65" s="6" t="str">
        <f aca="false">IF(C63=0,C62,IF(C64=0,Y64,IF(C65=0,Z64,C63)))</f>
        <v/>
      </c>
      <c r="AA65" s="6" t="str">
        <f aca="false">IF(C62=0,C61,IF(C63=0,C61,IF(C64=0,Z64,IF(C65=0,AA64,C62))))</f>
        <v/>
      </c>
      <c r="AB65" s="4"/>
      <c r="AC65" s="6" t="str">
        <f aca="false">IF(OR(X65=Y65,X65=Z65,X65=AA65),"NB",IF(OR(Y65=X65,Y65=Z65,Y65=AA65),"NB",IF(OR(Z65=Y65,Z65=X65,Z65=AA65),"NB",IF(OR(AA65=Y65,AA65=X65,AA65=Z65),"NB","Bet"))))</f>
        <v>NB</v>
      </c>
      <c r="AD65" s="4"/>
      <c r="AE65" s="6" t="n">
        <f aca="false">IF(K65&lt;K64,1,0)</f>
        <v>0</v>
      </c>
      <c r="AF65" s="6" t="n">
        <f aca="false">IF(G65="W",0,IF(AE65=1,K64-K65+AF64,0))</f>
        <v>0</v>
      </c>
      <c r="AG65" s="4"/>
      <c r="AH65" s="6" t="n">
        <f aca="false">IF(G65="W",AF64+J65,IF(AE65=1,K64-K65+AF64,0))</f>
        <v>0</v>
      </c>
      <c r="AI65" s="4"/>
    </row>
    <row collapsed="false" customFormat="false" customHeight="false" hidden="false" ht="13.3" outlineLevel="0" r="66">
      <c r="B66" s="25"/>
      <c r="C66" s="26" t="str">
        <f aca="false">IF(B66="","",VLOOKUP(B66,$AK$1:$AR$38,3,0))</f>
        <v/>
      </c>
      <c r="D66" s="27" t="str">
        <f aca="false">IF(AC66="Bet",X66,"")</f>
        <v/>
      </c>
      <c r="E66" s="28" t="str">
        <f aca="false">IF(AC66="Bet",Y66,"")</f>
        <v/>
      </c>
      <c r="F66" s="38" t="str">
        <f aca="false">IF(AC66="Bet",Z66,"")</f>
        <v/>
      </c>
      <c r="G66" s="6" t="str">
        <f aca="false">IF(D65&lt;&gt;"",IF(OR(D65=C66,E65=C66,F65=C66),"W","L"),"")</f>
        <v/>
      </c>
      <c r="H66" s="6" t="str">
        <f aca="false">IF(G66="W",3,IF(G66="L",-3,""))</f>
        <v/>
      </c>
      <c r="I66" s="6" t="str">
        <f aca="false">IF(G66&lt;&gt;"",VLOOKUP(V65,$M$4:$N$18,2,0),"")</f>
        <v/>
      </c>
      <c r="J66" s="6" t="str">
        <f aca="false">IF(G66&lt;&gt;"",H66*I66,"")</f>
        <v/>
      </c>
      <c r="K66" s="6" t="n">
        <f aca="false">IF(B66="",K65,SUM($J$6:J66))</f>
        <v>12</v>
      </c>
      <c r="L66" s="4"/>
      <c r="M66" s="4"/>
      <c r="N66" s="4"/>
      <c r="O66" s="4"/>
      <c r="P66" s="4"/>
      <c r="Q66" s="4"/>
      <c r="S66" s="4"/>
      <c r="T66" s="4"/>
      <c r="U66" s="4"/>
      <c r="V66" s="6" t="n">
        <f aca="false">IF(AND(G65="",G66="L"),1,IF(AND(G66="L",G65="L"),V65+1,IF(AND(G65="L",G66=""),0,IF(AND(G66="",G65=""),0,0))))</f>
        <v>0</v>
      </c>
      <c r="W66" s="4"/>
      <c r="X66" s="6" t="str">
        <f aca="false">IF(C65=0,C66,IF(C66=0,X65,C66))</f>
        <v/>
      </c>
      <c r="Y66" s="6" t="str">
        <f aca="false">IF(C65=0,X65,IF(C66=0,Y65,C65))</f>
        <v/>
      </c>
      <c r="Z66" s="6" t="str">
        <f aca="false">IF(C64=0,C63,IF(C65=0,Y65,IF(C66=0,Z65,C64)))</f>
        <v/>
      </c>
      <c r="AA66" s="6" t="str">
        <f aca="false">IF(C63=0,C62,IF(C64=0,C62,IF(C65=0,Z65,IF(C66=0,AA65,C63))))</f>
        <v/>
      </c>
      <c r="AB66" s="4"/>
      <c r="AC66" s="6" t="str">
        <f aca="false">IF(OR(X66=Y66,X66=Z66,X66=AA66),"NB",IF(OR(Y66=X66,Y66=Z66,Y66=AA66),"NB",IF(OR(Z66=Y66,Z66=X66,Z66=AA66),"NB",IF(OR(AA66=Y66,AA66=X66,AA66=Z66),"NB","Bet"))))</f>
        <v>NB</v>
      </c>
      <c r="AD66" s="4"/>
      <c r="AE66" s="6" t="n">
        <f aca="false">IF(K66&lt;K65,1,0)</f>
        <v>0</v>
      </c>
      <c r="AF66" s="6" t="n">
        <f aca="false">IF(G66="W",0,IF(AE66=1,K65-K66+AF65,0))</f>
        <v>0</v>
      </c>
      <c r="AG66" s="4"/>
      <c r="AH66" s="6" t="n">
        <f aca="false">IF(G66="W",AF65+J66,IF(AE66=1,K65-K66+AF65,0))</f>
        <v>0</v>
      </c>
      <c r="AI66" s="4"/>
    </row>
    <row collapsed="false" customFormat="false" customHeight="false" hidden="false" ht="14.9" outlineLevel="0" r="67">
      <c r="B67" s="25"/>
      <c r="C67" s="26" t="str">
        <f aca="false">IF(B67="","",VLOOKUP(B67,$AK$1:$AR$38,3,0))</f>
        <v/>
      </c>
      <c r="D67" s="27" t="str">
        <f aca="false">IF(AC67="Bet",X67,"")</f>
        <v/>
      </c>
      <c r="E67" s="28" t="str">
        <f aca="false">IF(AC67="Bet",Y67,"")</f>
        <v/>
      </c>
      <c r="F67" s="38" t="str">
        <f aca="false">IF(AC67="Bet",Z67,"")</f>
        <v/>
      </c>
      <c r="G67" s="6" t="str">
        <f aca="false">IF(D66&lt;&gt;"",IF(OR(D66=C67,E66=C67,F66=C67),"W","L"),"")</f>
        <v/>
      </c>
      <c r="H67" s="6" t="str">
        <f aca="false">IF(G67="W",3,IF(G67="L",-3,""))</f>
        <v/>
      </c>
      <c r="I67" s="6" t="str">
        <f aca="false">IF(G67&lt;&gt;"",VLOOKUP(V66,$M$4:$N$18,2,0),"")</f>
        <v/>
      </c>
      <c r="J67" s="6" t="str">
        <f aca="false">IF(G67&lt;&gt;"",H67*I67,"")</f>
        <v/>
      </c>
      <c r="K67" s="6" t="n">
        <f aca="false">IF(B67="",K66,SUM($J$6:J67))</f>
        <v>12</v>
      </c>
      <c r="L67" s="4"/>
      <c r="M67" s="4"/>
      <c r="N67" s="4"/>
      <c r="O67" s="4"/>
      <c r="P67" s="4"/>
      <c r="Q67" s="4"/>
      <c r="S67" s="4"/>
      <c r="T67" s="4"/>
      <c r="U67" s="4"/>
      <c r="V67" s="6" t="n">
        <f aca="false">IF(AND(G66="",G67="L"),1,IF(AND(G67="L",G66="L"),V66+1,IF(AND(G66="L",G67=""),0,IF(AND(G67="",G66=""),0,0))))</f>
        <v>0</v>
      </c>
      <c r="W67" s="4"/>
      <c r="X67" s="6" t="str">
        <f aca="false">IF(C66=0,C67,IF(C67=0,X66,C67))</f>
        <v/>
      </c>
      <c r="Y67" s="6" t="str">
        <f aca="false">IF(C66=0,X66,IF(C67=0,Y66,C66))</f>
        <v/>
      </c>
      <c r="Z67" s="6" t="str">
        <f aca="false">IF(C65=0,C64,IF(C66=0,Y66,IF(C67=0,Z66,C65)))</f>
        <v/>
      </c>
      <c r="AA67" s="6" t="str">
        <f aca="false">IF(C64=0,C63,IF(C65=0,C63,IF(C66=0,Z66,IF(C67=0,AA66,C64))))</f>
        <v/>
      </c>
      <c r="AB67" s="4"/>
      <c r="AC67" s="6" t="str">
        <f aca="false">IF(OR(X67=Y67,X67=Z67,X67=AA67),"NB",IF(OR(Y67=X67,Y67=Z67,Y67=AA67),"NB",IF(OR(Z67=Y67,Z67=X67,Z67=AA67),"NB",IF(OR(AA67=Y67,AA67=X67,AA67=Z67),"NB","Bet"))))</f>
        <v>NB</v>
      </c>
      <c r="AD67" s="4"/>
      <c r="AE67" s="6" t="n">
        <f aca="false">IF(K67&lt;K66,1,0)</f>
        <v>0</v>
      </c>
      <c r="AF67" s="6" t="n">
        <f aca="false">IF(G67="W",0,IF(AE67=1,K66-K67+AF66,0))</f>
        <v>0</v>
      </c>
      <c r="AG67" s="4"/>
      <c r="AH67" s="6" t="n">
        <f aca="false">IF(G67="W",AF66+J67,IF(AE67=1,K66-K67+AF66,0))</f>
        <v>0</v>
      </c>
      <c r="AI67" s="4"/>
    </row>
    <row collapsed="false" customFormat="false" customHeight="false" hidden="false" ht="14.9" outlineLevel="0" r="68">
      <c r="B68" s="25"/>
      <c r="C68" s="26" t="str">
        <f aca="false">IF(B68="","",VLOOKUP(B68,$AK$1:$AR$38,3,0))</f>
        <v/>
      </c>
      <c r="D68" s="27" t="str">
        <f aca="false">IF(AC68="Bet",X68,"")</f>
        <v/>
      </c>
      <c r="E68" s="28" t="str">
        <f aca="false">IF(AC68="Bet",Y68,"")</f>
        <v/>
      </c>
      <c r="F68" s="38" t="str">
        <f aca="false">IF(AC68="Bet",Z68,"")</f>
        <v/>
      </c>
      <c r="G68" s="6" t="str">
        <f aca="false">IF(D67&lt;&gt;"",IF(OR(D67=C68,E67=C68,F67=C68),"W","L"),"")</f>
        <v/>
      </c>
      <c r="H68" s="6" t="str">
        <f aca="false">IF(G68="W",3,IF(G68="L",-3,""))</f>
        <v/>
      </c>
      <c r="I68" s="6" t="str">
        <f aca="false">IF(G68&lt;&gt;"",VLOOKUP(V67,$M$4:$N$18,2,0),"")</f>
        <v/>
      </c>
      <c r="J68" s="6" t="str">
        <f aca="false">IF(G68&lt;&gt;"",H68*I68,"")</f>
        <v/>
      </c>
      <c r="K68" s="6" t="n">
        <f aca="false">IF(B68="",K67,SUM($J$6:J68))</f>
        <v>12</v>
      </c>
      <c r="L68" s="4"/>
      <c r="M68" s="4"/>
      <c r="N68" s="4"/>
      <c r="O68" s="4"/>
      <c r="P68" s="4"/>
      <c r="Q68" s="4"/>
      <c r="S68" s="4"/>
      <c r="T68" s="4"/>
      <c r="U68" s="4"/>
      <c r="V68" s="6" t="n">
        <f aca="false">IF(AND(G67="",G68="L"),1,IF(AND(G68="L",G67="L"),V67+1,IF(AND(G67="L",G68=""),0,IF(AND(G68="",G67=""),0,0))))</f>
        <v>0</v>
      </c>
      <c r="W68" s="4"/>
      <c r="X68" s="6" t="str">
        <f aca="false">IF(C67=0,C68,IF(C68=0,X67,C68))</f>
        <v/>
      </c>
      <c r="Y68" s="6" t="str">
        <f aca="false">IF(C67=0,X67,IF(C68=0,Y67,C67))</f>
        <v/>
      </c>
      <c r="Z68" s="6" t="str">
        <f aca="false">IF(C66=0,C65,IF(C67=0,Y67,IF(C68=0,Z67,C66)))</f>
        <v/>
      </c>
      <c r="AA68" s="6" t="str">
        <f aca="false">IF(C65=0,C64,IF(C66=0,C64,IF(C67=0,Z67,IF(C68=0,AA67,C65))))</f>
        <v/>
      </c>
      <c r="AB68" s="4"/>
      <c r="AC68" s="6" t="str">
        <f aca="false">IF(OR(X68=Y68,X68=Z68,X68=AA68),"NB",IF(OR(Y68=X68,Y68=Z68,Y68=AA68),"NB",IF(OR(Z68=Y68,Z68=X68,Z68=AA68),"NB",IF(OR(AA68=Y68,AA68=X68,AA68=Z68),"NB","Bet"))))</f>
        <v>NB</v>
      </c>
      <c r="AD68" s="4"/>
      <c r="AE68" s="6" t="n">
        <f aca="false">IF(K68&lt;K67,1,0)</f>
        <v>0</v>
      </c>
      <c r="AF68" s="6" t="n">
        <f aca="false">IF(G68="W",0,IF(AE68=1,K67-K68+AF67,0))</f>
        <v>0</v>
      </c>
      <c r="AG68" s="4"/>
      <c r="AH68" s="6" t="n">
        <f aca="false">IF(G68="W",AF67+J68,IF(AE68=1,K67-K68+AF67,0))</f>
        <v>0</v>
      </c>
      <c r="AI68" s="4"/>
    </row>
    <row collapsed="false" customFormat="false" customHeight="false" hidden="false" ht="14.9" outlineLevel="0" r="69">
      <c r="B69" s="25"/>
      <c r="C69" s="26" t="str">
        <f aca="false">IF(B69="","",VLOOKUP(B69,$AK$1:$AR$38,3,0))</f>
        <v/>
      </c>
      <c r="D69" s="27" t="str">
        <f aca="false">IF(AC69="Bet",X69,"")</f>
        <v/>
      </c>
      <c r="E69" s="28" t="str">
        <f aca="false">IF(AC69="Bet",Y69,"")</f>
        <v/>
      </c>
      <c r="F69" s="38" t="str">
        <f aca="false">IF(AC69="Bet",Z69,"")</f>
        <v/>
      </c>
      <c r="G69" s="6" t="str">
        <f aca="false">IF(D68&lt;&gt;"",IF(OR(D68=C69,E68=C69,F68=C69),"W","L"),"")</f>
        <v/>
      </c>
      <c r="H69" s="6" t="str">
        <f aca="false">IF(G69="W",3,IF(G69="L",-3,""))</f>
        <v/>
      </c>
      <c r="I69" s="6" t="str">
        <f aca="false">IF(G69&lt;&gt;"",VLOOKUP(V68,$M$4:$N$18,2,0),"")</f>
        <v/>
      </c>
      <c r="J69" s="6" t="str">
        <f aca="false">IF(G69&lt;&gt;"",H69*I69,"")</f>
        <v/>
      </c>
      <c r="K69" s="6" t="n">
        <f aca="false">IF(B69="",K68,SUM($J$6:J69))</f>
        <v>12</v>
      </c>
      <c r="L69" s="4"/>
      <c r="M69" s="4"/>
      <c r="N69" s="4"/>
      <c r="O69" s="4"/>
      <c r="P69" s="4"/>
      <c r="Q69" s="4"/>
      <c r="S69" s="4"/>
      <c r="T69" s="4"/>
      <c r="U69" s="4"/>
      <c r="V69" s="6" t="n">
        <f aca="false">IF(AND(G68="",G69="L"),1,IF(AND(G69="L",G68="L"),V68+1,IF(AND(G68="L",G69=""),0,IF(AND(G69="",G68=""),0,0))))</f>
        <v>0</v>
      </c>
      <c r="W69" s="4"/>
      <c r="X69" s="6" t="str">
        <f aca="false">IF(C68=0,C69,IF(C69=0,X68,C69))</f>
        <v/>
      </c>
      <c r="Y69" s="6" t="str">
        <f aca="false">IF(C68=0,X68,IF(C69=0,Y68,C68))</f>
        <v/>
      </c>
      <c r="Z69" s="6" t="str">
        <f aca="false">IF(C67=0,C66,IF(C68=0,Y68,IF(C69=0,Z68,C67)))</f>
        <v/>
      </c>
      <c r="AA69" s="6" t="str">
        <f aca="false">IF(C66=0,C65,IF(C67=0,C65,IF(C68=0,Z68,IF(C69=0,AA68,C66))))</f>
        <v/>
      </c>
      <c r="AB69" s="4"/>
      <c r="AC69" s="6" t="str">
        <f aca="false">IF(OR(X69=Y69,X69=Z69,X69=AA69),"NB",IF(OR(Y69=X69,Y69=Z69,Y69=AA69),"NB",IF(OR(Z69=Y69,Z69=X69,Z69=AA69),"NB",IF(OR(AA69=Y69,AA69=X69,AA69=Z69),"NB","Bet"))))</f>
        <v>NB</v>
      </c>
      <c r="AD69" s="4"/>
      <c r="AE69" s="6" t="n">
        <f aca="false">IF(K69&lt;K68,1,0)</f>
        <v>0</v>
      </c>
      <c r="AF69" s="6" t="n">
        <f aca="false">IF(G69="W",0,IF(AE69=1,K68-K69+AF68,0))</f>
        <v>0</v>
      </c>
      <c r="AG69" s="4"/>
      <c r="AH69" s="6" t="n">
        <f aca="false">IF(G69="W",AF68+J69,IF(AE69=1,K68-K69+AF68,0))</f>
        <v>0</v>
      </c>
      <c r="AI69" s="4"/>
    </row>
    <row collapsed="false" customFormat="false" customHeight="false" hidden="false" ht="13.3" outlineLevel="0" r="70">
      <c r="B70" s="25"/>
      <c r="C70" s="26" t="str">
        <f aca="false">IF(B70="","",VLOOKUP(B70,$AK$1:$AR$38,3,0))</f>
        <v/>
      </c>
      <c r="D70" s="27" t="str">
        <f aca="false">IF(AC70="Bet",X70,"")</f>
        <v/>
      </c>
      <c r="E70" s="28" t="str">
        <f aca="false">IF(AC70="Bet",Y70,"")</f>
        <v/>
      </c>
      <c r="F70" s="38" t="str">
        <f aca="false">IF(AC70="Bet",Z70,"")</f>
        <v/>
      </c>
      <c r="G70" s="6" t="str">
        <f aca="false">IF(D69&lt;&gt;"",IF(OR(D69=C70,E69=C70,F69=C70),"W","L"),"")</f>
        <v/>
      </c>
      <c r="H70" s="6" t="str">
        <f aca="false">IF(G70="W",3,IF(G70="L",-3,""))</f>
        <v/>
      </c>
      <c r="I70" s="6" t="str">
        <f aca="false">IF(G70&lt;&gt;"",VLOOKUP(V69,$M$4:$N$18,2,0),"")</f>
        <v/>
      </c>
      <c r="J70" s="6" t="str">
        <f aca="false">IF(G70&lt;&gt;"",H70*I70,"")</f>
        <v/>
      </c>
      <c r="K70" s="6" t="n">
        <f aca="false">IF(B70="",K69,SUM($J$6:J70))</f>
        <v>12</v>
      </c>
      <c r="L70" s="4"/>
      <c r="M70" s="4"/>
      <c r="N70" s="4"/>
      <c r="O70" s="4"/>
      <c r="P70" s="4"/>
      <c r="Q70" s="4"/>
      <c r="S70" s="4"/>
      <c r="T70" s="4"/>
      <c r="U70" s="4"/>
      <c r="V70" s="6" t="n">
        <f aca="false">IF(AND(G69="",G70="L"),1,IF(AND(G70="L",G69="L"),V69+1,IF(AND(G69="L",G70=""),0,IF(AND(G70="",G69=""),0,0))))</f>
        <v>0</v>
      </c>
      <c r="W70" s="4"/>
      <c r="X70" s="6" t="str">
        <f aca="false">IF(C69=0,C70,IF(C70=0,X69,C70))</f>
        <v/>
      </c>
      <c r="Y70" s="6" t="str">
        <f aca="false">IF(C69=0,X69,IF(C70=0,Y69,C69))</f>
        <v/>
      </c>
      <c r="Z70" s="6" t="str">
        <f aca="false">IF(C68=0,C67,IF(C69=0,Y69,IF(C70=0,Z69,C68)))</f>
        <v/>
      </c>
      <c r="AA70" s="6" t="str">
        <f aca="false">IF(C67=0,C66,IF(C68=0,C66,IF(C69=0,Z69,IF(C70=0,AA69,C67))))</f>
        <v/>
      </c>
      <c r="AB70" s="4"/>
      <c r="AC70" s="6" t="str">
        <f aca="false">IF(OR(X70=Y70,X70=Z70,X70=AA70),"NB",IF(OR(Y70=X70,Y70=Z70,Y70=AA70),"NB",IF(OR(Z70=Y70,Z70=X70,Z70=AA70),"NB",IF(OR(AA70=Y70,AA70=X70,AA70=Z70),"NB","Bet"))))</f>
        <v>NB</v>
      </c>
      <c r="AD70" s="4"/>
      <c r="AE70" s="6" t="n">
        <f aca="false">IF(K70&lt;K69,1,0)</f>
        <v>0</v>
      </c>
      <c r="AF70" s="6" t="n">
        <f aca="false">IF(G70="W",0,IF(AE70=1,K69-K70+AF69,0))</f>
        <v>0</v>
      </c>
      <c r="AG70" s="4"/>
      <c r="AH70" s="6" t="n">
        <f aca="false">IF(G70="W",AF69+J70,IF(AE70=1,K69-K70+AF69,0))</f>
        <v>0</v>
      </c>
      <c r="AI70" s="4"/>
    </row>
    <row collapsed="false" customFormat="false" customHeight="false" hidden="false" ht="13.3" outlineLevel="0" r="71">
      <c r="B71" s="25"/>
      <c r="C71" s="26" t="str">
        <f aca="false">IF(B71="","",VLOOKUP(B71,$AK$1:$AR$38,3,0))</f>
        <v/>
      </c>
      <c r="D71" s="27" t="str">
        <f aca="false">IF(AC71="Bet",X71,"")</f>
        <v/>
      </c>
      <c r="E71" s="28" t="str">
        <f aca="false">IF(AC71="Bet",Y71,"")</f>
        <v/>
      </c>
      <c r="F71" s="38" t="str">
        <f aca="false">IF(AC71="Bet",Z71,"")</f>
        <v/>
      </c>
      <c r="G71" s="6" t="str">
        <f aca="false">IF(D70&lt;&gt;"",IF(OR(D70=C71,E70=C71,F70=C71),"W","L"),"")</f>
        <v/>
      </c>
      <c r="H71" s="6" t="str">
        <f aca="false">IF(G71="W",3,IF(G71="L",-3,""))</f>
        <v/>
      </c>
      <c r="I71" s="6" t="str">
        <f aca="false">IF(G71&lt;&gt;"",VLOOKUP(V70,$M$4:$N$18,2,0),"")</f>
        <v/>
      </c>
      <c r="J71" s="6" t="str">
        <f aca="false">IF(G71&lt;&gt;"",H71*I71,"")</f>
        <v/>
      </c>
      <c r="K71" s="6" t="n">
        <f aca="false">IF(B71="",K70,SUM($J$6:J71))</f>
        <v>12</v>
      </c>
      <c r="L71" s="4"/>
      <c r="M71" s="4"/>
      <c r="N71" s="4"/>
      <c r="O71" s="4"/>
      <c r="P71" s="4"/>
      <c r="Q71" s="4"/>
      <c r="S71" s="4"/>
      <c r="T71" s="4"/>
      <c r="U71" s="4"/>
      <c r="V71" s="6" t="n">
        <f aca="false">IF(AND(G70="",G71="L"),1,IF(AND(G71="L",G70="L"),V70+1,IF(AND(G70="L",G71=""),0,IF(AND(G71="",G70=""),0,0))))</f>
        <v>0</v>
      </c>
      <c r="W71" s="4"/>
      <c r="X71" s="6" t="str">
        <f aca="false">IF(C70=0,C71,IF(C71=0,X70,C71))</f>
        <v/>
      </c>
      <c r="Y71" s="6" t="str">
        <f aca="false">IF(C70=0,X70,IF(C71=0,Y70,C70))</f>
        <v/>
      </c>
      <c r="Z71" s="6" t="str">
        <f aca="false">IF(C69=0,C68,IF(C70=0,Y70,IF(C71=0,Z70,C69)))</f>
        <v/>
      </c>
      <c r="AA71" s="6" t="str">
        <f aca="false">IF(C68=0,C67,IF(C69=0,C67,IF(C70=0,Z70,IF(C71=0,AA70,C68))))</f>
        <v/>
      </c>
      <c r="AB71" s="4"/>
      <c r="AC71" s="6" t="str">
        <f aca="false">IF(OR(X71=Y71,X71=Z71,X71=AA71),"NB",IF(OR(Y71=X71,Y71=Z71,Y71=AA71),"NB",IF(OR(Z71=Y71,Z71=X71,Z71=AA71),"NB",IF(OR(AA71=Y71,AA71=X71,AA71=Z71),"NB","Bet"))))</f>
        <v>NB</v>
      </c>
      <c r="AD71" s="4"/>
      <c r="AE71" s="6" t="n">
        <f aca="false">IF(K71&lt;K70,1,0)</f>
        <v>0</v>
      </c>
      <c r="AF71" s="6" t="n">
        <f aca="false">IF(G71="W",0,IF(AE71=1,K70-K71+AF70,0))</f>
        <v>0</v>
      </c>
      <c r="AG71" s="4"/>
      <c r="AH71" s="6" t="n">
        <f aca="false">IF(G71="W",AF70+J71,IF(AE71=1,K70-K71+AF70,0))</f>
        <v>0</v>
      </c>
      <c r="AI71" s="4"/>
    </row>
    <row collapsed="false" customFormat="false" customHeight="false" hidden="false" ht="13.3" outlineLevel="0" r="72">
      <c r="B72" s="25"/>
      <c r="C72" s="26" t="str">
        <f aca="false">IF(B72="","",VLOOKUP(B72,$AK$1:$AR$38,3,0))</f>
        <v/>
      </c>
      <c r="D72" s="27" t="str">
        <f aca="false">IF(AC72="Bet",X72,"")</f>
        <v/>
      </c>
      <c r="E72" s="28" t="str">
        <f aca="false">IF(AC72="Bet",Y72,"")</f>
        <v/>
      </c>
      <c r="F72" s="38" t="str">
        <f aca="false">IF(AC72="Bet",Z72,"")</f>
        <v/>
      </c>
      <c r="G72" s="6" t="str">
        <f aca="false">IF(D71&lt;&gt;"",IF(OR(D71=C72,E71=C72,F71=C72),"W","L"),"")</f>
        <v/>
      </c>
      <c r="H72" s="6" t="str">
        <f aca="false">IF(G72="W",3,IF(G72="L",-3,""))</f>
        <v/>
      </c>
      <c r="I72" s="6" t="str">
        <f aca="false">IF(G72&lt;&gt;"",VLOOKUP(V71,$M$4:$N$18,2,0),"")</f>
        <v/>
      </c>
      <c r="J72" s="6" t="str">
        <f aca="false">IF(G72&lt;&gt;"",H72*I72,"")</f>
        <v/>
      </c>
      <c r="K72" s="6" t="n">
        <f aca="false">IF(B72="",K71,SUM($J$6:J72))</f>
        <v>12</v>
      </c>
      <c r="L72" s="4"/>
      <c r="M72" s="4"/>
      <c r="N72" s="4"/>
      <c r="O72" s="4"/>
      <c r="P72" s="4"/>
      <c r="Q72" s="4"/>
      <c r="S72" s="4"/>
      <c r="T72" s="4"/>
      <c r="U72" s="4"/>
      <c r="V72" s="6" t="n">
        <f aca="false">IF(AND(G71="",G72="L"),1,IF(AND(G72="L",G71="L"),V71+1,IF(AND(G71="L",G72=""),0,IF(AND(G72="",G71=""),0,0))))</f>
        <v>0</v>
      </c>
      <c r="W72" s="4"/>
      <c r="X72" s="6" t="str">
        <f aca="false">IF(C71=0,C72,IF(C72=0,X71,C72))</f>
        <v/>
      </c>
      <c r="Y72" s="6" t="str">
        <f aca="false">IF(C71=0,X71,IF(C72=0,Y71,C71))</f>
        <v/>
      </c>
      <c r="Z72" s="6" t="str">
        <f aca="false">IF(C70=0,C69,IF(C71=0,Y71,IF(C72=0,Z71,C70)))</f>
        <v/>
      </c>
      <c r="AA72" s="6" t="str">
        <f aca="false">IF(C69=0,C68,IF(C70=0,C68,IF(C71=0,Z71,IF(C72=0,AA71,C69))))</f>
        <v/>
      </c>
      <c r="AB72" s="4"/>
      <c r="AC72" s="6" t="str">
        <f aca="false">IF(OR(X72=Y72,X72=Z72,X72=AA72),"NB",IF(OR(Y72=X72,Y72=Z72,Y72=AA72),"NB",IF(OR(Z72=Y72,Z72=X72,Z72=AA72),"NB",IF(OR(AA72=Y72,AA72=X72,AA72=Z72),"NB","Bet"))))</f>
        <v>NB</v>
      </c>
      <c r="AD72" s="4"/>
      <c r="AE72" s="6" t="n">
        <f aca="false">IF(K72&lt;K71,1,0)</f>
        <v>0</v>
      </c>
      <c r="AF72" s="6" t="n">
        <f aca="false">IF(G72="W",0,IF(AE72=1,K71-K72+AF71,0))</f>
        <v>0</v>
      </c>
      <c r="AG72" s="4"/>
      <c r="AH72" s="6" t="n">
        <f aca="false">IF(G72="W",AF71+J72,IF(AE72=1,K71-K72+AF71,0))</f>
        <v>0</v>
      </c>
      <c r="AI72" s="4"/>
    </row>
    <row collapsed="false" customFormat="false" customHeight="false" hidden="false" ht="13.3" outlineLevel="0" r="73">
      <c r="B73" s="25"/>
      <c r="C73" s="26" t="str">
        <f aca="false">IF(B73="","",VLOOKUP(B73,$AK$1:$AR$38,3,0))</f>
        <v/>
      </c>
      <c r="D73" s="27" t="str">
        <f aca="false">IF(AC73="Bet",X73,"")</f>
        <v/>
      </c>
      <c r="E73" s="28" t="str">
        <f aca="false">IF(AC73="Bet",Y73,"")</f>
        <v/>
      </c>
      <c r="F73" s="38" t="str">
        <f aca="false">IF(AC73="Bet",Z73,"")</f>
        <v/>
      </c>
      <c r="G73" s="6" t="str">
        <f aca="false">IF(D72&lt;&gt;"",IF(OR(D72=C73,E72=C73,F72=C73),"W","L"),"")</f>
        <v/>
      </c>
      <c r="H73" s="6" t="str">
        <f aca="false">IF(G73="W",3,IF(G73="L",-3,""))</f>
        <v/>
      </c>
      <c r="I73" s="6" t="str">
        <f aca="false">IF(G73&lt;&gt;"",VLOOKUP(V72,$M$4:$N$18,2,0),"")</f>
        <v/>
      </c>
      <c r="J73" s="6" t="str">
        <f aca="false">IF(G73&lt;&gt;"",H73*I73,"")</f>
        <v/>
      </c>
      <c r="K73" s="6" t="n">
        <f aca="false">IF(B73="",K72,SUM($J$6:J73))</f>
        <v>12</v>
      </c>
      <c r="L73" s="4"/>
      <c r="M73" s="4"/>
      <c r="N73" s="4"/>
      <c r="O73" s="4"/>
      <c r="P73" s="4"/>
      <c r="Q73" s="4"/>
      <c r="S73" s="4"/>
      <c r="T73" s="4"/>
      <c r="U73" s="4"/>
      <c r="V73" s="6" t="n">
        <f aca="false">IF(AND(G72="",G73="L"),1,IF(AND(G73="L",G72="L"),V72+1,IF(AND(G72="L",G73=""),0,IF(AND(G73="",G72=""),0,0))))</f>
        <v>0</v>
      </c>
      <c r="W73" s="4"/>
      <c r="X73" s="6" t="str">
        <f aca="false">IF(C72=0,C73,IF(C73=0,X72,C73))</f>
        <v/>
      </c>
      <c r="Y73" s="6" t="str">
        <f aca="false">IF(C72=0,X72,IF(C73=0,Y72,C72))</f>
        <v/>
      </c>
      <c r="Z73" s="6" t="str">
        <f aca="false">IF(C71=0,C70,IF(C72=0,Y72,IF(C73=0,Z72,C71)))</f>
        <v/>
      </c>
      <c r="AA73" s="6" t="str">
        <f aca="false">IF(C70=0,C69,IF(C71=0,C69,IF(C72=0,Z72,IF(C73=0,AA72,C70))))</f>
        <v/>
      </c>
      <c r="AB73" s="4"/>
      <c r="AC73" s="6" t="str">
        <f aca="false">IF(OR(X73=Y73,X73=Z73,X73=AA73),"NB",IF(OR(Y73=X73,Y73=Z73,Y73=AA73),"NB",IF(OR(Z73=Y73,Z73=X73,Z73=AA73),"NB",IF(OR(AA73=Y73,AA73=X73,AA73=Z73),"NB","Bet"))))</f>
        <v>NB</v>
      </c>
      <c r="AD73" s="4"/>
      <c r="AE73" s="6" t="n">
        <f aca="false">IF(K73&lt;K72,1,0)</f>
        <v>0</v>
      </c>
      <c r="AF73" s="6" t="n">
        <f aca="false">IF(G73="W",0,IF(AE73=1,K72-K73+AF72,0))</f>
        <v>0</v>
      </c>
      <c r="AG73" s="4"/>
      <c r="AH73" s="6" t="n">
        <f aca="false">IF(G73="W",AF72+J73,IF(AE73=1,K72-K73+AF72,0))</f>
        <v>0</v>
      </c>
      <c r="AI73" s="4"/>
    </row>
    <row collapsed="false" customFormat="false" customHeight="false" hidden="false" ht="13.3" outlineLevel="0" r="74">
      <c r="B74" s="25"/>
      <c r="C74" s="26" t="str">
        <f aca="false">IF(B74="","",VLOOKUP(B74,$AK$1:$AR$38,3,0))</f>
        <v/>
      </c>
      <c r="D74" s="27" t="str">
        <f aca="false">IF(AC74="Bet",X74,"")</f>
        <v/>
      </c>
      <c r="E74" s="28" t="str">
        <f aca="false">IF(AC74="Bet",Y74,"")</f>
        <v/>
      </c>
      <c r="F74" s="38" t="str">
        <f aca="false">IF(AC74="Bet",Z74,"")</f>
        <v/>
      </c>
      <c r="G74" s="6" t="str">
        <f aca="false">IF(D73&lt;&gt;"",IF(OR(D73=C74,E73=C74,F73=C74),"W","L"),"")</f>
        <v/>
      </c>
      <c r="H74" s="6" t="str">
        <f aca="false">IF(G74="W",3,IF(G74="L",-3,""))</f>
        <v/>
      </c>
      <c r="I74" s="6" t="str">
        <f aca="false">IF(G74&lt;&gt;"",VLOOKUP(V73,$M$4:$N$18,2,0),"")</f>
        <v/>
      </c>
      <c r="J74" s="6" t="str">
        <f aca="false">IF(G74&lt;&gt;"",H74*I74,"")</f>
        <v/>
      </c>
      <c r="K74" s="6" t="n">
        <f aca="false">IF(B74="",K73,SUM($J$6:J74))</f>
        <v>12</v>
      </c>
      <c r="L74" s="4"/>
      <c r="M74" s="4"/>
      <c r="N74" s="4"/>
      <c r="O74" s="4"/>
      <c r="P74" s="4"/>
      <c r="Q74" s="4"/>
      <c r="S74" s="4"/>
      <c r="T74" s="4"/>
      <c r="U74" s="4"/>
      <c r="V74" s="6" t="n">
        <f aca="false">IF(AND(G73="",G74="L"),1,IF(AND(G74="L",G73="L"),V73+1,IF(AND(G73="L",G74=""),0,IF(AND(G74="",G73=""),0,0))))</f>
        <v>0</v>
      </c>
      <c r="W74" s="4"/>
      <c r="X74" s="6" t="str">
        <f aca="false">IF(C73=0,C74,IF(C74=0,X73,C74))</f>
        <v/>
      </c>
      <c r="Y74" s="6" t="str">
        <f aca="false">IF(C73=0,X73,IF(C74=0,Y73,C73))</f>
        <v/>
      </c>
      <c r="Z74" s="6" t="str">
        <f aca="false">IF(C72=0,C71,IF(C73=0,Y73,IF(C74=0,Z73,C72)))</f>
        <v/>
      </c>
      <c r="AA74" s="6" t="str">
        <f aca="false">IF(C71=0,C70,IF(C72=0,C70,IF(C73=0,Z73,IF(C74=0,AA73,C71))))</f>
        <v/>
      </c>
      <c r="AB74" s="4"/>
      <c r="AC74" s="6" t="str">
        <f aca="false">IF(OR(X74=Y74,X74=Z74,X74=AA74),"NB",IF(OR(Y74=X74,Y74=Z74,Y74=AA74),"NB",IF(OR(Z74=Y74,Z74=X74,Z74=AA74),"NB",IF(OR(AA74=Y74,AA74=X74,AA74=Z74),"NB","Bet"))))</f>
        <v>NB</v>
      </c>
      <c r="AD74" s="4"/>
      <c r="AE74" s="6" t="n">
        <f aca="false">IF(K74&lt;K73,1,0)</f>
        <v>0</v>
      </c>
      <c r="AF74" s="6" t="n">
        <f aca="false">IF(G74="W",0,IF(AE74=1,K73-K74+AF73,0))</f>
        <v>0</v>
      </c>
      <c r="AG74" s="4"/>
      <c r="AH74" s="6" t="n">
        <f aca="false">IF(G74="W",AF73+J74,IF(AE74=1,K73-K74+AF73,0))</f>
        <v>0</v>
      </c>
      <c r="AI74" s="4"/>
    </row>
    <row collapsed="false" customFormat="false" customHeight="false" hidden="false" ht="13.3" outlineLevel="0" r="75">
      <c r="B75" s="25"/>
      <c r="C75" s="26" t="str">
        <f aca="false">IF(B75="","",VLOOKUP(B75,$AK$1:$AR$38,3,0))</f>
        <v/>
      </c>
      <c r="D75" s="27" t="str">
        <f aca="false">IF(AC75="Bet",X75,"")</f>
        <v/>
      </c>
      <c r="E75" s="28" t="str">
        <f aca="false">IF(AC75="Bet",Y75,"")</f>
        <v/>
      </c>
      <c r="F75" s="38" t="str">
        <f aca="false">IF(AC75="Bet",Z75,"")</f>
        <v/>
      </c>
      <c r="G75" s="6" t="str">
        <f aca="false">IF(D74&lt;&gt;"",IF(OR(D74=C75,E74=C75,F74=C75),"W","L"),"")</f>
        <v/>
      </c>
      <c r="H75" s="6" t="str">
        <f aca="false">IF(G75="W",3,IF(G75="L",-3,""))</f>
        <v/>
      </c>
      <c r="I75" s="6" t="str">
        <f aca="false">IF(G75&lt;&gt;"",VLOOKUP(V74,$M$4:$N$18,2,0),"")</f>
        <v/>
      </c>
      <c r="J75" s="6" t="str">
        <f aca="false">IF(G75&lt;&gt;"",H75*I75,"")</f>
        <v/>
      </c>
      <c r="K75" s="6" t="n">
        <f aca="false">IF(B75="",K74,SUM($J$6:J75))</f>
        <v>12</v>
      </c>
      <c r="L75" s="4"/>
      <c r="M75" s="4"/>
      <c r="N75" s="4"/>
      <c r="O75" s="4"/>
      <c r="P75" s="4"/>
      <c r="Q75" s="4"/>
      <c r="S75" s="4"/>
      <c r="T75" s="4"/>
      <c r="U75" s="4"/>
      <c r="V75" s="6" t="n">
        <f aca="false">IF(AND(G74="",G75="L"),1,IF(AND(G75="L",G74="L"),V74+1,IF(AND(G74="L",G75=""),0,IF(AND(G75="",G74=""),0,0))))</f>
        <v>0</v>
      </c>
      <c r="W75" s="4"/>
      <c r="X75" s="6" t="str">
        <f aca="false">IF(C74=0,C75,IF(C75=0,X74,C75))</f>
        <v/>
      </c>
      <c r="Y75" s="6" t="str">
        <f aca="false">IF(C74=0,X74,IF(C75=0,Y74,C74))</f>
        <v/>
      </c>
      <c r="Z75" s="6" t="str">
        <f aca="false">IF(C73=0,C72,IF(C74=0,Y74,IF(C75=0,Z74,C73)))</f>
        <v/>
      </c>
      <c r="AA75" s="6" t="str">
        <f aca="false">IF(C72=0,C71,IF(C73=0,C71,IF(C74=0,Z74,IF(C75=0,AA74,C72))))</f>
        <v/>
      </c>
      <c r="AB75" s="4"/>
      <c r="AC75" s="6" t="str">
        <f aca="false">IF(OR(X75=Y75,X75=Z75,X75=AA75),"NB",IF(OR(Y75=X75,Y75=Z75,Y75=AA75),"NB",IF(OR(Z75=Y75,Z75=X75,Z75=AA75),"NB",IF(OR(AA75=Y75,AA75=X75,AA75=Z75),"NB","Bet"))))</f>
        <v>NB</v>
      </c>
      <c r="AD75" s="4"/>
      <c r="AE75" s="6" t="n">
        <f aca="false">IF(K75&lt;K74,1,0)</f>
        <v>0</v>
      </c>
      <c r="AF75" s="6" t="n">
        <f aca="false">IF(G75="W",0,IF(AE75=1,K74-K75+AF74,0))</f>
        <v>0</v>
      </c>
      <c r="AG75" s="4"/>
      <c r="AH75" s="6" t="n">
        <f aca="false">IF(G75="W",AF74+J75,IF(AE75=1,K74-K75+AF74,0))</f>
        <v>0</v>
      </c>
      <c r="AI75" s="4"/>
    </row>
    <row collapsed="false" customFormat="false" customHeight="false" hidden="false" ht="14.9" outlineLevel="0" r="76">
      <c r="B76" s="25"/>
      <c r="C76" s="26" t="str">
        <f aca="false">IF(B76="","",VLOOKUP(B76,$AK$1:$AR$38,3,0))</f>
        <v/>
      </c>
      <c r="D76" s="27" t="str">
        <f aca="false">IF(AC76="Bet",X76,"")</f>
        <v/>
      </c>
      <c r="E76" s="28" t="str">
        <f aca="false">IF(AC76="Bet",Y76,"")</f>
        <v/>
      </c>
      <c r="F76" s="38" t="str">
        <f aca="false">IF(AC76="Bet",Z76,"")</f>
        <v/>
      </c>
      <c r="G76" s="6" t="str">
        <f aca="false">IF(D75&lt;&gt;"",IF(OR(D75=C76,E75=C76,F75=C76),"W","L"),"")</f>
        <v/>
      </c>
      <c r="H76" s="6" t="str">
        <f aca="false">IF(G76="W",3,IF(G76="L",-3,""))</f>
        <v/>
      </c>
      <c r="I76" s="6" t="str">
        <f aca="false">IF(G76&lt;&gt;"",VLOOKUP(V75,$M$4:$N$18,2,0),"")</f>
        <v/>
      </c>
      <c r="J76" s="6" t="str">
        <f aca="false">IF(G76&lt;&gt;"",H76*I76,"")</f>
        <v/>
      </c>
      <c r="K76" s="6" t="n">
        <f aca="false">IF(B76="",K75,SUM($J$6:J76))</f>
        <v>12</v>
      </c>
      <c r="L76" s="4"/>
      <c r="M76" s="4"/>
      <c r="N76" s="4"/>
      <c r="O76" s="4"/>
      <c r="P76" s="4"/>
      <c r="Q76" s="4"/>
      <c r="S76" s="4"/>
      <c r="T76" s="4"/>
      <c r="U76" s="4"/>
      <c r="V76" s="6" t="n">
        <f aca="false">IF(AND(G75="",G76="L"),1,IF(AND(G76="L",G75="L"),V75+1,IF(AND(G75="L",G76=""),0,IF(AND(G76="",G75=""),0,0))))</f>
        <v>0</v>
      </c>
      <c r="W76" s="4"/>
      <c r="X76" s="6" t="str">
        <f aca="false">IF(C75=0,C76,IF(C76=0,X75,C76))</f>
        <v/>
      </c>
      <c r="Y76" s="6" t="str">
        <f aca="false">IF(C75=0,X75,IF(C76=0,Y75,C75))</f>
        <v/>
      </c>
      <c r="Z76" s="6" t="str">
        <f aca="false">IF(C74=0,C73,IF(C75=0,Y75,IF(C76=0,Z75,C74)))</f>
        <v/>
      </c>
      <c r="AA76" s="6" t="str">
        <f aca="false">IF(C73=0,C72,IF(C74=0,C72,IF(C75=0,Z75,IF(C76=0,AA75,C73))))</f>
        <v/>
      </c>
      <c r="AB76" s="4"/>
      <c r="AC76" s="6" t="str">
        <f aca="false">IF(OR(X76=Y76,X76=Z76,X76=AA76),"NB",IF(OR(Y76=X76,Y76=Z76,Y76=AA76),"NB",IF(OR(Z76=Y76,Z76=X76,Z76=AA76),"NB",IF(OR(AA76=Y76,AA76=X76,AA76=Z76),"NB","Bet"))))</f>
        <v>NB</v>
      </c>
      <c r="AD76" s="4"/>
      <c r="AE76" s="6" t="n">
        <f aca="false">IF(K76&lt;K75,1,0)</f>
        <v>0</v>
      </c>
      <c r="AF76" s="6" t="n">
        <f aca="false">IF(G76="W",0,IF(AE76=1,K75-K76+AF75,0))</f>
        <v>0</v>
      </c>
      <c r="AG76" s="4"/>
      <c r="AH76" s="6" t="n">
        <f aca="false">IF(G76="W",AF75+J76,IF(AE76=1,K75-K76+AF75,0))</f>
        <v>0</v>
      </c>
      <c r="AI76" s="4"/>
    </row>
    <row collapsed="false" customFormat="false" customHeight="false" hidden="false" ht="14.9" outlineLevel="0" r="77">
      <c r="B77" s="25"/>
      <c r="C77" s="26" t="str">
        <f aca="false">IF(B77="","",VLOOKUP(B77,$AK$1:$AR$38,3,0))</f>
        <v/>
      </c>
      <c r="D77" s="27" t="str">
        <f aca="false">IF(AC77="Bet",X77,"")</f>
        <v/>
      </c>
      <c r="E77" s="28" t="str">
        <f aca="false">IF(AC77="Bet",Y77,"")</f>
        <v/>
      </c>
      <c r="F77" s="38" t="str">
        <f aca="false">IF(AC77="Bet",Z77,"")</f>
        <v/>
      </c>
      <c r="G77" s="6" t="str">
        <f aca="false">IF(D76&lt;&gt;"",IF(OR(D76=C77,E76=C77,F76=C77),"W","L"),"")</f>
        <v/>
      </c>
      <c r="H77" s="6" t="str">
        <f aca="false">IF(G77="W",3,IF(G77="L",-3,""))</f>
        <v/>
      </c>
      <c r="I77" s="6" t="str">
        <f aca="false">IF(G77&lt;&gt;"",VLOOKUP(V76,$M$4:$N$18,2,0),"")</f>
        <v/>
      </c>
      <c r="J77" s="6" t="str">
        <f aca="false">IF(G77&lt;&gt;"",H77*I77,"")</f>
        <v/>
      </c>
      <c r="K77" s="6" t="n">
        <f aca="false">IF(B77="",K76,SUM($J$6:J77))</f>
        <v>12</v>
      </c>
      <c r="L77" s="4"/>
      <c r="M77" s="4"/>
      <c r="N77" s="4"/>
      <c r="O77" s="4"/>
      <c r="P77" s="4"/>
      <c r="Q77" s="4"/>
      <c r="S77" s="4"/>
      <c r="T77" s="4"/>
      <c r="U77" s="4"/>
      <c r="V77" s="6" t="n">
        <f aca="false">IF(AND(G76="",G77="L"),1,IF(AND(G77="L",G76="L"),V76+1,IF(AND(G76="L",G77=""),0,IF(AND(G77="",G76=""),0,0))))</f>
        <v>0</v>
      </c>
      <c r="W77" s="4"/>
      <c r="X77" s="6" t="str">
        <f aca="false">IF(C76=0,C77,IF(C77=0,X76,C77))</f>
        <v/>
      </c>
      <c r="Y77" s="6" t="str">
        <f aca="false">IF(C76=0,X76,IF(C77=0,Y76,C76))</f>
        <v/>
      </c>
      <c r="Z77" s="6" t="str">
        <f aca="false">IF(C75=0,C74,IF(C76=0,Y76,IF(C77=0,Z76,C75)))</f>
        <v/>
      </c>
      <c r="AA77" s="6" t="str">
        <f aca="false">IF(C74=0,C73,IF(C75=0,C73,IF(C76=0,Z76,IF(C77=0,AA76,C74))))</f>
        <v/>
      </c>
      <c r="AB77" s="4"/>
      <c r="AC77" s="6" t="str">
        <f aca="false">IF(OR(X77=Y77,X77=Z77,X77=AA77),"NB",IF(OR(Y77=X77,Y77=Z77,Y77=AA77),"NB",IF(OR(Z77=Y77,Z77=X77,Z77=AA77),"NB",IF(OR(AA77=Y77,AA77=X77,AA77=Z77),"NB","Bet"))))</f>
        <v>NB</v>
      </c>
      <c r="AD77" s="4"/>
      <c r="AE77" s="6" t="n">
        <f aca="false">IF(K77&lt;K76,1,0)</f>
        <v>0</v>
      </c>
      <c r="AF77" s="6" t="n">
        <f aca="false">IF(G77="W",0,IF(AE77=1,K76-K77+AF76,0))</f>
        <v>0</v>
      </c>
      <c r="AG77" s="4"/>
      <c r="AH77" s="6" t="n">
        <f aca="false">IF(G77="W",AF76+J77,IF(AE77=1,K76-K77+AF76,0))</f>
        <v>0</v>
      </c>
      <c r="AI77" s="4"/>
    </row>
    <row collapsed="false" customFormat="false" customHeight="false" hidden="false" ht="13.3" outlineLevel="0" r="78">
      <c r="B78" s="25"/>
      <c r="C78" s="26" t="str">
        <f aca="false">IF(B78="","",VLOOKUP(B78,$AK$1:$AR$38,3,0))</f>
        <v/>
      </c>
      <c r="D78" s="27" t="str">
        <f aca="false">IF(AC78="Bet",X78,"")</f>
        <v/>
      </c>
      <c r="E78" s="28" t="str">
        <f aca="false">IF(AC78="Bet",Y78,"")</f>
        <v/>
      </c>
      <c r="F78" s="38" t="str">
        <f aca="false">IF(AC78="Bet",Z78,"")</f>
        <v/>
      </c>
      <c r="G78" s="6" t="str">
        <f aca="false">IF(D77&lt;&gt;"",IF(OR(D77=C78,E77=C78,F77=C78),"W","L"),"")</f>
        <v/>
      </c>
      <c r="H78" s="6" t="str">
        <f aca="false">IF(G78="W",3,IF(G78="L",-3,""))</f>
        <v/>
      </c>
      <c r="I78" s="6" t="str">
        <f aca="false">IF(G78&lt;&gt;"",VLOOKUP(V77,$M$4:$N$18,2,0),"")</f>
        <v/>
      </c>
      <c r="J78" s="6" t="str">
        <f aca="false">IF(G78&lt;&gt;"",H78*I78,"")</f>
        <v/>
      </c>
      <c r="K78" s="6" t="n">
        <f aca="false">IF(B78="",K77,SUM($J$6:J78))</f>
        <v>12</v>
      </c>
      <c r="L78" s="4"/>
      <c r="M78" s="4"/>
      <c r="N78" s="4"/>
      <c r="O78" s="4"/>
      <c r="P78" s="4"/>
      <c r="Q78" s="4"/>
      <c r="S78" s="4"/>
      <c r="T78" s="4"/>
      <c r="U78" s="4"/>
      <c r="V78" s="6" t="n">
        <f aca="false">IF(AND(G77="",G78="L"),1,IF(AND(G78="L",G77="L"),V77+1,IF(AND(G77="L",G78=""),0,IF(AND(G78="",G77=""),0,0))))</f>
        <v>0</v>
      </c>
      <c r="W78" s="4"/>
      <c r="X78" s="6" t="str">
        <f aca="false">IF(C77=0,C78,IF(C78=0,X77,C78))</f>
        <v/>
      </c>
      <c r="Y78" s="6" t="str">
        <f aca="false">IF(C77=0,X77,IF(C78=0,Y77,C77))</f>
        <v/>
      </c>
      <c r="Z78" s="6" t="str">
        <f aca="false">IF(C76=0,C75,IF(C77=0,Y77,IF(C78=0,Z77,C76)))</f>
        <v/>
      </c>
      <c r="AA78" s="6" t="str">
        <f aca="false">IF(C75=0,C74,IF(C76=0,C74,IF(C77=0,Z77,IF(C78=0,AA77,C75))))</f>
        <v/>
      </c>
      <c r="AB78" s="4"/>
      <c r="AC78" s="6" t="str">
        <f aca="false">IF(OR(X78=Y78,X78=Z78,X78=AA78),"NB",IF(OR(Y78=X78,Y78=Z78,Y78=AA78),"NB",IF(OR(Z78=Y78,Z78=X78,Z78=AA78),"NB",IF(OR(AA78=Y78,AA78=X78,AA78=Z78),"NB","Bet"))))</f>
        <v>NB</v>
      </c>
      <c r="AD78" s="4"/>
      <c r="AE78" s="6" t="n">
        <f aca="false">IF(K78&lt;K77,1,0)</f>
        <v>0</v>
      </c>
      <c r="AF78" s="6" t="n">
        <f aca="false">IF(G78="W",0,IF(AE78=1,K77-K78+AF77,0))</f>
        <v>0</v>
      </c>
      <c r="AG78" s="4"/>
      <c r="AH78" s="6" t="n">
        <f aca="false">IF(G78="W",AF77+J78,IF(AE78=1,K77-K78+AF77,0))</f>
        <v>0</v>
      </c>
      <c r="AI78" s="4"/>
    </row>
    <row collapsed="false" customFormat="false" customHeight="false" hidden="false" ht="13.3" outlineLevel="0" r="79">
      <c r="B79" s="25"/>
      <c r="C79" s="26" t="str">
        <f aca="false">IF(B79="","",VLOOKUP(B79,$AK$1:$AR$38,3,0))</f>
        <v/>
      </c>
      <c r="D79" s="27" t="str">
        <f aca="false">IF(AC79="Bet",X79,"")</f>
        <v/>
      </c>
      <c r="E79" s="28" t="str">
        <f aca="false">IF(AC79="Bet",Y79,"")</f>
        <v/>
      </c>
      <c r="F79" s="38" t="str">
        <f aca="false">IF(AC79="Bet",Z79,"")</f>
        <v/>
      </c>
      <c r="G79" s="6" t="str">
        <f aca="false">IF(D78&lt;&gt;"",IF(OR(D78=C79,E78=C79,F78=C79),"W","L"),"")</f>
        <v/>
      </c>
      <c r="H79" s="6" t="str">
        <f aca="false">IF(G79="W",3,IF(G79="L",-3,""))</f>
        <v/>
      </c>
      <c r="I79" s="6" t="str">
        <f aca="false">IF(G79&lt;&gt;"",VLOOKUP(V78,$M$4:$N$18,2,0),"")</f>
        <v/>
      </c>
      <c r="J79" s="6" t="str">
        <f aca="false">IF(G79&lt;&gt;"",H79*I79,"")</f>
        <v/>
      </c>
      <c r="K79" s="6" t="n">
        <f aca="false">IF(B79="",K78,SUM($J$6:J79))</f>
        <v>12</v>
      </c>
      <c r="L79" s="4"/>
      <c r="M79" s="4"/>
      <c r="N79" s="4"/>
      <c r="O79" s="4"/>
      <c r="P79" s="4"/>
      <c r="Q79" s="4"/>
      <c r="S79" s="4"/>
      <c r="T79" s="4"/>
      <c r="U79" s="4"/>
      <c r="V79" s="6" t="n">
        <f aca="false">IF(AND(G78="",G79="L"),1,IF(AND(G79="L",G78="L"),V78+1,IF(AND(G78="L",G79=""),0,IF(AND(G79="",G78=""),0,0))))</f>
        <v>0</v>
      </c>
      <c r="W79" s="4"/>
      <c r="X79" s="6" t="str">
        <f aca="false">IF(C78=0,C79,IF(C79=0,X78,C79))</f>
        <v/>
      </c>
      <c r="Y79" s="6" t="str">
        <f aca="false">IF(C78=0,X78,IF(C79=0,Y78,C78))</f>
        <v/>
      </c>
      <c r="Z79" s="6" t="str">
        <f aca="false">IF(C77=0,C76,IF(C78=0,Y78,IF(C79=0,Z78,C77)))</f>
        <v/>
      </c>
      <c r="AA79" s="6" t="str">
        <f aca="false">IF(C76=0,C75,IF(C77=0,C75,IF(C78=0,Z78,IF(C79=0,AA78,C76))))</f>
        <v/>
      </c>
      <c r="AB79" s="4"/>
      <c r="AC79" s="6" t="str">
        <f aca="false">IF(OR(X79=Y79,X79=Z79,X79=AA79),"NB",IF(OR(Y79=X79,Y79=Z79,Y79=AA79),"NB",IF(OR(Z79=Y79,Z79=X79,Z79=AA79),"NB",IF(OR(AA79=Y79,AA79=X79,AA79=Z79),"NB","Bet"))))</f>
        <v>NB</v>
      </c>
      <c r="AD79" s="4"/>
      <c r="AE79" s="6" t="n">
        <f aca="false">IF(K79&lt;K78,1,0)</f>
        <v>0</v>
      </c>
      <c r="AF79" s="6" t="n">
        <f aca="false">IF(G79="W",0,IF(AE79=1,K78-K79+AF78,0))</f>
        <v>0</v>
      </c>
      <c r="AG79" s="4"/>
      <c r="AH79" s="6" t="n">
        <f aca="false">IF(G79="W",AF78+J79,IF(AE79=1,K78-K79+AF78,0))</f>
        <v>0</v>
      </c>
      <c r="AI79" s="4"/>
    </row>
    <row collapsed="false" customFormat="false" customHeight="false" hidden="false" ht="13.3" outlineLevel="0" r="80">
      <c r="B80" s="25"/>
      <c r="C80" s="26" t="str">
        <f aca="false">IF(B80="","",VLOOKUP(B80,$AK$1:$AR$38,3,0))</f>
        <v/>
      </c>
      <c r="D80" s="27" t="str">
        <f aca="false">IF(AC80="Bet",X80,"")</f>
        <v/>
      </c>
      <c r="E80" s="28" t="str">
        <f aca="false">IF(AC80="Bet",Y80,"")</f>
        <v/>
      </c>
      <c r="F80" s="38" t="str">
        <f aca="false">IF(AC80="Bet",Z80,"")</f>
        <v/>
      </c>
      <c r="G80" s="6" t="str">
        <f aca="false">IF(D79&lt;&gt;"",IF(OR(D79=C80,E79=C80,F79=C80),"W","L"),"")</f>
        <v/>
      </c>
      <c r="H80" s="6" t="str">
        <f aca="false">IF(G80="W",3,IF(G80="L",-3,""))</f>
        <v/>
      </c>
      <c r="I80" s="6" t="str">
        <f aca="false">IF(G80&lt;&gt;"",VLOOKUP(V79,$M$4:$N$18,2,0),"")</f>
        <v/>
      </c>
      <c r="J80" s="6" t="str">
        <f aca="false">IF(G80&lt;&gt;"",H80*I80,"")</f>
        <v/>
      </c>
      <c r="K80" s="6" t="n">
        <f aca="false">IF(B80="",K79,SUM($J$6:J80))</f>
        <v>12</v>
      </c>
      <c r="L80" s="4"/>
      <c r="M80" s="4"/>
      <c r="N80" s="4"/>
      <c r="O80" s="4"/>
      <c r="P80" s="4"/>
      <c r="Q80" s="4"/>
      <c r="S80" s="4"/>
      <c r="T80" s="4"/>
      <c r="U80" s="4"/>
      <c r="V80" s="6" t="n">
        <f aca="false">IF(AND(G79="",G80="L"),1,IF(AND(G80="L",G79="L"),V79+1,IF(AND(G79="L",G80=""),0,IF(AND(G80="",G79=""),0,0))))</f>
        <v>0</v>
      </c>
      <c r="W80" s="4"/>
      <c r="X80" s="6" t="str">
        <f aca="false">IF(C79=0,C80,IF(C80=0,X79,C80))</f>
        <v/>
      </c>
      <c r="Y80" s="6" t="str">
        <f aca="false">IF(C79=0,X79,IF(C80=0,Y79,C79))</f>
        <v/>
      </c>
      <c r="Z80" s="6" t="str">
        <f aca="false">IF(C78=0,C77,IF(C79=0,Y79,IF(C80=0,Z79,C78)))</f>
        <v/>
      </c>
      <c r="AA80" s="6" t="str">
        <f aca="false">IF(C77=0,C76,IF(C78=0,C76,IF(C79=0,Z79,IF(C80=0,AA79,C77))))</f>
        <v/>
      </c>
      <c r="AB80" s="4"/>
      <c r="AC80" s="6" t="str">
        <f aca="false">IF(OR(X80=Y80,X80=Z80,X80=AA80),"NB",IF(OR(Y80=X80,Y80=Z80,Y80=AA80),"NB",IF(OR(Z80=Y80,Z80=X80,Z80=AA80),"NB",IF(OR(AA80=Y80,AA80=X80,AA80=Z80),"NB","Bet"))))</f>
        <v>NB</v>
      </c>
      <c r="AD80" s="4"/>
      <c r="AE80" s="6" t="n">
        <f aca="false">IF(K80&lt;K79,1,0)</f>
        <v>0</v>
      </c>
      <c r="AF80" s="6" t="n">
        <f aca="false">IF(G80="W",0,IF(AE80=1,K79-K80+AF79,0))</f>
        <v>0</v>
      </c>
      <c r="AG80" s="4"/>
      <c r="AH80" s="6" t="n">
        <f aca="false">IF(G80="W",AF79+J80,IF(AE80=1,K79-K80+AF79,0))</f>
        <v>0</v>
      </c>
      <c r="AI80" s="4"/>
    </row>
    <row collapsed="false" customFormat="false" customHeight="false" hidden="false" ht="13.3" outlineLevel="0" r="81">
      <c r="B81" s="25"/>
      <c r="C81" s="26" t="str">
        <f aca="false">IF(B81="","",VLOOKUP(B81,$AK$1:$AR$38,3,0))</f>
        <v/>
      </c>
      <c r="D81" s="27" t="str">
        <f aca="false">IF(AC81="Bet",X81,"")</f>
        <v/>
      </c>
      <c r="E81" s="28" t="str">
        <f aca="false">IF(AC81="Bet",Y81,"")</f>
        <v/>
      </c>
      <c r="F81" s="38" t="str">
        <f aca="false">IF(AC81="Bet",Z81,"")</f>
        <v/>
      </c>
      <c r="G81" s="6" t="str">
        <f aca="false">IF(D80&lt;&gt;"",IF(OR(D80=C81,E80=C81,F80=C81),"W","L"),"")</f>
        <v/>
      </c>
      <c r="H81" s="6" t="str">
        <f aca="false">IF(G81="W",3,IF(G81="L",-3,""))</f>
        <v/>
      </c>
      <c r="I81" s="6" t="str">
        <f aca="false">IF(G81&lt;&gt;"",VLOOKUP(V80,$M$4:$N$18,2,0),"")</f>
        <v/>
      </c>
      <c r="J81" s="6" t="str">
        <f aca="false">IF(G81&lt;&gt;"",H81*I81,"")</f>
        <v/>
      </c>
      <c r="K81" s="6" t="n">
        <f aca="false">IF(B81="",K80,SUM($J$6:J81))</f>
        <v>12</v>
      </c>
      <c r="L81" s="4"/>
      <c r="M81" s="4"/>
      <c r="N81" s="4"/>
      <c r="O81" s="4"/>
      <c r="P81" s="4"/>
      <c r="Q81" s="4"/>
      <c r="S81" s="4"/>
      <c r="T81" s="4"/>
      <c r="U81" s="4"/>
      <c r="V81" s="6" t="n">
        <f aca="false">IF(AND(G80="",G81="L"),1,IF(AND(G81="L",G80="L"),V80+1,IF(AND(G80="L",G81=""),0,IF(AND(G81="",G80=""),0,0))))</f>
        <v>0</v>
      </c>
      <c r="W81" s="4"/>
      <c r="X81" s="6" t="str">
        <f aca="false">IF(C80=0,C81,IF(C81=0,X80,C81))</f>
        <v/>
      </c>
      <c r="Y81" s="6" t="str">
        <f aca="false">IF(C80=0,X80,IF(C81=0,Y80,C80))</f>
        <v/>
      </c>
      <c r="Z81" s="6" t="str">
        <f aca="false">IF(C79=0,C78,IF(C80=0,Y80,IF(C81=0,Z80,C79)))</f>
        <v/>
      </c>
      <c r="AA81" s="6" t="str">
        <f aca="false">IF(C78=0,C77,IF(C79=0,C77,IF(C80=0,Z80,IF(C81=0,AA80,C78))))</f>
        <v/>
      </c>
      <c r="AB81" s="4"/>
      <c r="AC81" s="6" t="str">
        <f aca="false">IF(OR(X81=Y81,X81=Z81,X81=AA81),"NB",IF(OR(Y81=X81,Y81=Z81,Y81=AA81),"NB",IF(OR(Z81=Y81,Z81=X81,Z81=AA81),"NB",IF(OR(AA81=Y81,AA81=X81,AA81=Z81),"NB","Bet"))))</f>
        <v>NB</v>
      </c>
      <c r="AD81" s="4"/>
      <c r="AE81" s="6" t="n">
        <f aca="false">IF(K81&lt;K80,1,0)</f>
        <v>0</v>
      </c>
      <c r="AF81" s="6" t="n">
        <f aca="false">IF(G81="W",0,IF(AE81=1,K80-K81+AF80,0))</f>
        <v>0</v>
      </c>
      <c r="AG81" s="4"/>
      <c r="AH81" s="6" t="n">
        <f aca="false">IF(G81="W",AF80+J81,IF(AE81=1,K80-K81+AF80,0))</f>
        <v>0</v>
      </c>
      <c r="AI81" s="4"/>
    </row>
    <row collapsed="false" customFormat="false" customHeight="false" hidden="false" ht="14.9" outlineLevel="0" r="82">
      <c r="B82" s="25"/>
      <c r="C82" s="26" t="str">
        <f aca="false">IF(B82="","",VLOOKUP(B82,$AK$1:$AR$38,3,0))</f>
        <v/>
      </c>
      <c r="D82" s="27" t="str">
        <f aca="false">IF(AC82="Bet",X82,"")</f>
        <v/>
      </c>
      <c r="E82" s="28" t="str">
        <f aca="false">IF(AC82="Bet",Y82,"")</f>
        <v/>
      </c>
      <c r="F82" s="38" t="str">
        <f aca="false">IF(AC82="Bet",Z82,"")</f>
        <v/>
      </c>
      <c r="G82" s="6" t="str">
        <f aca="false">IF(D81&lt;&gt;"",IF(OR(D81=C82,E81=C82,F81=C82),"W","L"),"")</f>
        <v/>
      </c>
      <c r="H82" s="6" t="str">
        <f aca="false">IF(G82="W",3,IF(G82="L",-3,""))</f>
        <v/>
      </c>
      <c r="I82" s="6" t="str">
        <f aca="false">IF(G82&lt;&gt;"",VLOOKUP(V81,$M$4:$N$18,2,0),"")</f>
        <v/>
      </c>
      <c r="J82" s="6" t="str">
        <f aca="false">IF(G82&lt;&gt;"",H82*I82,"")</f>
        <v/>
      </c>
      <c r="K82" s="6" t="n">
        <f aca="false">IF(B82="",K81,SUM($J$6:J82))</f>
        <v>12</v>
      </c>
      <c r="L82" s="4"/>
      <c r="M82" s="4"/>
      <c r="N82" s="4"/>
      <c r="O82" s="4"/>
      <c r="P82" s="4"/>
      <c r="Q82" s="4"/>
      <c r="S82" s="4"/>
      <c r="T82" s="4"/>
      <c r="U82" s="4"/>
      <c r="V82" s="6" t="n">
        <f aca="false">IF(AND(G81="",G82="L"),1,IF(AND(G82="L",G81="L"),V81+1,IF(AND(G81="L",G82=""),0,IF(AND(G82="",G81=""),0,0))))</f>
        <v>0</v>
      </c>
      <c r="W82" s="4"/>
      <c r="X82" s="6" t="str">
        <f aca="false">IF(C81=0,C82,IF(C82=0,X81,C82))</f>
        <v/>
      </c>
      <c r="Y82" s="6" t="str">
        <f aca="false">IF(C81=0,X81,IF(C82=0,Y81,C81))</f>
        <v/>
      </c>
      <c r="Z82" s="6" t="str">
        <f aca="false">IF(C80=0,C79,IF(C81=0,Y81,IF(C82=0,Z81,C80)))</f>
        <v/>
      </c>
      <c r="AA82" s="6" t="str">
        <f aca="false">IF(C79=0,C78,IF(C80=0,C78,IF(C81=0,Z81,IF(C82=0,AA81,C79))))</f>
        <v/>
      </c>
      <c r="AB82" s="4"/>
      <c r="AC82" s="6" t="str">
        <f aca="false">IF(OR(X82=Y82,X82=Z82,X82=AA82),"NB",IF(OR(Y82=X82,Y82=Z82,Y82=AA82),"NB",IF(OR(Z82=Y82,Z82=X82,Z82=AA82),"NB",IF(OR(AA82=Y82,AA82=X82,AA82=Z82),"NB","Bet"))))</f>
        <v>NB</v>
      </c>
      <c r="AD82" s="4"/>
      <c r="AE82" s="6" t="n">
        <f aca="false">IF(K82&lt;K81,1,0)</f>
        <v>0</v>
      </c>
      <c r="AF82" s="6" t="n">
        <f aca="false">IF(G82="W",0,IF(AE82=1,K81-K82+AF81,0))</f>
        <v>0</v>
      </c>
      <c r="AG82" s="4"/>
      <c r="AH82" s="6" t="n">
        <f aca="false">IF(G82="W",AF81+J82,IF(AE82=1,K81-K82+AF81,0))</f>
        <v>0</v>
      </c>
      <c r="AI82" s="4"/>
    </row>
    <row collapsed="false" customFormat="false" customHeight="false" hidden="false" ht="14.9" outlineLevel="0" r="83">
      <c r="B83" s="25"/>
      <c r="C83" s="26" t="str">
        <f aca="false">IF(B83="","",VLOOKUP(B83,$AK$1:$AR$38,3,0))</f>
        <v/>
      </c>
      <c r="D83" s="27" t="str">
        <f aca="false">IF(AC83="Bet",X83,"")</f>
        <v/>
      </c>
      <c r="E83" s="28" t="str">
        <f aca="false">IF(AC83="Bet",Y83,"")</f>
        <v/>
      </c>
      <c r="F83" s="38" t="str">
        <f aca="false">IF(AC83="Bet",Z83,"")</f>
        <v/>
      </c>
      <c r="G83" s="6" t="str">
        <f aca="false">IF(D82&lt;&gt;"",IF(OR(D82=C83,E82=C83,F82=C83),"W","L"),"")</f>
        <v/>
      </c>
      <c r="H83" s="6" t="str">
        <f aca="false">IF(G83="W",3,IF(G83="L",-3,""))</f>
        <v/>
      </c>
      <c r="I83" s="6" t="str">
        <f aca="false">IF(G83&lt;&gt;"",VLOOKUP(V82,$M$4:$N$18,2,0),"")</f>
        <v/>
      </c>
      <c r="J83" s="6" t="str">
        <f aca="false">IF(G83&lt;&gt;"",H83*I83,"")</f>
        <v/>
      </c>
      <c r="K83" s="6" t="n">
        <f aca="false">IF(B83="",K82,SUM($J$6:J83))</f>
        <v>12</v>
      </c>
      <c r="L83" s="4"/>
      <c r="M83" s="4"/>
      <c r="N83" s="4"/>
      <c r="O83" s="4"/>
      <c r="P83" s="4"/>
      <c r="Q83" s="4"/>
      <c r="S83" s="4"/>
      <c r="T83" s="4"/>
      <c r="U83" s="4"/>
      <c r="V83" s="6" t="n">
        <f aca="false">IF(AND(G82="",G83="L"),1,IF(AND(G83="L",G82="L"),V82+1,IF(AND(G82="L",G83=""),0,IF(AND(G83="",G82=""),0,0))))</f>
        <v>0</v>
      </c>
      <c r="W83" s="4"/>
      <c r="X83" s="6" t="str">
        <f aca="false">IF(C82=0,C83,IF(C83=0,X82,C83))</f>
        <v/>
      </c>
      <c r="Y83" s="6" t="str">
        <f aca="false">IF(C82=0,X82,IF(C83=0,Y82,C82))</f>
        <v/>
      </c>
      <c r="Z83" s="6" t="str">
        <f aca="false">IF(C81=0,C80,IF(C82=0,Y82,IF(C83=0,Z82,C81)))</f>
        <v/>
      </c>
      <c r="AA83" s="6" t="str">
        <f aca="false">IF(C80=0,C79,IF(C81=0,C79,IF(C82=0,Z82,IF(C83=0,AA82,C80))))</f>
        <v/>
      </c>
      <c r="AB83" s="4"/>
      <c r="AC83" s="6" t="str">
        <f aca="false">IF(OR(X83=Y83,X83=Z83,X83=AA83),"NB",IF(OR(Y83=X83,Y83=Z83,Y83=AA83),"NB",IF(OR(Z83=Y83,Z83=X83,Z83=AA83),"NB",IF(OR(AA83=Y83,AA83=X83,AA83=Z83),"NB","Bet"))))</f>
        <v>NB</v>
      </c>
      <c r="AD83" s="4"/>
      <c r="AE83" s="6" t="n">
        <f aca="false">IF(K83&lt;K82,1,0)</f>
        <v>0</v>
      </c>
      <c r="AF83" s="6" t="n">
        <f aca="false">IF(G83="W",0,IF(AE83=1,K82-K83+AF82,0))</f>
        <v>0</v>
      </c>
      <c r="AG83" s="4"/>
      <c r="AH83" s="6" t="n">
        <f aca="false">IF(G83="W",AF82+J83,IF(AE83=1,K82-K83+AF82,0))</f>
        <v>0</v>
      </c>
      <c r="AI83" s="4"/>
    </row>
    <row collapsed="false" customFormat="false" customHeight="false" hidden="false" ht="13.3" outlineLevel="0" r="84">
      <c r="B84" s="25"/>
      <c r="C84" s="26" t="str">
        <f aca="false">IF(B84="","",VLOOKUP(B84,$AK$1:$AR$38,3,0))</f>
        <v/>
      </c>
      <c r="D84" s="27" t="str">
        <f aca="false">IF(AC84="Bet",X84,"")</f>
        <v/>
      </c>
      <c r="E84" s="28" t="str">
        <f aca="false">IF(AC84="Bet",Y84,"")</f>
        <v/>
      </c>
      <c r="F84" s="38" t="str">
        <f aca="false">IF(AC84="Bet",Z84,"")</f>
        <v/>
      </c>
      <c r="G84" s="6" t="str">
        <f aca="false">IF(D83&lt;&gt;"",IF(OR(D83=C84,E83=C84,F83=C84),"W","L"),"")</f>
        <v/>
      </c>
      <c r="H84" s="6" t="str">
        <f aca="false">IF(G84="W",3,IF(G84="L",-3,""))</f>
        <v/>
      </c>
      <c r="I84" s="6" t="str">
        <f aca="false">IF(G84&lt;&gt;"",VLOOKUP(V83,$M$4:$N$18,2,0),"")</f>
        <v/>
      </c>
      <c r="J84" s="6" t="str">
        <f aca="false">IF(G84&lt;&gt;"",H84*I84,"")</f>
        <v/>
      </c>
      <c r="K84" s="6" t="n">
        <f aca="false">IF(B84="",K83,SUM($J$6:J84))</f>
        <v>12</v>
      </c>
      <c r="L84" s="4"/>
      <c r="M84" s="4"/>
      <c r="N84" s="4"/>
      <c r="O84" s="4"/>
      <c r="P84" s="4"/>
      <c r="Q84" s="4"/>
      <c r="S84" s="4"/>
      <c r="T84" s="4"/>
      <c r="U84" s="4"/>
      <c r="V84" s="6" t="n">
        <f aca="false">IF(AND(G83="",G84="L"),1,IF(AND(G84="L",G83="L"),V83+1,IF(AND(G83="L",G84=""),0,IF(AND(G84="",G83=""),0,0))))</f>
        <v>0</v>
      </c>
      <c r="W84" s="4"/>
      <c r="X84" s="6" t="str">
        <f aca="false">IF(C83=0,C84,IF(C84=0,X83,C84))</f>
        <v/>
      </c>
      <c r="Y84" s="6" t="str">
        <f aca="false">IF(C83=0,X83,IF(C84=0,Y83,C83))</f>
        <v/>
      </c>
      <c r="Z84" s="6" t="str">
        <f aca="false">IF(C82=0,C81,IF(C83=0,Y83,IF(C84=0,Z83,C82)))</f>
        <v/>
      </c>
      <c r="AA84" s="6" t="str">
        <f aca="false">IF(C81=0,C80,IF(C82=0,C80,IF(C83=0,Z83,IF(C84=0,AA83,C81))))</f>
        <v/>
      </c>
      <c r="AB84" s="4"/>
      <c r="AC84" s="6" t="str">
        <f aca="false">IF(OR(X84=Y84,X84=Z84,X84=AA84),"NB",IF(OR(Y84=X84,Y84=Z84,Y84=AA84),"NB",IF(OR(Z84=Y84,Z84=X84,Z84=AA84),"NB",IF(OR(AA84=Y84,AA84=X84,AA84=Z84),"NB","Bet"))))</f>
        <v>NB</v>
      </c>
      <c r="AD84" s="4"/>
      <c r="AE84" s="6" t="n">
        <f aca="false">IF(K84&lt;K83,1,0)</f>
        <v>0</v>
      </c>
      <c r="AF84" s="6" t="n">
        <f aca="false">IF(G84="W",0,IF(AE84=1,K83-K84+AF83,0))</f>
        <v>0</v>
      </c>
      <c r="AG84" s="4"/>
      <c r="AH84" s="6" t="n">
        <f aca="false">IF(G84="W",AF83+J84,IF(AE84=1,K83-K84+AF83,0))</f>
        <v>0</v>
      </c>
      <c r="AI84" s="4"/>
    </row>
    <row collapsed="false" customFormat="false" customHeight="false" hidden="false" ht="14.9" outlineLevel="0" r="85">
      <c r="B85" s="25"/>
      <c r="C85" s="26" t="str">
        <f aca="false">IF(B85="","",VLOOKUP(B85,$AK$1:$AR$38,3,0))</f>
        <v/>
      </c>
      <c r="D85" s="27" t="str">
        <f aca="false">IF(AC85="Bet",X85,"")</f>
        <v/>
      </c>
      <c r="E85" s="28" t="str">
        <f aca="false">IF(AC85="Bet",Y85,"")</f>
        <v/>
      </c>
      <c r="F85" s="38" t="str">
        <f aca="false">IF(AC85="Bet",Z85,"")</f>
        <v/>
      </c>
      <c r="G85" s="6" t="str">
        <f aca="false">IF(D84&lt;&gt;"",IF(OR(D84=C85,E84=C85,F84=C85),"W","L"),"")</f>
        <v/>
      </c>
      <c r="H85" s="6" t="str">
        <f aca="false">IF(G85="W",3,IF(G85="L",-3,""))</f>
        <v/>
      </c>
      <c r="I85" s="6" t="str">
        <f aca="false">IF(G85&lt;&gt;"",VLOOKUP(V84,$M$4:$N$18,2,0),"")</f>
        <v/>
      </c>
      <c r="J85" s="6" t="str">
        <f aca="false">IF(G85&lt;&gt;"",H85*I85,"")</f>
        <v/>
      </c>
      <c r="K85" s="6" t="n">
        <f aca="false">IF(B85="",K84,SUM($J$6:J85))</f>
        <v>12</v>
      </c>
      <c r="L85" s="4"/>
      <c r="M85" s="4"/>
      <c r="N85" s="4"/>
      <c r="O85" s="4"/>
      <c r="P85" s="4"/>
      <c r="Q85" s="4"/>
      <c r="S85" s="4"/>
      <c r="T85" s="4"/>
      <c r="U85" s="4"/>
      <c r="V85" s="6" t="n">
        <f aca="false">IF(AND(G84="",G85="L"),1,IF(AND(G85="L",G84="L"),V84+1,IF(AND(G84="L",G85=""),0,IF(AND(G85="",G84=""),0,0))))</f>
        <v>0</v>
      </c>
      <c r="W85" s="4"/>
      <c r="X85" s="6" t="str">
        <f aca="false">IF(C84=0,C85,IF(C85=0,X84,C85))</f>
        <v/>
      </c>
      <c r="Y85" s="6" t="str">
        <f aca="false">IF(C84=0,X84,IF(C85=0,Y84,C84))</f>
        <v/>
      </c>
      <c r="Z85" s="6" t="str">
        <f aca="false">IF(C83=0,C82,IF(C84=0,Y84,IF(C85=0,Z84,C83)))</f>
        <v/>
      </c>
      <c r="AA85" s="6" t="str">
        <f aca="false">IF(C82=0,C81,IF(C83=0,C81,IF(C84=0,Z84,IF(C85=0,AA84,C82))))</f>
        <v/>
      </c>
      <c r="AB85" s="4"/>
      <c r="AC85" s="6" t="str">
        <f aca="false">IF(OR(X85=Y85,X85=Z85,X85=AA85),"NB",IF(OR(Y85=X85,Y85=Z85,Y85=AA85),"NB",IF(OR(Z85=Y85,Z85=X85,Z85=AA85),"NB",IF(OR(AA85=Y85,AA85=X85,AA85=Z85),"NB","Bet"))))</f>
        <v>NB</v>
      </c>
      <c r="AD85" s="4"/>
      <c r="AE85" s="6" t="n">
        <f aca="false">IF(K85&lt;K84,1,0)</f>
        <v>0</v>
      </c>
      <c r="AF85" s="6" t="n">
        <f aca="false">IF(G85="W",0,IF(AE85=1,K84-K85+AF84,0))</f>
        <v>0</v>
      </c>
      <c r="AG85" s="4"/>
      <c r="AH85" s="6" t="n">
        <f aca="false">IF(G85="W",AF84+J85,IF(AE85=1,K84-K85+AF84,0))</f>
        <v>0</v>
      </c>
      <c r="AI85" s="4"/>
    </row>
    <row collapsed="false" customFormat="false" customHeight="false" hidden="false" ht="14.9" outlineLevel="0" r="86">
      <c r="B86" s="25"/>
      <c r="C86" s="26" t="str">
        <f aca="false">IF(B86="","",VLOOKUP(B86,$AK$1:$AR$38,3,0))</f>
        <v/>
      </c>
      <c r="D86" s="27" t="str">
        <f aca="false">IF(AC86="Bet",X86,"")</f>
        <v/>
      </c>
      <c r="E86" s="28" t="str">
        <f aca="false">IF(AC86="Bet",Y86,"")</f>
        <v/>
      </c>
      <c r="F86" s="38" t="str">
        <f aca="false">IF(AC86="Bet",Z86,"")</f>
        <v/>
      </c>
      <c r="G86" s="6" t="str">
        <f aca="false">IF(D85&lt;&gt;"",IF(OR(D85=C86,E85=C86,F85=C86),"W","L"),"")</f>
        <v/>
      </c>
      <c r="H86" s="6" t="str">
        <f aca="false">IF(G86="W",3,IF(G86="L",-3,""))</f>
        <v/>
      </c>
      <c r="I86" s="6" t="str">
        <f aca="false">IF(G86&lt;&gt;"",VLOOKUP(V85,$M$4:$N$18,2,0),"")</f>
        <v/>
      </c>
      <c r="J86" s="6" t="str">
        <f aca="false">IF(G86&lt;&gt;"",H86*I86,"")</f>
        <v/>
      </c>
      <c r="K86" s="6" t="n">
        <f aca="false">IF(B86="",K85,SUM($J$6:J86))</f>
        <v>12</v>
      </c>
      <c r="L86" s="4"/>
      <c r="M86" s="4"/>
      <c r="N86" s="4"/>
      <c r="O86" s="4"/>
      <c r="P86" s="4"/>
      <c r="Q86" s="4"/>
      <c r="S86" s="4"/>
      <c r="T86" s="4"/>
      <c r="U86" s="4"/>
      <c r="V86" s="6" t="n">
        <f aca="false">IF(AND(G85="",G86="L"),1,IF(AND(G86="L",G85="L"),V85+1,IF(AND(G85="L",G86=""),0,IF(AND(G86="",G85=""),0,0))))</f>
        <v>0</v>
      </c>
      <c r="W86" s="4"/>
      <c r="X86" s="6" t="str">
        <f aca="false">IF(C85=0,C86,IF(C86=0,X85,C86))</f>
        <v/>
      </c>
      <c r="Y86" s="6" t="str">
        <f aca="false">IF(C85=0,X85,IF(C86=0,Y85,C85))</f>
        <v/>
      </c>
      <c r="Z86" s="6" t="str">
        <f aca="false">IF(C84=0,C83,IF(C85=0,Y85,IF(C86=0,Z85,C84)))</f>
        <v/>
      </c>
      <c r="AA86" s="6" t="str">
        <f aca="false">IF(C83=0,C82,IF(C84=0,C82,IF(C85=0,Z85,IF(C86=0,AA85,C83))))</f>
        <v/>
      </c>
      <c r="AB86" s="4"/>
      <c r="AC86" s="6" t="str">
        <f aca="false">IF(OR(X86=Y86,X86=Z86,X86=AA86),"NB",IF(OR(Y86=X86,Y86=Z86,Y86=AA86),"NB",IF(OR(Z86=Y86,Z86=X86,Z86=AA86),"NB",IF(OR(AA86=Y86,AA86=X86,AA86=Z86),"NB","Bet"))))</f>
        <v>NB</v>
      </c>
      <c r="AD86" s="4"/>
      <c r="AE86" s="6" t="n">
        <f aca="false">IF(K86&lt;K85,1,0)</f>
        <v>0</v>
      </c>
      <c r="AF86" s="6" t="n">
        <f aca="false">IF(G86="W",0,IF(AE86=1,K85-K86+AF85,0))</f>
        <v>0</v>
      </c>
      <c r="AG86" s="4"/>
      <c r="AH86" s="6" t="n">
        <f aca="false">IF(G86="W",AF85+J86,IF(AE86=1,K85-K86+AF85,0))</f>
        <v>0</v>
      </c>
      <c r="AI86" s="4"/>
    </row>
    <row collapsed="false" customFormat="false" customHeight="false" hidden="false" ht="14.9" outlineLevel="0" r="87">
      <c r="B87" s="25"/>
      <c r="C87" s="26" t="str">
        <f aca="false">IF(B87="","",VLOOKUP(B87,$AK$1:$AR$38,3,0))</f>
        <v/>
      </c>
      <c r="D87" s="27" t="str">
        <f aca="false">IF(AC87="Bet",X87,"")</f>
        <v/>
      </c>
      <c r="E87" s="28" t="str">
        <f aca="false">IF(AC87="Bet",Y87,"")</f>
        <v/>
      </c>
      <c r="F87" s="38" t="str">
        <f aca="false">IF(AC87="Bet",Z87,"")</f>
        <v/>
      </c>
      <c r="G87" s="6" t="str">
        <f aca="false">IF(D86&lt;&gt;"",IF(OR(D86=C87,E86=C87,F86=C87),"W","L"),"")</f>
        <v/>
      </c>
      <c r="H87" s="6" t="str">
        <f aca="false">IF(G87="W",3,IF(G87="L",-3,""))</f>
        <v/>
      </c>
      <c r="I87" s="6" t="str">
        <f aca="false">IF(G87&lt;&gt;"",VLOOKUP(V86,$M$4:$N$18,2,0),"")</f>
        <v/>
      </c>
      <c r="J87" s="6" t="str">
        <f aca="false">IF(G87&lt;&gt;"",H87*I87,"")</f>
        <v/>
      </c>
      <c r="K87" s="6" t="n">
        <f aca="false">IF(B87="",K86,SUM($J$6:J87))</f>
        <v>12</v>
      </c>
      <c r="L87" s="4"/>
      <c r="M87" s="4"/>
      <c r="N87" s="4"/>
      <c r="O87" s="4"/>
      <c r="P87" s="4"/>
      <c r="Q87" s="4"/>
      <c r="S87" s="4"/>
      <c r="T87" s="4"/>
      <c r="U87" s="4"/>
      <c r="V87" s="6" t="n">
        <f aca="false">IF(AND(G86="",G87="L"),1,IF(AND(G87="L",G86="L"),V86+1,IF(AND(G86="L",G87=""),0,IF(AND(G87="",G86=""),0,0))))</f>
        <v>0</v>
      </c>
      <c r="W87" s="4"/>
      <c r="X87" s="6" t="str">
        <f aca="false">IF(C86=0,C87,IF(C87=0,X86,C87))</f>
        <v/>
      </c>
      <c r="Y87" s="6" t="str">
        <f aca="false">IF(C86=0,X86,IF(C87=0,Y86,C86))</f>
        <v/>
      </c>
      <c r="Z87" s="6" t="str">
        <f aca="false">IF(C85=0,C84,IF(C86=0,Y86,IF(C87=0,Z86,C85)))</f>
        <v/>
      </c>
      <c r="AA87" s="6" t="str">
        <f aca="false">IF(C84=0,C83,IF(C85=0,C83,IF(C86=0,Z86,IF(C87=0,AA86,C84))))</f>
        <v/>
      </c>
      <c r="AB87" s="4"/>
      <c r="AC87" s="6" t="str">
        <f aca="false">IF(OR(X87=Y87,X87=Z87,X87=AA87),"NB",IF(OR(Y87=X87,Y87=Z87,Y87=AA87),"NB",IF(OR(Z87=Y87,Z87=X87,Z87=AA87),"NB",IF(OR(AA87=Y87,AA87=X87,AA87=Z87),"NB","Bet"))))</f>
        <v>NB</v>
      </c>
      <c r="AD87" s="4"/>
      <c r="AE87" s="6" t="n">
        <f aca="false">IF(K87&lt;K86,1,0)</f>
        <v>0</v>
      </c>
      <c r="AF87" s="6" t="n">
        <f aca="false">IF(G87="W",0,IF(AE87=1,K86-K87+AF86,0))</f>
        <v>0</v>
      </c>
      <c r="AG87" s="4"/>
      <c r="AH87" s="6" t="n">
        <f aca="false">IF(G87="W",AF86+J87,IF(AE87=1,K86-K87+AF86,0))</f>
        <v>0</v>
      </c>
      <c r="AI87" s="4"/>
    </row>
    <row collapsed="false" customFormat="false" customHeight="false" hidden="false" ht="13.3" outlineLevel="0" r="88">
      <c r="B88" s="25"/>
      <c r="C88" s="26" t="str">
        <f aca="false">IF(B88="","",VLOOKUP(B88,$AK$1:$AR$38,3,0))</f>
        <v/>
      </c>
      <c r="D88" s="27" t="str">
        <f aca="false">IF(AC88="Bet",X88,"")</f>
        <v/>
      </c>
      <c r="E88" s="28" t="str">
        <f aca="false">IF(AC88="Bet",Y88,"")</f>
        <v/>
      </c>
      <c r="F88" s="38" t="str">
        <f aca="false">IF(AC88="Bet",Z88,"")</f>
        <v/>
      </c>
      <c r="G88" s="6" t="str">
        <f aca="false">IF(D87&lt;&gt;"",IF(OR(D87=C88,E87=C88,F87=C88),"W","L"),"")</f>
        <v/>
      </c>
      <c r="H88" s="6" t="str">
        <f aca="false">IF(G88="W",3,IF(G88="L",-3,""))</f>
        <v/>
      </c>
      <c r="I88" s="6" t="str">
        <f aca="false">IF(G88&lt;&gt;"",VLOOKUP(V87,$M$4:$N$18,2,0),"")</f>
        <v/>
      </c>
      <c r="J88" s="6" t="str">
        <f aca="false">IF(G88&lt;&gt;"",H88*I88,"")</f>
        <v/>
      </c>
      <c r="K88" s="6" t="n">
        <f aca="false">IF(B88="",K87,SUM($J$6:J88))</f>
        <v>12</v>
      </c>
      <c r="L88" s="4"/>
      <c r="M88" s="4"/>
      <c r="N88" s="4"/>
      <c r="O88" s="4"/>
      <c r="P88" s="4"/>
      <c r="Q88" s="4"/>
      <c r="S88" s="4"/>
      <c r="T88" s="4"/>
      <c r="U88" s="4"/>
      <c r="V88" s="6" t="n">
        <f aca="false">IF(AND(G87="",G88="L"),1,IF(AND(G88="L",G87="L"),V87+1,IF(AND(G87="L",G88=""),0,IF(AND(G88="",G87=""),0,0))))</f>
        <v>0</v>
      </c>
      <c r="W88" s="4"/>
      <c r="X88" s="6" t="str">
        <f aca="false">IF(C87=0,C88,IF(C88=0,X87,C88))</f>
        <v/>
      </c>
      <c r="Y88" s="6" t="str">
        <f aca="false">IF(C87=0,X87,IF(C88=0,Y87,C87))</f>
        <v/>
      </c>
      <c r="Z88" s="6" t="str">
        <f aca="false">IF(C86=0,C85,IF(C87=0,Y87,IF(C88=0,Z87,C86)))</f>
        <v/>
      </c>
      <c r="AA88" s="6" t="str">
        <f aca="false">IF(C85=0,C84,IF(C86=0,C84,IF(C87=0,Z87,IF(C88=0,AA87,C85))))</f>
        <v/>
      </c>
      <c r="AB88" s="4"/>
      <c r="AC88" s="6" t="str">
        <f aca="false">IF(OR(X88=Y88,X88=Z88,X88=AA88),"NB",IF(OR(Y88=X88,Y88=Z88,Y88=AA88),"NB",IF(OR(Z88=Y88,Z88=X88,Z88=AA88),"NB",IF(OR(AA88=Y88,AA88=X88,AA88=Z88),"NB","Bet"))))</f>
        <v>NB</v>
      </c>
      <c r="AD88" s="4"/>
      <c r="AE88" s="6" t="n">
        <f aca="false">IF(K88&lt;K87,1,0)</f>
        <v>0</v>
      </c>
      <c r="AF88" s="6" t="n">
        <f aca="false">IF(G88="W",0,IF(AE88=1,K87-K88+AF87,0))</f>
        <v>0</v>
      </c>
      <c r="AG88" s="4"/>
      <c r="AH88" s="6" t="n">
        <f aca="false">IF(G88="W",AF87+J88,IF(AE88=1,K87-K88+AF87,0))</f>
        <v>0</v>
      </c>
      <c r="AI88" s="4"/>
    </row>
    <row collapsed="false" customFormat="false" customHeight="false" hidden="false" ht="13.3" outlineLevel="0" r="89">
      <c r="B89" s="25"/>
      <c r="C89" s="26" t="str">
        <f aca="false">IF(B89="","",VLOOKUP(B89,$AK$1:$AR$38,3,0))</f>
        <v/>
      </c>
      <c r="D89" s="27" t="str">
        <f aca="false">IF(AC89="Bet",X89,"")</f>
        <v/>
      </c>
      <c r="E89" s="28" t="str">
        <f aca="false">IF(AC89="Bet",Y89,"")</f>
        <v/>
      </c>
      <c r="F89" s="38" t="str">
        <f aca="false">IF(AC89="Bet",Z89,"")</f>
        <v/>
      </c>
      <c r="G89" s="6" t="str">
        <f aca="false">IF(D88&lt;&gt;"",IF(OR(D88=C89,E88=C89,F88=C89),"W","L"),"")</f>
        <v/>
      </c>
      <c r="H89" s="6" t="str">
        <f aca="false">IF(G89="W",3,IF(G89="L",-3,""))</f>
        <v/>
      </c>
      <c r="I89" s="6" t="str">
        <f aca="false">IF(G89&lt;&gt;"",VLOOKUP(V88,$M$4:$N$18,2,0),"")</f>
        <v/>
      </c>
      <c r="J89" s="6" t="str">
        <f aca="false">IF(G89&lt;&gt;"",H89*I89,"")</f>
        <v/>
      </c>
      <c r="K89" s="6" t="n">
        <f aca="false">IF(B89="",K88,SUM($J$6:J89))</f>
        <v>12</v>
      </c>
      <c r="L89" s="4"/>
      <c r="M89" s="4"/>
      <c r="N89" s="4"/>
      <c r="O89" s="4"/>
      <c r="P89" s="4"/>
      <c r="Q89" s="4"/>
      <c r="S89" s="4"/>
      <c r="T89" s="4"/>
      <c r="U89" s="4"/>
      <c r="V89" s="6" t="n">
        <f aca="false">IF(AND(G88="",G89="L"),1,IF(AND(G89="L",G88="L"),V88+1,IF(AND(G88="L",G89=""),0,IF(AND(G89="",G88=""),0,0))))</f>
        <v>0</v>
      </c>
      <c r="W89" s="4"/>
      <c r="X89" s="6" t="str">
        <f aca="false">IF(C88=0,C89,IF(C89=0,X88,C89))</f>
        <v/>
      </c>
      <c r="Y89" s="6" t="str">
        <f aca="false">IF(C88=0,X88,IF(C89=0,Y88,C88))</f>
        <v/>
      </c>
      <c r="Z89" s="6" t="str">
        <f aca="false">IF(C87=0,C86,IF(C88=0,Y88,IF(C89=0,Z88,C87)))</f>
        <v/>
      </c>
      <c r="AA89" s="6" t="str">
        <f aca="false">IF(C86=0,C85,IF(C87=0,C85,IF(C88=0,Z88,IF(C89=0,AA88,C86))))</f>
        <v/>
      </c>
      <c r="AB89" s="4"/>
      <c r="AC89" s="6" t="str">
        <f aca="false">IF(OR(X89=Y89,X89=Z89,X89=AA89),"NB",IF(OR(Y89=X89,Y89=Z89,Y89=AA89),"NB",IF(OR(Z89=Y89,Z89=X89,Z89=AA89),"NB",IF(OR(AA89=Y89,AA89=X89,AA89=Z89),"NB","Bet"))))</f>
        <v>NB</v>
      </c>
      <c r="AD89" s="4"/>
      <c r="AE89" s="6" t="n">
        <f aca="false">IF(K89&lt;K88,1,0)</f>
        <v>0</v>
      </c>
      <c r="AF89" s="6" t="n">
        <f aca="false">IF(G89="W",0,IF(AE89=1,K88-K89+AF88,0))</f>
        <v>0</v>
      </c>
      <c r="AG89" s="4"/>
      <c r="AH89" s="6" t="n">
        <f aca="false">IF(G89="W",AF88+J89,IF(AE89=1,K88-K89+AF88,0))</f>
        <v>0</v>
      </c>
      <c r="AI89" s="4"/>
    </row>
    <row collapsed="false" customFormat="false" customHeight="false" hidden="false" ht="14.9" outlineLevel="0" r="90">
      <c r="B90" s="25"/>
      <c r="C90" s="26" t="str">
        <f aca="false">IF(B90="","",VLOOKUP(B90,$AK$1:$AR$38,3,0))</f>
        <v/>
      </c>
      <c r="D90" s="27" t="str">
        <f aca="false">IF(AC90="Bet",X90,"")</f>
        <v/>
      </c>
      <c r="E90" s="28" t="str">
        <f aca="false">IF(AC90="Bet",Y90,"")</f>
        <v/>
      </c>
      <c r="F90" s="38" t="str">
        <f aca="false">IF(AC90="Bet",Z90,"")</f>
        <v/>
      </c>
      <c r="G90" s="6" t="str">
        <f aca="false">IF(D89&lt;&gt;"",IF(OR(D89=C90,E89=C90,F89=C90),"W","L"),"")</f>
        <v/>
      </c>
      <c r="H90" s="6" t="str">
        <f aca="false">IF(G90="W",3,IF(G90="L",-3,""))</f>
        <v/>
      </c>
      <c r="I90" s="6" t="str">
        <f aca="false">IF(G90&lt;&gt;"",VLOOKUP(V89,$M$4:$N$18,2,0),"")</f>
        <v/>
      </c>
      <c r="J90" s="6" t="str">
        <f aca="false">IF(G90&lt;&gt;"",H90*I90,"")</f>
        <v/>
      </c>
      <c r="K90" s="6" t="n">
        <f aca="false">IF(B90="",K89,SUM($J$6:J90))</f>
        <v>12</v>
      </c>
      <c r="L90" s="4"/>
      <c r="M90" s="4"/>
      <c r="N90" s="4"/>
      <c r="O90" s="4"/>
      <c r="P90" s="4"/>
      <c r="Q90" s="4"/>
      <c r="S90" s="4"/>
      <c r="T90" s="4"/>
      <c r="U90" s="4"/>
      <c r="V90" s="6" t="n">
        <f aca="false">IF(AND(G89="",G90="L"),1,IF(AND(G90="L",G89="L"),V89+1,IF(AND(G89="L",G90=""),0,IF(AND(G90="",G89=""),0,0))))</f>
        <v>0</v>
      </c>
      <c r="W90" s="4"/>
      <c r="X90" s="6" t="str">
        <f aca="false">IF(C89=0,C90,IF(C90=0,X89,C90))</f>
        <v/>
      </c>
      <c r="Y90" s="6" t="str">
        <f aca="false">IF(C89=0,X89,IF(C90=0,Y89,C89))</f>
        <v/>
      </c>
      <c r="Z90" s="6" t="str">
        <f aca="false">IF(C88=0,C87,IF(C89=0,Y89,IF(C90=0,Z89,C88)))</f>
        <v/>
      </c>
      <c r="AA90" s="6" t="str">
        <f aca="false">IF(C87=0,C86,IF(C88=0,C86,IF(C89=0,Z89,IF(C90=0,AA89,C87))))</f>
        <v/>
      </c>
      <c r="AB90" s="4"/>
      <c r="AC90" s="6" t="str">
        <f aca="false">IF(OR(X90=Y90,X90=Z90,X90=AA90),"NB",IF(OR(Y90=X90,Y90=Z90,Y90=AA90),"NB",IF(OR(Z90=Y90,Z90=X90,Z90=AA90),"NB",IF(OR(AA90=Y90,AA90=X90,AA90=Z90),"NB","Bet"))))</f>
        <v>NB</v>
      </c>
      <c r="AD90" s="4"/>
      <c r="AE90" s="6" t="n">
        <f aca="false">IF(K90&lt;K89,1,0)</f>
        <v>0</v>
      </c>
      <c r="AF90" s="6" t="n">
        <f aca="false">IF(G90="W",0,IF(AE90=1,K89-K90+AF89,0))</f>
        <v>0</v>
      </c>
      <c r="AG90" s="4"/>
      <c r="AH90" s="6" t="n">
        <f aca="false">IF(G90="W",AF89+J90,IF(AE90=1,K89-K90+AF89,0))</f>
        <v>0</v>
      </c>
      <c r="AI90" s="4"/>
    </row>
    <row collapsed="false" customFormat="false" customHeight="false" hidden="false" ht="14.9" outlineLevel="0" r="91">
      <c r="B91" s="25"/>
      <c r="C91" s="26" t="str">
        <f aca="false">IF(B91="","",VLOOKUP(B91,$AK$1:$AR$38,3,0))</f>
        <v/>
      </c>
      <c r="D91" s="27" t="str">
        <f aca="false">IF(AC91="Bet",X91,"")</f>
        <v/>
      </c>
      <c r="E91" s="28" t="str">
        <f aca="false">IF(AC91="Bet",Y91,"")</f>
        <v/>
      </c>
      <c r="F91" s="38" t="str">
        <f aca="false">IF(AC91="Bet",Z91,"")</f>
        <v/>
      </c>
      <c r="G91" s="6" t="str">
        <f aca="false">IF(D90&lt;&gt;"",IF(OR(D90=C91,E90=C91,F90=C91),"W","L"),"")</f>
        <v/>
      </c>
      <c r="H91" s="6" t="str">
        <f aca="false">IF(G91="W",3,IF(G91="L",-3,""))</f>
        <v/>
      </c>
      <c r="I91" s="6" t="str">
        <f aca="false">IF(G91&lt;&gt;"",VLOOKUP(V90,$M$4:$N$18,2,0),"")</f>
        <v/>
      </c>
      <c r="J91" s="6" t="str">
        <f aca="false">IF(G91&lt;&gt;"",H91*I91,"")</f>
        <v/>
      </c>
      <c r="K91" s="6" t="n">
        <f aca="false">IF(B91="",K90,SUM($J$6:J91))</f>
        <v>12</v>
      </c>
      <c r="L91" s="4"/>
      <c r="M91" s="4"/>
      <c r="N91" s="4"/>
      <c r="O91" s="4"/>
      <c r="P91" s="4"/>
      <c r="Q91" s="4"/>
      <c r="S91" s="4"/>
      <c r="T91" s="4"/>
      <c r="U91" s="4"/>
      <c r="V91" s="6" t="n">
        <f aca="false">IF(AND(G90="",G91="L"),1,IF(AND(G91="L",G90="L"),V90+1,IF(AND(G90="L",G91=""),0,IF(AND(G91="",G90=""),0,0))))</f>
        <v>0</v>
      </c>
      <c r="W91" s="4"/>
      <c r="X91" s="6" t="str">
        <f aca="false">IF(C90=0,C91,IF(C91=0,X90,C91))</f>
        <v/>
      </c>
      <c r="Y91" s="6" t="str">
        <f aca="false">IF(C90=0,X90,IF(C91=0,Y90,C90))</f>
        <v/>
      </c>
      <c r="Z91" s="6" t="str">
        <f aca="false">IF(C89=0,C88,IF(C90=0,Y90,IF(C91=0,Z90,C89)))</f>
        <v/>
      </c>
      <c r="AA91" s="6" t="str">
        <f aca="false">IF(C88=0,C87,IF(C89=0,C87,IF(C90=0,Z90,IF(C91=0,AA90,C88))))</f>
        <v/>
      </c>
      <c r="AB91" s="4"/>
      <c r="AC91" s="6" t="str">
        <f aca="false">IF(OR(X91=Y91,X91=Z91,X91=AA91),"NB",IF(OR(Y91=X91,Y91=Z91,Y91=AA91),"NB",IF(OR(Z91=Y91,Z91=X91,Z91=AA91),"NB",IF(OR(AA91=Y91,AA91=X91,AA91=Z91),"NB","Bet"))))</f>
        <v>NB</v>
      </c>
      <c r="AD91" s="4"/>
      <c r="AE91" s="6" t="n">
        <f aca="false">IF(K91&lt;K90,1,0)</f>
        <v>0</v>
      </c>
      <c r="AF91" s="6" t="n">
        <f aca="false">IF(G91="W",0,IF(AE91=1,K90-K91+AF90,0))</f>
        <v>0</v>
      </c>
      <c r="AG91" s="4"/>
      <c r="AH91" s="6" t="n">
        <f aca="false">IF(G91="W",AF90+J91,IF(AE91=1,K90-K91+AF90,0))</f>
        <v>0</v>
      </c>
      <c r="AI91" s="4"/>
    </row>
    <row collapsed="false" customFormat="false" customHeight="false" hidden="false" ht="14.9" outlineLevel="0" r="92">
      <c r="B92" s="25"/>
      <c r="C92" s="26" t="str">
        <f aca="false">IF(B92="","",VLOOKUP(B92,$AK$1:$AR$38,3,0))</f>
        <v/>
      </c>
      <c r="D92" s="27" t="str">
        <f aca="false">IF(AC92="Bet",X92,"")</f>
        <v/>
      </c>
      <c r="E92" s="28" t="str">
        <f aca="false">IF(AC92="Bet",Y92,"")</f>
        <v/>
      </c>
      <c r="F92" s="38" t="str">
        <f aca="false">IF(AC92="Bet",Z92,"")</f>
        <v/>
      </c>
      <c r="G92" s="6" t="str">
        <f aca="false">IF(D91&lt;&gt;"",IF(OR(D91=C92,E91=C92,F91=C92),"W","L"),"")</f>
        <v/>
      </c>
      <c r="H92" s="6" t="str">
        <f aca="false">IF(G92="W",3,IF(G92="L",-3,""))</f>
        <v/>
      </c>
      <c r="I92" s="6" t="str">
        <f aca="false">IF(G92&lt;&gt;"",VLOOKUP(V91,$M$4:$N$18,2,0),"")</f>
        <v/>
      </c>
      <c r="J92" s="6" t="str">
        <f aca="false">IF(G92&lt;&gt;"",H92*I92,"")</f>
        <v/>
      </c>
      <c r="K92" s="6" t="n">
        <f aca="false">IF(B92="",K91,SUM($J$6:J92))</f>
        <v>12</v>
      </c>
      <c r="L92" s="4"/>
      <c r="M92" s="4"/>
      <c r="N92" s="4"/>
      <c r="O92" s="4"/>
      <c r="P92" s="4"/>
      <c r="Q92" s="4"/>
      <c r="S92" s="4"/>
      <c r="T92" s="4"/>
      <c r="U92" s="4"/>
      <c r="V92" s="6" t="n">
        <f aca="false">IF(AND(G91="",G92="L"),1,IF(AND(G92="L",G91="L"),V91+1,IF(AND(G91="L",G92=""),0,IF(AND(G92="",G91=""),0,0))))</f>
        <v>0</v>
      </c>
      <c r="W92" s="4"/>
      <c r="X92" s="6" t="str">
        <f aca="false">IF(C91=0,C92,IF(C92=0,X91,C92))</f>
        <v/>
      </c>
      <c r="Y92" s="6" t="str">
        <f aca="false">IF(C91=0,X91,IF(C92=0,Y91,C91))</f>
        <v/>
      </c>
      <c r="Z92" s="6" t="str">
        <f aca="false">IF(C90=0,C89,IF(C91=0,Y91,IF(C92=0,Z91,C90)))</f>
        <v/>
      </c>
      <c r="AA92" s="6" t="str">
        <f aca="false">IF(C89=0,C88,IF(C90=0,C88,IF(C91=0,Z91,IF(C92=0,AA91,C89))))</f>
        <v/>
      </c>
      <c r="AB92" s="4"/>
      <c r="AC92" s="6" t="str">
        <f aca="false">IF(OR(X92=Y92,X92=Z92,X92=AA92),"NB",IF(OR(Y92=X92,Y92=Z92,Y92=AA92),"NB",IF(OR(Z92=Y92,Z92=X92,Z92=AA92),"NB",IF(OR(AA92=Y92,AA92=X92,AA92=Z92),"NB","Bet"))))</f>
        <v>NB</v>
      </c>
      <c r="AD92" s="4"/>
      <c r="AE92" s="6" t="n">
        <f aca="false">IF(K92&lt;K91,1,0)</f>
        <v>0</v>
      </c>
      <c r="AF92" s="6" t="n">
        <f aca="false">IF(G92="W",0,IF(AE92=1,K91-K92+AF91,0))</f>
        <v>0</v>
      </c>
      <c r="AG92" s="4"/>
      <c r="AH92" s="6" t="n">
        <f aca="false">IF(G92="W",AF91+J92,IF(AE92=1,K91-K92+AF91,0))</f>
        <v>0</v>
      </c>
      <c r="AI92" s="4"/>
    </row>
    <row collapsed="false" customFormat="false" customHeight="false" hidden="false" ht="14.9" outlineLevel="0" r="93">
      <c r="B93" s="25"/>
      <c r="C93" s="26" t="str">
        <f aca="false">IF(B93="","",VLOOKUP(B93,$AK$1:$AR$38,3,0))</f>
        <v/>
      </c>
      <c r="D93" s="27" t="str">
        <f aca="false">IF(AC93="Bet",X93,"")</f>
        <v/>
      </c>
      <c r="E93" s="28" t="str">
        <f aca="false">IF(AC93="Bet",Y93,"")</f>
        <v/>
      </c>
      <c r="F93" s="38" t="str">
        <f aca="false">IF(AC93="Bet",Z93,"")</f>
        <v/>
      </c>
      <c r="G93" s="6" t="str">
        <f aca="false">IF(D92&lt;&gt;"",IF(OR(D92=C93,E92=C93,F92=C93),"W","L"),"")</f>
        <v/>
      </c>
      <c r="H93" s="6" t="str">
        <f aca="false">IF(G93="W",3,IF(G93="L",-3,""))</f>
        <v/>
      </c>
      <c r="I93" s="6" t="str">
        <f aca="false">IF(G93&lt;&gt;"",VLOOKUP(V92,$M$4:$N$18,2,0),"")</f>
        <v/>
      </c>
      <c r="J93" s="6" t="str">
        <f aca="false">IF(G93&lt;&gt;"",H93*I93,"")</f>
        <v/>
      </c>
      <c r="K93" s="6" t="n">
        <f aca="false">IF(B93="",K92,SUM($J$6:J93))</f>
        <v>12</v>
      </c>
      <c r="L93" s="4"/>
      <c r="M93" s="4"/>
      <c r="N93" s="4"/>
      <c r="O93" s="4"/>
      <c r="P93" s="4"/>
      <c r="Q93" s="4"/>
      <c r="S93" s="4"/>
      <c r="T93" s="4"/>
      <c r="U93" s="4"/>
      <c r="V93" s="6" t="n">
        <f aca="false">IF(AND(G92="",G93="L"),1,IF(AND(G93="L",G92="L"),V92+1,IF(AND(G92="L",G93=""),0,IF(AND(G93="",G92=""),0,0))))</f>
        <v>0</v>
      </c>
      <c r="W93" s="4"/>
      <c r="X93" s="6" t="str">
        <f aca="false">IF(C92=0,C93,IF(C93=0,X92,C93))</f>
        <v/>
      </c>
      <c r="Y93" s="6" t="str">
        <f aca="false">IF(C92=0,X92,IF(C93=0,Y92,C92))</f>
        <v/>
      </c>
      <c r="Z93" s="6" t="str">
        <f aca="false">IF(C91=0,C90,IF(C92=0,Y92,IF(C93=0,Z92,C91)))</f>
        <v/>
      </c>
      <c r="AA93" s="6" t="str">
        <f aca="false">IF(C90=0,C89,IF(C91=0,C89,IF(C92=0,Z92,IF(C93=0,AA92,C90))))</f>
        <v/>
      </c>
      <c r="AB93" s="4"/>
      <c r="AC93" s="6" t="str">
        <f aca="false">IF(OR(X93=Y93,X93=Z93,X93=AA93),"NB",IF(OR(Y93=X93,Y93=Z93,Y93=AA93),"NB",IF(OR(Z93=Y93,Z93=X93,Z93=AA93),"NB",IF(OR(AA93=Y93,AA93=X93,AA93=Z93),"NB","Bet"))))</f>
        <v>NB</v>
      </c>
      <c r="AD93" s="4"/>
      <c r="AE93" s="6" t="n">
        <f aca="false">IF(K93&lt;K92,1,0)</f>
        <v>0</v>
      </c>
      <c r="AF93" s="6" t="n">
        <f aca="false">IF(G93="W",0,IF(AE93=1,K92-K93+AF92,0))</f>
        <v>0</v>
      </c>
      <c r="AG93" s="4"/>
      <c r="AH93" s="6" t="n">
        <f aca="false">IF(G93="W",AF92+J93,IF(AE93=1,K92-K93+AF92,0))</f>
        <v>0</v>
      </c>
      <c r="AI93" s="4"/>
    </row>
    <row collapsed="false" customFormat="false" customHeight="false" hidden="false" ht="14.9" outlineLevel="0" r="94">
      <c r="B94" s="25"/>
      <c r="C94" s="26" t="str">
        <f aca="false">IF(B94="","",VLOOKUP(B94,$AK$1:$AR$38,3,0))</f>
        <v/>
      </c>
      <c r="D94" s="27" t="str">
        <f aca="false">IF(AC94="Bet",X94,"")</f>
        <v/>
      </c>
      <c r="E94" s="28" t="str">
        <f aca="false">IF(AC94="Bet",Y94,"")</f>
        <v/>
      </c>
      <c r="F94" s="38" t="str">
        <f aca="false">IF(AC94="Bet",Z94,"")</f>
        <v/>
      </c>
      <c r="G94" s="6" t="str">
        <f aca="false">IF(D93&lt;&gt;"",IF(OR(D93=C94,E93=C94,F93=C94),"W","L"),"")</f>
        <v/>
      </c>
      <c r="H94" s="6" t="str">
        <f aca="false">IF(G94="W",3,IF(G94="L",-3,""))</f>
        <v/>
      </c>
      <c r="I94" s="6" t="str">
        <f aca="false">IF(G94&lt;&gt;"",VLOOKUP(V93,$M$4:$N$18,2,0),"")</f>
        <v/>
      </c>
      <c r="J94" s="6" t="str">
        <f aca="false">IF(G94&lt;&gt;"",H94*I94,"")</f>
        <v/>
      </c>
      <c r="K94" s="6" t="n">
        <f aca="false">IF(B94="",K93,SUM($J$6:J94))</f>
        <v>12</v>
      </c>
      <c r="L94" s="4"/>
      <c r="M94" s="4"/>
      <c r="N94" s="4"/>
      <c r="O94" s="4"/>
      <c r="P94" s="4"/>
      <c r="Q94" s="4"/>
      <c r="S94" s="4"/>
      <c r="T94" s="4"/>
      <c r="U94" s="4"/>
      <c r="V94" s="6" t="n">
        <f aca="false">IF(AND(G93="",G94="L"),1,IF(AND(G94="L",G93="L"),V93+1,IF(AND(G93="L",G94=""),0,IF(AND(G94="",G93=""),0,0))))</f>
        <v>0</v>
      </c>
      <c r="W94" s="4"/>
      <c r="X94" s="6" t="str">
        <f aca="false">IF(C93=0,C94,IF(C94=0,X93,C94))</f>
        <v/>
      </c>
      <c r="Y94" s="6" t="str">
        <f aca="false">IF(C93=0,X93,IF(C94=0,Y93,C93))</f>
        <v/>
      </c>
      <c r="Z94" s="6" t="str">
        <f aca="false">IF(C92=0,C91,IF(C93=0,Y93,IF(C94=0,Z93,C92)))</f>
        <v/>
      </c>
      <c r="AA94" s="6" t="str">
        <f aca="false">IF(C91=0,C90,IF(C92=0,C90,IF(C93=0,Z93,IF(C94=0,AA93,C91))))</f>
        <v/>
      </c>
      <c r="AB94" s="4"/>
      <c r="AC94" s="6" t="str">
        <f aca="false">IF(OR(X94=Y94,X94=Z94,X94=AA94),"NB",IF(OR(Y94=X94,Y94=Z94,Y94=AA94),"NB",IF(OR(Z94=Y94,Z94=X94,Z94=AA94),"NB",IF(OR(AA94=Y94,AA94=X94,AA94=Z94),"NB","Bet"))))</f>
        <v>NB</v>
      </c>
      <c r="AD94" s="4"/>
      <c r="AE94" s="6" t="n">
        <f aca="false">IF(K94&lt;K93,1,0)</f>
        <v>0</v>
      </c>
      <c r="AF94" s="6" t="n">
        <f aca="false">IF(G94="W",0,IF(AE94=1,K93-K94+AF93,0))</f>
        <v>0</v>
      </c>
      <c r="AG94" s="4"/>
      <c r="AH94" s="6" t="n">
        <f aca="false">IF(G94="W",AF93+J94,IF(AE94=1,K93-K94+AF93,0))</f>
        <v>0</v>
      </c>
      <c r="AI94" s="4"/>
    </row>
    <row collapsed="false" customFormat="false" customHeight="false" hidden="false" ht="14.9" outlineLevel="0" r="95">
      <c r="B95" s="25"/>
      <c r="C95" s="26" t="str">
        <f aca="false">IF(B95="","",VLOOKUP(B95,$AK$1:$AR$38,3,0))</f>
        <v/>
      </c>
      <c r="D95" s="27" t="str">
        <f aca="false">IF(AC95="Bet",X95,"")</f>
        <v/>
      </c>
      <c r="E95" s="28" t="str">
        <f aca="false">IF(AC95="Bet",Y95,"")</f>
        <v/>
      </c>
      <c r="F95" s="38" t="str">
        <f aca="false">IF(AC95="Bet",Z95,"")</f>
        <v/>
      </c>
      <c r="G95" s="6" t="str">
        <f aca="false">IF(D94&lt;&gt;"",IF(OR(D94=C95,E94=C95,F94=C95),"W","L"),"")</f>
        <v/>
      </c>
      <c r="H95" s="6" t="str">
        <f aca="false">IF(G95="W",3,IF(G95="L",-3,""))</f>
        <v/>
      </c>
      <c r="I95" s="6" t="str">
        <f aca="false">IF(G95&lt;&gt;"",VLOOKUP(V94,$M$4:$N$18,2,0),"")</f>
        <v/>
      </c>
      <c r="J95" s="6" t="str">
        <f aca="false">IF(G95&lt;&gt;"",H95*I95,"")</f>
        <v/>
      </c>
      <c r="K95" s="6" t="n">
        <f aca="false">IF(B95="",K94,SUM($J$6:J95))</f>
        <v>12</v>
      </c>
      <c r="L95" s="4"/>
      <c r="M95" s="4"/>
      <c r="N95" s="4"/>
      <c r="O95" s="4"/>
      <c r="P95" s="4"/>
      <c r="Q95" s="4"/>
      <c r="S95" s="4"/>
      <c r="T95" s="4"/>
      <c r="U95" s="4"/>
      <c r="V95" s="6" t="n">
        <f aca="false">IF(AND(G94="",G95="L"),1,IF(AND(G95="L",G94="L"),V94+1,IF(AND(G94="L",G95=""),0,IF(AND(G95="",G94=""),0,0))))</f>
        <v>0</v>
      </c>
      <c r="W95" s="4"/>
      <c r="X95" s="6" t="str">
        <f aca="false">IF(C94=0,C95,IF(C95=0,X94,C95))</f>
        <v/>
      </c>
      <c r="Y95" s="6" t="str">
        <f aca="false">IF(C94=0,X94,IF(C95=0,Y94,C94))</f>
        <v/>
      </c>
      <c r="Z95" s="6" t="str">
        <f aca="false">IF(C93=0,C92,IF(C94=0,Y94,IF(C95=0,Z94,C93)))</f>
        <v/>
      </c>
      <c r="AA95" s="6" t="str">
        <f aca="false">IF(C92=0,C91,IF(C93=0,C91,IF(C94=0,Z94,IF(C95=0,AA94,C92))))</f>
        <v/>
      </c>
      <c r="AB95" s="4"/>
      <c r="AC95" s="6" t="str">
        <f aca="false">IF(OR(X95=Y95,X95=Z95,X95=AA95),"NB",IF(OR(Y95=X95,Y95=Z95,Y95=AA95),"NB",IF(OR(Z95=Y95,Z95=X95,Z95=AA95),"NB",IF(OR(AA95=Y95,AA95=X95,AA95=Z95),"NB","Bet"))))</f>
        <v>NB</v>
      </c>
      <c r="AD95" s="4"/>
      <c r="AE95" s="6" t="n">
        <f aca="false">IF(K95&lt;K94,1,0)</f>
        <v>0</v>
      </c>
      <c r="AF95" s="6" t="n">
        <f aca="false">IF(G95="W",0,IF(AE95=1,K94-K95+AF94,0))</f>
        <v>0</v>
      </c>
      <c r="AG95" s="4"/>
      <c r="AH95" s="6" t="n">
        <f aca="false">IF(G95="W",AF94+J95,IF(AE95=1,K94-K95+AF94,0))</f>
        <v>0</v>
      </c>
      <c r="AI95" s="4"/>
    </row>
    <row collapsed="false" customFormat="false" customHeight="false" hidden="false" ht="13.3" outlineLevel="0" r="96">
      <c r="B96" s="25"/>
      <c r="C96" s="26" t="str">
        <f aca="false">IF(B96="","",VLOOKUP(B96,$AK$1:$AR$38,3,0))</f>
        <v/>
      </c>
      <c r="D96" s="27" t="str">
        <f aca="false">IF(AC96="Bet",X96,"")</f>
        <v/>
      </c>
      <c r="E96" s="28" t="str">
        <f aca="false">IF(AC96="Bet",Y96,"")</f>
        <v/>
      </c>
      <c r="F96" s="38" t="str">
        <f aca="false">IF(AC96="Bet",Z96,"")</f>
        <v/>
      </c>
      <c r="G96" s="6" t="str">
        <f aca="false">IF(D95&lt;&gt;"",IF(OR(D95=C96,E95=C96,F95=C96),"W","L"),"")</f>
        <v/>
      </c>
      <c r="H96" s="6" t="str">
        <f aca="false">IF(G96="W",3,IF(G96="L",-3,""))</f>
        <v/>
      </c>
      <c r="I96" s="6" t="str">
        <f aca="false">IF(G96&lt;&gt;"",VLOOKUP(V95,$M$4:$N$18,2,0),"")</f>
        <v/>
      </c>
      <c r="J96" s="6" t="str">
        <f aca="false">IF(G96&lt;&gt;"",H96*I96,"")</f>
        <v/>
      </c>
      <c r="K96" s="6" t="n">
        <f aca="false">IF(B96="",K95,SUM($J$6:J96))</f>
        <v>12</v>
      </c>
      <c r="L96" s="4"/>
      <c r="M96" s="4"/>
      <c r="N96" s="4"/>
      <c r="O96" s="4"/>
      <c r="P96" s="4"/>
      <c r="Q96" s="4"/>
      <c r="S96" s="4"/>
      <c r="T96" s="4"/>
      <c r="U96" s="4"/>
      <c r="V96" s="6" t="n">
        <f aca="false">IF(AND(G95="",G96="L"),1,IF(AND(G96="L",G95="L"),V95+1,IF(AND(G95="L",G96=""),0,IF(AND(G96="",G95=""),0,0))))</f>
        <v>0</v>
      </c>
      <c r="W96" s="4"/>
      <c r="X96" s="6" t="str">
        <f aca="false">IF(C95=0,C96,IF(C96=0,X95,C96))</f>
        <v/>
      </c>
      <c r="Y96" s="6" t="str">
        <f aca="false">IF(C95=0,X95,IF(C96=0,Y95,C95))</f>
        <v/>
      </c>
      <c r="Z96" s="6" t="str">
        <f aca="false">IF(C94=0,C93,IF(C95=0,Y95,IF(C96=0,Z95,C94)))</f>
        <v/>
      </c>
      <c r="AA96" s="6" t="str">
        <f aca="false">IF(C93=0,C92,IF(C94=0,C92,IF(C95=0,Z95,IF(C96=0,AA95,C93))))</f>
        <v/>
      </c>
      <c r="AB96" s="4"/>
      <c r="AC96" s="6" t="str">
        <f aca="false">IF(OR(X96=Y96,X96=Z96,X96=AA96),"NB",IF(OR(Y96=X96,Y96=Z96,Y96=AA96),"NB",IF(OR(Z96=Y96,Z96=X96,Z96=AA96),"NB",IF(OR(AA96=Y96,AA96=X96,AA96=Z96),"NB","Bet"))))</f>
        <v>NB</v>
      </c>
      <c r="AD96" s="4"/>
      <c r="AE96" s="6" t="n">
        <f aca="false">IF(K96&lt;K95,1,0)</f>
        <v>0</v>
      </c>
      <c r="AF96" s="6" t="n">
        <f aca="false">IF(G96="W",0,IF(AE96=1,K95-K96+AF95,0))</f>
        <v>0</v>
      </c>
      <c r="AG96" s="4"/>
      <c r="AH96" s="6" t="n">
        <f aca="false">IF(G96="W",AF95+J96,IF(AE96=1,K95-K96+AF95,0))</f>
        <v>0</v>
      </c>
      <c r="AI96" s="4"/>
    </row>
    <row collapsed="false" customFormat="false" customHeight="false" hidden="false" ht="13.3" outlineLevel="0" r="97">
      <c r="B97" s="25"/>
      <c r="C97" s="26" t="str">
        <f aca="false">IF(B97="","",VLOOKUP(B97,$AK$1:$AR$38,3,0))</f>
        <v/>
      </c>
      <c r="D97" s="27" t="str">
        <f aca="false">IF(AC97="Bet",X97,"")</f>
        <v/>
      </c>
      <c r="E97" s="28" t="str">
        <f aca="false">IF(AC97="Bet",Y97,"")</f>
        <v/>
      </c>
      <c r="F97" s="38" t="str">
        <f aca="false">IF(AC97="Bet",Z97,"")</f>
        <v/>
      </c>
      <c r="G97" s="6" t="str">
        <f aca="false">IF(D96&lt;&gt;"",IF(OR(D96=C97,E96=C97,F96=C97),"W","L"),"")</f>
        <v/>
      </c>
      <c r="H97" s="6" t="str">
        <f aca="false">IF(G97="W",3,IF(G97="L",-3,""))</f>
        <v/>
      </c>
      <c r="I97" s="6" t="str">
        <f aca="false">IF(G97&lt;&gt;"",VLOOKUP(V96,$M$4:$N$18,2,0),"")</f>
        <v/>
      </c>
      <c r="J97" s="6" t="str">
        <f aca="false">IF(G97&lt;&gt;"",H97*I97,"")</f>
        <v/>
      </c>
      <c r="K97" s="6" t="n">
        <f aca="false">IF(B97="",K96,SUM($J$6:J97))</f>
        <v>12</v>
      </c>
      <c r="L97" s="4"/>
      <c r="M97" s="4"/>
      <c r="N97" s="4"/>
      <c r="O97" s="4"/>
      <c r="P97" s="4"/>
      <c r="Q97" s="4"/>
      <c r="S97" s="4"/>
      <c r="T97" s="4"/>
      <c r="U97" s="4"/>
      <c r="V97" s="6" t="n">
        <f aca="false">IF(AND(G96="",G97="L"),1,IF(AND(G97="L",G96="L"),V96+1,IF(AND(G96="L",G97=""),0,IF(AND(G97="",G96=""),0,0))))</f>
        <v>0</v>
      </c>
      <c r="W97" s="4"/>
      <c r="X97" s="6" t="str">
        <f aca="false">IF(C96=0,C97,IF(C97=0,X96,C97))</f>
        <v/>
      </c>
      <c r="Y97" s="6" t="str">
        <f aca="false">IF(C96=0,X96,IF(C97=0,Y96,C96))</f>
        <v/>
      </c>
      <c r="Z97" s="6" t="str">
        <f aca="false">IF(C95=0,C94,IF(C96=0,Y96,IF(C97=0,Z96,C95)))</f>
        <v/>
      </c>
      <c r="AA97" s="6" t="str">
        <f aca="false">IF(C94=0,C93,IF(C95=0,C93,IF(C96=0,Z96,IF(C97=0,AA96,C94))))</f>
        <v/>
      </c>
      <c r="AB97" s="4"/>
      <c r="AC97" s="6" t="str">
        <f aca="false">IF(OR(X97=Y97,X97=Z97,X97=AA97),"NB",IF(OR(Y97=X97,Y97=Z97,Y97=AA97),"NB",IF(OR(Z97=Y97,Z97=X97,Z97=AA97),"NB",IF(OR(AA97=Y97,AA97=X97,AA97=Z97),"NB","Bet"))))</f>
        <v>NB</v>
      </c>
      <c r="AD97" s="4"/>
      <c r="AE97" s="6" t="n">
        <f aca="false">IF(K97&lt;K96,1,0)</f>
        <v>0</v>
      </c>
      <c r="AF97" s="6" t="n">
        <f aca="false">IF(G97="W",0,IF(AE97=1,K96-K97+AF96,0))</f>
        <v>0</v>
      </c>
      <c r="AG97" s="4"/>
      <c r="AH97" s="6" t="n">
        <f aca="false">IF(G97="W",AF96+J97,IF(AE97=1,K96-K97+AF96,0))</f>
        <v>0</v>
      </c>
      <c r="AI97" s="4"/>
    </row>
    <row collapsed="false" customFormat="false" customHeight="false" hidden="false" ht="14.9" outlineLevel="0" r="98">
      <c r="B98" s="25"/>
      <c r="C98" s="26" t="str">
        <f aca="false">IF(B98="","",VLOOKUP(B98,$AK$1:$AR$38,3,0))</f>
        <v/>
      </c>
      <c r="D98" s="27" t="str">
        <f aca="false">IF(AC98="Bet",X98,"")</f>
        <v/>
      </c>
      <c r="E98" s="28" t="str">
        <f aca="false">IF(AC98="Bet",Y98,"")</f>
        <v/>
      </c>
      <c r="F98" s="38" t="str">
        <f aca="false">IF(AC98="Bet",Z98,"")</f>
        <v/>
      </c>
      <c r="G98" s="6" t="str">
        <f aca="false">IF(D97&lt;&gt;"",IF(OR(D97=C98,E97=C98,F97=C98),"W","L"),"")</f>
        <v/>
      </c>
      <c r="H98" s="6" t="str">
        <f aca="false">IF(G98="W",3,IF(G98="L",-3,""))</f>
        <v/>
      </c>
      <c r="I98" s="6" t="str">
        <f aca="false">IF(G98&lt;&gt;"",VLOOKUP(V97,$M$4:$N$18,2,0),"")</f>
        <v/>
      </c>
      <c r="J98" s="6" t="str">
        <f aca="false">IF(G98&lt;&gt;"",H98*I98,"")</f>
        <v/>
      </c>
      <c r="K98" s="6" t="n">
        <f aca="false">IF(B98="",K97,SUM($J$6:J98))</f>
        <v>12</v>
      </c>
      <c r="L98" s="4"/>
      <c r="M98" s="4"/>
      <c r="N98" s="4"/>
      <c r="O98" s="4"/>
      <c r="P98" s="4"/>
      <c r="Q98" s="4"/>
      <c r="S98" s="4"/>
      <c r="T98" s="4"/>
      <c r="U98" s="4"/>
      <c r="V98" s="6" t="n">
        <f aca="false">IF(AND(G97="",G98="L"),1,IF(AND(G98="L",G97="L"),V97+1,IF(AND(G97="L",G98=""),0,IF(AND(G98="",G97=""),0,0))))</f>
        <v>0</v>
      </c>
      <c r="W98" s="4"/>
      <c r="X98" s="6" t="str">
        <f aca="false">IF(C97=0,C98,IF(C98=0,X97,C98))</f>
        <v/>
      </c>
      <c r="Y98" s="6" t="str">
        <f aca="false">IF(C97=0,X97,IF(C98=0,Y97,C97))</f>
        <v/>
      </c>
      <c r="Z98" s="6" t="str">
        <f aca="false">IF(C96=0,C95,IF(C97=0,Y97,IF(C98=0,Z97,C96)))</f>
        <v/>
      </c>
      <c r="AA98" s="6" t="str">
        <f aca="false">IF(C95=0,C94,IF(C96=0,C94,IF(C97=0,Z97,IF(C98=0,AA97,C95))))</f>
        <v/>
      </c>
      <c r="AB98" s="4"/>
      <c r="AC98" s="6" t="str">
        <f aca="false">IF(OR(X98=Y98,X98=Z98,X98=AA98),"NB",IF(OR(Y98=X98,Y98=Z98,Y98=AA98),"NB",IF(OR(Z98=Y98,Z98=X98,Z98=AA98),"NB",IF(OR(AA98=Y98,AA98=X98,AA98=Z98),"NB","Bet"))))</f>
        <v>NB</v>
      </c>
      <c r="AD98" s="4"/>
      <c r="AE98" s="6" t="n">
        <f aca="false">IF(K98&lt;K97,1,0)</f>
        <v>0</v>
      </c>
      <c r="AF98" s="6" t="n">
        <f aca="false">IF(G98="W",0,IF(AE98=1,K97-K98+AF97,0))</f>
        <v>0</v>
      </c>
      <c r="AG98" s="4"/>
      <c r="AH98" s="6" t="n">
        <f aca="false">IF(G98="W",AF97+J98,IF(AE98=1,K97-K98+AF97,0))</f>
        <v>0</v>
      </c>
      <c r="AI98" s="4"/>
    </row>
    <row collapsed="false" customFormat="false" customHeight="false" hidden="false" ht="14.9" outlineLevel="0" r="99">
      <c r="B99" s="25"/>
      <c r="C99" s="26" t="str">
        <f aca="false">IF(B99="","",VLOOKUP(B99,$AK$1:$AR$38,3,0))</f>
        <v/>
      </c>
      <c r="D99" s="27" t="str">
        <f aca="false">IF(AC99="Bet",X99,"")</f>
        <v/>
      </c>
      <c r="E99" s="28" t="str">
        <f aca="false">IF(AC99="Bet",Y99,"")</f>
        <v/>
      </c>
      <c r="F99" s="38" t="str">
        <f aca="false">IF(AC99="Bet",Z99,"")</f>
        <v/>
      </c>
      <c r="G99" s="6" t="str">
        <f aca="false">IF(D98&lt;&gt;"",IF(OR(D98=C99,E98=C99,F98=C99),"W","L"),"")</f>
        <v/>
      </c>
      <c r="H99" s="6" t="str">
        <f aca="false">IF(G99="W",3,IF(G99="L",-3,""))</f>
        <v/>
      </c>
      <c r="I99" s="6" t="str">
        <f aca="false">IF(G99&lt;&gt;"",VLOOKUP(V98,$M$4:$N$18,2,0),"")</f>
        <v/>
      </c>
      <c r="J99" s="6" t="str">
        <f aca="false">IF(G99&lt;&gt;"",H99*I99,"")</f>
        <v/>
      </c>
      <c r="K99" s="6" t="n">
        <f aca="false">IF(B99="",K98,SUM($J$6:J99))</f>
        <v>12</v>
      </c>
      <c r="L99" s="4"/>
      <c r="M99" s="4"/>
      <c r="N99" s="4"/>
      <c r="O99" s="4"/>
      <c r="P99" s="4"/>
      <c r="Q99" s="4"/>
      <c r="S99" s="4"/>
      <c r="T99" s="4"/>
      <c r="U99" s="4"/>
      <c r="V99" s="6" t="n">
        <f aca="false">IF(AND(G98="",G99="L"),1,IF(AND(G99="L",G98="L"),V98+1,IF(AND(G98="L",G99=""),0,IF(AND(G99="",G98=""),0,0))))</f>
        <v>0</v>
      </c>
      <c r="W99" s="4"/>
      <c r="X99" s="6" t="str">
        <f aca="false">IF(C98=0,C99,IF(C99=0,X98,C99))</f>
        <v/>
      </c>
      <c r="Y99" s="6" t="str">
        <f aca="false">IF(C98=0,X98,IF(C99=0,Y98,C98))</f>
        <v/>
      </c>
      <c r="Z99" s="6" t="str">
        <f aca="false">IF(C97=0,C96,IF(C98=0,Y98,IF(C99=0,Z98,C97)))</f>
        <v/>
      </c>
      <c r="AA99" s="6" t="str">
        <f aca="false">IF(C96=0,C95,IF(C97=0,C95,IF(C98=0,Z98,IF(C99=0,AA98,C96))))</f>
        <v/>
      </c>
      <c r="AB99" s="4"/>
      <c r="AC99" s="6" t="str">
        <f aca="false">IF(OR(X99=Y99,X99=Z99,X99=AA99),"NB",IF(OR(Y99=X99,Y99=Z99,Y99=AA99),"NB",IF(OR(Z99=Y99,Z99=X99,Z99=AA99),"NB",IF(OR(AA99=Y99,AA99=X99,AA99=Z99),"NB","Bet"))))</f>
        <v>NB</v>
      </c>
      <c r="AD99" s="4"/>
      <c r="AE99" s="6" t="n">
        <f aca="false">IF(K99&lt;K98,1,0)</f>
        <v>0</v>
      </c>
      <c r="AF99" s="6" t="n">
        <f aca="false">IF(G99="W",0,IF(AE99=1,K98-K99+AF98,0))</f>
        <v>0</v>
      </c>
      <c r="AG99" s="4"/>
      <c r="AH99" s="6" t="n">
        <f aca="false">IF(G99="W",AF98+J99,IF(AE99=1,K98-K99+AF98,0))</f>
        <v>0</v>
      </c>
      <c r="AI99" s="4"/>
    </row>
    <row collapsed="false" customFormat="false" customHeight="false" hidden="false" ht="13.3" outlineLevel="0" r="100">
      <c r="B100" s="25"/>
      <c r="C100" s="26" t="str">
        <f aca="false">IF(B100="","",VLOOKUP(B100,$AK$1:$AR$38,3,0))</f>
        <v/>
      </c>
      <c r="D100" s="27" t="str">
        <f aca="false">IF(AC100="Bet",X100,"")</f>
        <v/>
      </c>
      <c r="E100" s="28" t="str">
        <f aca="false">IF(AC100="Bet",Y100,"")</f>
        <v/>
      </c>
      <c r="F100" s="38" t="str">
        <f aca="false">IF(AC100="Bet",Z100,"")</f>
        <v/>
      </c>
      <c r="G100" s="6" t="str">
        <f aca="false">IF(D99&lt;&gt;"",IF(OR(D99=C100,E99=C100,F99=C100),"W","L"),"")</f>
        <v/>
      </c>
      <c r="H100" s="6" t="str">
        <f aca="false">IF(G100="W",3,IF(G100="L",-3,""))</f>
        <v/>
      </c>
      <c r="I100" s="6" t="str">
        <f aca="false">IF(G100&lt;&gt;"",VLOOKUP(V99,$M$4:$N$18,2,0),"")</f>
        <v/>
      </c>
      <c r="J100" s="6" t="str">
        <f aca="false">IF(G100&lt;&gt;"",H100*I100,"")</f>
        <v/>
      </c>
      <c r="K100" s="6" t="n">
        <f aca="false">IF(B100="",K99,SUM($J$6:J100))</f>
        <v>12</v>
      </c>
      <c r="L100" s="4"/>
      <c r="M100" s="4"/>
      <c r="N100" s="4"/>
      <c r="O100" s="4"/>
      <c r="P100" s="4"/>
      <c r="Q100" s="4"/>
      <c r="S100" s="4"/>
      <c r="T100" s="4"/>
      <c r="U100" s="4"/>
      <c r="V100" s="6" t="n">
        <f aca="false">IF(AND(G99="",G100="L"),1,IF(AND(G100="L",G99="L"),V99+1,IF(AND(G99="L",G100=""),0,IF(AND(G100="",G99=""),0,0))))</f>
        <v>0</v>
      </c>
      <c r="W100" s="4"/>
      <c r="X100" s="6" t="str">
        <f aca="false">IF(C99=0,C100,IF(C100=0,X99,C100))</f>
        <v/>
      </c>
      <c r="Y100" s="6" t="str">
        <f aca="false">IF(C99=0,X99,IF(C100=0,Y99,C99))</f>
        <v/>
      </c>
      <c r="Z100" s="6" t="str">
        <f aca="false">IF(C98=0,C97,IF(C99=0,Y99,IF(C100=0,Z99,C98)))</f>
        <v/>
      </c>
      <c r="AA100" s="6" t="str">
        <f aca="false">IF(C97=0,C96,IF(C98=0,C96,IF(C99=0,Z99,IF(C100=0,AA99,C97))))</f>
        <v/>
      </c>
      <c r="AB100" s="4"/>
      <c r="AC100" s="6" t="str">
        <f aca="false">IF(OR(X100=Y100,X100=Z100,X100=AA100),"NB",IF(OR(Y100=X100,Y100=Z100,Y100=AA100),"NB",IF(OR(Z100=Y100,Z100=X100,Z100=AA100),"NB",IF(OR(AA100=Y100,AA100=X100,AA100=Z100),"NB","Bet"))))</f>
        <v>NB</v>
      </c>
      <c r="AD100" s="4"/>
      <c r="AE100" s="6" t="n">
        <f aca="false">IF(K100&lt;K99,1,0)</f>
        <v>0</v>
      </c>
      <c r="AF100" s="6" t="n">
        <f aca="false">IF(G100="W",0,IF(AE100=1,K99-K100+AF99,0))</f>
        <v>0</v>
      </c>
      <c r="AG100" s="4"/>
      <c r="AH100" s="6" t="n">
        <f aca="false">IF(G100="W",AF99+J100,IF(AE100=1,K99-K100+AF99,0))</f>
        <v>0</v>
      </c>
      <c r="AI100" s="4"/>
    </row>
    <row collapsed="false" customFormat="false" customHeight="false" hidden="false" ht="13.3" outlineLevel="0" r="101">
      <c r="B101" s="25"/>
      <c r="C101" s="26" t="str">
        <f aca="false">IF(B101="","",VLOOKUP(B101,$AK$1:$AR$38,3,0))</f>
        <v/>
      </c>
      <c r="D101" s="27" t="str">
        <f aca="false">IF(AC101="Bet",X101,"")</f>
        <v/>
      </c>
      <c r="E101" s="28" t="str">
        <f aca="false">IF(AC101="Bet",Y101,"")</f>
        <v/>
      </c>
      <c r="F101" s="38" t="str">
        <f aca="false">IF(AC101="Bet",Z101,"")</f>
        <v/>
      </c>
      <c r="G101" s="6" t="str">
        <f aca="false">IF(D100&lt;&gt;"",IF(OR(D100=C101,E100=C101,F100=C101),"W","L"),"")</f>
        <v/>
      </c>
      <c r="H101" s="6" t="str">
        <f aca="false">IF(G101="W",3,IF(G101="L",-3,""))</f>
        <v/>
      </c>
      <c r="I101" s="6" t="str">
        <f aca="false">IF(G101&lt;&gt;"",VLOOKUP(V100,$M$4:$N$18,2,0),"")</f>
        <v/>
      </c>
      <c r="J101" s="6" t="str">
        <f aca="false">IF(G101&lt;&gt;"",H101*I101,"")</f>
        <v/>
      </c>
      <c r="K101" s="6" t="n">
        <f aca="false">IF(B101="",K100,SUM($J$6:J101))</f>
        <v>12</v>
      </c>
      <c r="L101" s="4"/>
      <c r="M101" s="4"/>
      <c r="N101" s="4"/>
      <c r="O101" s="4"/>
      <c r="P101" s="4"/>
      <c r="Q101" s="4"/>
      <c r="S101" s="4"/>
      <c r="T101" s="4"/>
      <c r="U101" s="4"/>
      <c r="V101" s="6" t="n">
        <f aca="false">IF(AND(G100="",G101="L"),1,IF(AND(G101="L",G100="L"),V100+1,IF(AND(G100="L",G101=""),0,IF(AND(G101="",G100=""),0,0))))</f>
        <v>0</v>
      </c>
      <c r="W101" s="4"/>
      <c r="X101" s="6" t="str">
        <f aca="false">IF(C100=0,C101,IF(C101=0,X100,C101))</f>
        <v/>
      </c>
      <c r="Y101" s="6" t="str">
        <f aca="false">IF(C100=0,X100,IF(C101=0,Y100,C100))</f>
        <v/>
      </c>
      <c r="Z101" s="6" t="str">
        <f aca="false">IF(C99=0,C98,IF(C100=0,Y100,IF(C101=0,Z100,C99)))</f>
        <v/>
      </c>
      <c r="AA101" s="6" t="str">
        <f aca="false">IF(C98=0,C97,IF(C99=0,C97,IF(C100=0,Z100,IF(C101=0,AA100,C98))))</f>
        <v/>
      </c>
      <c r="AB101" s="4"/>
      <c r="AC101" s="6" t="str">
        <f aca="false">IF(OR(X101=Y101,X101=Z101,X101=AA101),"NB",IF(OR(Y101=X101,Y101=Z101,Y101=AA101),"NB",IF(OR(Z101=Y101,Z101=X101,Z101=AA101),"NB",IF(OR(AA101=Y101,AA101=X101,AA101=Z101),"NB","Bet"))))</f>
        <v>NB</v>
      </c>
      <c r="AD101" s="4"/>
      <c r="AE101" s="6" t="n">
        <f aca="false">IF(K101&lt;K100,1,0)</f>
        <v>0</v>
      </c>
      <c r="AF101" s="6" t="n">
        <f aca="false">IF(G101="W",0,IF(AE101=1,K100-K101+AF100,0))</f>
        <v>0</v>
      </c>
      <c r="AG101" s="4"/>
      <c r="AH101" s="6" t="n">
        <f aca="false">IF(G101="W",AF100+J101,IF(AE101=1,K100-K101+AF100,0))</f>
        <v>0</v>
      </c>
      <c r="AI101" s="4"/>
    </row>
    <row collapsed="false" customFormat="false" customHeight="false" hidden="false" ht="13.3" outlineLevel="0" r="102">
      <c r="B102" s="25"/>
      <c r="C102" s="26" t="str">
        <f aca="false">IF(B102="","",VLOOKUP(B102,$AK$1:$AR$38,3,0))</f>
        <v/>
      </c>
      <c r="D102" s="27" t="str">
        <f aca="false">IF(AC102="Bet",X102,"")</f>
        <v/>
      </c>
      <c r="E102" s="28" t="str">
        <f aca="false">IF(AC102="Bet",Y102,"")</f>
        <v/>
      </c>
      <c r="F102" s="38" t="str">
        <f aca="false">IF(AC102="Bet",Z102,"")</f>
        <v/>
      </c>
      <c r="G102" s="6" t="str">
        <f aca="false">IF(D101&lt;&gt;"",IF(OR(D101=C102,E101=C102,F101=C102),"W","L"),"")</f>
        <v/>
      </c>
      <c r="H102" s="6" t="str">
        <f aca="false">IF(G102="W",3,IF(G102="L",-3,""))</f>
        <v/>
      </c>
      <c r="I102" s="6" t="str">
        <f aca="false">IF(G102&lt;&gt;"",VLOOKUP(V101,$M$4:$N$18,2,0),"")</f>
        <v/>
      </c>
      <c r="J102" s="6" t="str">
        <f aca="false">IF(G102&lt;&gt;"",H102*I102,"")</f>
        <v/>
      </c>
      <c r="K102" s="6" t="n">
        <f aca="false">IF(B102="",K101,SUM($J$6:J102))</f>
        <v>12</v>
      </c>
      <c r="L102" s="4"/>
      <c r="M102" s="4"/>
      <c r="N102" s="4"/>
      <c r="O102" s="4"/>
      <c r="P102" s="4"/>
      <c r="Q102" s="4"/>
      <c r="S102" s="4"/>
      <c r="T102" s="4"/>
      <c r="U102" s="4"/>
      <c r="V102" s="6" t="n">
        <f aca="false">IF(AND(G101="",G102="L"),1,IF(AND(G102="L",G101="L"),V101+1,IF(AND(G101="L",G102=""),0,IF(AND(G102="",G101=""),0,0))))</f>
        <v>0</v>
      </c>
      <c r="W102" s="4"/>
      <c r="X102" s="6" t="str">
        <f aca="false">IF(C101=0,C102,IF(C102=0,X101,C102))</f>
        <v/>
      </c>
      <c r="Y102" s="6" t="str">
        <f aca="false">IF(C101=0,X101,IF(C102=0,Y101,C101))</f>
        <v/>
      </c>
      <c r="Z102" s="6" t="str">
        <f aca="false">IF(C100=0,C99,IF(C101=0,Y101,IF(C102=0,Z101,C100)))</f>
        <v/>
      </c>
      <c r="AA102" s="6" t="str">
        <f aca="false">IF(C99=0,C98,IF(C100=0,C98,IF(C101=0,Z101,IF(C102=0,AA101,C99))))</f>
        <v/>
      </c>
      <c r="AB102" s="4"/>
      <c r="AC102" s="6" t="str">
        <f aca="false">IF(OR(X102=Y102,X102=Z102,X102=AA102),"NB",IF(OR(Y102=X102,Y102=Z102,Y102=AA102),"NB",IF(OR(Z102=Y102,Z102=X102,Z102=AA102),"NB",IF(OR(AA102=Y102,AA102=X102,AA102=Z102),"NB","Bet"))))</f>
        <v>NB</v>
      </c>
      <c r="AD102" s="4"/>
      <c r="AE102" s="6" t="n">
        <f aca="false">IF(K102&lt;K101,1,0)</f>
        <v>0</v>
      </c>
      <c r="AF102" s="6" t="n">
        <f aca="false">IF(G102="W",0,IF(AE102=1,K101-K102+AF101,0))</f>
        <v>0</v>
      </c>
      <c r="AG102" s="4"/>
      <c r="AH102" s="6" t="n">
        <f aca="false">IF(G102="W",AF101+J102,IF(AE102=1,K101-K102+AF101,0))</f>
        <v>0</v>
      </c>
      <c r="AI102" s="4"/>
    </row>
    <row collapsed="false" customFormat="false" customHeight="false" hidden="false" ht="13.3" outlineLevel="0" r="103">
      <c r="B103" s="25"/>
      <c r="C103" s="26" t="str">
        <f aca="false">IF(B103="","",VLOOKUP(B103,$AK$1:$AR$38,3,0))</f>
        <v/>
      </c>
      <c r="D103" s="27" t="str">
        <f aca="false">IF(AC103="Bet",X103,"")</f>
        <v/>
      </c>
      <c r="E103" s="28" t="str">
        <f aca="false">IF(AC103="Bet",Y103,"")</f>
        <v/>
      </c>
      <c r="F103" s="38" t="str">
        <f aca="false">IF(AC103="Bet",Z103,"")</f>
        <v/>
      </c>
      <c r="G103" s="6" t="str">
        <f aca="false">IF(D102&lt;&gt;"",IF(OR(D102=C103,E102=C103,F102=C103),"W","L"),"")</f>
        <v/>
      </c>
      <c r="H103" s="6" t="str">
        <f aca="false">IF(G103="W",3,IF(G103="L",-3,""))</f>
        <v/>
      </c>
      <c r="I103" s="6" t="str">
        <f aca="false">IF(G103&lt;&gt;"",VLOOKUP(V102,$M$4:$N$18,2,0),"")</f>
        <v/>
      </c>
      <c r="J103" s="6" t="str">
        <f aca="false">IF(G103&lt;&gt;"",H103*I103,"")</f>
        <v/>
      </c>
      <c r="K103" s="6" t="n">
        <f aca="false">IF(B103="",K102,SUM($J$6:J103))</f>
        <v>12</v>
      </c>
      <c r="L103" s="4"/>
      <c r="M103" s="4"/>
      <c r="N103" s="4"/>
      <c r="O103" s="4"/>
      <c r="P103" s="4"/>
      <c r="Q103" s="4"/>
      <c r="S103" s="4"/>
      <c r="T103" s="4"/>
      <c r="U103" s="4"/>
      <c r="V103" s="6" t="n">
        <f aca="false">IF(AND(G102="",G103="L"),1,IF(AND(G103="L",G102="L"),V102+1,IF(AND(G102="L",G103=""),0,IF(AND(G103="",G102=""),0,0))))</f>
        <v>0</v>
      </c>
      <c r="W103" s="4"/>
      <c r="X103" s="6" t="str">
        <f aca="false">IF(C102=0,C103,IF(C103=0,X102,C103))</f>
        <v/>
      </c>
      <c r="Y103" s="6" t="str">
        <f aca="false">IF(C102=0,X102,IF(C103=0,Y102,C102))</f>
        <v/>
      </c>
      <c r="Z103" s="6" t="str">
        <f aca="false">IF(C101=0,C100,IF(C102=0,Y102,IF(C103=0,Z102,C101)))</f>
        <v/>
      </c>
      <c r="AA103" s="6" t="str">
        <f aca="false">IF(C100=0,C99,IF(C101=0,C99,IF(C102=0,Z102,IF(C103=0,AA102,C100))))</f>
        <v/>
      </c>
      <c r="AB103" s="4"/>
      <c r="AC103" s="6" t="str">
        <f aca="false">IF(OR(X103=Y103,X103=Z103,X103=AA103),"NB",IF(OR(Y103=X103,Y103=Z103,Y103=AA103),"NB",IF(OR(Z103=Y103,Z103=X103,Z103=AA103),"NB",IF(OR(AA103=Y103,AA103=X103,AA103=Z103),"NB","Bet"))))</f>
        <v>NB</v>
      </c>
      <c r="AD103" s="4"/>
      <c r="AE103" s="6" t="n">
        <f aca="false">IF(K103&lt;K102,1,0)</f>
        <v>0</v>
      </c>
      <c r="AF103" s="6" t="n">
        <f aca="false">IF(G103="W",0,IF(AE103=1,K102-K103+AF102,0))</f>
        <v>0</v>
      </c>
      <c r="AG103" s="4"/>
      <c r="AH103" s="6" t="n">
        <f aca="false">IF(G103="W",AF102+J103,IF(AE103=1,K102-K103+AF102,0))</f>
        <v>0</v>
      </c>
      <c r="AI103" s="4"/>
    </row>
    <row collapsed="false" customFormat="false" customHeight="false" hidden="false" ht="14.9" outlineLevel="0" r="104">
      <c r="B104" s="25"/>
      <c r="C104" s="26" t="str">
        <f aca="false">IF(B104="","",VLOOKUP(B104,$AK$1:$AR$38,3,0))</f>
        <v/>
      </c>
      <c r="D104" s="27" t="str">
        <f aca="false">IF(AC104="Bet",X104,"")</f>
        <v/>
      </c>
      <c r="E104" s="28" t="str">
        <f aca="false">IF(AC104="Bet",Y104,"")</f>
        <v/>
      </c>
      <c r="F104" s="38" t="str">
        <f aca="false">IF(AC104="Bet",Z104,"")</f>
        <v/>
      </c>
      <c r="G104" s="6" t="str">
        <f aca="false">IF(D103&lt;&gt;"",IF(OR(D103=C104,E103=C104,F103=C104),"W","L"),"")</f>
        <v/>
      </c>
      <c r="H104" s="6" t="str">
        <f aca="false">IF(G104="W",3,IF(G104="L",-3,""))</f>
        <v/>
      </c>
      <c r="I104" s="6" t="str">
        <f aca="false">IF(G104&lt;&gt;"",VLOOKUP(V103,$M$4:$N$18,2,0),"")</f>
        <v/>
      </c>
      <c r="J104" s="6" t="str">
        <f aca="false">IF(G104&lt;&gt;"",H104*I104,"")</f>
        <v/>
      </c>
      <c r="K104" s="6" t="n">
        <f aca="false">IF(B104="",K103,SUM($J$6:J104))</f>
        <v>12</v>
      </c>
      <c r="L104" s="4"/>
      <c r="M104" s="4"/>
      <c r="N104" s="4"/>
      <c r="O104" s="4"/>
      <c r="P104" s="4"/>
      <c r="Q104" s="4"/>
      <c r="S104" s="4"/>
      <c r="T104" s="4"/>
      <c r="U104" s="4"/>
      <c r="V104" s="6" t="n">
        <f aca="false">IF(AND(G103="",G104="L"),1,IF(AND(G104="L",G103="L"),V103+1,IF(AND(G103="L",G104=""),0,IF(AND(G104="",G103=""),0,0))))</f>
        <v>0</v>
      </c>
      <c r="W104" s="4"/>
      <c r="X104" s="6" t="str">
        <f aca="false">IF(C103=0,C104,IF(C104=0,X103,C104))</f>
        <v/>
      </c>
      <c r="Y104" s="6" t="str">
        <f aca="false">IF(C103=0,X103,IF(C104=0,Y103,C103))</f>
        <v/>
      </c>
      <c r="Z104" s="6" t="str">
        <f aca="false">IF(C102=0,C101,IF(C103=0,Y103,IF(C104=0,Z103,C102)))</f>
        <v/>
      </c>
      <c r="AA104" s="6" t="str">
        <f aca="false">IF(C101=0,C100,IF(C102=0,C100,IF(C103=0,Z103,IF(C104=0,AA103,C101))))</f>
        <v/>
      </c>
      <c r="AB104" s="4"/>
      <c r="AC104" s="6" t="str">
        <f aca="false">IF(OR(X104=Y104,X104=Z104,X104=AA104),"NB",IF(OR(Y104=X104,Y104=Z104,Y104=AA104),"NB",IF(OR(Z104=Y104,Z104=X104,Z104=AA104),"NB",IF(OR(AA104=Y104,AA104=X104,AA104=Z104),"NB","Bet"))))</f>
        <v>NB</v>
      </c>
      <c r="AD104" s="4"/>
      <c r="AE104" s="6" t="n">
        <f aca="false">IF(K104&lt;K103,1,0)</f>
        <v>0</v>
      </c>
      <c r="AF104" s="6" t="n">
        <f aca="false">IF(G104="W",0,IF(AE104=1,K103-K104+AF103,0))</f>
        <v>0</v>
      </c>
      <c r="AG104" s="4"/>
      <c r="AH104" s="6" t="n">
        <f aca="false">IF(G104="W",AF103+J104,IF(AE104=1,K103-K104+AF103,0))</f>
        <v>0</v>
      </c>
      <c r="AI104" s="4"/>
    </row>
    <row collapsed="false" customFormat="false" customHeight="false" hidden="false" ht="14.9" outlineLevel="0" r="105">
      <c r="B105" s="25"/>
      <c r="C105" s="26" t="str">
        <f aca="false">IF(B105="","",VLOOKUP(B105,$AK$1:$AR$38,3,0))</f>
        <v/>
      </c>
      <c r="D105" s="27" t="str">
        <f aca="false">IF(AC105="Bet",X105,"")</f>
        <v/>
      </c>
      <c r="E105" s="28" t="str">
        <f aca="false">IF(AC105="Bet",Y105,"")</f>
        <v/>
      </c>
      <c r="F105" s="38" t="str">
        <f aca="false">IF(AC105="Bet",Z105,"")</f>
        <v/>
      </c>
      <c r="G105" s="6" t="str">
        <f aca="false">IF(D104&lt;&gt;"",IF(OR(D104=C105,E104=C105,F104=C105),"W","L"),"")</f>
        <v/>
      </c>
      <c r="H105" s="6" t="str">
        <f aca="false">IF(G105="W",3,IF(G105="L",-3,""))</f>
        <v/>
      </c>
      <c r="I105" s="6" t="str">
        <f aca="false">IF(G105&lt;&gt;"",VLOOKUP(V104,$M$4:$N$18,2,0),"")</f>
        <v/>
      </c>
      <c r="J105" s="6" t="str">
        <f aca="false">IF(G105&lt;&gt;"",H105*I105,"")</f>
        <v/>
      </c>
      <c r="K105" s="6" t="n">
        <f aca="false">IF(B105="",K104,SUM($J$6:J105))</f>
        <v>12</v>
      </c>
      <c r="L105" s="4"/>
      <c r="M105" s="4"/>
      <c r="N105" s="4"/>
      <c r="O105" s="4"/>
      <c r="P105" s="4"/>
      <c r="Q105" s="4"/>
      <c r="S105" s="4"/>
      <c r="T105" s="4"/>
      <c r="U105" s="4"/>
      <c r="V105" s="6" t="n">
        <f aca="false">IF(AND(G104="",G105="L"),1,IF(AND(G105="L",G104="L"),V104+1,IF(AND(G104="L",G105=""),0,IF(AND(G105="",G104=""),0,0))))</f>
        <v>0</v>
      </c>
      <c r="W105" s="4"/>
      <c r="X105" s="6" t="str">
        <f aca="false">IF(C104=0,C105,IF(C105=0,X104,C105))</f>
        <v/>
      </c>
      <c r="Y105" s="6" t="str">
        <f aca="false">IF(C104=0,X104,IF(C105=0,Y104,C104))</f>
        <v/>
      </c>
      <c r="Z105" s="6" t="str">
        <f aca="false">IF(C103=0,C102,IF(C104=0,Y104,IF(C105=0,Z104,C103)))</f>
        <v/>
      </c>
      <c r="AA105" s="6" t="str">
        <f aca="false">IF(C102=0,C101,IF(C103=0,C101,IF(C104=0,Z104,IF(C105=0,AA104,C102))))</f>
        <v/>
      </c>
      <c r="AB105" s="4"/>
      <c r="AC105" s="6" t="str">
        <f aca="false">IF(OR(X105=Y105,X105=Z105,X105=AA105),"NB",IF(OR(Y105=X105,Y105=Z105,Y105=AA105),"NB",IF(OR(Z105=Y105,Z105=X105,Z105=AA105),"NB",IF(OR(AA105=Y105,AA105=X105,AA105=Z105),"NB","Bet"))))</f>
        <v>NB</v>
      </c>
      <c r="AD105" s="4"/>
      <c r="AE105" s="6" t="n">
        <f aca="false">IF(K105&lt;K104,1,0)</f>
        <v>0</v>
      </c>
      <c r="AF105" s="6" t="n">
        <f aca="false">IF(G105="W",0,IF(AE105=1,K104-K105+AF104,0))</f>
        <v>0</v>
      </c>
      <c r="AG105" s="4"/>
      <c r="AH105" s="6" t="n">
        <f aca="false">IF(G105="W",AF104+J105,IF(AE105=1,K104-K105+AF104,0))</f>
        <v>0</v>
      </c>
      <c r="AI105" s="4"/>
    </row>
    <row collapsed="false" customFormat="false" customHeight="false" hidden="false" ht="13.3" outlineLevel="0" r="106">
      <c r="B106" s="25"/>
      <c r="C106" s="26" t="str">
        <f aca="false">IF(B106="","",VLOOKUP(B106,$AK$1:$AR$38,3,0))</f>
        <v/>
      </c>
      <c r="D106" s="27" t="str">
        <f aca="false">IF(AC106="Bet",X106,"")</f>
        <v/>
      </c>
      <c r="E106" s="28" t="str">
        <f aca="false">IF(AC106="Bet",Y106,"")</f>
        <v/>
      </c>
      <c r="F106" s="38" t="str">
        <f aca="false">IF(AC106="Bet",Z106,"")</f>
        <v/>
      </c>
      <c r="G106" s="6" t="str">
        <f aca="false">IF(D105&lt;&gt;"",IF(OR(D105=C106,E105=C106,F105=C106),"W","L"),"")</f>
        <v/>
      </c>
      <c r="H106" s="6" t="str">
        <f aca="false">IF(G106="W",3,IF(G106="L",-3,""))</f>
        <v/>
      </c>
      <c r="I106" s="6" t="str">
        <f aca="false">IF(G106&lt;&gt;"",VLOOKUP(V105,$M$4:$N$18,2,0),"")</f>
        <v/>
      </c>
      <c r="J106" s="6" t="str">
        <f aca="false">IF(G106&lt;&gt;"",H106*I106,"")</f>
        <v/>
      </c>
      <c r="K106" s="6" t="n">
        <f aca="false">IF(B106="",K105,SUM($J$6:J106))</f>
        <v>12</v>
      </c>
      <c r="L106" s="4"/>
      <c r="M106" s="4"/>
      <c r="N106" s="4"/>
      <c r="O106" s="4"/>
      <c r="P106" s="4"/>
      <c r="Q106" s="4"/>
      <c r="S106" s="4"/>
      <c r="T106" s="4"/>
      <c r="U106" s="4"/>
      <c r="V106" s="6" t="n">
        <f aca="false">IF(AND(G105="",G106="L"),1,IF(AND(G106="L",G105="L"),V105+1,IF(AND(G105="L",G106=""),0,IF(AND(G106="",G105=""),0,0))))</f>
        <v>0</v>
      </c>
      <c r="W106" s="4"/>
      <c r="X106" s="6" t="str">
        <f aca="false">IF(C105=0,C106,IF(C106=0,X105,C106))</f>
        <v/>
      </c>
      <c r="Y106" s="6" t="str">
        <f aca="false">IF(C105=0,X105,IF(C106=0,Y105,C105))</f>
        <v/>
      </c>
      <c r="Z106" s="6" t="str">
        <f aca="false">IF(C104=0,C103,IF(C105=0,Y105,IF(C106=0,Z105,C104)))</f>
        <v/>
      </c>
      <c r="AA106" s="6" t="str">
        <f aca="false">IF(C103=0,C102,IF(C104=0,C102,IF(C105=0,Z105,IF(C106=0,AA105,C103))))</f>
        <v/>
      </c>
      <c r="AB106" s="4"/>
      <c r="AC106" s="6" t="str">
        <f aca="false">IF(OR(X106=Y106,X106=Z106,X106=AA106),"NB",IF(OR(Y106=X106,Y106=Z106,Y106=AA106),"NB",IF(OR(Z106=Y106,Z106=X106,Z106=AA106),"NB",IF(OR(AA106=Y106,AA106=X106,AA106=Z106),"NB","Bet"))))</f>
        <v>NB</v>
      </c>
      <c r="AD106" s="4"/>
      <c r="AE106" s="6" t="n">
        <f aca="false">IF(K106&lt;K105,1,0)</f>
        <v>0</v>
      </c>
      <c r="AF106" s="6" t="n">
        <f aca="false">IF(G106="W",0,IF(AE106=1,K105-K106+AF105,0))</f>
        <v>0</v>
      </c>
      <c r="AG106" s="4"/>
      <c r="AH106" s="6" t="n">
        <f aca="false">IF(G106="W",AF105+J106,IF(AE106=1,K105-K106+AF105,0))</f>
        <v>0</v>
      </c>
      <c r="AI106" s="4"/>
    </row>
    <row collapsed="false" customFormat="false" customHeight="false" hidden="false" ht="14.9" outlineLevel="0" r="107">
      <c r="B107" s="25"/>
      <c r="C107" s="26" t="str">
        <f aca="false">IF(B107="","",VLOOKUP(B107,$AK$1:$AR$38,3,0))</f>
        <v/>
      </c>
      <c r="D107" s="27" t="str">
        <f aca="false">IF(AC107="Bet",X107,"")</f>
        <v/>
      </c>
      <c r="E107" s="28" t="str">
        <f aca="false">IF(AC107="Bet",Y107,"")</f>
        <v/>
      </c>
      <c r="F107" s="38" t="str">
        <f aca="false">IF(AC107="Bet",Z107,"")</f>
        <v/>
      </c>
      <c r="G107" s="6" t="str">
        <f aca="false">IF(D106&lt;&gt;"",IF(OR(D106=C107,E106=C107,F106=C107),"W","L"),"")</f>
        <v/>
      </c>
      <c r="H107" s="6" t="str">
        <f aca="false">IF(G107="W",3,IF(G107="L",-3,""))</f>
        <v/>
      </c>
      <c r="I107" s="6" t="str">
        <f aca="false">IF(G107&lt;&gt;"",VLOOKUP(V106,$M$4:$N$18,2,0),"")</f>
        <v/>
      </c>
      <c r="J107" s="6" t="str">
        <f aca="false">IF(G107&lt;&gt;"",H107*I107,"")</f>
        <v/>
      </c>
      <c r="K107" s="6" t="n">
        <f aca="false">IF(B107="",K106,SUM($J$6:J107))</f>
        <v>12</v>
      </c>
      <c r="L107" s="4"/>
      <c r="M107" s="4"/>
      <c r="N107" s="4"/>
      <c r="O107" s="4"/>
      <c r="P107" s="4"/>
      <c r="Q107" s="4"/>
      <c r="S107" s="4"/>
      <c r="T107" s="4"/>
      <c r="U107" s="4"/>
      <c r="V107" s="6" t="n">
        <f aca="false">IF(AND(G106="",G107="L"),1,IF(AND(G107="L",G106="L"),V106+1,IF(AND(G106="L",G107=""),0,IF(AND(G107="",G106=""),0,0))))</f>
        <v>0</v>
      </c>
      <c r="W107" s="4"/>
      <c r="X107" s="6" t="str">
        <f aca="false">IF(C106=0,C107,IF(C107=0,X106,C107))</f>
        <v/>
      </c>
      <c r="Y107" s="6" t="str">
        <f aca="false">IF(C106=0,X106,IF(C107=0,Y106,C106))</f>
        <v/>
      </c>
      <c r="Z107" s="6" t="str">
        <f aca="false">IF(C105=0,C104,IF(C106=0,Y106,IF(C107=0,Z106,C105)))</f>
        <v/>
      </c>
      <c r="AA107" s="6" t="str">
        <f aca="false">IF(C104=0,C103,IF(C105=0,C103,IF(C106=0,Z106,IF(C107=0,AA106,C104))))</f>
        <v/>
      </c>
      <c r="AB107" s="4"/>
      <c r="AC107" s="6" t="str">
        <f aca="false">IF(OR(X107=Y107,X107=Z107,X107=AA107),"NB",IF(OR(Y107=X107,Y107=Z107,Y107=AA107),"NB",IF(OR(Z107=Y107,Z107=X107,Z107=AA107),"NB",IF(OR(AA107=Y107,AA107=X107,AA107=Z107),"NB","Bet"))))</f>
        <v>NB</v>
      </c>
      <c r="AD107" s="4"/>
      <c r="AE107" s="6" t="n">
        <f aca="false">IF(K107&lt;K106,1,0)</f>
        <v>0</v>
      </c>
      <c r="AF107" s="6" t="n">
        <f aca="false">IF(G107="W",0,IF(AE107=1,K106-K107+AF106,0))</f>
        <v>0</v>
      </c>
      <c r="AG107" s="4"/>
      <c r="AH107" s="6" t="n">
        <f aca="false">IF(G107="W",AF106+J107,IF(AE107=1,K106-K107+AF106,0))</f>
        <v>0</v>
      </c>
      <c r="AI107" s="4"/>
    </row>
    <row collapsed="false" customFormat="false" customHeight="false" hidden="false" ht="14.9" outlineLevel="0" r="108">
      <c r="B108" s="25"/>
      <c r="C108" s="26" t="str">
        <f aca="false">IF(B108="","",VLOOKUP(B108,$AK$1:$AR$38,3,0))</f>
        <v/>
      </c>
      <c r="D108" s="27" t="str">
        <f aca="false">IF(AC108="Bet",X108,"")</f>
        <v/>
      </c>
      <c r="E108" s="28" t="str">
        <f aca="false">IF(AC108="Bet",Y108,"")</f>
        <v/>
      </c>
      <c r="F108" s="38" t="str">
        <f aca="false">IF(AC108="Bet",Z108,"")</f>
        <v/>
      </c>
      <c r="G108" s="6" t="str">
        <f aca="false">IF(D107&lt;&gt;"",IF(OR(D107=C108,E107=C108,F107=C108),"W","L"),"")</f>
        <v/>
      </c>
      <c r="H108" s="6" t="str">
        <f aca="false">IF(G108="W",3,IF(G108="L",-3,""))</f>
        <v/>
      </c>
      <c r="I108" s="6" t="str">
        <f aca="false">IF(G108&lt;&gt;"",VLOOKUP(V107,$M$4:$N$18,2,0),"")</f>
        <v/>
      </c>
      <c r="J108" s="6" t="str">
        <f aca="false">IF(G108&lt;&gt;"",H108*I108,"")</f>
        <v/>
      </c>
      <c r="K108" s="6" t="n">
        <f aca="false">IF(B108="",K107,SUM($J$6:J108))</f>
        <v>12</v>
      </c>
      <c r="L108" s="4"/>
      <c r="M108" s="4"/>
      <c r="N108" s="4"/>
      <c r="O108" s="4"/>
      <c r="P108" s="4"/>
      <c r="Q108" s="4"/>
      <c r="S108" s="4"/>
      <c r="T108" s="4"/>
      <c r="U108" s="4"/>
      <c r="V108" s="6" t="n">
        <f aca="false">IF(AND(G107="",G108="L"),1,IF(AND(G108="L",G107="L"),V107+1,IF(AND(G107="L",G108=""),0,IF(AND(G108="",G107=""),0,0))))</f>
        <v>0</v>
      </c>
      <c r="W108" s="4"/>
      <c r="X108" s="6" t="str">
        <f aca="false">IF(C107=0,C108,IF(C108=0,X107,C108))</f>
        <v/>
      </c>
      <c r="Y108" s="6" t="str">
        <f aca="false">IF(C107=0,X107,IF(C108=0,Y107,C107))</f>
        <v/>
      </c>
      <c r="Z108" s="6" t="str">
        <f aca="false">IF(C106=0,C105,IF(C107=0,Y107,IF(C108=0,Z107,C106)))</f>
        <v/>
      </c>
      <c r="AA108" s="6" t="str">
        <f aca="false">IF(C105=0,C104,IF(C106=0,C104,IF(C107=0,Z107,IF(C108=0,AA107,C105))))</f>
        <v/>
      </c>
      <c r="AB108" s="4"/>
      <c r="AC108" s="6" t="str">
        <f aca="false">IF(OR(X108=Y108,X108=Z108,X108=AA108),"NB",IF(OR(Y108=X108,Y108=Z108,Y108=AA108),"NB",IF(OR(Z108=Y108,Z108=X108,Z108=AA108),"NB",IF(OR(AA108=Y108,AA108=X108,AA108=Z108),"NB","Bet"))))</f>
        <v>NB</v>
      </c>
      <c r="AD108" s="4"/>
      <c r="AE108" s="6" t="n">
        <f aca="false">IF(K108&lt;K107,1,0)</f>
        <v>0</v>
      </c>
      <c r="AF108" s="6" t="n">
        <f aca="false">IF(G108="W",0,IF(AE108=1,K107-K108+AF107,0))</f>
        <v>0</v>
      </c>
      <c r="AG108" s="4"/>
      <c r="AH108" s="6" t="n">
        <f aca="false">IF(G108="W",AF107+J108,IF(AE108=1,K107-K108+AF107,0))</f>
        <v>0</v>
      </c>
      <c r="AI108" s="4"/>
    </row>
    <row collapsed="false" customFormat="false" customHeight="false" hidden="false" ht="14.9" outlineLevel="0" r="109">
      <c r="B109" s="25"/>
      <c r="C109" s="26" t="str">
        <f aca="false">IF(B109="","",VLOOKUP(B109,$AK$1:$AR$38,3,0))</f>
        <v/>
      </c>
      <c r="D109" s="27" t="str">
        <f aca="false">IF(AC109="Bet",X109,"")</f>
        <v/>
      </c>
      <c r="E109" s="28" t="str">
        <f aca="false">IF(AC109="Bet",Y109,"")</f>
        <v/>
      </c>
      <c r="F109" s="38" t="str">
        <f aca="false">IF(AC109="Bet",Z109,"")</f>
        <v/>
      </c>
      <c r="G109" s="6" t="str">
        <f aca="false">IF(D108&lt;&gt;"",IF(OR(D108=C109,E108=C109,F108=C109),"W","L"),"")</f>
        <v/>
      </c>
      <c r="H109" s="6" t="str">
        <f aca="false">IF(G109="W",3,IF(G109="L",-3,""))</f>
        <v/>
      </c>
      <c r="I109" s="6" t="str">
        <f aca="false">IF(G109&lt;&gt;"",VLOOKUP(V108,$M$4:$N$18,2,0),"")</f>
        <v/>
      </c>
      <c r="J109" s="6" t="str">
        <f aca="false">IF(G109&lt;&gt;"",H109*I109,"")</f>
        <v/>
      </c>
      <c r="K109" s="6" t="n">
        <f aca="false">IF(B109="",K108,SUM($J$6:J109))</f>
        <v>12</v>
      </c>
      <c r="L109" s="4"/>
      <c r="M109" s="4"/>
      <c r="N109" s="4"/>
      <c r="O109" s="4"/>
      <c r="P109" s="4"/>
      <c r="Q109" s="4"/>
      <c r="S109" s="4"/>
      <c r="T109" s="4"/>
      <c r="U109" s="4"/>
      <c r="V109" s="6" t="n">
        <f aca="false">IF(AND(G108="",G109="L"),1,IF(AND(G109="L",G108="L"),V108+1,IF(AND(G108="L",G109=""),0,IF(AND(G109="",G108=""),0,0))))</f>
        <v>0</v>
      </c>
      <c r="W109" s="4"/>
      <c r="X109" s="6" t="str">
        <f aca="false">IF(C108=0,C109,IF(C109=0,X108,C109))</f>
        <v/>
      </c>
      <c r="Y109" s="6" t="str">
        <f aca="false">IF(C108=0,X108,IF(C109=0,Y108,C108))</f>
        <v/>
      </c>
      <c r="Z109" s="6" t="str">
        <f aca="false">IF(C107=0,C106,IF(C108=0,Y108,IF(C109=0,Z108,C107)))</f>
        <v/>
      </c>
      <c r="AA109" s="6" t="str">
        <f aca="false">IF(C106=0,C105,IF(C107=0,C105,IF(C108=0,Z108,IF(C109=0,AA108,C106))))</f>
        <v/>
      </c>
      <c r="AB109" s="4"/>
      <c r="AC109" s="6" t="str">
        <f aca="false">IF(OR(X109=Y109,X109=Z109,X109=AA109),"NB",IF(OR(Y109=X109,Y109=Z109,Y109=AA109),"NB",IF(OR(Z109=Y109,Z109=X109,Z109=AA109),"NB",IF(OR(AA109=Y109,AA109=X109,AA109=Z109),"NB","Bet"))))</f>
        <v>NB</v>
      </c>
      <c r="AD109" s="4"/>
      <c r="AE109" s="6" t="n">
        <f aca="false">IF(K109&lt;K108,1,0)</f>
        <v>0</v>
      </c>
      <c r="AF109" s="6" t="n">
        <f aca="false">IF(G109="W",0,IF(AE109=1,K108-K109+AF108,0))</f>
        <v>0</v>
      </c>
      <c r="AG109" s="4"/>
      <c r="AH109" s="6" t="n">
        <f aca="false">IF(G109="W",AF108+J109,IF(AE109=1,K108-K109+AF108,0))</f>
        <v>0</v>
      </c>
      <c r="AI109" s="4"/>
    </row>
    <row collapsed="false" customFormat="false" customHeight="false" hidden="false" ht="14.9" outlineLevel="0" r="110">
      <c r="B110" s="25"/>
      <c r="C110" s="26" t="str">
        <f aca="false">IF(B110="","",VLOOKUP(B110,$AK$1:$AR$38,3,0))</f>
        <v/>
      </c>
      <c r="D110" s="27" t="str">
        <f aca="false">IF(AC110="Bet",X110,"")</f>
        <v/>
      </c>
      <c r="E110" s="28" t="str">
        <f aca="false">IF(AC110="Bet",Y110,"")</f>
        <v/>
      </c>
      <c r="F110" s="38" t="str">
        <f aca="false">IF(AC110="Bet",Z110,"")</f>
        <v/>
      </c>
      <c r="G110" s="6" t="str">
        <f aca="false">IF(D109&lt;&gt;"",IF(OR(D109=C110,E109=C110,F109=C110),"W","L"),"")</f>
        <v/>
      </c>
      <c r="H110" s="6" t="str">
        <f aca="false">IF(G110="W",3,IF(G110="L",-3,""))</f>
        <v/>
      </c>
      <c r="I110" s="6" t="str">
        <f aca="false">IF(G110&lt;&gt;"",VLOOKUP(V109,$M$4:$N$18,2,0),"")</f>
        <v/>
      </c>
      <c r="J110" s="6" t="str">
        <f aca="false">IF(G110&lt;&gt;"",H110*I110,"")</f>
        <v/>
      </c>
      <c r="K110" s="6" t="n">
        <f aca="false">IF(B110="",K109,SUM($J$6:J110))</f>
        <v>12</v>
      </c>
      <c r="L110" s="4"/>
      <c r="M110" s="4"/>
      <c r="N110" s="4"/>
      <c r="O110" s="4"/>
      <c r="P110" s="4"/>
      <c r="Q110" s="4"/>
      <c r="S110" s="4"/>
      <c r="T110" s="4"/>
      <c r="U110" s="4"/>
      <c r="V110" s="6" t="n">
        <f aca="false">IF(AND(G109="",G110="L"),1,IF(AND(G110="L",G109="L"),V109+1,IF(AND(G109="L",G110=""),0,IF(AND(G110="",G109=""),0,0))))</f>
        <v>0</v>
      </c>
      <c r="W110" s="4"/>
      <c r="X110" s="6" t="str">
        <f aca="false">IF(C109=0,C110,IF(C110=0,X109,C110))</f>
        <v/>
      </c>
      <c r="Y110" s="6" t="str">
        <f aca="false">IF(C109=0,X109,IF(C110=0,Y109,C109))</f>
        <v/>
      </c>
      <c r="Z110" s="6" t="str">
        <f aca="false">IF(C108=0,C107,IF(C109=0,Y109,IF(C110=0,Z109,C108)))</f>
        <v/>
      </c>
      <c r="AA110" s="6" t="str">
        <f aca="false">IF(C107=0,C106,IF(C108=0,C106,IF(C109=0,Z109,IF(C110=0,AA109,C107))))</f>
        <v/>
      </c>
      <c r="AB110" s="4"/>
      <c r="AC110" s="6" t="str">
        <f aca="false">IF(OR(X110=Y110,X110=Z110,X110=AA110),"NB",IF(OR(Y110=X110,Y110=Z110,Y110=AA110),"NB",IF(OR(Z110=Y110,Z110=X110,Z110=AA110),"NB",IF(OR(AA110=Y110,AA110=X110,AA110=Z110),"NB","Bet"))))</f>
        <v>NB</v>
      </c>
      <c r="AD110" s="4"/>
      <c r="AE110" s="6" t="n">
        <f aca="false">IF(K110&lt;K109,1,0)</f>
        <v>0</v>
      </c>
      <c r="AF110" s="6" t="n">
        <f aca="false">IF(G110="W",0,IF(AE110=1,K109-K110+AF109,0))</f>
        <v>0</v>
      </c>
      <c r="AG110" s="4"/>
      <c r="AH110" s="6" t="n">
        <f aca="false">IF(G110="W",AF109+J110,IF(AE110=1,K109-K110+AF109,0))</f>
        <v>0</v>
      </c>
      <c r="AI110" s="4"/>
    </row>
    <row collapsed="false" customFormat="false" customHeight="false" hidden="false" ht="13.3" outlineLevel="0" r="111">
      <c r="B111" s="25"/>
      <c r="C111" s="26" t="str">
        <f aca="false">IF(B111="","",VLOOKUP(B111,$AK$1:$AR$38,3,0))</f>
        <v/>
      </c>
      <c r="D111" s="27" t="str">
        <f aca="false">IF(AC111="Bet",X111,"")</f>
        <v/>
      </c>
      <c r="E111" s="28" t="str">
        <f aca="false">IF(AC111="Bet",Y111,"")</f>
        <v/>
      </c>
      <c r="F111" s="38" t="str">
        <f aca="false">IF(AC111="Bet",Z111,"")</f>
        <v/>
      </c>
      <c r="G111" s="6" t="str">
        <f aca="false">IF(D110&lt;&gt;"",IF(OR(D110=C111,E110=C111,F110=C111),"W","L"),"")</f>
        <v/>
      </c>
      <c r="H111" s="6" t="str">
        <f aca="false">IF(G111="W",3,IF(G111="L",-3,""))</f>
        <v/>
      </c>
      <c r="I111" s="6" t="str">
        <f aca="false">IF(G111&lt;&gt;"",VLOOKUP(V110,$M$4:$N$18,2,0),"")</f>
        <v/>
      </c>
      <c r="J111" s="6" t="str">
        <f aca="false">IF(G111&lt;&gt;"",H111*I111,"")</f>
        <v/>
      </c>
      <c r="K111" s="6" t="n">
        <f aca="false">IF(B111="",K110,SUM($J$6:J111))</f>
        <v>12</v>
      </c>
      <c r="L111" s="4"/>
      <c r="M111" s="4"/>
      <c r="N111" s="4"/>
      <c r="O111" s="4"/>
      <c r="P111" s="4"/>
      <c r="Q111" s="4"/>
      <c r="S111" s="4"/>
      <c r="T111" s="4"/>
      <c r="U111" s="4"/>
      <c r="V111" s="6" t="n">
        <f aca="false">IF(AND(G110="",G111="L"),1,IF(AND(G111="L",G110="L"),V110+1,IF(AND(G110="L",G111=""),0,IF(AND(G111="",G110=""),0,0))))</f>
        <v>0</v>
      </c>
      <c r="W111" s="4"/>
      <c r="X111" s="6" t="str">
        <f aca="false">IF(C110=0,C111,IF(C111=0,X110,C111))</f>
        <v/>
      </c>
      <c r="Y111" s="6" t="str">
        <f aca="false">IF(C110=0,X110,IF(C111=0,Y110,C110))</f>
        <v/>
      </c>
      <c r="Z111" s="6" t="str">
        <f aca="false">IF(C109=0,C108,IF(C110=0,Y110,IF(C111=0,Z110,C109)))</f>
        <v/>
      </c>
      <c r="AA111" s="6" t="str">
        <f aca="false">IF(C108=0,C107,IF(C109=0,C107,IF(C110=0,Z110,IF(C111=0,AA110,C108))))</f>
        <v/>
      </c>
      <c r="AB111" s="4"/>
      <c r="AC111" s="6" t="str">
        <f aca="false">IF(OR(X111=Y111,X111=Z111,X111=AA111),"NB",IF(OR(Y111=X111,Y111=Z111,Y111=AA111),"NB",IF(OR(Z111=Y111,Z111=X111,Z111=AA111),"NB",IF(OR(AA111=Y111,AA111=X111,AA111=Z111),"NB","Bet"))))</f>
        <v>NB</v>
      </c>
      <c r="AD111" s="4"/>
      <c r="AE111" s="6" t="n">
        <f aca="false">IF(K111&lt;K110,1,0)</f>
        <v>0</v>
      </c>
      <c r="AF111" s="6" t="n">
        <f aca="false">IF(G111="W",0,IF(AE111=1,K110-K111+AF110,0))</f>
        <v>0</v>
      </c>
      <c r="AG111" s="4"/>
      <c r="AH111" s="6" t="n">
        <f aca="false">IF(G111="W",AF110+J111,IF(AE111=1,K110-K111+AF110,0))</f>
        <v>0</v>
      </c>
      <c r="AI111" s="4"/>
    </row>
    <row collapsed="false" customFormat="false" customHeight="false" hidden="false" ht="13.3" outlineLevel="0" r="112">
      <c r="B112" s="25"/>
      <c r="C112" s="26" t="str">
        <f aca="false">IF(B112="","",VLOOKUP(B112,$AK$1:$AR$38,3,0))</f>
        <v/>
      </c>
      <c r="D112" s="27" t="str">
        <f aca="false">IF(AC112="Bet",X112,"")</f>
        <v/>
      </c>
      <c r="E112" s="28" t="str">
        <f aca="false">IF(AC112="Bet",Y112,"")</f>
        <v/>
      </c>
      <c r="F112" s="38" t="str">
        <f aca="false">IF(AC112="Bet",Z112,"")</f>
        <v/>
      </c>
      <c r="G112" s="6" t="str">
        <f aca="false">IF(D111&lt;&gt;"",IF(OR(D111=C112,E111=C112,F111=C112),"W","L"),"")</f>
        <v/>
      </c>
      <c r="H112" s="6" t="str">
        <f aca="false">IF(G112="W",3,IF(G112="L",-3,""))</f>
        <v/>
      </c>
      <c r="I112" s="6" t="str">
        <f aca="false">IF(G112&lt;&gt;"",VLOOKUP(V111,$M$4:$N$18,2,0),"")</f>
        <v/>
      </c>
      <c r="J112" s="6" t="str">
        <f aca="false">IF(G112&lt;&gt;"",H112*I112,"")</f>
        <v/>
      </c>
      <c r="K112" s="6" t="n">
        <f aca="false">IF(B112="",K111,SUM($J$6:J112))</f>
        <v>12</v>
      </c>
      <c r="L112" s="4"/>
      <c r="M112" s="4"/>
      <c r="N112" s="4"/>
      <c r="O112" s="4"/>
      <c r="P112" s="4"/>
      <c r="Q112" s="4"/>
      <c r="S112" s="4"/>
      <c r="T112" s="4"/>
      <c r="U112" s="4"/>
      <c r="V112" s="6" t="n">
        <f aca="false">IF(AND(G111="",G112="L"),1,IF(AND(G112="L",G111="L"),V111+1,IF(AND(G111="L",G112=""),0,IF(AND(G112="",G111=""),0,0))))</f>
        <v>0</v>
      </c>
      <c r="W112" s="4"/>
      <c r="X112" s="6" t="str">
        <f aca="false">IF(C111=0,C112,IF(C112=0,X111,C112))</f>
        <v/>
      </c>
      <c r="Y112" s="6" t="str">
        <f aca="false">IF(C111=0,X111,IF(C112=0,Y111,C111))</f>
        <v/>
      </c>
      <c r="Z112" s="6" t="str">
        <f aca="false">IF(C110=0,C109,IF(C111=0,Y111,IF(C112=0,Z111,C110)))</f>
        <v/>
      </c>
      <c r="AA112" s="6" t="str">
        <f aca="false">IF(C109=0,C108,IF(C110=0,C108,IF(C111=0,Z111,IF(C112=0,AA111,C109))))</f>
        <v/>
      </c>
      <c r="AB112" s="4"/>
      <c r="AC112" s="6" t="str">
        <f aca="false">IF(OR(X112=Y112,X112=Z112,X112=AA112),"NB",IF(OR(Y112=X112,Y112=Z112,Y112=AA112),"NB",IF(OR(Z112=Y112,Z112=X112,Z112=AA112),"NB",IF(OR(AA112=Y112,AA112=X112,AA112=Z112),"NB","Bet"))))</f>
        <v>NB</v>
      </c>
      <c r="AD112" s="4"/>
      <c r="AE112" s="6" t="n">
        <f aca="false">IF(K112&lt;K111,1,0)</f>
        <v>0</v>
      </c>
      <c r="AF112" s="6" t="n">
        <f aca="false">IF(G112="W",0,IF(AE112=1,K111-K112+AF111,0))</f>
        <v>0</v>
      </c>
      <c r="AG112" s="4"/>
      <c r="AH112" s="6" t="n">
        <f aca="false">IF(G112="W",AF111+J112,IF(AE112=1,K111-K112+AF111,0))</f>
        <v>0</v>
      </c>
      <c r="AI112" s="4"/>
    </row>
    <row collapsed="false" customFormat="false" customHeight="false" hidden="false" ht="14.9" outlineLevel="0" r="113">
      <c r="B113" s="25"/>
      <c r="C113" s="26" t="str">
        <f aca="false">IF(B113="","",VLOOKUP(B113,$AK$1:$AR$38,3,0))</f>
        <v/>
      </c>
      <c r="D113" s="27" t="str">
        <f aca="false">IF(AC113="Bet",X113,"")</f>
        <v/>
      </c>
      <c r="E113" s="28" t="str">
        <f aca="false">IF(AC113="Bet",Y113,"")</f>
        <v/>
      </c>
      <c r="F113" s="38" t="str">
        <f aca="false">IF(AC113="Bet",Z113,"")</f>
        <v/>
      </c>
      <c r="G113" s="6" t="str">
        <f aca="false">IF(D112&lt;&gt;"",IF(OR(D112=C113,E112=C113,F112=C113),"W","L"),"")</f>
        <v/>
      </c>
      <c r="H113" s="6" t="str">
        <f aca="false">IF(G113="W",3,IF(G113="L",-3,""))</f>
        <v/>
      </c>
      <c r="I113" s="6" t="str">
        <f aca="false">IF(G113&lt;&gt;"",VLOOKUP(V112,$M$4:$N$18,2,0),"")</f>
        <v/>
      </c>
      <c r="J113" s="6" t="str">
        <f aca="false">IF(G113&lt;&gt;"",H113*I113,"")</f>
        <v/>
      </c>
      <c r="K113" s="6" t="n">
        <f aca="false">IF(B113="",K112,SUM($J$6:J113))</f>
        <v>12</v>
      </c>
      <c r="L113" s="4"/>
      <c r="M113" s="4"/>
      <c r="N113" s="4"/>
      <c r="O113" s="4"/>
      <c r="P113" s="4"/>
      <c r="Q113" s="4"/>
      <c r="S113" s="4"/>
      <c r="T113" s="4"/>
      <c r="U113" s="4"/>
      <c r="V113" s="6" t="n">
        <f aca="false">IF(AND(G112="",G113="L"),1,IF(AND(G113="L",G112="L"),V112+1,IF(AND(G112="L",G113=""),0,IF(AND(G113="",G112=""),0,0))))</f>
        <v>0</v>
      </c>
      <c r="W113" s="4"/>
      <c r="X113" s="6" t="str">
        <f aca="false">IF(C112=0,C113,IF(C113=0,X112,C113))</f>
        <v/>
      </c>
      <c r="Y113" s="6" t="str">
        <f aca="false">IF(C112=0,X112,IF(C113=0,Y112,C112))</f>
        <v/>
      </c>
      <c r="Z113" s="6" t="str">
        <f aca="false">IF(C111=0,C110,IF(C112=0,Y112,IF(C113=0,Z112,C111)))</f>
        <v/>
      </c>
      <c r="AA113" s="6" t="str">
        <f aca="false">IF(C110=0,C109,IF(C111=0,C109,IF(C112=0,Z112,IF(C113=0,AA112,C110))))</f>
        <v/>
      </c>
      <c r="AB113" s="4"/>
      <c r="AC113" s="6" t="str">
        <f aca="false">IF(OR(X113=Y113,X113=Z113,X113=AA113),"NB",IF(OR(Y113=X113,Y113=Z113,Y113=AA113),"NB",IF(OR(Z113=Y113,Z113=X113,Z113=AA113),"NB",IF(OR(AA113=Y113,AA113=X113,AA113=Z113),"NB","Bet"))))</f>
        <v>NB</v>
      </c>
      <c r="AD113" s="4"/>
      <c r="AE113" s="6" t="n">
        <f aca="false">IF(K113&lt;K112,1,0)</f>
        <v>0</v>
      </c>
      <c r="AF113" s="6" t="n">
        <f aca="false">IF(G113="W",0,IF(AE113=1,K112-K113+AF112,0))</f>
        <v>0</v>
      </c>
      <c r="AG113" s="4"/>
      <c r="AH113" s="6" t="n">
        <f aca="false">IF(G113="W",AF112+J113,IF(AE113=1,K112-K113+AF112,0))</f>
        <v>0</v>
      </c>
      <c r="AI113" s="4"/>
    </row>
    <row collapsed="false" customFormat="false" customHeight="false" hidden="false" ht="14.9" outlineLevel="0" r="114">
      <c r="B114" s="25"/>
      <c r="C114" s="26" t="str">
        <f aca="false">IF(B114="","",VLOOKUP(B114,$AK$1:$AR$38,3,0))</f>
        <v/>
      </c>
      <c r="D114" s="27" t="str">
        <f aca="false">IF(AC114="Bet",X114,"")</f>
        <v/>
      </c>
      <c r="E114" s="28" t="str">
        <f aca="false">IF(AC114="Bet",Y114,"")</f>
        <v/>
      </c>
      <c r="F114" s="38" t="str">
        <f aca="false">IF(AC114="Bet",Z114,"")</f>
        <v/>
      </c>
      <c r="G114" s="6" t="str">
        <f aca="false">IF(D113&lt;&gt;"",IF(OR(D113=C114,E113=C114,F113=C114),"W","L"),"")</f>
        <v/>
      </c>
      <c r="H114" s="6" t="str">
        <f aca="false">IF(G114="W",3,IF(G114="L",-3,""))</f>
        <v/>
      </c>
      <c r="I114" s="6" t="str">
        <f aca="false">IF(G114&lt;&gt;"",VLOOKUP(V113,$M$4:$N$18,2,0),"")</f>
        <v/>
      </c>
      <c r="J114" s="6" t="str">
        <f aca="false">IF(G114&lt;&gt;"",H114*I114,"")</f>
        <v/>
      </c>
      <c r="K114" s="6" t="n">
        <f aca="false">IF(B114="",K113,SUM($J$6:J114))</f>
        <v>12</v>
      </c>
      <c r="L114" s="4"/>
      <c r="M114" s="4"/>
      <c r="N114" s="4"/>
      <c r="O114" s="4"/>
      <c r="P114" s="4"/>
      <c r="Q114" s="4"/>
      <c r="S114" s="4"/>
      <c r="T114" s="4"/>
      <c r="U114" s="4"/>
      <c r="V114" s="6" t="n">
        <f aca="false">IF(AND(G113="",G114="L"),1,IF(AND(G114="L",G113="L"),V113+1,IF(AND(G113="L",G114=""),0,IF(AND(G114="",G113=""),0,0))))</f>
        <v>0</v>
      </c>
      <c r="W114" s="4"/>
      <c r="X114" s="6" t="str">
        <f aca="false">IF(C113=0,C114,IF(C114=0,X113,C114))</f>
        <v/>
      </c>
      <c r="Y114" s="6" t="str">
        <f aca="false">IF(C113=0,X113,IF(C114=0,Y113,C113))</f>
        <v/>
      </c>
      <c r="Z114" s="6" t="str">
        <f aca="false">IF(C112=0,C111,IF(C113=0,Y113,IF(C114=0,Z113,C112)))</f>
        <v/>
      </c>
      <c r="AA114" s="6" t="str">
        <f aca="false">IF(C111=0,C110,IF(C112=0,C110,IF(C113=0,Z113,IF(C114=0,AA113,C111))))</f>
        <v/>
      </c>
      <c r="AB114" s="4"/>
      <c r="AC114" s="6" t="str">
        <f aca="false">IF(OR(X114=Y114,X114=Z114,X114=AA114),"NB",IF(OR(Y114=X114,Y114=Z114,Y114=AA114),"NB",IF(OR(Z114=Y114,Z114=X114,Z114=AA114),"NB",IF(OR(AA114=Y114,AA114=X114,AA114=Z114),"NB","Bet"))))</f>
        <v>NB</v>
      </c>
      <c r="AD114" s="4"/>
      <c r="AE114" s="6" t="n">
        <f aca="false">IF(K114&lt;K113,1,0)</f>
        <v>0</v>
      </c>
      <c r="AF114" s="6" t="n">
        <f aca="false">IF(G114="W",0,IF(AE114=1,K113-K114+AF113,0))</f>
        <v>0</v>
      </c>
      <c r="AG114" s="4"/>
      <c r="AH114" s="6" t="n">
        <f aca="false">IF(G114="W",AF113+J114,IF(AE114=1,K113-K114+AF113,0))</f>
        <v>0</v>
      </c>
      <c r="AI114" s="4"/>
    </row>
    <row collapsed="false" customFormat="false" customHeight="false" hidden="false" ht="13.3" outlineLevel="0" r="115">
      <c r="B115" s="25"/>
      <c r="C115" s="26" t="str">
        <f aca="false">IF(B115="","",VLOOKUP(B115,$AK$1:$AR$38,3,0))</f>
        <v/>
      </c>
      <c r="D115" s="27" t="str">
        <f aca="false">IF(AC115="Bet",X115,"")</f>
        <v/>
      </c>
      <c r="E115" s="28" t="str">
        <f aca="false">IF(AC115="Bet",Y115,"")</f>
        <v/>
      </c>
      <c r="F115" s="38" t="str">
        <f aca="false">IF(AC115="Bet",Z115,"")</f>
        <v/>
      </c>
      <c r="G115" s="6" t="str">
        <f aca="false">IF(D114&lt;&gt;"",IF(OR(D114=C115,E114=C115,F114=C115),"W","L"),"")</f>
        <v/>
      </c>
      <c r="H115" s="6" t="str">
        <f aca="false">IF(G115="W",3,IF(G115="L",-3,""))</f>
        <v/>
      </c>
      <c r="I115" s="6" t="str">
        <f aca="false">IF(G115&lt;&gt;"",VLOOKUP(V114,$M$4:$N$18,2,0),"")</f>
        <v/>
      </c>
      <c r="J115" s="6" t="str">
        <f aca="false">IF(G115&lt;&gt;"",H115*I115,"")</f>
        <v/>
      </c>
      <c r="K115" s="6" t="n">
        <f aca="false">IF(B115="",K114,SUM($J$6:J115))</f>
        <v>12</v>
      </c>
      <c r="L115" s="4"/>
      <c r="M115" s="4"/>
      <c r="N115" s="4"/>
      <c r="O115" s="4"/>
      <c r="P115" s="4"/>
      <c r="Q115" s="4"/>
      <c r="S115" s="4"/>
      <c r="T115" s="4"/>
      <c r="U115" s="4"/>
      <c r="V115" s="6" t="n">
        <f aca="false">IF(AND(G114="",G115="L"),1,IF(AND(G115="L",G114="L"),V114+1,IF(AND(G114="L",G115=""),0,IF(AND(G115="",G114=""),0,0))))</f>
        <v>0</v>
      </c>
      <c r="W115" s="4"/>
      <c r="X115" s="6" t="str">
        <f aca="false">IF(C114=0,C115,IF(C115=0,X114,C115))</f>
        <v/>
      </c>
      <c r="Y115" s="6" t="str">
        <f aca="false">IF(C114=0,X114,IF(C115=0,Y114,C114))</f>
        <v/>
      </c>
      <c r="Z115" s="6" t="str">
        <f aca="false">IF(C113=0,C112,IF(C114=0,Y114,IF(C115=0,Z114,C113)))</f>
        <v/>
      </c>
      <c r="AA115" s="6" t="str">
        <f aca="false">IF(C112=0,C111,IF(C113=0,C111,IF(C114=0,Z114,IF(C115=0,AA114,C112))))</f>
        <v/>
      </c>
      <c r="AB115" s="4"/>
      <c r="AC115" s="6" t="str">
        <f aca="false">IF(OR(X115=Y115,X115=Z115,X115=AA115),"NB",IF(OR(Y115=X115,Y115=Z115,Y115=AA115),"NB",IF(OR(Z115=Y115,Z115=X115,Z115=AA115),"NB",IF(OR(AA115=Y115,AA115=X115,AA115=Z115),"NB","Bet"))))</f>
        <v>NB</v>
      </c>
      <c r="AD115" s="4"/>
      <c r="AE115" s="6" t="n">
        <f aca="false">IF(K115&lt;K114,1,0)</f>
        <v>0</v>
      </c>
      <c r="AF115" s="6" t="n">
        <f aca="false">IF(G115="W",0,IF(AE115=1,K114-K115+AF114,0))</f>
        <v>0</v>
      </c>
      <c r="AG115" s="4"/>
      <c r="AH115" s="6" t="n">
        <f aca="false">IF(G115="W",AF114+J115,IF(AE115=1,K114-K115+AF114,0))</f>
        <v>0</v>
      </c>
      <c r="AI115" s="4"/>
    </row>
    <row collapsed="false" customFormat="false" customHeight="false" hidden="false" ht="13.3" outlineLevel="0" r="116">
      <c r="B116" s="25"/>
      <c r="C116" s="26" t="str">
        <f aca="false">IF(B116="","",VLOOKUP(B116,$AK$1:$AR$38,3,0))</f>
        <v/>
      </c>
      <c r="D116" s="27" t="str">
        <f aca="false">IF(AC116="Bet",X116,"")</f>
        <v/>
      </c>
      <c r="E116" s="28" t="str">
        <f aca="false">IF(AC116="Bet",Y116,"")</f>
        <v/>
      </c>
      <c r="F116" s="38" t="str">
        <f aca="false">IF(AC116="Bet",Z116,"")</f>
        <v/>
      </c>
      <c r="G116" s="6" t="str">
        <f aca="false">IF(D115&lt;&gt;"",IF(OR(D115=C116,E115=C116,F115=C116),"W","L"),"")</f>
        <v/>
      </c>
      <c r="H116" s="6" t="str">
        <f aca="false">IF(G116="W",3,IF(G116="L",-3,""))</f>
        <v/>
      </c>
      <c r="I116" s="6" t="str">
        <f aca="false">IF(G116&lt;&gt;"",VLOOKUP(V115,$M$4:$N$18,2,0),"")</f>
        <v/>
      </c>
      <c r="J116" s="6" t="str">
        <f aca="false">IF(G116&lt;&gt;"",H116*I116,"")</f>
        <v/>
      </c>
      <c r="K116" s="6" t="n">
        <f aca="false">IF(B116="",K115,SUM($J$6:J116))</f>
        <v>12</v>
      </c>
      <c r="L116" s="4"/>
      <c r="M116" s="4"/>
      <c r="N116" s="4"/>
      <c r="O116" s="4"/>
      <c r="P116" s="4"/>
      <c r="Q116" s="4"/>
      <c r="S116" s="4"/>
      <c r="T116" s="4"/>
      <c r="U116" s="4"/>
      <c r="V116" s="6" t="n">
        <f aca="false">IF(AND(G115="",G116="L"),1,IF(AND(G116="L",G115="L"),V115+1,IF(AND(G115="L",G116=""),0,IF(AND(G116="",G115=""),0,0))))</f>
        <v>0</v>
      </c>
      <c r="W116" s="4"/>
      <c r="X116" s="6" t="str">
        <f aca="false">IF(C115=0,C116,IF(C116=0,X115,C116))</f>
        <v/>
      </c>
      <c r="Y116" s="6" t="str">
        <f aca="false">IF(C115=0,X115,IF(C116=0,Y115,C115))</f>
        <v/>
      </c>
      <c r="Z116" s="6" t="str">
        <f aca="false">IF(C114=0,C113,IF(C115=0,Y115,IF(C116=0,Z115,C114)))</f>
        <v/>
      </c>
      <c r="AA116" s="6" t="str">
        <f aca="false">IF(C113=0,C112,IF(C114=0,C112,IF(C115=0,Z115,IF(C116=0,AA115,C113))))</f>
        <v/>
      </c>
      <c r="AB116" s="4"/>
      <c r="AC116" s="6" t="str">
        <f aca="false">IF(OR(X116=Y116,X116=Z116,X116=AA116),"NB",IF(OR(Y116=X116,Y116=Z116,Y116=AA116),"NB",IF(OR(Z116=Y116,Z116=X116,Z116=AA116),"NB",IF(OR(AA116=Y116,AA116=X116,AA116=Z116),"NB","Bet"))))</f>
        <v>NB</v>
      </c>
      <c r="AD116" s="4"/>
      <c r="AE116" s="6" t="n">
        <f aca="false">IF(K116&lt;K115,1,0)</f>
        <v>0</v>
      </c>
      <c r="AF116" s="6" t="n">
        <f aca="false">IF(G116="W",0,IF(AE116=1,K115-K116+AF115,0))</f>
        <v>0</v>
      </c>
      <c r="AG116" s="4"/>
      <c r="AH116" s="6" t="n">
        <f aca="false">IF(G116="W",AF115+J116,IF(AE116=1,K115-K116+AF115,0))</f>
        <v>0</v>
      </c>
      <c r="AI116" s="4"/>
    </row>
    <row collapsed="false" customFormat="false" customHeight="false" hidden="false" ht="13.3" outlineLevel="0" r="117">
      <c r="B117" s="25"/>
      <c r="C117" s="26" t="str">
        <f aca="false">IF(B117="","",VLOOKUP(B117,$AK$1:$AR$38,3,0))</f>
        <v/>
      </c>
      <c r="D117" s="27" t="str">
        <f aca="false">IF(AC117="Bet",X117,"")</f>
        <v/>
      </c>
      <c r="E117" s="28" t="str">
        <f aca="false">IF(AC117="Bet",Y117,"")</f>
        <v/>
      </c>
      <c r="F117" s="38" t="str">
        <f aca="false">IF(AC117="Bet",Z117,"")</f>
        <v/>
      </c>
      <c r="G117" s="6" t="str">
        <f aca="false">IF(D116&lt;&gt;"",IF(OR(D116=C117,E116=C117,F116=C117),"W","L"),"")</f>
        <v/>
      </c>
      <c r="H117" s="6" t="str">
        <f aca="false">IF(G117="W",3,IF(G117="L",-3,""))</f>
        <v/>
      </c>
      <c r="I117" s="6" t="str">
        <f aca="false">IF(G117&lt;&gt;"",VLOOKUP(V116,$M$4:$N$18,2,0),"")</f>
        <v/>
      </c>
      <c r="J117" s="6" t="str">
        <f aca="false">IF(G117&lt;&gt;"",H117*I117,"")</f>
        <v/>
      </c>
      <c r="K117" s="6" t="n">
        <f aca="false">IF(B117="",K116,SUM($J$6:J117))</f>
        <v>12</v>
      </c>
      <c r="L117" s="4"/>
      <c r="M117" s="4"/>
      <c r="N117" s="4"/>
      <c r="O117" s="4"/>
      <c r="P117" s="4"/>
      <c r="Q117" s="4"/>
      <c r="S117" s="4"/>
      <c r="T117" s="4"/>
      <c r="U117" s="4"/>
      <c r="V117" s="6" t="n">
        <f aca="false">IF(AND(G116="",G117="L"),1,IF(AND(G117="L",G116="L"),V116+1,IF(AND(G116="L",G117=""),0,IF(AND(G117="",G116=""),0,0))))</f>
        <v>0</v>
      </c>
      <c r="W117" s="4"/>
      <c r="X117" s="6" t="str">
        <f aca="false">IF(C116=0,C117,IF(C117=0,X116,C117))</f>
        <v/>
      </c>
      <c r="Y117" s="6" t="str">
        <f aca="false">IF(C116=0,X116,IF(C117=0,Y116,C116))</f>
        <v/>
      </c>
      <c r="Z117" s="6" t="str">
        <f aca="false">IF(C115=0,C114,IF(C116=0,Y116,IF(C117=0,Z116,C115)))</f>
        <v/>
      </c>
      <c r="AA117" s="6" t="str">
        <f aca="false">IF(C114=0,C113,IF(C115=0,C113,IF(C116=0,Z116,IF(C117=0,AA116,C114))))</f>
        <v/>
      </c>
      <c r="AB117" s="4"/>
      <c r="AC117" s="6" t="str">
        <f aca="false">IF(OR(X117=Y117,X117=Z117,X117=AA117),"NB",IF(OR(Y117=X117,Y117=Z117,Y117=AA117),"NB",IF(OR(Z117=Y117,Z117=X117,Z117=AA117),"NB",IF(OR(AA117=Y117,AA117=X117,AA117=Z117),"NB","Bet"))))</f>
        <v>NB</v>
      </c>
      <c r="AD117" s="4"/>
      <c r="AE117" s="6" t="n">
        <f aca="false">IF(K117&lt;K116,1,0)</f>
        <v>0</v>
      </c>
      <c r="AF117" s="6" t="n">
        <f aca="false">IF(G117="W",0,IF(AE117=1,K116-K117+AF116,0))</f>
        <v>0</v>
      </c>
      <c r="AG117" s="4"/>
      <c r="AH117" s="6" t="n">
        <f aca="false">IF(G117="W",AF116+J117,IF(AE117=1,K116-K117+AF116,0))</f>
        <v>0</v>
      </c>
      <c r="AI117" s="4"/>
    </row>
    <row collapsed="false" customFormat="false" customHeight="false" hidden="false" ht="14.9" outlineLevel="0" r="118">
      <c r="B118" s="25"/>
      <c r="C118" s="26" t="str">
        <f aca="false">IF(B118="","",VLOOKUP(B118,$AK$1:$AR$38,3,0))</f>
        <v/>
      </c>
      <c r="D118" s="27" t="str">
        <f aca="false">IF(AC118="Bet",X118,"")</f>
        <v/>
      </c>
      <c r="E118" s="28" t="str">
        <f aca="false">IF(AC118="Bet",Y118,"")</f>
        <v/>
      </c>
      <c r="F118" s="38" t="str">
        <f aca="false">IF(AC118="Bet",Z118,"")</f>
        <v/>
      </c>
      <c r="G118" s="6" t="str">
        <f aca="false">IF(D117&lt;&gt;"",IF(OR(D117=C118,E117=C118,F117=C118),"W","L"),"")</f>
        <v/>
      </c>
      <c r="H118" s="6" t="str">
        <f aca="false">IF(G118="W",3,IF(G118="L",-3,""))</f>
        <v/>
      </c>
      <c r="I118" s="6" t="str">
        <f aca="false">IF(G118&lt;&gt;"",VLOOKUP(V117,$M$4:$N$18,2,0),"")</f>
        <v/>
      </c>
      <c r="J118" s="6" t="str">
        <f aca="false">IF(G118&lt;&gt;"",H118*I118,"")</f>
        <v/>
      </c>
      <c r="K118" s="6" t="n">
        <f aca="false">IF(B118="",K117,SUM($J$6:J118))</f>
        <v>12</v>
      </c>
      <c r="L118" s="4"/>
      <c r="M118" s="4"/>
      <c r="N118" s="4"/>
      <c r="O118" s="4"/>
      <c r="P118" s="4"/>
      <c r="Q118" s="4"/>
      <c r="S118" s="4"/>
      <c r="T118" s="4"/>
      <c r="U118" s="4"/>
      <c r="V118" s="6" t="n">
        <f aca="false">IF(AND(G117="",G118="L"),1,IF(AND(G118="L",G117="L"),V117+1,IF(AND(G117="L",G118=""),0,IF(AND(G118="",G117=""),0,0))))</f>
        <v>0</v>
      </c>
      <c r="W118" s="4"/>
      <c r="X118" s="6" t="str">
        <f aca="false">IF(C117=0,C118,IF(C118=0,X117,C118))</f>
        <v/>
      </c>
      <c r="Y118" s="6" t="str">
        <f aca="false">IF(C117=0,X117,IF(C118=0,Y117,C117))</f>
        <v/>
      </c>
      <c r="Z118" s="6" t="str">
        <f aca="false">IF(C116=0,C115,IF(C117=0,Y117,IF(C118=0,Z117,C116)))</f>
        <v/>
      </c>
      <c r="AA118" s="6" t="str">
        <f aca="false">IF(C115=0,C114,IF(C116=0,C114,IF(C117=0,Z117,IF(C118=0,AA117,C115))))</f>
        <v/>
      </c>
      <c r="AB118" s="4"/>
      <c r="AC118" s="6" t="str">
        <f aca="false">IF(OR(X118=Y118,X118=Z118,X118=AA118),"NB",IF(OR(Y118=X118,Y118=Z118,Y118=AA118),"NB",IF(OR(Z118=Y118,Z118=X118,Z118=AA118),"NB",IF(OR(AA118=Y118,AA118=X118,AA118=Z118),"NB","Bet"))))</f>
        <v>NB</v>
      </c>
      <c r="AD118" s="4"/>
      <c r="AE118" s="6" t="n">
        <f aca="false">IF(K118&lt;K117,1,0)</f>
        <v>0</v>
      </c>
      <c r="AF118" s="6" t="n">
        <f aca="false">IF(G118="W",0,IF(AE118=1,K117-K118+AF117,0))</f>
        <v>0</v>
      </c>
      <c r="AG118" s="4"/>
      <c r="AH118" s="6" t="n">
        <f aca="false">IF(G118="W",AF117+J118,IF(AE118=1,K117-K118+AF117,0))</f>
        <v>0</v>
      </c>
      <c r="AI118" s="4"/>
    </row>
    <row collapsed="false" customFormat="false" customHeight="false" hidden="false" ht="14.9" outlineLevel="0" r="119">
      <c r="B119" s="25"/>
      <c r="C119" s="26" t="str">
        <f aca="false">IF(B119="","",VLOOKUP(B119,$AK$1:$AR$38,3,0))</f>
        <v/>
      </c>
      <c r="D119" s="27" t="str">
        <f aca="false">IF(AC119="Bet",X119,"")</f>
        <v/>
      </c>
      <c r="E119" s="28" t="str">
        <f aca="false">IF(AC119="Bet",Y119,"")</f>
        <v/>
      </c>
      <c r="F119" s="38" t="str">
        <f aca="false">IF(AC119="Bet",Z119,"")</f>
        <v/>
      </c>
      <c r="G119" s="6" t="str">
        <f aca="false">IF(D118&lt;&gt;"",IF(OR(D118=C119,E118=C119,F118=C119),"W","L"),"")</f>
        <v/>
      </c>
      <c r="H119" s="6" t="str">
        <f aca="false">IF(G119="W",3,IF(G119="L",-3,""))</f>
        <v/>
      </c>
      <c r="I119" s="6" t="str">
        <f aca="false">IF(G119&lt;&gt;"",VLOOKUP(V118,$M$4:$N$18,2,0),"")</f>
        <v/>
      </c>
      <c r="J119" s="6" t="str">
        <f aca="false">IF(G119&lt;&gt;"",H119*I119,"")</f>
        <v/>
      </c>
      <c r="K119" s="6" t="n">
        <f aca="false">IF(B119="",K118,SUM($J$6:J119))</f>
        <v>12</v>
      </c>
      <c r="L119" s="4"/>
      <c r="M119" s="4"/>
      <c r="N119" s="4"/>
      <c r="O119" s="4"/>
      <c r="P119" s="4"/>
      <c r="Q119" s="4"/>
      <c r="S119" s="4"/>
      <c r="T119" s="4"/>
      <c r="U119" s="4"/>
      <c r="V119" s="6" t="n">
        <f aca="false">IF(AND(G118="",G119="L"),1,IF(AND(G119="L",G118="L"),V118+1,IF(AND(G118="L",G119=""),0,IF(AND(G119="",G118=""),0,0))))</f>
        <v>0</v>
      </c>
      <c r="W119" s="4"/>
      <c r="X119" s="6" t="str">
        <f aca="false">IF(C118=0,C119,IF(C119=0,X118,C119))</f>
        <v/>
      </c>
      <c r="Y119" s="6" t="str">
        <f aca="false">IF(C118=0,X118,IF(C119=0,Y118,C118))</f>
        <v/>
      </c>
      <c r="Z119" s="6" t="str">
        <f aca="false">IF(C117=0,C116,IF(C118=0,Y118,IF(C119=0,Z118,C117)))</f>
        <v/>
      </c>
      <c r="AA119" s="6" t="str">
        <f aca="false">IF(C116=0,C115,IF(C117=0,C115,IF(C118=0,Z118,IF(C119=0,AA118,C116))))</f>
        <v/>
      </c>
      <c r="AB119" s="4"/>
      <c r="AC119" s="6" t="str">
        <f aca="false">IF(OR(X119=Y119,X119=Z119,X119=AA119),"NB",IF(OR(Y119=X119,Y119=Z119,Y119=AA119),"NB",IF(OR(Z119=Y119,Z119=X119,Z119=AA119),"NB",IF(OR(AA119=Y119,AA119=X119,AA119=Z119),"NB","Bet"))))</f>
        <v>NB</v>
      </c>
      <c r="AD119" s="4"/>
      <c r="AE119" s="6" t="n">
        <f aca="false">IF(K119&lt;K118,1,0)</f>
        <v>0</v>
      </c>
      <c r="AF119" s="6" t="n">
        <f aca="false">IF(G119="W",0,IF(AE119=1,K118-K119+AF118,0))</f>
        <v>0</v>
      </c>
      <c r="AG119" s="4"/>
      <c r="AH119" s="6" t="n">
        <f aca="false">IF(G119="W",AF118+J119,IF(AE119=1,K118-K119+AF118,0))</f>
        <v>0</v>
      </c>
      <c r="AI119" s="4"/>
    </row>
    <row collapsed="false" customFormat="false" customHeight="false" hidden="false" ht="13.3" outlineLevel="0" r="120">
      <c r="B120" s="25"/>
      <c r="C120" s="26" t="str">
        <f aca="false">IF(B120="","",VLOOKUP(B120,$AK$1:$AR$38,3,0))</f>
        <v/>
      </c>
      <c r="D120" s="27" t="str">
        <f aca="false">IF(AC120="Bet",X120,"")</f>
        <v/>
      </c>
      <c r="E120" s="28" t="str">
        <f aca="false">IF(AC120="Bet",Y120,"")</f>
        <v/>
      </c>
      <c r="F120" s="38" t="str">
        <f aca="false">IF(AC120="Bet",Z120,"")</f>
        <v/>
      </c>
      <c r="G120" s="6" t="str">
        <f aca="false">IF(D119&lt;&gt;"",IF(OR(D119=C120,E119=C120,F119=C120),"W","L"),"")</f>
        <v/>
      </c>
      <c r="H120" s="6" t="str">
        <f aca="false">IF(G120="W",3,IF(G120="L",-3,""))</f>
        <v/>
      </c>
      <c r="I120" s="6" t="str">
        <f aca="false">IF(G120&lt;&gt;"",VLOOKUP(V119,$M$4:$N$18,2,0),"")</f>
        <v/>
      </c>
      <c r="J120" s="6" t="str">
        <f aca="false">IF(G120&lt;&gt;"",H120*I120,"")</f>
        <v/>
      </c>
      <c r="K120" s="6" t="n">
        <f aca="false">IF(B120="",K119,SUM($J$6:J120))</f>
        <v>12</v>
      </c>
      <c r="L120" s="4"/>
      <c r="M120" s="4"/>
      <c r="N120" s="4"/>
      <c r="O120" s="4"/>
      <c r="P120" s="4"/>
      <c r="Q120" s="4"/>
      <c r="S120" s="4"/>
      <c r="T120" s="4"/>
      <c r="U120" s="4"/>
      <c r="V120" s="6" t="n">
        <f aca="false">IF(AND(G119="",G120="L"),1,IF(AND(G120="L",G119="L"),V119+1,IF(AND(G119="L",G120=""),0,IF(AND(G120="",G119=""),0,0))))</f>
        <v>0</v>
      </c>
      <c r="W120" s="4"/>
      <c r="X120" s="6" t="str">
        <f aca="false">IF(C119=0,C120,IF(C120=0,X119,C120))</f>
        <v/>
      </c>
      <c r="Y120" s="6" t="str">
        <f aca="false">IF(C119=0,X119,IF(C120=0,Y119,C119))</f>
        <v/>
      </c>
      <c r="Z120" s="6" t="str">
        <f aca="false">IF(C118=0,C117,IF(C119=0,Y119,IF(C120=0,Z119,C118)))</f>
        <v/>
      </c>
      <c r="AA120" s="6" t="str">
        <f aca="false">IF(C117=0,C116,IF(C118=0,C116,IF(C119=0,Z119,IF(C120=0,AA119,C117))))</f>
        <v/>
      </c>
      <c r="AB120" s="4"/>
      <c r="AC120" s="6" t="str">
        <f aca="false">IF(OR(X120=Y120,X120=Z120,X120=AA120),"NB",IF(OR(Y120=X120,Y120=Z120,Y120=AA120),"NB",IF(OR(Z120=Y120,Z120=X120,Z120=AA120),"NB",IF(OR(AA120=Y120,AA120=X120,AA120=Z120),"NB","Bet"))))</f>
        <v>NB</v>
      </c>
      <c r="AD120" s="4"/>
      <c r="AE120" s="6" t="n">
        <f aca="false">IF(K120&lt;K119,1,0)</f>
        <v>0</v>
      </c>
      <c r="AF120" s="6" t="n">
        <f aca="false">IF(G120="W",0,IF(AE120=1,K119-K120+AF119,0))</f>
        <v>0</v>
      </c>
      <c r="AG120" s="4"/>
      <c r="AH120" s="6" t="n">
        <f aca="false">IF(G120="W",AF119+J120,IF(AE120=1,K119-K120+AF119,0))</f>
        <v>0</v>
      </c>
      <c r="AI120" s="4"/>
    </row>
    <row collapsed="false" customFormat="false" customHeight="false" hidden="false" ht="13.3" outlineLevel="0" r="121">
      <c r="B121" s="25"/>
      <c r="C121" s="26" t="str">
        <f aca="false">IF(B121="","",VLOOKUP(B121,$AK$1:$AR$38,3,0))</f>
        <v/>
      </c>
      <c r="D121" s="27" t="str">
        <f aca="false">IF(AC121="Bet",X121,"")</f>
        <v/>
      </c>
      <c r="E121" s="28" t="str">
        <f aca="false">IF(AC121="Bet",Y121,"")</f>
        <v/>
      </c>
      <c r="F121" s="38" t="str">
        <f aca="false">IF(AC121="Bet",Z121,"")</f>
        <v/>
      </c>
      <c r="G121" s="6" t="str">
        <f aca="false">IF(D120&lt;&gt;"",IF(OR(D120=C121,E120=C121,F120=C121),"W","L"),"")</f>
        <v/>
      </c>
      <c r="H121" s="6" t="str">
        <f aca="false">IF(G121="W",3,IF(G121="L",-3,""))</f>
        <v/>
      </c>
      <c r="I121" s="6" t="str">
        <f aca="false">IF(G121&lt;&gt;"",VLOOKUP(V120,$M$4:$N$18,2,0),"")</f>
        <v/>
      </c>
      <c r="J121" s="6" t="str">
        <f aca="false">IF(G121&lt;&gt;"",H121*I121,"")</f>
        <v/>
      </c>
      <c r="K121" s="6" t="n">
        <f aca="false">IF(B121="",K120,SUM($J$6:J121))</f>
        <v>12</v>
      </c>
      <c r="L121" s="4"/>
      <c r="M121" s="4"/>
      <c r="N121" s="4"/>
      <c r="O121" s="4"/>
      <c r="P121" s="4"/>
      <c r="Q121" s="4"/>
      <c r="S121" s="4"/>
      <c r="T121" s="4"/>
      <c r="U121" s="4"/>
      <c r="V121" s="6" t="n">
        <f aca="false">IF(AND(G120="",G121="L"),1,IF(AND(G121="L",G120="L"),V120+1,IF(AND(G120="L",G121=""),0,IF(AND(G121="",G120=""),0,0))))</f>
        <v>0</v>
      </c>
      <c r="W121" s="4"/>
      <c r="X121" s="6" t="str">
        <f aca="false">IF(C120=0,C121,IF(C121=0,X120,C121))</f>
        <v/>
      </c>
      <c r="Y121" s="6" t="str">
        <f aca="false">IF(C120=0,X120,IF(C121=0,Y120,C120))</f>
        <v/>
      </c>
      <c r="Z121" s="6" t="str">
        <f aca="false">IF(C119=0,C118,IF(C120=0,Y120,IF(C121=0,Z120,C119)))</f>
        <v/>
      </c>
      <c r="AA121" s="6" t="str">
        <f aca="false">IF(C118=0,C117,IF(C119=0,C117,IF(C120=0,Z120,IF(C121=0,AA120,C118))))</f>
        <v/>
      </c>
      <c r="AB121" s="4"/>
      <c r="AC121" s="6" t="str">
        <f aca="false">IF(OR(X121=Y121,X121=Z121,X121=AA121),"NB",IF(OR(Y121=X121,Y121=Z121,Y121=AA121),"NB",IF(OR(Z121=Y121,Z121=X121,Z121=AA121),"NB",IF(OR(AA121=Y121,AA121=X121,AA121=Z121),"NB","Bet"))))</f>
        <v>NB</v>
      </c>
      <c r="AD121" s="4"/>
      <c r="AE121" s="6" t="n">
        <f aca="false">IF(K121&lt;K120,1,0)</f>
        <v>0</v>
      </c>
      <c r="AF121" s="6" t="n">
        <f aca="false">IF(G121="W",0,IF(AE121=1,K120-K121+AF120,0))</f>
        <v>0</v>
      </c>
      <c r="AG121" s="4"/>
      <c r="AH121" s="6" t="n">
        <f aca="false">IF(G121="W",AF120+J121,IF(AE121=1,K120-K121+AF120,0))</f>
        <v>0</v>
      </c>
      <c r="AI121" s="4"/>
    </row>
    <row collapsed="false" customFormat="false" customHeight="false" hidden="false" ht="13.3" outlineLevel="0" r="122">
      <c r="B122" s="25"/>
      <c r="C122" s="26" t="str">
        <f aca="false">IF(B122="","",VLOOKUP(B122,$AK$1:$AR$38,3,0))</f>
        <v/>
      </c>
      <c r="D122" s="27" t="str">
        <f aca="false">IF(AC122="Bet",X122,"")</f>
        <v/>
      </c>
      <c r="E122" s="28" t="str">
        <f aca="false">IF(AC122="Bet",Y122,"")</f>
        <v/>
      </c>
      <c r="F122" s="38" t="str">
        <f aca="false">IF(AC122="Bet",Z122,"")</f>
        <v/>
      </c>
      <c r="G122" s="6" t="str">
        <f aca="false">IF(D121&lt;&gt;"",IF(OR(D121=C122,E121=C122,F121=C122),"W","L"),"")</f>
        <v/>
      </c>
      <c r="H122" s="6" t="str">
        <f aca="false">IF(G122="W",3,IF(G122="L",-3,""))</f>
        <v/>
      </c>
      <c r="I122" s="6" t="str">
        <f aca="false">IF(G122&lt;&gt;"",VLOOKUP(V121,$M$4:$N$18,2,0),"")</f>
        <v/>
      </c>
      <c r="J122" s="6" t="str">
        <f aca="false">IF(G122&lt;&gt;"",H122*I122,"")</f>
        <v/>
      </c>
      <c r="K122" s="6" t="n">
        <f aca="false">IF(B122="",K121,SUM($J$6:J122))</f>
        <v>12</v>
      </c>
      <c r="L122" s="4"/>
      <c r="M122" s="4"/>
      <c r="N122" s="4"/>
      <c r="O122" s="4"/>
      <c r="P122" s="4"/>
      <c r="Q122" s="4"/>
      <c r="S122" s="4"/>
      <c r="T122" s="4"/>
      <c r="U122" s="4"/>
      <c r="V122" s="6" t="n">
        <f aca="false">IF(AND(G121="",G122="L"),1,IF(AND(G122="L",G121="L"),V121+1,IF(AND(G121="L",G122=""),0,IF(AND(G122="",G121=""),0,0))))</f>
        <v>0</v>
      </c>
      <c r="W122" s="4"/>
      <c r="X122" s="6" t="str">
        <f aca="false">IF(C121=0,C122,IF(C122=0,X121,C122))</f>
        <v/>
      </c>
      <c r="Y122" s="6" t="str">
        <f aca="false">IF(C121=0,X121,IF(C122=0,Y121,C121))</f>
        <v/>
      </c>
      <c r="Z122" s="6" t="str">
        <f aca="false">IF(C120=0,C119,IF(C121=0,Y121,IF(C122=0,Z121,C120)))</f>
        <v/>
      </c>
      <c r="AA122" s="6" t="str">
        <f aca="false">IF(C119=0,C118,IF(C120=0,C118,IF(C121=0,Z121,IF(C122=0,AA121,C119))))</f>
        <v/>
      </c>
      <c r="AB122" s="4"/>
      <c r="AC122" s="6" t="str">
        <f aca="false">IF(OR(X122=Y122,X122=Z122,X122=AA122),"NB",IF(OR(Y122=X122,Y122=Z122,Y122=AA122),"NB",IF(OR(Z122=Y122,Z122=X122,Z122=AA122),"NB",IF(OR(AA122=Y122,AA122=X122,AA122=Z122),"NB","Bet"))))</f>
        <v>NB</v>
      </c>
      <c r="AD122" s="4"/>
      <c r="AE122" s="6" t="n">
        <f aca="false">IF(K122&lt;K121,1,0)</f>
        <v>0</v>
      </c>
      <c r="AF122" s="6" t="n">
        <f aca="false">IF(G122="W",0,IF(AE122=1,K121-K122+AF121,0))</f>
        <v>0</v>
      </c>
      <c r="AG122" s="4"/>
      <c r="AH122" s="6" t="n">
        <f aca="false">IF(G122="W",AF121+J122,IF(AE122=1,K121-K122+AF121,0))</f>
        <v>0</v>
      </c>
      <c r="AI122" s="4"/>
    </row>
    <row collapsed="false" customFormat="false" customHeight="false" hidden="false" ht="14.9" outlineLevel="0" r="123">
      <c r="B123" s="25"/>
      <c r="C123" s="26" t="str">
        <f aca="false">IF(B123="","",VLOOKUP(B123,$AK$1:$AR$38,3,0))</f>
        <v/>
      </c>
      <c r="D123" s="27" t="str">
        <f aca="false">IF(AC123="Bet",X123,"")</f>
        <v/>
      </c>
      <c r="E123" s="28" t="str">
        <f aca="false">IF(AC123="Bet",Y123,"")</f>
        <v/>
      </c>
      <c r="F123" s="38" t="str">
        <f aca="false">IF(AC123="Bet",Z123,"")</f>
        <v/>
      </c>
      <c r="G123" s="6" t="str">
        <f aca="false">IF(D122&lt;&gt;"",IF(OR(D122=C123,E122=C123,F122=C123),"W","L"),"")</f>
        <v/>
      </c>
      <c r="H123" s="6" t="str">
        <f aca="false">IF(G123="W",3,IF(G123="L",-3,""))</f>
        <v/>
      </c>
      <c r="I123" s="6" t="str">
        <f aca="false">IF(G123&lt;&gt;"",VLOOKUP(V122,$M$4:$N$18,2,0),"")</f>
        <v/>
      </c>
      <c r="J123" s="6" t="str">
        <f aca="false">IF(G123&lt;&gt;"",H123*I123,"")</f>
        <v/>
      </c>
      <c r="K123" s="6" t="n">
        <f aca="false">IF(B123="",K122,SUM($J$6:J123))</f>
        <v>12</v>
      </c>
      <c r="L123" s="4"/>
      <c r="M123" s="4"/>
      <c r="N123" s="4"/>
      <c r="O123" s="4"/>
      <c r="P123" s="4"/>
      <c r="Q123" s="4"/>
      <c r="S123" s="4"/>
      <c r="T123" s="4"/>
      <c r="U123" s="4"/>
      <c r="V123" s="6" t="n">
        <f aca="false">IF(AND(G122="",G123="L"),1,IF(AND(G123="L",G122="L"),V122+1,IF(AND(G122="L",G123=""),0,IF(AND(G123="",G122=""),0,0))))</f>
        <v>0</v>
      </c>
      <c r="W123" s="4"/>
      <c r="X123" s="6" t="str">
        <f aca="false">IF(C122=0,C123,IF(C123=0,X122,C123))</f>
        <v/>
      </c>
      <c r="Y123" s="6" t="str">
        <f aca="false">IF(C122=0,X122,IF(C123=0,Y122,C122))</f>
        <v/>
      </c>
      <c r="Z123" s="6" t="str">
        <f aca="false">IF(C121=0,C120,IF(C122=0,Y122,IF(C123=0,Z122,C121)))</f>
        <v/>
      </c>
      <c r="AA123" s="6" t="str">
        <f aca="false">IF(C120=0,C119,IF(C121=0,C119,IF(C122=0,Z122,IF(C123=0,AA122,C120))))</f>
        <v/>
      </c>
      <c r="AB123" s="4"/>
      <c r="AC123" s="6" t="str">
        <f aca="false">IF(OR(X123=Y123,X123=Z123,X123=AA123),"NB",IF(OR(Y123=X123,Y123=Z123,Y123=AA123),"NB",IF(OR(Z123=Y123,Z123=X123,Z123=AA123),"NB",IF(OR(AA123=Y123,AA123=X123,AA123=Z123),"NB","Bet"))))</f>
        <v>NB</v>
      </c>
      <c r="AD123" s="4"/>
      <c r="AE123" s="6" t="n">
        <f aca="false">IF(K123&lt;K122,1,0)</f>
        <v>0</v>
      </c>
      <c r="AF123" s="6" t="n">
        <f aca="false">IF(G123="W",0,IF(AE123=1,K122-K123+AF122,0))</f>
        <v>0</v>
      </c>
      <c r="AG123" s="4"/>
      <c r="AH123" s="6" t="n">
        <f aca="false">IF(G123="W",AF122+J123,IF(AE123=1,K122-K123+AF122,0))</f>
        <v>0</v>
      </c>
      <c r="AI123" s="4"/>
    </row>
    <row collapsed="false" customFormat="false" customHeight="false" hidden="false" ht="14.9" outlineLevel="0" r="124">
      <c r="B124" s="25"/>
      <c r="C124" s="26" t="str">
        <f aca="false">IF(B124="","",VLOOKUP(B124,$AK$1:$AR$38,3,0))</f>
        <v/>
      </c>
      <c r="D124" s="27" t="str">
        <f aca="false">IF(AC124="Bet",X124,"")</f>
        <v/>
      </c>
      <c r="E124" s="28" t="str">
        <f aca="false">IF(AC124="Bet",Y124,"")</f>
        <v/>
      </c>
      <c r="F124" s="38" t="str">
        <f aca="false">IF(AC124="Bet",Z124,"")</f>
        <v/>
      </c>
      <c r="G124" s="6" t="str">
        <f aca="false">IF(D123&lt;&gt;"",IF(OR(D123=C124,E123=C124,F123=C124),"W","L"),"")</f>
        <v/>
      </c>
      <c r="H124" s="6" t="str">
        <f aca="false">IF(G124="W",3,IF(G124="L",-3,""))</f>
        <v/>
      </c>
      <c r="I124" s="6" t="str">
        <f aca="false">IF(G124&lt;&gt;"",VLOOKUP(V123,$M$4:$N$18,2,0),"")</f>
        <v/>
      </c>
      <c r="J124" s="6" t="str">
        <f aca="false">IF(G124&lt;&gt;"",H124*I124,"")</f>
        <v/>
      </c>
      <c r="K124" s="6" t="n">
        <f aca="false">IF(B124="",K123,SUM($J$6:J124))</f>
        <v>12</v>
      </c>
      <c r="L124" s="4"/>
      <c r="M124" s="4"/>
      <c r="N124" s="4"/>
      <c r="O124" s="4"/>
      <c r="P124" s="4"/>
      <c r="Q124" s="4"/>
      <c r="S124" s="4"/>
      <c r="T124" s="4"/>
      <c r="U124" s="4"/>
      <c r="V124" s="6" t="n">
        <f aca="false">IF(AND(G123="",G124="L"),1,IF(AND(G124="L",G123="L"),V123+1,IF(AND(G123="L",G124=""),0,IF(AND(G124="",G123=""),0,0))))</f>
        <v>0</v>
      </c>
      <c r="W124" s="4"/>
      <c r="X124" s="6" t="str">
        <f aca="false">IF(C123=0,C124,IF(C124=0,X123,C124))</f>
        <v/>
      </c>
      <c r="Y124" s="6" t="str">
        <f aca="false">IF(C123=0,X123,IF(C124=0,Y123,C123))</f>
        <v/>
      </c>
      <c r="Z124" s="6" t="str">
        <f aca="false">IF(C122=0,C121,IF(C123=0,Y123,IF(C124=0,Z123,C122)))</f>
        <v/>
      </c>
      <c r="AA124" s="6" t="str">
        <f aca="false">IF(C121=0,C120,IF(C122=0,C120,IF(C123=0,Z123,IF(C124=0,AA123,C121))))</f>
        <v/>
      </c>
      <c r="AB124" s="4"/>
      <c r="AC124" s="6" t="str">
        <f aca="false">IF(OR(X124=Y124,X124=Z124,X124=AA124),"NB",IF(OR(Y124=X124,Y124=Z124,Y124=AA124),"NB",IF(OR(Z124=Y124,Z124=X124,Z124=AA124),"NB",IF(OR(AA124=Y124,AA124=X124,AA124=Z124),"NB","Bet"))))</f>
        <v>NB</v>
      </c>
      <c r="AD124" s="4"/>
      <c r="AE124" s="6" t="n">
        <f aca="false">IF(K124&lt;K123,1,0)</f>
        <v>0</v>
      </c>
      <c r="AF124" s="6" t="n">
        <f aca="false">IF(G124="W",0,IF(AE124=1,K123-K124+AF123,0))</f>
        <v>0</v>
      </c>
      <c r="AG124" s="4"/>
      <c r="AH124" s="6" t="n">
        <f aca="false">IF(G124="W",AF123+J124,IF(AE124=1,K123-K124+AF123,0))</f>
        <v>0</v>
      </c>
      <c r="AI124" s="4"/>
    </row>
    <row collapsed="false" customFormat="false" customHeight="false" hidden="false" ht="14.9" outlineLevel="0" r="125">
      <c r="B125" s="25"/>
      <c r="C125" s="26" t="str">
        <f aca="false">IF(B125="","",VLOOKUP(B125,$AK$1:$AR$38,3,0))</f>
        <v/>
      </c>
      <c r="D125" s="27" t="str">
        <f aca="false">IF(AC125="Bet",X125,"")</f>
        <v/>
      </c>
      <c r="E125" s="28" t="str">
        <f aca="false">IF(AC125="Bet",Y125,"")</f>
        <v/>
      </c>
      <c r="F125" s="38" t="str">
        <f aca="false">IF(AC125="Bet",Z125,"")</f>
        <v/>
      </c>
      <c r="G125" s="6" t="str">
        <f aca="false">IF(D124&lt;&gt;"",IF(OR(D124=C125,E124=C125,F124=C125),"W","L"),"")</f>
        <v/>
      </c>
      <c r="H125" s="6" t="str">
        <f aca="false">IF(G125="W",3,IF(G125="L",-3,""))</f>
        <v/>
      </c>
      <c r="I125" s="6" t="str">
        <f aca="false">IF(G125&lt;&gt;"",VLOOKUP(V124,$M$4:$N$18,2,0),"")</f>
        <v/>
      </c>
      <c r="J125" s="6" t="str">
        <f aca="false">IF(G125&lt;&gt;"",H125*I125,"")</f>
        <v/>
      </c>
      <c r="K125" s="6" t="n">
        <f aca="false">IF(B125="",K124,SUM($J$6:J125))</f>
        <v>12</v>
      </c>
      <c r="L125" s="4"/>
      <c r="M125" s="4"/>
      <c r="N125" s="4"/>
      <c r="O125" s="4"/>
      <c r="P125" s="4"/>
      <c r="Q125" s="4"/>
      <c r="S125" s="4"/>
      <c r="T125" s="4"/>
      <c r="U125" s="4"/>
      <c r="V125" s="6" t="n">
        <f aca="false">IF(AND(G124="",G125="L"),1,IF(AND(G125="L",G124="L"),V124+1,IF(AND(G124="L",G125=""),0,IF(AND(G125="",G124=""),0,0))))</f>
        <v>0</v>
      </c>
      <c r="W125" s="4"/>
      <c r="X125" s="6" t="str">
        <f aca="false">IF(C124=0,C125,IF(C125=0,X124,C125))</f>
        <v/>
      </c>
      <c r="Y125" s="6" t="str">
        <f aca="false">IF(C124=0,X124,IF(C125=0,Y124,C124))</f>
        <v/>
      </c>
      <c r="Z125" s="6" t="str">
        <f aca="false">IF(C123=0,C122,IF(C124=0,Y124,IF(C125=0,Z124,C123)))</f>
        <v/>
      </c>
      <c r="AA125" s="6" t="str">
        <f aca="false">IF(C122=0,C121,IF(C123=0,C121,IF(C124=0,Z124,IF(C125=0,AA124,C122))))</f>
        <v/>
      </c>
      <c r="AB125" s="4"/>
      <c r="AC125" s="6" t="str">
        <f aca="false">IF(OR(X125=Y125,X125=Z125,X125=AA125),"NB",IF(OR(Y125=X125,Y125=Z125,Y125=AA125),"NB",IF(OR(Z125=Y125,Z125=X125,Z125=AA125),"NB",IF(OR(AA125=Y125,AA125=X125,AA125=Z125),"NB","Bet"))))</f>
        <v>NB</v>
      </c>
      <c r="AD125" s="4"/>
      <c r="AE125" s="6" t="n">
        <f aca="false">IF(K125&lt;K124,1,0)</f>
        <v>0</v>
      </c>
      <c r="AF125" s="6" t="n">
        <f aca="false">IF(G125="W",0,IF(AE125=1,K124-K125+AF124,0))</f>
        <v>0</v>
      </c>
      <c r="AG125" s="4"/>
      <c r="AH125" s="6" t="n">
        <f aca="false">IF(G125="W",AF124+J125,IF(AE125=1,K124-K125+AF124,0))</f>
        <v>0</v>
      </c>
      <c r="AI125" s="4"/>
    </row>
    <row collapsed="false" customFormat="false" customHeight="false" hidden="false" ht="13.3" outlineLevel="0" r="126">
      <c r="B126" s="25"/>
      <c r="C126" s="26" t="str">
        <f aca="false">IF(B126="","",VLOOKUP(B126,$AK$1:$AR$38,3,0))</f>
        <v/>
      </c>
      <c r="D126" s="27" t="str">
        <f aca="false">IF(AC126="Bet",X126,"")</f>
        <v/>
      </c>
      <c r="E126" s="28" t="str">
        <f aca="false">IF(AC126="Bet",Y126,"")</f>
        <v/>
      </c>
      <c r="F126" s="38" t="str">
        <f aca="false">IF(AC126="Bet",Z126,"")</f>
        <v/>
      </c>
      <c r="G126" s="6" t="str">
        <f aca="false">IF(D125&lt;&gt;"",IF(OR(D125=C126,E125=C126,F125=C126),"W","L"),"")</f>
        <v/>
      </c>
      <c r="H126" s="6" t="str">
        <f aca="false">IF(G126="W",3,IF(G126="L",-3,""))</f>
        <v/>
      </c>
      <c r="I126" s="6" t="str">
        <f aca="false">IF(G126&lt;&gt;"",VLOOKUP(V125,$M$4:$N$18,2,0),"")</f>
        <v/>
      </c>
      <c r="J126" s="6" t="str">
        <f aca="false">IF(G126&lt;&gt;"",H126*I126,"")</f>
        <v/>
      </c>
      <c r="K126" s="6" t="n">
        <f aca="false">IF(B126="",K125,SUM($J$6:J126))</f>
        <v>12</v>
      </c>
      <c r="L126" s="4"/>
      <c r="M126" s="4"/>
      <c r="N126" s="4"/>
      <c r="O126" s="4"/>
      <c r="P126" s="4"/>
      <c r="Q126" s="4"/>
      <c r="S126" s="4"/>
      <c r="T126" s="4"/>
      <c r="U126" s="4"/>
      <c r="V126" s="6" t="n">
        <f aca="false">IF(AND(G125="",G126="L"),1,IF(AND(G126="L",G125="L"),V125+1,IF(AND(G125="L",G126=""),0,IF(AND(G126="",G125=""),0,0))))</f>
        <v>0</v>
      </c>
      <c r="W126" s="4"/>
      <c r="X126" s="6" t="str">
        <f aca="false">IF(C125=0,C126,IF(C126=0,X125,C126))</f>
        <v/>
      </c>
      <c r="Y126" s="6" t="str">
        <f aca="false">IF(C125=0,X125,IF(C126=0,Y125,C125))</f>
        <v/>
      </c>
      <c r="Z126" s="6" t="str">
        <f aca="false">IF(C124=0,C123,IF(C125=0,Y125,IF(C126=0,Z125,C124)))</f>
        <v/>
      </c>
      <c r="AA126" s="6" t="str">
        <f aca="false">IF(C123=0,C122,IF(C124=0,C122,IF(C125=0,Z125,IF(C126=0,AA125,C123))))</f>
        <v/>
      </c>
      <c r="AB126" s="4"/>
      <c r="AC126" s="6" t="str">
        <f aca="false">IF(OR(X126=Y126,X126=Z126,X126=AA126),"NB",IF(OR(Y126=X126,Y126=Z126,Y126=AA126),"NB",IF(OR(Z126=Y126,Z126=X126,Z126=AA126),"NB",IF(OR(AA126=Y126,AA126=X126,AA126=Z126),"NB","Bet"))))</f>
        <v>NB</v>
      </c>
      <c r="AD126" s="4"/>
      <c r="AE126" s="6" t="n">
        <f aca="false">IF(K126&lt;K125,1,0)</f>
        <v>0</v>
      </c>
      <c r="AF126" s="6" t="n">
        <f aca="false">IF(G126="W",0,IF(AE126=1,K125-K126+AF125,0))</f>
        <v>0</v>
      </c>
      <c r="AG126" s="4"/>
      <c r="AH126" s="6" t="n">
        <f aca="false">IF(G126="W",AF125+J126,IF(AE126=1,K125-K126+AF125,0))</f>
        <v>0</v>
      </c>
      <c r="AI126" s="4"/>
    </row>
    <row collapsed="false" customFormat="false" customHeight="false" hidden="false" ht="13.3" outlineLevel="0" r="127">
      <c r="B127" s="25"/>
      <c r="C127" s="26" t="str">
        <f aca="false">IF(B127="","",VLOOKUP(B127,$AK$1:$AR$38,3,0))</f>
        <v/>
      </c>
      <c r="D127" s="27" t="str">
        <f aca="false">IF(AC127="Bet",X127,"")</f>
        <v/>
      </c>
      <c r="E127" s="28" t="str">
        <f aca="false">IF(AC127="Bet",Y127,"")</f>
        <v/>
      </c>
      <c r="F127" s="38" t="str">
        <f aca="false">IF(AC127="Bet",Z127,"")</f>
        <v/>
      </c>
      <c r="G127" s="6" t="str">
        <f aca="false">IF(D126&lt;&gt;"",IF(OR(D126=C127,E126=C127,F126=C127),"W","L"),"")</f>
        <v/>
      </c>
      <c r="H127" s="6" t="str">
        <f aca="false">IF(G127="W",3,IF(G127="L",-3,""))</f>
        <v/>
      </c>
      <c r="I127" s="6" t="str">
        <f aca="false">IF(G127&lt;&gt;"",VLOOKUP(V126,$M$4:$N$18,2,0),"")</f>
        <v/>
      </c>
      <c r="J127" s="6" t="str">
        <f aca="false">IF(G127&lt;&gt;"",H127*I127,"")</f>
        <v/>
      </c>
      <c r="K127" s="6" t="n">
        <f aca="false">IF(B127="",K126,SUM($J$6:J127))</f>
        <v>12</v>
      </c>
      <c r="L127" s="4"/>
      <c r="M127" s="4"/>
      <c r="N127" s="4"/>
      <c r="O127" s="4"/>
      <c r="P127" s="4"/>
      <c r="Q127" s="4"/>
      <c r="S127" s="4"/>
      <c r="T127" s="4"/>
      <c r="U127" s="4"/>
      <c r="V127" s="6" t="n">
        <f aca="false">IF(AND(G126="",G127="L"),1,IF(AND(G127="L",G126="L"),V126+1,IF(AND(G126="L",G127=""),0,IF(AND(G127="",G126=""),0,0))))</f>
        <v>0</v>
      </c>
      <c r="W127" s="4"/>
      <c r="X127" s="6" t="str">
        <f aca="false">IF(C126=0,C127,IF(C127=0,X126,C127))</f>
        <v/>
      </c>
      <c r="Y127" s="6" t="str">
        <f aca="false">IF(C126=0,X126,IF(C127=0,Y126,C126))</f>
        <v/>
      </c>
      <c r="Z127" s="6" t="str">
        <f aca="false">IF(C125=0,C124,IF(C126=0,Y126,IF(C127=0,Z126,C125)))</f>
        <v/>
      </c>
      <c r="AA127" s="6" t="str">
        <f aca="false">IF(C124=0,C123,IF(C125=0,C123,IF(C126=0,Z126,IF(C127=0,AA126,C124))))</f>
        <v/>
      </c>
      <c r="AB127" s="4"/>
      <c r="AC127" s="6" t="str">
        <f aca="false">IF(OR(X127=Y127,X127=Z127,X127=AA127),"NB",IF(OR(Y127=X127,Y127=Z127,Y127=AA127),"NB",IF(OR(Z127=Y127,Z127=X127,Z127=AA127),"NB",IF(OR(AA127=Y127,AA127=X127,AA127=Z127),"NB","Bet"))))</f>
        <v>NB</v>
      </c>
      <c r="AD127" s="4"/>
      <c r="AE127" s="6" t="n">
        <f aca="false">IF(K127&lt;K126,1,0)</f>
        <v>0</v>
      </c>
      <c r="AF127" s="6" t="n">
        <f aca="false">IF(G127="W",0,IF(AE127=1,K126-K127+AF126,0))</f>
        <v>0</v>
      </c>
      <c r="AG127" s="4"/>
      <c r="AH127" s="6" t="n">
        <f aca="false">IF(G127="W",AF126+J127,IF(AE127=1,K126-K127+AF126,0))</f>
        <v>0</v>
      </c>
      <c r="AI127" s="4"/>
    </row>
    <row collapsed="false" customFormat="false" customHeight="false" hidden="false" ht="13.3" outlineLevel="0" r="128">
      <c r="B128" s="25"/>
      <c r="C128" s="26" t="str">
        <f aca="false">IF(B128="","",VLOOKUP(B128,$AK$1:$AR$38,3,0))</f>
        <v/>
      </c>
      <c r="D128" s="27" t="str">
        <f aca="false">IF(AC128="Bet",X128,"")</f>
        <v/>
      </c>
      <c r="E128" s="28" t="str">
        <f aca="false">IF(AC128="Bet",Y128,"")</f>
        <v/>
      </c>
      <c r="F128" s="38" t="str">
        <f aca="false">IF(AC128="Bet",Z128,"")</f>
        <v/>
      </c>
      <c r="G128" s="6" t="str">
        <f aca="false">IF(D127&lt;&gt;"",IF(OR(D127=C128,E127=C128,F127=C128),"W","L"),"")</f>
        <v/>
      </c>
      <c r="H128" s="6" t="str">
        <f aca="false">IF(G128="W",3,IF(G128="L",-3,""))</f>
        <v/>
      </c>
      <c r="I128" s="6" t="str">
        <f aca="false">IF(G128&lt;&gt;"",VLOOKUP(V127,$M$4:$N$18,2,0),"")</f>
        <v/>
      </c>
      <c r="J128" s="6" t="str">
        <f aca="false">IF(G128&lt;&gt;"",H128*I128,"")</f>
        <v/>
      </c>
      <c r="K128" s="6" t="n">
        <f aca="false">IF(B128="",K127,SUM($J$6:J128))</f>
        <v>12</v>
      </c>
      <c r="L128" s="4"/>
      <c r="M128" s="4"/>
      <c r="N128" s="4"/>
      <c r="O128" s="4"/>
      <c r="P128" s="4"/>
      <c r="Q128" s="4"/>
      <c r="S128" s="4"/>
      <c r="T128" s="4"/>
      <c r="U128" s="4"/>
      <c r="V128" s="6" t="n">
        <f aca="false">IF(AND(G127="",G128="L"),1,IF(AND(G128="L",G127="L"),V127+1,IF(AND(G127="L",G128=""),0,IF(AND(G128="",G127=""),0,0))))</f>
        <v>0</v>
      </c>
      <c r="W128" s="4"/>
      <c r="X128" s="6" t="str">
        <f aca="false">IF(C127=0,C128,IF(C128=0,X127,C128))</f>
        <v/>
      </c>
      <c r="Y128" s="6" t="str">
        <f aca="false">IF(C127=0,X127,IF(C128=0,Y127,C127))</f>
        <v/>
      </c>
      <c r="Z128" s="6" t="str">
        <f aca="false">IF(C126=0,C125,IF(C127=0,Y127,IF(C128=0,Z127,C126)))</f>
        <v/>
      </c>
      <c r="AA128" s="6" t="str">
        <f aca="false">IF(C125=0,C124,IF(C126=0,C124,IF(C127=0,Z127,IF(C128=0,AA127,C125))))</f>
        <v/>
      </c>
      <c r="AB128" s="4"/>
      <c r="AC128" s="6" t="str">
        <f aca="false">IF(OR(X128=Y128,X128=Z128,X128=AA128),"NB",IF(OR(Y128=X128,Y128=Z128,Y128=AA128),"NB",IF(OR(Z128=Y128,Z128=X128,Z128=AA128),"NB",IF(OR(AA128=Y128,AA128=X128,AA128=Z128),"NB","Bet"))))</f>
        <v>NB</v>
      </c>
      <c r="AD128" s="4"/>
      <c r="AE128" s="6" t="n">
        <f aca="false">IF(K128&lt;K127,1,0)</f>
        <v>0</v>
      </c>
      <c r="AF128" s="6" t="n">
        <f aca="false">IF(G128="W",0,IF(AE128=1,K127-K128+AF127,0))</f>
        <v>0</v>
      </c>
      <c r="AG128" s="4"/>
      <c r="AH128" s="6" t="n">
        <f aca="false">IF(G128="W",AF127+J128,IF(AE128=1,K127-K128+AF127,0))</f>
        <v>0</v>
      </c>
      <c r="AI128" s="4"/>
    </row>
    <row collapsed="false" customFormat="false" customHeight="false" hidden="false" ht="13.3" outlineLevel="0" r="129">
      <c r="B129" s="25"/>
      <c r="C129" s="26" t="str">
        <f aca="false">IF(B129="","",VLOOKUP(B129,$AK$1:$AR$38,3,0))</f>
        <v/>
      </c>
      <c r="D129" s="27" t="str">
        <f aca="false">IF(AC129="Bet",X129,"")</f>
        <v/>
      </c>
      <c r="E129" s="28" t="str">
        <f aca="false">IF(AC129="Bet",Y129,"")</f>
        <v/>
      </c>
      <c r="F129" s="38" t="str">
        <f aca="false">IF(AC129="Bet",Z129,"")</f>
        <v/>
      </c>
      <c r="G129" s="6" t="str">
        <f aca="false">IF(D128&lt;&gt;"",IF(OR(D128=C129,E128=C129,F128=C129),"W","L"),"")</f>
        <v/>
      </c>
      <c r="H129" s="6" t="str">
        <f aca="false">IF(G129="W",3,IF(G129="L",-3,""))</f>
        <v/>
      </c>
      <c r="I129" s="6" t="str">
        <f aca="false">IF(G129&lt;&gt;"",VLOOKUP(V128,$M$4:$N$18,2,0),"")</f>
        <v/>
      </c>
      <c r="J129" s="6" t="str">
        <f aca="false">IF(G129&lt;&gt;"",H129*I129,"")</f>
        <v/>
      </c>
      <c r="K129" s="6" t="n">
        <f aca="false">IF(B129="",K128,SUM($J$6:J129))</f>
        <v>12</v>
      </c>
      <c r="L129" s="4"/>
      <c r="M129" s="4"/>
      <c r="N129" s="4"/>
      <c r="O129" s="4"/>
      <c r="P129" s="4"/>
      <c r="Q129" s="4"/>
      <c r="S129" s="4"/>
      <c r="T129" s="4"/>
      <c r="U129" s="4"/>
      <c r="V129" s="6" t="n">
        <f aca="false">IF(AND(G128="",G129="L"),1,IF(AND(G129="L",G128="L"),V128+1,IF(AND(G128="L",G129=""),0,IF(AND(G129="",G128=""),0,0))))</f>
        <v>0</v>
      </c>
      <c r="W129" s="4"/>
      <c r="X129" s="6" t="str">
        <f aca="false">IF(C128=0,C129,IF(C129=0,X128,C129))</f>
        <v/>
      </c>
      <c r="Y129" s="6" t="str">
        <f aca="false">IF(C128=0,X128,IF(C129=0,Y128,C128))</f>
        <v/>
      </c>
      <c r="Z129" s="6" t="str">
        <f aca="false">IF(C127=0,C126,IF(C128=0,Y128,IF(C129=0,Z128,C127)))</f>
        <v/>
      </c>
      <c r="AA129" s="6" t="str">
        <f aca="false">IF(C126=0,C125,IF(C127=0,C125,IF(C128=0,Z128,IF(C129=0,AA128,C126))))</f>
        <v/>
      </c>
      <c r="AB129" s="4"/>
      <c r="AC129" s="6" t="str">
        <f aca="false">IF(OR(X129=Y129,X129=Z129,X129=AA129),"NB",IF(OR(Y129=X129,Y129=Z129,Y129=AA129),"NB",IF(OR(Z129=Y129,Z129=X129,Z129=AA129),"NB",IF(OR(AA129=Y129,AA129=X129,AA129=Z129),"NB","Bet"))))</f>
        <v>NB</v>
      </c>
      <c r="AD129" s="4"/>
      <c r="AE129" s="6" t="n">
        <f aca="false">IF(K129&lt;K128,1,0)</f>
        <v>0</v>
      </c>
      <c r="AF129" s="6" t="n">
        <f aca="false">IF(G129="W",0,IF(AE129=1,K128-K129+AF128,0))</f>
        <v>0</v>
      </c>
      <c r="AG129" s="4"/>
      <c r="AH129" s="6" t="n">
        <f aca="false">IF(G129="W",AF128+J129,IF(AE129=1,K128-K129+AF128,0))</f>
        <v>0</v>
      </c>
      <c r="AI129" s="4"/>
    </row>
    <row collapsed="false" customFormat="false" customHeight="false" hidden="false" ht="13.3" outlineLevel="0" r="130">
      <c r="B130" s="25"/>
      <c r="C130" s="26" t="str">
        <f aca="false">IF(B130="","",VLOOKUP(B130,$AK$1:$AR$38,3,0))</f>
        <v/>
      </c>
      <c r="D130" s="27" t="str">
        <f aca="false">IF(AC130="Bet",X130,"")</f>
        <v/>
      </c>
      <c r="E130" s="28" t="str">
        <f aca="false">IF(AC130="Bet",Y130,"")</f>
        <v/>
      </c>
      <c r="F130" s="38" t="str">
        <f aca="false">IF(AC130="Bet",Z130,"")</f>
        <v/>
      </c>
      <c r="G130" s="6" t="str">
        <f aca="false">IF(D129&lt;&gt;"",IF(OR(D129=C130,E129=C130,F129=C130),"W","L"),"")</f>
        <v/>
      </c>
      <c r="H130" s="6" t="str">
        <f aca="false">IF(G130="W",3,IF(G130="L",-3,""))</f>
        <v/>
      </c>
      <c r="I130" s="6" t="str">
        <f aca="false">IF(G130&lt;&gt;"",VLOOKUP(V129,$M$4:$N$18,2,0),"")</f>
        <v/>
      </c>
      <c r="J130" s="6" t="str">
        <f aca="false">IF(G130&lt;&gt;"",H130*I130,"")</f>
        <v/>
      </c>
      <c r="K130" s="6" t="n">
        <f aca="false">IF(B130="",K129,SUM($J$6:J130))</f>
        <v>12</v>
      </c>
      <c r="L130" s="4"/>
      <c r="M130" s="4"/>
      <c r="N130" s="4"/>
      <c r="O130" s="4"/>
      <c r="P130" s="4"/>
      <c r="Q130" s="4"/>
      <c r="S130" s="4"/>
      <c r="T130" s="4"/>
      <c r="U130" s="4"/>
      <c r="V130" s="6" t="n">
        <f aca="false">IF(AND(G129="",G130="L"),1,IF(AND(G130="L",G129="L"),V129+1,IF(AND(G129="L",G130=""),0,IF(AND(G130="",G129=""),0,0))))</f>
        <v>0</v>
      </c>
      <c r="W130" s="4"/>
      <c r="X130" s="6" t="str">
        <f aca="false">IF(C129=0,C130,IF(C130=0,X129,C130))</f>
        <v/>
      </c>
      <c r="Y130" s="6" t="str">
        <f aca="false">IF(C129=0,X129,IF(C130=0,Y129,C129))</f>
        <v/>
      </c>
      <c r="Z130" s="6" t="str">
        <f aca="false">IF(C128=0,C127,IF(C129=0,Y129,IF(C130=0,Z129,C128)))</f>
        <v/>
      </c>
      <c r="AA130" s="6" t="str">
        <f aca="false">IF(C127=0,C126,IF(C128=0,C126,IF(C129=0,Z129,IF(C130=0,AA129,C127))))</f>
        <v/>
      </c>
      <c r="AB130" s="4"/>
      <c r="AC130" s="6" t="str">
        <f aca="false">IF(OR(X130=Y130,X130=Z130,X130=AA130),"NB",IF(OR(Y130=X130,Y130=Z130,Y130=AA130),"NB",IF(OR(Z130=Y130,Z130=X130,Z130=AA130),"NB",IF(OR(AA130=Y130,AA130=X130,AA130=Z130),"NB","Bet"))))</f>
        <v>NB</v>
      </c>
      <c r="AD130" s="4"/>
      <c r="AE130" s="6" t="n">
        <f aca="false">IF(K130&lt;K129,1,0)</f>
        <v>0</v>
      </c>
      <c r="AF130" s="6" t="n">
        <f aca="false">IF(G130="W",0,IF(AE130=1,K129-K130+AF129,0))</f>
        <v>0</v>
      </c>
      <c r="AG130" s="4"/>
      <c r="AH130" s="6" t="n">
        <f aca="false">IF(G130="W",AF129+J130,IF(AE130=1,K129-K130+AF129,0))</f>
        <v>0</v>
      </c>
      <c r="AI130" s="4"/>
    </row>
    <row collapsed="false" customFormat="false" customHeight="false" hidden="false" ht="13.3" outlineLevel="0" r="131">
      <c r="B131" s="25"/>
      <c r="C131" s="26" t="str">
        <f aca="false">IF(B131="","",VLOOKUP(B131,$AK$1:$AR$38,3,0))</f>
        <v/>
      </c>
      <c r="D131" s="27" t="str">
        <f aca="false">IF(AC131="Bet",X131,"")</f>
        <v/>
      </c>
      <c r="E131" s="28" t="str">
        <f aca="false">IF(AC131="Bet",Y131,"")</f>
        <v/>
      </c>
      <c r="F131" s="38" t="str">
        <f aca="false">IF(AC131="Bet",Z131,"")</f>
        <v/>
      </c>
      <c r="G131" s="6" t="str">
        <f aca="false">IF(D130&lt;&gt;"",IF(OR(D130=C131,E130=C131,F130=C131),"W","L"),"")</f>
        <v/>
      </c>
      <c r="H131" s="6" t="str">
        <f aca="false">IF(G131="W",3,IF(G131="L",-3,""))</f>
        <v/>
      </c>
      <c r="I131" s="6" t="str">
        <f aca="false">IF(G131&lt;&gt;"",VLOOKUP(V130,$M$4:$N$18,2,0),"")</f>
        <v/>
      </c>
      <c r="J131" s="6" t="str">
        <f aca="false">IF(G131&lt;&gt;"",H131*I131,"")</f>
        <v/>
      </c>
      <c r="K131" s="6" t="n">
        <f aca="false">IF(B131="",K130,SUM($J$6:J131))</f>
        <v>12</v>
      </c>
      <c r="L131" s="4"/>
      <c r="M131" s="4"/>
      <c r="N131" s="4"/>
      <c r="O131" s="4"/>
      <c r="P131" s="4"/>
      <c r="Q131" s="4"/>
      <c r="S131" s="4"/>
      <c r="T131" s="4"/>
      <c r="U131" s="4"/>
      <c r="V131" s="6" t="n">
        <f aca="false">IF(AND(G130="",G131="L"),1,IF(AND(G131="L",G130="L"),V130+1,IF(AND(G130="L",G131=""),0,IF(AND(G131="",G130=""),0,0))))</f>
        <v>0</v>
      </c>
      <c r="W131" s="4"/>
      <c r="X131" s="6" t="str">
        <f aca="false">IF(C130=0,C131,IF(C131=0,X130,C131))</f>
        <v/>
      </c>
      <c r="Y131" s="6" t="str">
        <f aca="false">IF(C130=0,X130,IF(C131=0,Y130,C130))</f>
        <v/>
      </c>
      <c r="Z131" s="6" t="str">
        <f aca="false">IF(C129=0,C128,IF(C130=0,Y130,IF(C131=0,Z130,C129)))</f>
        <v/>
      </c>
      <c r="AA131" s="6" t="str">
        <f aca="false">IF(C128=0,C127,IF(C129=0,C127,IF(C130=0,Z130,IF(C131=0,AA130,C128))))</f>
        <v/>
      </c>
      <c r="AB131" s="4"/>
      <c r="AC131" s="6" t="str">
        <f aca="false">IF(OR(X131=Y131,X131=Z131,X131=AA131),"NB",IF(OR(Y131=X131,Y131=Z131,Y131=AA131),"NB",IF(OR(Z131=Y131,Z131=X131,Z131=AA131),"NB",IF(OR(AA131=Y131,AA131=X131,AA131=Z131),"NB","Bet"))))</f>
        <v>NB</v>
      </c>
      <c r="AD131" s="4"/>
      <c r="AE131" s="6" t="n">
        <f aca="false">IF(K131&lt;K130,1,0)</f>
        <v>0</v>
      </c>
      <c r="AF131" s="6" t="n">
        <f aca="false">IF(G131="W",0,IF(AE131=1,K130-K131+AF130,0))</f>
        <v>0</v>
      </c>
      <c r="AG131" s="4"/>
      <c r="AH131" s="6" t="n">
        <f aca="false">IF(G131="W",AF130+J131,IF(AE131=1,K130-K131+AF130,0))</f>
        <v>0</v>
      </c>
      <c r="AI131" s="4"/>
    </row>
    <row collapsed="false" customFormat="false" customHeight="false" hidden="false" ht="14.9" outlineLevel="0" r="132">
      <c r="B132" s="25"/>
      <c r="C132" s="26" t="str">
        <f aca="false">IF(B132="","",VLOOKUP(B132,$AK$1:$AR$38,3,0))</f>
        <v/>
      </c>
      <c r="D132" s="27" t="str">
        <f aca="false">IF(AC132="Bet",X132,"")</f>
        <v/>
      </c>
      <c r="E132" s="28" t="str">
        <f aca="false">IF(AC132="Bet",Y132,"")</f>
        <v/>
      </c>
      <c r="F132" s="38" t="str">
        <f aca="false">IF(AC132="Bet",Z132,"")</f>
        <v/>
      </c>
      <c r="G132" s="6" t="str">
        <f aca="false">IF(D131&lt;&gt;"",IF(OR(D131=C132,E131=C132,F131=C132),"W","L"),"")</f>
        <v/>
      </c>
      <c r="H132" s="6" t="str">
        <f aca="false">IF(G132="W",3,IF(G132="L",-3,""))</f>
        <v/>
      </c>
      <c r="I132" s="6" t="str">
        <f aca="false">IF(G132&lt;&gt;"",VLOOKUP(V131,$M$4:$N$18,2,0),"")</f>
        <v/>
      </c>
      <c r="J132" s="6" t="str">
        <f aca="false">IF(G132&lt;&gt;"",H132*I132,"")</f>
        <v/>
      </c>
      <c r="K132" s="6" t="n">
        <f aca="false">IF(B132="",K131,SUM($J$6:J132))</f>
        <v>12</v>
      </c>
      <c r="L132" s="4"/>
      <c r="M132" s="4"/>
      <c r="N132" s="4"/>
      <c r="O132" s="4"/>
      <c r="P132" s="4"/>
      <c r="Q132" s="4"/>
      <c r="S132" s="4"/>
      <c r="T132" s="4"/>
      <c r="U132" s="4"/>
      <c r="V132" s="6" t="n">
        <f aca="false">IF(AND(G131="",G132="L"),1,IF(AND(G132="L",G131="L"),V131+1,IF(AND(G131="L",G132=""),0,IF(AND(G132="",G131=""),0,0))))</f>
        <v>0</v>
      </c>
      <c r="W132" s="4"/>
      <c r="X132" s="6" t="str">
        <f aca="false">IF(C131=0,C132,IF(C132=0,X131,C132))</f>
        <v/>
      </c>
      <c r="Y132" s="6" t="str">
        <f aca="false">IF(C131=0,X131,IF(C132=0,Y131,C131))</f>
        <v/>
      </c>
      <c r="Z132" s="6" t="str">
        <f aca="false">IF(C130=0,C129,IF(C131=0,Y131,IF(C132=0,Z131,C130)))</f>
        <v/>
      </c>
      <c r="AA132" s="6" t="str">
        <f aca="false">IF(C129=0,C128,IF(C130=0,C128,IF(C131=0,Z131,IF(C132=0,AA131,C129))))</f>
        <v/>
      </c>
      <c r="AB132" s="4"/>
      <c r="AC132" s="6" t="str">
        <f aca="false">IF(OR(X132=Y132,X132=Z132,X132=AA132),"NB",IF(OR(Y132=X132,Y132=Z132,Y132=AA132),"NB",IF(OR(Z132=Y132,Z132=X132,Z132=AA132),"NB",IF(OR(AA132=Y132,AA132=X132,AA132=Z132),"NB","Bet"))))</f>
        <v>NB</v>
      </c>
      <c r="AD132" s="4"/>
      <c r="AE132" s="6" t="n">
        <f aca="false">IF(K132&lt;K131,1,0)</f>
        <v>0</v>
      </c>
      <c r="AF132" s="6" t="n">
        <f aca="false">IF(G132="W",0,IF(AE132=1,K131-K132+AF131,0))</f>
        <v>0</v>
      </c>
      <c r="AG132" s="4"/>
      <c r="AH132" s="6" t="n">
        <f aca="false">IF(G132="W",AF131+J132,IF(AE132=1,K131-K132+AF131,0))</f>
        <v>0</v>
      </c>
      <c r="AI132" s="4"/>
    </row>
    <row collapsed="false" customFormat="false" customHeight="false" hidden="false" ht="14.9" outlineLevel="0" r="133">
      <c r="B133" s="25"/>
      <c r="C133" s="26" t="str">
        <f aca="false">IF(B133="","",VLOOKUP(B133,$AK$1:$AR$38,3,0))</f>
        <v/>
      </c>
      <c r="D133" s="27" t="str">
        <f aca="false">IF(AC133="Bet",X133,"")</f>
        <v/>
      </c>
      <c r="E133" s="28" t="str">
        <f aca="false">IF(AC133="Bet",Y133,"")</f>
        <v/>
      </c>
      <c r="F133" s="38" t="str">
        <f aca="false">IF(AC133="Bet",Z133,"")</f>
        <v/>
      </c>
      <c r="G133" s="6" t="str">
        <f aca="false">IF(D132&lt;&gt;"",IF(OR(D132=C133,E132=C133,F132=C133),"W","L"),"")</f>
        <v/>
      </c>
      <c r="H133" s="6" t="str">
        <f aca="false">IF(G133="W",3,IF(G133="L",-3,""))</f>
        <v/>
      </c>
      <c r="I133" s="6" t="str">
        <f aca="false">IF(G133&lt;&gt;"",VLOOKUP(V132,$M$4:$N$18,2,0),"")</f>
        <v/>
      </c>
      <c r="J133" s="6" t="str">
        <f aca="false">IF(G133&lt;&gt;"",H133*I133,"")</f>
        <v/>
      </c>
      <c r="K133" s="6" t="n">
        <f aca="false">IF(B133="",K132,SUM($J$6:J133))</f>
        <v>12</v>
      </c>
      <c r="L133" s="4"/>
      <c r="M133" s="4"/>
      <c r="N133" s="4"/>
      <c r="O133" s="4"/>
      <c r="P133" s="4"/>
      <c r="Q133" s="4"/>
      <c r="S133" s="4"/>
      <c r="T133" s="4"/>
      <c r="U133" s="4"/>
      <c r="V133" s="6" t="n">
        <f aca="false">IF(AND(G132="",G133="L"),1,IF(AND(G133="L",G132="L"),V132+1,IF(AND(G132="L",G133=""),0,IF(AND(G133="",G132=""),0,0))))</f>
        <v>0</v>
      </c>
      <c r="W133" s="4"/>
      <c r="X133" s="6" t="str">
        <f aca="false">IF(C132=0,C133,IF(C133=0,X132,C133))</f>
        <v/>
      </c>
      <c r="Y133" s="6" t="str">
        <f aca="false">IF(C132=0,X132,IF(C133=0,Y132,C132))</f>
        <v/>
      </c>
      <c r="Z133" s="6" t="str">
        <f aca="false">IF(C131=0,C130,IF(C132=0,Y132,IF(C133=0,Z132,C131)))</f>
        <v/>
      </c>
      <c r="AA133" s="6" t="str">
        <f aca="false">IF(C130=0,C129,IF(C131=0,C129,IF(C132=0,Z132,IF(C133=0,AA132,C130))))</f>
        <v/>
      </c>
      <c r="AB133" s="4"/>
      <c r="AC133" s="6" t="str">
        <f aca="false">IF(OR(X133=Y133,X133=Z133,X133=AA133),"NB",IF(OR(Y133=X133,Y133=Z133,Y133=AA133),"NB",IF(OR(Z133=Y133,Z133=X133,Z133=AA133),"NB",IF(OR(AA133=Y133,AA133=X133,AA133=Z133),"NB","Bet"))))</f>
        <v>NB</v>
      </c>
      <c r="AD133" s="4"/>
      <c r="AE133" s="6" t="n">
        <f aca="false">IF(K133&lt;K132,1,0)</f>
        <v>0</v>
      </c>
      <c r="AF133" s="6" t="n">
        <f aca="false">IF(G133="W",0,IF(AE133=1,K132-K133+AF132,0))</f>
        <v>0</v>
      </c>
      <c r="AG133" s="4"/>
      <c r="AH133" s="6" t="n">
        <f aca="false">IF(G133="W",AF132+J133,IF(AE133=1,K132-K133+AF132,0))</f>
        <v>0</v>
      </c>
      <c r="AI133" s="4"/>
    </row>
    <row collapsed="false" customFormat="false" customHeight="false" hidden="false" ht="13.3" outlineLevel="0" r="134">
      <c r="B134" s="25"/>
      <c r="C134" s="26" t="str">
        <f aca="false">IF(B134="","",VLOOKUP(B134,$AK$1:$AR$38,3,0))</f>
        <v/>
      </c>
      <c r="D134" s="27" t="str">
        <f aca="false">IF(AC134="Bet",X134,"")</f>
        <v/>
      </c>
      <c r="E134" s="28" t="str">
        <f aca="false">IF(AC134="Bet",Y134,"")</f>
        <v/>
      </c>
      <c r="F134" s="38" t="str">
        <f aca="false">IF(AC134="Bet",Z134,"")</f>
        <v/>
      </c>
      <c r="G134" s="6" t="str">
        <f aca="false">IF(D133&lt;&gt;"",IF(OR(D133=C134,E133=C134,F133=C134),"W","L"),"")</f>
        <v/>
      </c>
      <c r="H134" s="6" t="str">
        <f aca="false">IF(G134="W",3,IF(G134="L",-3,""))</f>
        <v/>
      </c>
      <c r="I134" s="6" t="str">
        <f aca="false">IF(G134&lt;&gt;"",VLOOKUP(V133,$M$4:$N$18,2,0),"")</f>
        <v/>
      </c>
      <c r="J134" s="6" t="str">
        <f aca="false">IF(G134&lt;&gt;"",H134*I134,"")</f>
        <v/>
      </c>
      <c r="K134" s="6" t="n">
        <f aca="false">IF(B134="",K133,SUM($J$6:J134))</f>
        <v>12</v>
      </c>
      <c r="L134" s="4"/>
      <c r="M134" s="4"/>
      <c r="N134" s="4"/>
      <c r="O134" s="4"/>
      <c r="P134" s="4"/>
      <c r="Q134" s="4"/>
      <c r="S134" s="4"/>
      <c r="T134" s="4"/>
      <c r="U134" s="4"/>
      <c r="V134" s="6" t="n">
        <f aca="false">IF(AND(G133="",G134="L"),1,IF(AND(G134="L",G133="L"),V133+1,IF(AND(G133="L",G134=""),0,IF(AND(G134="",G133=""),0,0))))</f>
        <v>0</v>
      </c>
      <c r="W134" s="4"/>
      <c r="X134" s="6" t="str">
        <f aca="false">IF(C133=0,C134,IF(C134=0,X133,C134))</f>
        <v/>
      </c>
      <c r="Y134" s="6" t="str">
        <f aca="false">IF(C133=0,X133,IF(C134=0,Y133,C133))</f>
        <v/>
      </c>
      <c r="Z134" s="6" t="str">
        <f aca="false">IF(C132=0,C131,IF(C133=0,Y133,IF(C134=0,Z133,C132)))</f>
        <v/>
      </c>
      <c r="AA134" s="6" t="str">
        <f aca="false">IF(C131=0,C130,IF(C132=0,C130,IF(C133=0,Z133,IF(C134=0,AA133,C131))))</f>
        <v/>
      </c>
      <c r="AB134" s="4"/>
      <c r="AC134" s="6" t="str">
        <f aca="false">IF(OR(X134=Y134,X134=Z134,X134=AA134),"NB",IF(OR(Y134=X134,Y134=Z134,Y134=AA134),"NB",IF(OR(Z134=Y134,Z134=X134,Z134=AA134),"NB",IF(OR(AA134=Y134,AA134=X134,AA134=Z134),"NB","Bet"))))</f>
        <v>NB</v>
      </c>
      <c r="AD134" s="4"/>
      <c r="AE134" s="6" t="n">
        <f aca="false">IF(K134&lt;K133,1,0)</f>
        <v>0</v>
      </c>
      <c r="AF134" s="6" t="n">
        <f aca="false">IF(G134="W",0,IF(AE134=1,K133-K134+AF133,0))</f>
        <v>0</v>
      </c>
      <c r="AG134" s="4"/>
      <c r="AH134" s="6" t="n">
        <f aca="false">IF(G134="W",AF133+J134,IF(AE134=1,K133-K134+AF133,0))</f>
        <v>0</v>
      </c>
      <c r="AI134" s="4"/>
    </row>
    <row collapsed="false" customFormat="false" customHeight="false" hidden="false" ht="13.3" outlineLevel="0" r="135">
      <c r="B135" s="25"/>
      <c r="C135" s="26" t="str">
        <f aca="false">IF(B135="","",VLOOKUP(B135,$AK$1:$AR$38,3,0))</f>
        <v/>
      </c>
      <c r="D135" s="27" t="str">
        <f aca="false">IF(AC135="Bet",X135,"")</f>
        <v/>
      </c>
      <c r="E135" s="28" t="str">
        <f aca="false">IF(AC135="Bet",Y135,"")</f>
        <v/>
      </c>
      <c r="F135" s="38" t="str">
        <f aca="false">IF(AC135="Bet",Z135,"")</f>
        <v/>
      </c>
      <c r="G135" s="6" t="str">
        <f aca="false">IF(D134&lt;&gt;"",IF(OR(D134=C135,E134=C135,F134=C135),"W","L"),"")</f>
        <v/>
      </c>
      <c r="H135" s="6" t="str">
        <f aca="false">IF(G135="W",3,IF(G135="L",-3,""))</f>
        <v/>
      </c>
      <c r="I135" s="6" t="str">
        <f aca="false">IF(G135&lt;&gt;"",VLOOKUP(V134,$M$4:$N$18,2,0),"")</f>
        <v/>
      </c>
      <c r="J135" s="6" t="str">
        <f aca="false">IF(G135&lt;&gt;"",H135*I135,"")</f>
        <v/>
      </c>
      <c r="K135" s="6" t="n">
        <f aca="false">IF(B135="",K134,SUM($J$6:J135))</f>
        <v>12</v>
      </c>
      <c r="L135" s="4"/>
      <c r="M135" s="4"/>
      <c r="N135" s="4"/>
      <c r="O135" s="4"/>
      <c r="P135" s="4"/>
      <c r="Q135" s="4"/>
      <c r="S135" s="4"/>
      <c r="T135" s="4"/>
      <c r="U135" s="4"/>
      <c r="V135" s="6" t="n">
        <f aca="false">IF(AND(G134="",G135="L"),1,IF(AND(G135="L",G134="L"),V134+1,IF(AND(G134="L",G135=""),0,IF(AND(G135="",G134=""),0,0))))</f>
        <v>0</v>
      </c>
      <c r="W135" s="4"/>
      <c r="X135" s="6" t="str">
        <f aca="false">IF(C134=0,C135,IF(C135=0,X134,C135))</f>
        <v/>
      </c>
      <c r="Y135" s="6" t="str">
        <f aca="false">IF(C134=0,X134,IF(C135=0,Y134,C134))</f>
        <v/>
      </c>
      <c r="Z135" s="6" t="str">
        <f aca="false">IF(C133=0,C132,IF(C134=0,Y134,IF(C135=0,Z134,C133)))</f>
        <v/>
      </c>
      <c r="AA135" s="6" t="str">
        <f aca="false">IF(C132=0,C131,IF(C133=0,C131,IF(C134=0,Z134,IF(C135=0,AA134,C132))))</f>
        <v/>
      </c>
      <c r="AB135" s="4"/>
      <c r="AC135" s="6" t="str">
        <f aca="false">IF(OR(X135=Y135,X135=Z135,X135=AA135),"NB",IF(OR(Y135=X135,Y135=Z135,Y135=AA135),"NB",IF(OR(Z135=Y135,Z135=X135,Z135=AA135),"NB",IF(OR(AA135=Y135,AA135=X135,AA135=Z135),"NB","Bet"))))</f>
        <v>NB</v>
      </c>
      <c r="AD135" s="4"/>
      <c r="AE135" s="6" t="n">
        <f aca="false">IF(K135&lt;K134,1,0)</f>
        <v>0</v>
      </c>
      <c r="AF135" s="6" t="n">
        <f aca="false">IF(G135="W",0,IF(AE135=1,K134-K135+AF134,0))</f>
        <v>0</v>
      </c>
      <c r="AG135" s="4"/>
      <c r="AH135" s="6" t="n">
        <f aca="false">IF(G135="W",AF134+J135,IF(AE135=1,K134-K135+AF134,0))</f>
        <v>0</v>
      </c>
      <c r="AI135" s="4"/>
    </row>
    <row collapsed="false" customFormat="false" customHeight="false" hidden="false" ht="13.3" outlineLevel="0" r="136">
      <c r="B136" s="25"/>
      <c r="C136" s="26" t="str">
        <f aca="false">IF(B136="","",VLOOKUP(B136,$AK$1:$AR$38,3,0))</f>
        <v/>
      </c>
      <c r="D136" s="27" t="str">
        <f aca="false">IF(AC136="Bet",X136,"")</f>
        <v/>
      </c>
      <c r="E136" s="28" t="str">
        <f aca="false">IF(AC136="Bet",Y136,"")</f>
        <v/>
      </c>
      <c r="F136" s="38" t="str">
        <f aca="false">IF(AC136="Bet",Z136,"")</f>
        <v/>
      </c>
      <c r="G136" s="6" t="str">
        <f aca="false">IF(D135&lt;&gt;"",IF(OR(D135=C136,E135=C136,F135=C136),"W","L"),"")</f>
        <v/>
      </c>
      <c r="H136" s="6" t="str">
        <f aca="false">IF(G136="W",3,IF(G136="L",-3,""))</f>
        <v/>
      </c>
      <c r="I136" s="6" t="str">
        <f aca="false">IF(G136&lt;&gt;"",VLOOKUP(V135,$M$4:$N$18,2,0),"")</f>
        <v/>
      </c>
      <c r="J136" s="6" t="str">
        <f aca="false">IF(G136&lt;&gt;"",H136*I136,"")</f>
        <v/>
      </c>
      <c r="K136" s="6" t="n">
        <f aca="false">IF(B136="",K135,SUM($J$6:J136))</f>
        <v>12</v>
      </c>
      <c r="L136" s="4"/>
      <c r="M136" s="4"/>
      <c r="N136" s="4"/>
      <c r="O136" s="4"/>
      <c r="P136" s="4"/>
      <c r="Q136" s="4"/>
      <c r="S136" s="4"/>
      <c r="T136" s="4"/>
      <c r="U136" s="4"/>
      <c r="V136" s="6" t="n">
        <f aca="false">IF(AND(G135="",G136="L"),1,IF(AND(G136="L",G135="L"),V135+1,IF(AND(G135="L",G136=""),0,IF(AND(G136="",G135=""),0,0))))</f>
        <v>0</v>
      </c>
      <c r="W136" s="4"/>
      <c r="X136" s="6" t="str">
        <f aca="false">IF(C135=0,C136,IF(C136=0,X135,C136))</f>
        <v/>
      </c>
      <c r="Y136" s="6" t="str">
        <f aca="false">IF(C135=0,X135,IF(C136=0,Y135,C135))</f>
        <v/>
      </c>
      <c r="Z136" s="6" t="str">
        <f aca="false">IF(C134=0,C133,IF(C135=0,Y135,IF(C136=0,Z135,C134)))</f>
        <v/>
      </c>
      <c r="AA136" s="6" t="str">
        <f aca="false">IF(C133=0,C132,IF(C134=0,C132,IF(C135=0,Z135,IF(C136=0,AA135,C133))))</f>
        <v/>
      </c>
      <c r="AB136" s="4"/>
      <c r="AC136" s="6" t="str">
        <f aca="false">IF(OR(X136=Y136,X136=Z136,X136=AA136),"NB",IF(OR(Y136=X136,Y136=Z136,Y136=AA136),"NB",IF(OR(Z136=Y136,Z136=X136,Z136=AA136),"NB",IF(OR(AA136=Y136,AA136=X136,AA136=Z136),"NB","Bet"))))</f>
        <v>NB</v>
      </c>
      <c r="AD136" s="4"/>
      <c r="AE136" s="6" t="n">
        <f aca="false">IF(K136&lt;K135,1,0)</f>
        <v>0</v>
      </c>
      <c r="AF136" s="6" t="n">
        <f aca="false">IF(G136="W",0,IF(AE136=1,K135-K136+AF135,0))</f>
        <v>0</v>
      </c>
      <c r="AG136" s="4"/>
      <c r="AH136" s="6" t="n">
        <f aca="false">IF(G136="W",AF135+J136,IF(AE136=1,K135-K136+AF135,0))</f>
        <v>0</v>
      </c>
      <c r="AI136" s="4"/>
    </row>
    <row collapsed="false" customFormat="false" customHeight="false" hidden="false" ht="13.3" outlineLevel="0" r="137">
      <c r="B137" s="25"/>
      <c r="C137" s="26" t="str">
        <f aca="false">IF(B137="","",VLOOKUP(B137,$AK$1:$AR$38,3,0))</f>
        <v/>
      </c>
      <c r="D137" s="27" t="str">
        <f aca="false">IF(AC137="Bet",X137,"")</f>
        <v/>
      </c>
      <c r="E137" s="28" t="str">
        <f aca="false">IF(AC137="Bet",Y137,"")</f>
        <v/>
      </c>
      <c r="F137" s="38" t="str">
        <f aca="false">IF(AC137="Bet",Z137,"")</f>
        <v/>
      </c>
      <c r="G137" s="6" t="str">
        <f aca="false">IF(D136&lt;&gt;"",IF(OR(D136=C137,E136=C137,F136=C137),"W","L"),"")</f>
        <v/>
      </c>
      <c r="H137" s="6" t="str">
        <f aca="false">IF(G137="W",3,IF(G137="L",-3,""))</f>
        <v/>
      </c>
      <c r="I137" s="6" t="str">
        <f aca="false">IF(G137&lt;&gt;"",VLOOKUP(V136,$M$4:$N$18,2,0),"")</f>
        <v/>
      </c>
      <c r="J137" s="6" t="str">
        <f aca="false">IF(G137&lt;&gt;"",H137*I137,"")</f>
        <v/>
      </c>
      <c r="K137" s="6" t="n">
        <f aca="false">IF(B137="",K136,SUM($J$6:J137))</f>
        <v>12</v>
      </c>
      <c r="L137" s="4"/>
      <c r="M137" s="4"/>
      <c r="N137" s="4"/>
      <c r="O137" s="4"/>
      <c r="P137" s="4"/>
      <c r="Q137" s="4"/>
      <c r="S137" s="4"/>
      <c r="T137" s="4"/>
      <c r="U137" s="4"/>
      <c r="V137" s="6" t="n">
        <f aca="false">IF(AND(G136="",G137="L"),1,IF(AND(G137="L",G136="L"),V136+1,IF(AND(G136="L",G137=""),0,IF(AND(G137="",G136=""),0,0))))</f>
        <v>0</v>
      </c>
      <c r="W137" s="4"/>
      <c r="X137" s="6" t="str">
        <f aca="false">IF(C136=0,C137,IF(C137=0,X136,C137))</f>
        <v/>
      </c>
      <c r="Y137" s="6" t="str">
        <f aca="false">IF(C136=0,X136,IF(C137=0,Y136,C136))</f>
        <v/>
      </c>
      <c r="Z137" s="6" t="str">
        <f aca="false">IF(C135=0,C134,IF(C136=0,Y136,IF(C137=0,Z136,C135)))</f>
        <v/>
      </c>
      <c r="AA137" s="6" t="str">
        <f aca="false">IF(C134=0,C133,IF(C135=0,C133,IF(C136=0,Z136,IF(C137=0,AA136,C134))))</f>
        <v/>
      </c>
      <c r="AB137" s="4"/>
      <c r="AC137" s="6" t="str">
        <f aca="false">IF(OR(X137=Y137,X137=Z137,X137=AA137),"NB",IF(OR(Y137=X137,Y137=Z137,Y137=AA137),"NB",IF(OR(Z137=Y137,Z137=X137,Z137=AA137),"NB",IF(OR(AA137=Y137,AA137=X137,AA137=Z137),"NB","Bet"))))</f>
        <v>NB</v>
      </c>
      <c r="AD137" s="4"/>
      <c r="AE137" s="6" t="n">
        <f aca="false">IF(K137&lt;K136,1,0)</f>
        <v>0</v>
      </c>
      <c r="AF137" s="6" t="n">
        <f aca="false">IF(G137="W",0,IF(AE137=1,K136-K137+AF136,0))</f>
        <v>0</v>
      </c>
      <c r="AG137" s="4"/>
      <c r="AH137" s="6" t="n">
        <f aca="false">IF(G137="W",AF136+J137,IF(AE137=1,K136-K137+AF136,0))</f>
        <v>0</v>
      </c>
      <c r="AI137" s="4"/>
    </row>
    <row collapsed="false" customFormat="false" customHeight="false" hidden="false" ht="13.3" outlineLevel="0" r="138">
      <c r="B138" s="25"/>
      <c r="C138" s="26" t="str">
        <f aca="false">IF(B138="","",VLOOKUP(B138,$AK$1:$AR$38,3,0))</f>
        <v/>
      </c>
      <c r="D138" s="27" t="str">
        <f aca="false">IF(AC138="Bet",X138,"")</f>
        <v/>
      </c>
      <c r="E138" s="28" t="str">
        <f aca="false">IF(AC138="Bet",Y138,"")</f>
        <v/>
      </c>
      <c r="F138" s="38" t="str">
        <f aca="false">IF(AC138="Bet",Z138,"")</f>
        <v/>
      </c>
      <c r="G138" s="6" t="str">
        <f aca="false">IF(D137&lt;&gt;"",IF(OR(D137=C138,E137=C138,F137=C138),"W","L"),"")</f>
        <v/>
      </c>
      <c r="H138" s="6" t="str">
        <f aca="false">IF(G138="W",3,IF(G138="L",-3,""))</f>
        <v/>
      </c>
      <c r="I138" s="6" t="str">
        <f aca="false">IF(G138&lt;&gt;"",VLOOKUP(V137,$M$4:$N$18,2,0),"")</f>
        <v/>
      </c>
      <c r="J138" s="6" t="str">
        <f aca="false">IF(G138&lt;&gt;"",H138*I138,"")</f>
        <v/>
      </c>
      <c r="K138" s="6" t="n">
        <f aca="false">IF(B138="",K137,SUM($J$6:J138))</f>
        <v>12</v>
      </c>
      <c r="L138" s="4"/>
      <c r="M138" s="4"/>
      <c r="N138" s="4"/>
      <c r="O138" s="4"/>
      <c r="P138" s="4"/>
      <c r="Q138" s="4"/>
      <c r="S138" s="4"/>
      <c r="T138" s="4"/>
      <c r="U138" s="4"/>
      <c r="V138" s="6" t="n">
        <f aca="false">IF(AND(G137="",G138="L"),1,IF(AND(G138="L",G137="L"),V137+1,IF(AND(G137="L",G138=""),0,IF(AND(G138="",G137=""),0,0))))</f>
        <v>0</v>
      </c>
      <c r="W138" s="4"/>
      <c r="X138" s="6" t="str">
        <f aca="false">IF(C137=0,C138,IF(C138=0,X137,C138))</f>
        <v/>
      </c>
      <c r="Y138" s="6" t="str">
        <f aca="false">IF(C137=0,X137,IF(C138=0,Y137,C137))</f>
        <v/>
      </c>
      <c r="Z138" s="6" t="str">
        <f aca="false">IF(C136=0,C135,IF(C137=0,Y137,IF(C138=0,Z137,C136)))</f>
        <v/>
      </c>
      <c r="AA138" s="6" t="str">
        <f aca="false">IF(C135=0,C134,IF(C136=0,C134,IF(C137=0,Z137,IF(C138=0,AA137,C135))))</f>
        <v/>
      </c>
      <c r="AB138" s="4"/>
      <c r="AC138" s="6" t="str">
        <f aca="false">IF(OR(X138=Y138,X138=Z138,X138=AA138),"NB",IF(OR(Y138=X138,Y138=Z138,Y138=AA138),"NB",IF(OR(Z138=Y138,Z138=X138,Z138=AA138),"NB",IF(OR(AA138=Y138,AA138=X138,AA138=Z138),"NB","Bet"))))</f>
        <v>NB</v>
      </c>
      <c r="AD138" s="4"/>
      <c r="AE138" s="6" t="n">
        <f aca="false">IF(K138&lt;K137,1,0)</f>
        <v>0</v>
      </c>
      <c r="AF138" s="6" t="n">
        <f aca="false">IF(G138="W",0,IF(AE138=1,K137-K138+AF137,0))</f>
        <v>0</v>
      </c>
      <c r="AG138" s="4"/>
      <c r="AH138" s="6" t="n">
        <f aca="false">IF(G138="W",AF137+J138,IF(AE138=1,K137-K138+AF137,0))</f>
        <v>0</v>
      </c>
      <c r="AI138" s="4"/>
    </row>
    <row collapsed="false" customFormat="false" customHeight="false" hidden="false" ht="13.3" outlineLevel="0" r="139">
      <c r="B139" s="25"/>
      <c r="C139" s="26" t="str">
        <f aca="false">IF(B139="","",VLOOKUP(B139,$AK$1:$AR$38,3,0))</f>
        <v/>
      </c>
      <c r="D139" s="27" t="str">
        <f aca="false">IF(AC139="Bet",X139,"")</f>
        <v/>
      </c>
      <c r="E139" s="28" t="str">
        <f aca="false">IF(AC139="Bet",Y139,"")</f>
        <v/>
      </c>
      <c r="F139" s="38" t="str">
        <f aca="false">IF(AC139="Bet",Z139,"")</f>
        <v/>
      </c>
      <c r="G139" s="6" t="str">
        <f aca="false">IF(D138&lt;&gt;"",IF(OR(D138=C139,E138=C139,F138=C139),"W","L"),"")</f>
        <v/>
      </c>
      <c r="H139" s="6" t="str">
        <f aca="false">IF(G139="W",3,IF(G139="L",-3,""))</f>
        <v/>
      </c>
      <c r="I139" s="6" t="str">
        <f aca="false">IF(G139&lt;&gt;"",VLOOKUP(V138,$M$4:$N$18,2,0),"")</f>
        <v/>
      </c>
      <c r="J139" s="6" t="str">
        <f aca="false">IF(G139&lt;&gt;"",H139*I139,"")</f>
        <v/>
      </c>
      <c r="K139" s="6" t="n">
        <f aca="false">IF(B139="",K138,SUM($J$6:J139))</f>
        <v>12</v>
      </c>
      <c r="L139" s="4"/>
      <c r="M139" s="4"/>
      <c r="N139" s="4"/>
      <c r="O139" s="4"/>
      <c r="P139" s="4"/>
      <c r="Q139" s="4"/>
      <c r="S139" s="4"/>
      <c r="T139" s="4"/>
      <c r="U139" s="4"/>
      <c r="V139" s="6" t="n">
        <f aca="false">IF(AND(G138="",G139="L"),1,IF(AND(G139="L",G138="L"),V138+1,IF(AND(G138="L",G139=""),0,IF(AND(G139="",G138=""),0,0))))</f>
        <v>0</v>
      </c>
      <c r="W139" s="4"/>
      <c r="X139" s="6" t="str">
        <f aca="false">IF(C138=0,C139,IF(C139=0,X138,C139))</f>
        <v/>
      </c>
      <c r="Y139" s="6" t="str">
        <f aca="false">IF(C138=0,X138,IF(C139=0,Y138,C138))</f>
        <v/>
      </c>
      <c r="Z139" s="6" t="str">
        <f aca="false">IF(C137=0,C136,IF(C138=0,Y138,IF(C139=0,Z138,C137)))</f>
        <v/>
      </c>
      <c r="AA139" s="6" t="str">
        <f aca="false">IF(C136=0,C135,IF(C137=0,C135,IF(C138=0,Z138,IF(C139=0,AA138,C136))))</f>
        <v/>
      </c>
      <c r="AB139" s="4"/>
      <c r="AC139" s="6" t="str">
        <f aca="false">IF(OR(X139=Y139,X139=Z139,X139=AA139),"NB",IF(OR(Y139=X139,Y139=Z139,Y139=AA139),"NB",IF(OR(Z139=Y139,Z139=X139,Z139=AA139),"NB",IF(OR(AA139=Y139,AA139=X139,AA139=Z139),"NB","Bet"))))</f>
        <v>NB</v>
      </c>
      <c r="AD139" s="4"/>
      <c r="AE139" s="6" t="n">
        <f aca="false">IF(K139&lt;K138,1,0)</f>
        <v>0</v>
      </c>
      <c r="AF139" s="6" t="n">
        <f aca="false">IF(G139="W",0,IF(AE139=1,K138-K139+AF138,0))</f>
        <v>0</v>
      </c>
      <c r="AG139" s="4"/>
      <c r="AH139" s="6" t="n">
        <f aca="false">IF(G139="W",AF138+J139,IF(AE139=1,K138-K139+AF138,0))</f>
        <v>0</v>
      </c>
      <c r="AI139" s="4"/>
    </row>
    <row collapsed="false" customFormat="false" customHeight="false" hidden="false" ht="13.3" outlineLevel="0" r="140">
      <c r="B140" s="25"/>
      <c r="C140" s="26" t="str">
        <f aca="false">IF(B140="","",VLOOKUP(B140,$AK$1:$AR$38,3,0))</f>
        <v/>
      </c>
      <c r="D140" s="27" t="str">
        <f aca="false">IF(AC140="Bet",X140,"")</f>
        <v/>
      </c>
      <c r="E140" s="28" t="str">
        <f aca="false">IF(AC140="Bet",Y140,"")</f>
        <v/>
      </c>
      <c r="F140" s="38" t="str">
        <f aca="false">IF(AC140="Bet",Z140,"")</f>
        <v/>
      </c>
      <c r="G140" s="6" t="str">
        <f aca="false">IF(D139&lt;&gt;"",IF(OR(D139=C140,E139=C140,F139=C140),"W","L"),"")</f>
        <v/>
      </c>
      <c r="H140" s="6" t="str">
        <f aca="false">IF(G140="W",3,IF(G140="L",-3,""))</f>
        <v/>
      </c>
      <c r="I140" s="6" t="str">
        <f aca="false">IF(G140&lt;&gt;"",VLOOKUP(V139,$M$4:$N$18,2,0),"")</f>
        <v/>
      </c>
      <c r="J140" s="6" t="str">
        <f aca="false">IF(G140&lt;&gt;"",H140*I140,"")</f>
        <v/>
      </c>
      <c r="K140" s="6" t="n">
        <f aca="false">IF(B140="",K139,SUM($J$6:J140))</f>
        <v>12</v>
      </c>
      <c r="L140" s="4"/>
      <c r="M140" s="4"/>
      <c r="N140" s="4"/>
      <c r="O140" s="4"/>
      <c r="P140" s="4"/>
      <c r="Q140" s="4"/>
      <c r="S140" s="4"/>
      <c r="T140" s="4"/>
      <c r="U140" s="4"/>
      <c r="V140" s="6" t="n">
        <f aca="false">IF(AND(G139="",G140="L"),1,IF(AND(G140="L",G139="L"),V139+1,IF(AND(G139="L",G140=""),0,IF(AND(G140="",G139=""),0,0))))</f>
        <v>0</v>
      </c>
      <c r="W140" s="4"/>
      <c r="X140" s="6" t="str">
        <f aca="false">IF(C139=0,C140,IF(C140=0,X139,C140))</f>
        <v/>
      </c>
      <c r="Y140" s="6" t="str">
        <f aca="false">IF(C139=0,X139,IF(C140=0,Y139,C139))</f>
        <v/>
      </c>
      <c r="Z140" s="6" t="str">
        <f aca="false">IF(C138=0,C137,IF(C139=0,Y139,IF(C140=0,Z139,C138)))</f>
        <v/>
      </c>
      <c r="AA140" s="6" t="str">
        <f aca="false">IF(C137=0,C136,IF(C138=0,C136,IF(C139=0,Z139,IF(C140=0,AA139,C137))))</f>
        <v/>
      </c>
      <c r="AB140" s="4"/>
      <c r="AC140" s="6" t="str">
        <f aca="false">IF(OR(X140=Y140,X140=Z140,X140=AA140),"NB",IF(OR(Y140=X140,Y140=Z140,Y140=AA140),"NB",IF(OR(Z140=Y140,Z140=X140,Z140=AA140),"NB",IF(OR(AA140=Y140,AA140=X140,AA140=Z140),"NB","Bet"))))</f>
        <v>NB</v>
      </c>
      <c r="AD140" s="4"/>
      <c r="AE140" s="6" t="n">
        <f aca="false">IF(K140&lt;K139,1,0)</f>
        <v>0</v>
      </c>
      <c r="AF140" s="6" t="n">
        <f aca="false">IF(G140="W",0,IF(AE140=1,K139-K140+AF139,0))</f>
        <v>0</v>
      </c>
      <c r="AG140" s="4"/>
      <c r="AH140" s="6" t="n">
        <f aca="false">IF(G140="W",AF139+J140,IF(AE140=1,K139-K140+AF139,0))</f>
        <v>0</v>
      </c>
      <c r="AI140" s="4"/>
    </row>
    <row collapsed="false" customFormat="false" customHeight="false" hidden="false" ht="13.3" outlineLevel="0" r="141">
      <c r="B141" s="25"/>
      <c r="C141" s="26" t="str">
        <f aca="false">IF(B141="","",VLOOKUP(B141,$AK$1:$AR$38,3,0))</f>
        <v/>
      </c>
      <c r="D141" s="27" t="str">
        <f aca="false">IF(AC141="Bet",X141,"")</f>
        <v/>
      </c>
      <c r="E141" s="28" t="str">
        <f aca="false">IF(AC141="Bet",Y141,"")</f>
        <v/>
      </c>
      <c r="F141" s="38" t="str">
        <f aca="false">IF(AC141="Bet",Z141,"")</f>
        <v/>
      </c>
      <c r="G141" s="6" t="str">
        <f aca="false">IF(D140&lt;&gt;"",IF(OR(D140=C141,E140=C141,F140=C141),"W","L"),"")</f>
        <v/>
      </c>
      <c r="H141" s="6" t="str">
        <f aca="false">IF(G141="W",3,IF(G141="L",-3,""))</f>
        <v/>
      </c>
      <c r="I141" s="6" t="str">
        <f aca="false">IF(G141&lt;&gt;"",VLOOKUP(V140,$M$4:$N$18,2,0),"")</f>
        <v/>
      </c>
      <c r="J141" s="6" t="str">
        <f aca="false">IF(G141&lt;&gt;"",H141*I141,"")</f>
        <v/>
      </c>
      <c r="K141" s="6" t="n">
        <f aca="false">IF(B141="",K140,SUM($J$6:J141))</f>
        <v>12</v>
      </c>
      <c r="L141" s="4"/>
      <c r="M141" s="4"/>
      <c r="N141" s="4"/>
      <c r="O141" s="4"/>
      <c r="P141" s="4"/>
      <c r="Q141" s="4"/>
      <c r="S141" s="4"/>
      <c r="T141" s="4"/>
      <c r="U141" s="4"/>
      <c r="V141" s="6" t="n">
        <f aca="false">IF(AND(G140="",G141="L"),1,IF(AND(G141="L",G140="L"),V140+1,IF(AND(G140="L",G141=""),0,IF(AND(G141="",G140=""),0,0))))</f>
        <v>0</v>
      </c>
      <c r="W141" s="4"/>
      <c r="X141" s="6" t="str">
        <f aca="false">IF(C140=0,C141,IF(C141=0,X140,C141))</f>
        <v/>
      </c>
      <c r="Y141" s="6" t="str">
        <f aca="false">IF(C140=0,X140,IF(C141=0,Y140,C140))</f>
        <v/>
      </c>
      <c r="Z141" s="6" t="str">
        <f aca="false">IF(C139=0,C138,IF(C140=0,Y140,IF(C141=0,Z140,C139)))</f>
        <v/>
      </c>
      <c r="AA141" s="6" t="str">
        <f aca="false">IF(C138=0,C137,IF(C139=0,C137,IF(C140=0,Z140,IF(C141=0,AA140,C138))))</f>
        <v/>
      </c>
      <c r="AB141" s="4"/>
      <c r="AC141" s="6" t="str">
        <f aca="false">IF(OR(X141=Y141,X141=Z141,X141=AA141),"NB",IF(OR(Y141=X141,Y141=Z141,Y141=AA141),"NB",IF(OR(Z141=Y141,Z141=X141,Z141=AA141),"NB",IF(OR(AA141=Y141,AA141=X141,AA141=Z141),"NB","Bet"))))</f>
        <v>NB</v>
      </c>
      <c r="AD141" s="4"/>
      <c r="AE141" s="6" t="n">
        <f aca="false">IF(K141&lt;K140,1,0)</f>
        <v>0</v>
      </c>
      <c r="AF141" s="6" t="n">
        <f aca="false">IF(G141="W",0,IF(AE141=1,K140-K141+AF140,0))</f>
        <v>0</v>
      </c>
      <c r="AG141" s="4"/>
      <c r="AH141" s="6" t="n">
        <f aca="false">IF(G141="W",AF140+J141,IF(AE141=1,K140-K141+AF140,0))</f>
        <v>0</v>
      </c>
      <c r="AI141" s="4"/>
    </row>
    <row collapsed="false" customFormat="false" customHeight="false" hidden="false" ht="13.3" outlineLevel="0" r="142">
      <c r="B142" s="25"/>
      <c r="C142" s="26" t="str">
        <f aca="false">IF(B142="","",VLOOKUP(B142,$AK$1:$AR$38,3,0))</f>
        <v/>
      </c>
      <c r="D142" s="27" t="str">
        <f aca="false">IF(AC142="Bet",X142,"")</f>
        <v/>
      </c>
      <c r="E142" s="28" t="str">
        <f aca="false">IF(AC142="Bet",Y142,"")</f>
        <v/>
      </c>
      <c r="F142" s="38" t="str">
        <f aca="false">IF(AC142="Bet",Z142,"")</f>
        <v/>
      </c>
      <c r="G142" s="6" t="str">
        <f aca="false">IF(D141&lt;&gt;"",IF(OR(D141=C142,E141=C142,F141=C142),"W","L"),"")</f>
        <v/>
      </c>
      <c r="H142" s="6" t="str">
        <f aca="false">IF(G142="W",3,IF(G142="L",-3,""))</f>
        <v/>
      </c>
      <c r="I142" s="6" t="str">
        <f aca="false">IF(G142&lt;&gt;"",VLOOKUP(V141,$M$4:$N$18,2,0),"")</f>
        <v/>
      </c>
      <c r="J142" s="6" t="str">
        <f aca="false">IF(G142&lt;&gt;"",H142*I142,"")</f>
        <v/>
      </c>
      <c r="K142" s="6" t="n">
        <f aca="false">IF(B142="",K141,SUM($J$6:J142))</f>
        <v>12</v>
      </c>
      <c r="L142" s="4"/>
      <c r="M142" s="4"/>
      <c r="N142" s="4"/>
      <c r="O142" s="4"/>
      <c r="P142" s="4"/>
      <c r="Q142" s="4"/>
      <c r="S142" s="4"/>
      <c r="T142" s="4"/>
      <c r="U142" s="4"/>
      <c r="V142" s="6" t="n">
        <f aca="false">IF(AND(G141="",G142="L"),1,IF(AND(G142="L",G141="L"),V141+1,IF(AND(G141="L",G142=""),0,IF(AND(G142="",G141=""),0,0))))</f>
        <v>0</v>
      </c>
      <c r="W142" s="4"/>
      <c r="X142" s="6" t="str">
        <f aca="false">IF(C141=0,C142,IF(C142=0,X141,C142))</f>
        <v/>
      </c>
      <c r="Y142" s="6" t="str">
        <f aca="false">IF(C141=0,X141,IF(C142=0,Y141,C141))</f>
        <v/>
      </c>
      <c r="Z142" s="6" t="str">
        <f aca="false">IF(C140=0,C139,IF(C141=0,Y141,IF(C142=0,Z141,C140)))</f>
        <v/>
      </c>
      <c r="AA142" s="6" t="str">
        <f aca="false">IF(C139=0,C138,IF(C140=0,C138,IF(C141=0,Z141,IF(C142=0,AA141,C139))))</f>
        <v/>
      </c>
      <c r="AB142" s="4"/>
      <c r="AC142" s="6" t="str">
        <f aca="false">IF(OR(X142=Y142,X142=Z142,X142=AA142),"NB",IF(OR(Y142=X142,Y142=Z142,Y142=AA142),"NB",IF(OR(Z142=Y142,Z142=X142,Z142=AA142),"NB",IF(OR(AA142=Y142,AA142=X142,AA142=Z142),"NB","Bet"))))</f>
        <v>NB</v>
      </c>
      <c r="AD142" s="4"/>
      <c r="AE142" s="6" t="n">
        <f aca="false">IF(K142&lt;K141,1,0)</f>
        <v>0</v>
      </c>
      <c r="AF142" s="6" t="n">
        <f aca="false">IF(G142="W",0,IF(AE142=1,K141-K142+AF141,0))</f>
        <v>0</v>
      </c>
      <c r="AG142" s="4"/>
      <c r="AH142" s="6" t="n">
        <f aca="false">IF(G142="W",AF141+J142,IF(AE142=1,K141-K142+AF141,0))</f>
        <v>0</v>
      </c>
      <c r="AI142" s="4"/>
    </row>
    <row collapsed="false" customFormat="false" customHeight="false" hidden="false" ht="13.3" outlineLevel="0" r="143">
      <c r="B143" s="25"/>
      <c r="C143" s="26" t="str">
        <f aca="false">IF(B143="","",VLOOKUP(B143,$AK$1:$AR$38,3,0))</f>
        <v/>
      </c>
      <c r="D143" s="27" t="str">
        <f aca="false">IF(AC143="Bet",X143,"")</f>
        <v/>
      </c>
      <c r="E143" s="28" t="str">
        <f aca="false">IF(AC143="Bet",Y143,"")</f>
        <v/>
      </c>
      <c r="F143" s="38" t="str">
        <f aca="false">IF(AC143="Bet",Z143,"")</f>
        <v/>
      </c>
      <c r="G143" s="6" t="str">
        <f aca="false">IF(D142&lt;&gt;"",IF(OR(D142=C143,E142=C143,F142=C143),"W","L"),"")</f>
        <v/>
      </c>
      <c r="H143" s="6" t="str">
        <f aca="false">IF(G143="W",3,IF(G143="L",-3,""))</f>
        <v/>
      </c>
      <c r="I143" s="6" t="str">
        <f aca="false">IF(G143&lt;&gt;"",VLOOKUP(V142,$M$4:$N$18,2,0),"")</f>
        <v/>
      </c>
      <c r="J143" s="6" t="str">
        <f aca="false">IF(G143&lt;&gt;"",H143*I143,"")</f>
        <v/>
      </c>
      <c r="K143" s="6" t="n">
        <f aca="false">IF(B143="",K142,SUM($J$6:J143))</f>
        <v>12</v>
      </c>
      <c r="L143" s="4"/>
      <c r="M143" s="4"/>
      <c r="N143" s="4"/>
      <c r="O143" s="4"/>
      <c r="P143" s="4"/>
      <c r="Q143" s="4"/>
      <c r="S143" s="4"/>
      <c r="T143" s="4"/>
      <c r="U143" s="4"/>
      <c r="V143" s="6" t="n">
        <f aca="false">IF(AND(G142="",G143="L"),1,IF(AND(G143="L",G142="L"),V142+1,IF(AND(G142="L",G143=""),0,IF(AND(G143="",G142=""),0,0))))</f>
        <v>0</v>
      </c>
      <c r="W143" s="4"/>
      <c r="X143" s="6" t="str">
        <f aca="false">IF(C142=0,C143,IF(C143=0,X142,C143))</f>
        <v/>
      </c>
      <c r="Y143" s="6" t="str">
        <f aca="false">IF(C142=0,X142,IF(C143=0,Y142,C142))</f>
        <v/>
      </c>
      <c r="Z143" s="6" t="str">
        <f aca="false">IF(C141=0,C140,IF(C142=0,Y142,IF(C143=0,Z142,C141)))</f>
        <v/>
      </c>
      <c r="AA143" s="6" t="str">
        <f aca="false">IF(C140=0,C139,IF(C141=0,C139,IF(C142=0,Z142,IF(C143=0,AA142,C140))))</f>
        <v/>
      </c>
      <c r="AB143" s="4"/>
      <c r="AC143" s="6" t="str">
        <f aca="false">IF(OR(X143=Y143,X143=Z143,X143=AA143),"NB",IF(OR(Y143=X143,Y143=Z143,Y143=AA143),"NB",IF(OR(Z143=Y143,Z143=X143,Z143=AA143),"NB",IF(OR(AA143=Y143,AA143=X143,AA143=Z143),"NB","Bet"))))</f>
        <v>NB</v>
      </c>
      <c r="AD143" s="4"/>
      <c r="AE143" s="6" t="n">
        <f aca="false">IF(K143&lt;K142,1,0)</f>
        <v>0</v>
      </c>
      <c r="AF143" s="6" t="n">
        <f aca="false">IF(G143="W",0,IF(AE143=1,K142-K143+AF142,0))</f>
        <v>0</v>
      </c>
      <c r="AG143" s="4"/>
      <c r="AH143" s="6" t="n">
        <f aca="false">IF(G143="W",AF142+J143,IF(AE143=1,K142-K143+AF142,0))</f>
        <v>0</v>
      </c>
      <c r="AI143" s="4"/>
    </row>
    <row collapsed="false" customFormat="false" customHeight="false" hidden="false" ht="13.3" outlineLevel="0" r="144">
      <c r="B144" s="25"/>
      <c r="C144" s="26" t="str">
        <f aca="false">IF(B144="","",VLOOKUP(B144,$AK$1:$AR$38,3,0))</f>
        <v/>
      </c>
      <c r="D144" s="27" t="str">
        <f aca="false">IF(AC144="Bet",X144,"")</f>
        <v/>
      </c>
      <c r="E144" s="28" t="str">
        <f aca="false">IF(AC144="Bet",Y144,"")</f>
        <v/>
      </c>
      <c r="F144" s="38" t="str">
        <f aca="false">IF(AC144="Bet",Z144,"")</f>
        <v/>
      </c>
      <c r="G144" s="6" t="str">
        <f aca="false">IF(D143&lt;&gt;"",IF(OR(D143=C144,E143=C144,F143=C144),"W","L"),"")</f>
        <v/>
      </c>
      <c r="H144" s="6" t="str">
        <f aca="false">IF(G144="W",3,IF(G144="L",-3,""))</f>
        <v/>
      </c>
      <c r="I144" s="6" t="str">
        <f aca="false">IF(G144&lt;&gt;"",VLOOKUP(V143,$M$4:$N$18,2,0),"")</f>
        <v/>
      </c>
      <c r="J144" s="6" t="str">
        <f aca="false">IF(G144&lt;&gt;"",H144*I144,"")</f>
        <v/>
      </c>
      <c r="K144" s="6" t="n">
        <f aca="false">IF(B144="",K143,SUM($J$6:J144))</f>
        <v>12</v>
      </c>
      <c r="L144" s="4"/>
      <c r="M144" s="4"/>
      <c r="N144" s="4"/>
      <c r="O144" s="4"/>
      <c r="P144" s="4"/>
      <c r="Q144" s="4"/>
      <c r="S144" s="4"/>
      <c r="T144" s="4"/>
      <c r="U144" s="4"/>
      <c r="V144" s="6" t="n">
        <f aca="false">IF(AND(G143="",G144="L"),1,IF(AND(G144="L",G143="L"),V143+1,IF(AND(G143="L",G144=""),0,IF(AND(G144="",G143=""),0,0))))</f>
        <v>0</v>
      </c>
      <c r="W144" s="4"/>
      <c r="X144" s="6" t="str">
        <f aca="false">IF(C143=0,C144,IF(C144=0,X143,C144))</f>
        <v/>
      </c>
      <c r="Y144" s="6" t="str">
        <f aca="false">IF(C143=0,X143,IF(C144=0,Y143,C143))</f>
        <v/>
      </c>
      <c r="Z144" s="6" t="str">
        <f aca="false">IF(C142=0,C141,IF(C143=0,Y143,IF(C144=0,Z143,C142)))</f>
        <v/>
      </c>
      <c r="AA144" s="6" t="str">
        <f aca="false">IF(C141=0,C140,IF(C142=0,C140,IF(C143=0,Z143,IF(C144=0,AA143,C141))))</f>
        <v/>
      </c>
      <c r="AB144" s="4"/>
      <c r="AC144" s="6" t="str">
        <f aca="false">IF(OR(X144=Y144,X144=Z144,X144=AA144),"NB",IF(OR(Y144=X144,Y144=Z144,Y144=AA144),"NB",IF(OR(Z144=Y144,Z144=X144,Z144=AA144),"NB",IF(OR(AA144=Y144,AA144=X144,AA144=Z144),"NB","Bet"))))</f>
        <v>NB</v>
      </c>
      <c r="AD144" s="4"/>
      <c r="AE144" s="6" t="n">
        <f aca="false">IF(K144&lt;K143,1,0)</f>
        <v>0</v>
      </c>
      <c r="AF144" s="6" t="n">
        <f aca="false">IF(G144="W",0,IF(AE144=1,K143-K144+AF143,0))</f>
        <v>0</v>
      </c>
      <c r="AG144" s="4"/>
      <c r="AH144" s="6" t="n">
        <f aca="false">IF(G144="W",AF143+J144,IF(AE144=1,K143-K144+AF143,0))</f>
        <v>0</v>
      </c>
      <c r="AI144" s="4"/>
    </row>
    <row collapsed="false" customFormat="false" customHeight="false" hidden="false" ht="13.3" outlineLevel="0" r="145">
      <c r="B145" s="25"/>
      <c r="C145" s="26" t="str">
        <f aca="false">IF(B145="","",VLOOKUP(B145,$AK$1:$AR$38,3,0))</f>
        <v/>
      </c>
      <c r="D145" s="27" t="str">
        <f aca="false">IF(AC145="Bet",X145,"")</f>
        <v/>
      </c>
      <c r="E145" s="28" t="str">
        <f aca="false">IF(AC145="Bet",Y145,"")</f>
        <v/>
      </c>
      <c r="F145" s="38" t="str">
        <f aca="false">IF(AC145="Bet",Z145,"")</f>
        <v/>
      </c>
      <c r="G145" s="6" t="str">
        <f aca="false">IF(D144&lt;&gt;"",IF(OR(D144=C145,E144=C145,F144=C145),"W","L"),"")</f>
        <v/>
      </c>
      <c r="H145" s="6" t="str">
        <f aca="false">IF(G145="W",3,IF(G145="L",-3,""))</f>
        <v/>
      </c>
      <c r="I145" s="6" t="str">
        <f aca="false">IF(G145&lt;&gt;"",VLOOKUP(V144,$M$4:$N$18,2,0),"")</f>
        <v/>
      </c>
      <c r="J145" s="6" t="str">
        <f aca="false">IF(G145&lt;&gt;"",H145*I145,"")</f>
        <v/>
      </c>
      <c r="K145" s="6" t="n">
        <f aca="false">IF(B145="",K144,SUM($J$6:J145))</f>
        <v>12</v>
      </c>
      <c r="L145" s="4"/>
      <c r="M145" s="4"/>
      <c r="N145" s="4"/>
      <c r="O145" s="4"/>
      <c r="P145" s="4"/>
      <c r="Q145" s="4"/>
      <c r="S145" s="4"/>
      <c r="T145" s="4"/>
      <c r="U145" s="4"/>
      <c r="V145" s="6" t="n">
        <f aca="false">IF(AND(G144="",G145="L"),1,IF(AND(G145="L",G144="L"),V144+1,IF(AND(G144="L",G145=""),0,IF(AND(G145="",G144=""),0,0))))</f>
        <v>0</v>
      </c>
      <c r="W145" s="4"/>
      <c r="X145" s="6" t="str">
        <f aca="false">IF(C144=0,C145,IF(C145=0,X144,C145))</f>
        <v/>
      </c>
      <c r="Y145" s="6" t="str">
        <f aca="false">IF(C144=0,X144,IF(C145=0,Y144,C144))</f>
        <v/>
      </c>
      <c r="Z145" s="6" t="str">
        <f aca="false">IF(C143=0,C142,IF(C144=0,Y144,IF(C145=0,Z144,C143)))</f>
        <v/>
      </c>
      <c r="AA145" s="6" t="str">
        <f aca="false">IF(C142=0,C141,IF(C143=0,C141,IF(C144=0,Z144,IF(C145=0,AA144,C142))))</f>
        <v/>
      </c>
      <c r="AB145" s="4"/>
      <c r="AC145" s="6" t="str">
        <f aca="false">IF(OR(X145=Y145,X145=Z145,X145=AA145),"NB",IF(OR(Y145=X145,Y145=Z145,Y145=AA145),"NB",IF(OR(Z145=Y145,Z145=X145,Z145=AA145),"NB",IF(OR(AA145=Y145,AA145=X145,AA145=Z145),"NB","Bet"))))</f>
        <v>NB</v>
      </c>
      <c r="AD145" s="4"/>
      <c r="AE145" s="6" t="n">
        <f aca="false">IF(K145&lt;K144,1,0)</f>
        <v>0</v>
      </c>
      <c r="AF145" s="6" t="n">
        <f aca="false">IF(G145="W",0,IF(AE145=1,K144-K145+AF144,0))</f>
        <v>0</v>
      </c>
      <c r="AG145" s="4"/>
      <c r="AH145" s="6" t="n">
        <f aca="false">IF(G145="W",AF144+J145,IF(AE145=1,K144-K145+AF144,0))</f>
        <v>0</v>
      </c>
      <c r="AI145" s="4"/>
    </row>
    <row collapsed="false" customFormat="false" customHeight="false" hidden="false" ht="13.3" outlineLevel="0" r="146">
      <c r="B146" s="25"/>
      <c r="C146" s="26" t="str">
        <f aca="false">IF(B146="","",VLOOKUP(B146,$AK$1:$AR$38,3,0))</f>
        <v/>
      </c>
      <c r="D146" s="27" t="str">
        <f aca="false">IF(AC146="Bet",X146,"")</f>
        <v/>
      </c>
      <c r="E146" s="28" t="str">
        <f aca="false">IF(AC146="Bet",Y146,"")</f>
        <v/>
      </c>
      <c r="F146" s="38" t="str">
        <f aca="false">IF(AC146="Bet",Z146,"")</f>
        <v/>
      </c>
      <c r="G146" s="6" t="str">
        <f aca="false">IF(D145&lt;&gt;"",IF(OR(D145=C146,E145=C146,F145=C146),"W","L"),"")</f>
        <v/>
      </c>
      <c r="H146" s="6" t="str">
        <f aca="false">IF(G146="W",3,IF(G146="L",-3,""))</f>
        <v/>
      </c>
      <c r="I146" s="6" t="str">
        <f aca="false">IF(G146&lt;&gt;"",VLOOKUP(V145,$M$4:$N$18,2,0),"")</f>
        <v/>
      </c>
      <c r="J146" s="6" t="str">
        <f aca="false">IF(G146&lt;&gt;"",H146*I146,"")</f>
        <v/>
      </c>
      <c r="K146" s="6" t="n">
        <f aca="false">IF(B146="",K145,SUM($J$6:J146))</f>
        <v>12</v>
      </c>
      <c r="L146" s="4"/>
      <c r="M146" s="4"/>
      <c r="N146" s="4"/>
      <c r="O146" s="4"/>
      <c r="P146" s="4"/>
      <c r="Q146" s="4"/>
      <c r="S146" s="4"/>
      <c r="T146" s="4"/>
      <c r="U146" s="4"/>
      <c r="V146" s="6" t="n">
        <f aca="false">IF(AND(G145="",G146="L"),1,IF(AND(G146="L",G145="L"),V145+1,IF(AND(G145="L",G146=""),0,IF(AND(G146="",G145=""),0,0))))</f>
        <v>0</v>
      </c>
      <c r="W146" s="4"/>
      <c r="X146" s="6" t="str">
        <f aca="false">IF(C145=0,C146,IF(C146=0,X145,C146))</f>
        <v/>
      </c>
      <c r="Y146" s="6" t="str">
        <f aca="false">IF(C145=0,X145,IF(C146=0,Y145,C145))</f>
        <v/>
      </c>
      <c r="Z146" s="6" t="str">
        <f aca="false">IF(C144=0,C143,IF(C145=0,Y145,IF(C146=0,Z145,C144)))</f>
        <v/>
      </c>
      <c r="AA146" s="6" t="str">
        <f aca="false">IF(C143=0,C142,IF(C144=0,C142,IF(C145=0,Z145,IF(C146=0,AA145,C143))))</f>
        <v/>
      </c>
      <c r="AB146" s="4"/>
      <c r="AC146" s="6" t="str">
        <f aca="false">IF(OR(X146=Y146,X146=Z146,X146=AA146),"NB",IF(OR(Y146=X146,Y146=Z146,Y146=AA146),"NB",IF(OR(Z146=Y146,Z146=X146,Z146=AA146),"NB",IF(OR(AA146=Y146,AA146=X146,AA146=Z146),"NB","Bet"))))</f>
        <v>NB</v>
      </c>
      <c r="AD146" s="4"/>
      <c r="AE146" s="6" t="n">
        <f aca="false">IF(K146&lt;K145,1,0)</f>
        <v>0</v>
      </c>
      <c r="AF146" s="6" t="n">
        <f aca="false">IF(G146="W",0,IF(AE146=1,K145-K146+AF145,0))</f>
        <v>0</v>
      </c>
      <c r="AG146" s="4"/>
      <c r="AH146" s="6" t="n">
        <f aca="false">IF(G146="W",AF145+J146,IF(AE146=1,K145-K146+AF145,0))</f>
        <v>0</v>
      </c>
      <c r="AI146" s="4"/>
    </row>
    <row collapsed="false" customFormat="false" customHeight="false" hidden="false" ht="13.3" outlineLevel="0" r="147">
      <c r="B147" s="25"/>
      <c r="C147" s="26" t="str">
        <f aca="false">IF(B147="","",VLOOKUP(B147,$AK$1:$AR$38,3,0))</f>
        <v/>
      </c>
      <c r="D147" s="27" t="str">
        <f aca="false">IF(AC147="Bet",X147,"")</f>
        <v/>
      </c>
      <c r="E147" s="28" t="str">
        <f aca="false">IF(AC147="Bet",Y147,"")</f>
        <v/>
      </c>
      <c r="F147" s="38" t="str">
        <f aca="false">IF(AC147="Bet",Z147,"")</f>
        <v/>
      </c>
      <c r="G147" s="6" t="str">
        <f aca="false">IF(D146&lt;&gt;"",IF(OR(D146=C147,E146=C147,F146=C147),"W","L"),"")</f>
        <v/>
      </c>
      <c r="H147" s="6" t="str">
        <f aca="false">IF(G147="W",3,IF(G147="L",-3,""))</f>
        <v/>
      </c>
      <c r="I147" s="6" t="str">
        <f aca="false">IF(G147&lt;&gt;"",VLOOKUP(V146,$M$4:$N$18,2,0),"")</f>
        <v/>
      </c>
      <c r="J147" s="6" t="str">
        <f aca="false">IF(G147&lt;&gt;"",H147*I147,"")</f>
        <v/>
      </c>
      <c r="K147" s="6" t="n">
        <f aca="false">IF(B147="",K146,SUM($J$6:J147))</f>
        <v>12</v>
      </c>
      <c r="L147" s="4"/>
      <c r="M147" s="4"/>
      <c r="N147" s="4"/>
      <c r="O147" s="4"/>
      <c r="P147" s="4"/>
      <c r="Q147" s="4"/>
      <c r="S147" s="4"/>
      <c r="T147" s="4"/>
      <c r="U147" s="4"/>
      <c r="V147" s="6" t="n">
        <f aca="false">IF(AND(G146="",G147="L"),1,IF(AND(G147="L",G146="L"),V146+1,IF(AND(G146="L",G147=""),0,IF(AND(G147="",G146=""),0,0))))</f>
        <v>0</v>
      </c>
      <c r="W147" s="4"/>
      <c r="X147" s="6" t="str">
        <f aca="false">IF(C146=0,C147,IF(C147=0,X146,C147))</f>
        <v/>
      </c>
      <c r="Y147" s="6" t="str">
        <f aca="false">IF(C146=0,X146,IF(C147=0,Y146,C146))</f>
        <v/>
      </c>
      <c r="Z147" s="6" t="str">
        <f aca="false">IF(C145=0,C144,IF(C146=0,Y146,IF(C147=0,Z146,C145)))</f>
        <v/>
      </c>
      <c r="AA147" s="6" t="str">
        <f aca="false">IF(C144=0,C143,IF(C145=0,C143,IF(C146=0,Z146,IF(C147=0,AA146,C144))))</f>
        <v/>
      </c>
      <c r="AB147" s="4"/>
      <c r="AC147" s="6" t="str">
        <f aca="false">IF(OR(X147=Y147,X147=Z147,X147=AA147),"NB",IF(OR(Y147=X147,Y147=Z147,Y147=AA147),"NB",IF(OR(Z147=Y147,Z147=X147,Z147=AA147),"NB",IF(OR(AA147=Y147,AA147=X147,AA147=Z147),"NB","Bet"))))</f>
        <v>NB</v>
      </c>
      <c r="AD147" s="4"/>
      <c r="AE147" s="6" t="n">
        <f aca="false">IF(K147&lt;K146,1,0)</f>
        <v>0</v>
      </c>
      <c r="AF147" s="6" t="n">
        <f aca="false">IF(G147="W",0,IF(AE147=1,K146-K147+AF146,0))</f>
        <v>0</v>
      </c>
      <c r="AG147" s="4"/>
      <c r="AH147" s="6" t="n">
        <f aca="false">IF(G147="W",AF146+J147,IF(AE147=1,K146-K147+AF146,0))</f>
        <v>0</v>
      </c>
      <c r="AI147" s="4"/>
    </row>
    <row collapsed="false" customFormat="false" customHeight="false" hidden="false" ht="14.9" outlineLevel="0" r="148">
      <c r="B148" s="25"/>
      <c r="C148" s="26" t="str">
        <f aca="false">IF(B148="","",VLOOKUP(B148,$AK$1:$AR$38,3,0))</f>
        <v/>
      </c>
      <c r="D148" s="27" t="str">
        <f aca="false">IF(AC148="Bet",X148,"")</f>
        <v/>
      </c>
      <c r="E148" s="28" t="str">
        <f aca="false">IF(AC148="Bet",Y148,"")</f>
        <v/>
      </c>
      <c r="F148" s="38" t="str">
        <f aca="false">IF(AC148="Bet",Z148,"")</f>
        <v/>
      </c>
      <c r="G148" s="6" t="str">
        <f aca="false">IF(D147&lt;&gt;"",IF(OR(D147=C148,E147=C148,F147=C148),"W","L"),"")</f>
        <v/>
      </c>
      <c r="H148" s="6" t="str">
        <f aca="false">IF(G148="W",3,IF(G148="L",-3,""))</f>
        <v/>
      </c>
      <c r="I148" s="6" t="str">
        <f aca="false">IF(G148&lt;&gt;"",VLOOKUP(V147,$M$4:$N$18,2,0),"")</f>
        <v/>
      </c>
      <c r="J148" s="6" t="str">
        <f aca="false">IF(G148&lt;&gt;"",H148*I148,"")</f>
        <v/>
      </c>
      <c r="K148" s="6" t="n">
        <f aca="false">IF(B148="",K147,SUM($J$6:J148))</f>
        <v>12</v>
      </c>
      <c r="L148" s="4"/>
      <c r="M148" s="4"/>
      <c r="N148" s="4"/>
      <c r="O148" s="4"/>
      <c r="P148" s="4"/>
      <c r="Q148" s="4"/>
      <c r="S148" s="4"/>
      <c r="T148" s="4"/>
      <c r="U148" s="4"/>
      <c r="V148" s="6" t="n">
        <f aca="false">IF(AND(G147="",G148="L"),1,IF(AND(G148="L",G147="L"),V147+1,IF(AND(G147="L",G148=""),0,IF(AND(G148="",G147=""),0,0))))</f>
        <v>0</v>
      </c>
      <c r="W148" s="4"/>
      <c r="X148" s="6" t="str">
        <f aca="false">IF(C147=0,C148,IF(C148=0,X147,C148))</f>
        <v/>
      </c>
      <c r="Y148" s="6" t="str">
        <f aca="false">IF(C147=0,X147,IF(C148=0,Y147,C147))</f>
        <v/>
      </c>
      <c r="Z148" s="6" t="str">
        <f aca="false">IF(C146=0,C145,IF(C147=0,Y147,IF(C148=0,Z147,C146)))</f>
        <v/>
      </c>
      <c r="AA148" s="6" t="str">
        <f aca="false">IF(C145=0,C144,IF(C146=0,C144,IF(C147=0,Z147,IF(C148=0,AA147,C145))))</f>
        <v/>
      </c>
      <c r="AB148" s="4"/>
      <c r="AC148" s="6" t="str">
        <f aca="false">IF(OR(X148=Y148,X148=Z148,X148=AA148),"NB",IF(OR(Y148=X148,Y148=Z148,Y148=AA148),"NB",IF(OR(Z148=Y148,Z148=X148,Z148=AA148),"NB",IF(OR(AA148=Y148,AA148=X148,AA148=Z148),"NB","Bet"))))</f>
        <v>NB</v>
      </c>
      <c r="AD148" s="4"/>
      <c r="AE148" s="6" t="n">
        <f aca="false">IF(K148&lt;K147,1,0)</f>
        <v>0</v>
      </c>
      <c r="AF148" s="6" t="n">
        <f aca="false">IF(G148="W",0,IF(AE148=1,K147-K148+AF147,0))</f>
        <v>0</v>
      </c>
      <c r="AG148" s="4"/>
      <c r="AH148" s="6" t="n">
        <f aca="false">IF(G148="W",AF147+J148,IF(AE148=1,K147-K148+AF147,0))</f>
        <v>0</v>
      </c>
      <c r="AI148" s="4"/>
    </row>
    <row collapsed="false" customFormat="false" customHeight="false" hidden="false" ht="14.9" outlineLevel="0" r="149">
      <c r="B149" s="25"/>
      <c r="C149" s="26" t="str">
        <f aca="false">IF(B149="","",VLOOKUP(B149,$AK$1:$AR$38,3,0))</f>
        <v/>
      </c>
      <c r="D149" s="27" t="str">
        <f aca="false">IF(AC149="Bet",X149,"")</f>
        <v/>
      </c>
      <c r="E149" s="28" t="str">
        <f aca="false">IF(AC149="Bet",Y149,"")</f>
        <v/>
      </c>
      <c r="F149" s="38" t="str">
        <f aca="false">IF(AC149="Bet",Z149,"")</f>
        <v/>
      </c>
      <c r="G149" s="6" t="str">
        <f aca="false">IF(D148&lt;&gt;"",IF(OR(D148=C149,E148=C149,F148=C149),"W","L"),"")</f>
        <v/>
      </c>
      <c r="H149" s="6" t="str">
        <f aca="false">IF(G149="W",3,IF(G149="L",-3,""))</f>
        <v/>
      </c>
      <c r="I149" s="6" t="str">
        <f aca="false">IF(G149&lt;&gt;"",VLOOKUP(V148,$M$4:$N$18,2,0),"")</f>
        <v/>
      </c>
      <c r="J149" s="6" t="str">
        <f aca="false">IF(G149&lt;&gt;"",H149*I149,"")</f>
        <v/>
      </c>
      <c r="K149" s="6" t="n">
        <f aca="false">IF(B149="",K148,SUM($J$6:J149))</f>
        <v>12</v>
      </c>
      <c r="L149" s="4"/>
      <c r="M149" s="4"/>
      <c r="N149" s="4"/>
      <c r="O149" s="4"/>
      <c r="P149" s="4"/>
      <c r="Q149" s="4"/>
      <c r="S149" s="4"/>
      <c r="T149" s="4"/>
      <c r="U149" s="4"/>
      <c r="V149" s="6" t="n">
        <f aca="false">IF(AND(G148="",G149="L"),1,IF(AND(G149="L",G148="L"),V148+1,IF(AND(G148="L",G149=""),0,IF(AND(G149="",G148=""),0,0))))</f>
        <v>0</v>
      </c>
      <c r="W149" s="4"/>
      <c r="X149" s="6" t="str">
        <f aca="false">IF(C148=0,C149,IF(C149=0,X148,C149))</f>
        <v/>
      </c>
      <c r="Y149" s="6" t="str">
        <f aca="false">IF(C148=0,X148,IF(C149=0,Y148,C148))</f>
        <v/>
      </c>
      <c r="Z149" s="6" t="str">
        <f aca="false">IF(C147=0,C146,IF(C148=0,Y148,IF(C149=0,Z148,C147)))</f>
        <v/>
      </c>
      <c r="AA149" s="6" t="str">
        <f aca="false">IF(C146=0,C145,IF(C147=0,C145,IF(C148=0,Z148,IF(C149=0,AA148,C146))))</f>
        <v/>
      </c>
      <c r="AB149" s="4"/>
      <c r="AC149" s="6" t="str">
        <f aca="false">IF(OR(X149=Y149,X149=Z149,X149=AA149),"NB",IF(OR(Y149=X149,Y149=Z149,Y149=AA149),"NB",IF(OR(Z149=Y149,Z149=X149,Z149=AA149),"NB",IF(OR(AA149=Y149,AA149=X149,AA149=Z149),"NB","Bet"))))</f>
        <v>NB</v>
      </c>
      <c r="AD149" s="4"/>
      <c r="AE149" s="6" t="n">
        <f aca="false">IF(K149&lt;K148,1,0)</f>
        <v>0</v>
      </c>
      <c r="AF149" s="6" t="n">
        <f aca="false">IF(G149="W",0,IF(AE149=1,K148-K149+AF148,0))</f>
        <v>0</v>
      </c>
      <c r="AG149" s="4"/>
      <c r="AH149" s="6" t="n">
        <f aca="false">IF(G149="W",AF148+J149,IF(AE149=1,K148-K149+AF148,0))</f>
        <v>0</v>
      </c>
      <c r="AI149" s="4"/>
    </row>
    <row collapsed="false" customFormat="false" customHeight="false" hidden="false" ht="14.9" outlineLevel="0" r="150">
      <c r="B150" s="25"/>
      <c r="C150" s="26" t="str">
        <f aca="false">IF(B150="","",VLOOKUP(B150,$AK$1:$AR$38,3,0))</f>
        <v/>
      </c>
      <c r="D150" s="27" t="str">
        <f aca="false">IF(AC150="Bet",X150,"")</f>
        <v/>
      </c>
      <c r="E150" s="28" t="str">
        <f aca="false">IF(AC150="Bet",Y150,"")</f>
        <v/>
      </c>
      <c r="F150" s="38" t="str">
        <f aca="false">IF(AC150="Bet",Z150,"")</f>
        <v/>
      </c>
      <c r="G150" s="6" t="str">
        <f aca="false">IF(D149&lt;&gt;"",IF(OR(D149=C150,E149=C150,F149=C150),"W","L"),"")</f>
        <v/>
      </c>
      <c r="H150" s="6" t="str">
        <f aca="false">IF(G150="W",3,IF(G150="L",-3,""))</f>
        <v/>
      </c>
      <c r="I150" s="6" t="str">
        <f aca="false">IF(G150&lt;&gt;"",VLOOKUP(V149,$M$4:$N$18,2,0),"")</f>
        <v/>
      </c>
      <c r="J150" s="6" t="str">
        <f aca="false">IF(G150&lt;&gt;"",H150*I150,"")</f>
        <v/>
      </c>
      <c r="K150" s="6" t="n">
        <f aca="false">IF(B150="",K149,SUM($J$6:J150))</f>
        <v>12</v>
      </c>
      <c r="L150" s="4"/>
      <c r="M150" s="4"/>
      <c r="N150" s="4"/>
      <c r="O150" s="4"/>
      <c r="P150" s="4"/>
      <c r="Q150" s="4"/>
      <c r="S150" s="4"/>
      <c r="T150" s="4"/>
      <c r="U150" s="4"/>
      <c r="V150" s="6" t="n">
        <f aca="false">IF(AND(G149="",G150="L"),1,IF(AND(G150="L",G149="L"),V149+1,IF(AND(G149="L",G150=""),0,IF(AND(G150="",G149=""),0,0))))</f>
        <v>0</v>
      </c>
      <c r="W150" s="4"/>
      <c r="X150" s="6" t="str">
        <f aca="false">IF(C149=0,C150,IF(C150=0,X149,C150))</f>
        <v/>
      </c>
      <c r="Y150" s="6" t="str">
        <f aca="false">IF(C149=0,X149,IF(C150=0,Y149,C149))</f>
        <v/>
      </c>
      <c r="Z150" s="6" t="str">
        <f aca="false">IF(C148=0,C147,IF(C149=0,Y149,IF(C150=0,Z149,C148)))</f>
        <v/>
      </c>
      <c r="AA150" s="6" t="str">
        <f aca="false">IF(C147=0,C146,IF(C148=0,C146,IF(C149=0,Z149,IF(C150=0,AA149,C147))))</f>
        <v/>
      </c>
      <c r="AB150" s="4"/>
      <c r="AC150" s="6" t="str">
        <f aca="false">IF(OR(X150=Y150,X150=Z150,X150=AA150),"NB",IF(OR(Y150=X150,Y150=Z150,Y150=AA150),"NB",IF(OR(Z150=Y150,Z150=X150,Z150=AA150),"NB",IF(OR(AA150=Y150,AA150=X150,AA150=Z150),"NB","Bet"))))</f>
        <v>NB</v>
      </c>
      <c r="AD150" s="4"/>
      <c r="AE150" s="6" t="n">
        <f aca="false">IF(K150&lt;K149,1,0)</f>
        <v>0</v>
      </c>
      <c r="AF150" s="6" t="n">
        <f aca="false">IF(G150="W",0,IF(AE150=1,K149-K150+AF149,0))</f>
        <v>0</v>
      </c>
      <c r="AG150" s="4"/>
      <c r="AH150" s="6" t="n">
        <f aca="false">IF(G150="W",AF149+J150,IF(AE150=1,K149-K150+AF149,0))</f>
        <v>0</v>
      </c>
      <c r="AI150" s="4"/>
    </row>
    <row collapsed="false" customFormat="false" customHeight="false" hidden="false" ht="14.9" outlineLevel="0" r="151">
      <c r="B151" s="25"/>
      <c r="C151" s="26" t="str">
        <f aca="false">IF(B151="","",VLOOKUP(B151,$AK$1:$AR$38,3,0))</f>
        <v/>
      </c>
      <c r="D151" s="27" t="str">
        <f aca="false">IF(AC151="Bet",X151,"")</f>
        <v/>
      </c>
      <c r="E151" s="28" t="str">
        <f aca="false">IF(AC151="Bet",Y151,"")</f>
        <v/>
      </c>
      <c r="F151" s="38" t="str">
        <f aca="false">IF(AC151="Bet",Z151,"")</f>
        <v/>
      </c>
      <c r="G151" s="6" t="str">
        <f aca="false">IF(D150&lt;&gt;"",IF(OR(D150=C151,E150=C151,F150=C151),"W","L"),"")</f>
        <v/>
      </c>
      <c r="H151" s="6" t="str">
        <f aca="false">IF(G151="W",3,IF(G151="L",-3,""))</f>
        <v/>
      </c>
      <c r="I151" s="6" t="str">
        <f aca="false">IF(G151&lt;&gt;"",VLOOKUP(V150,$M$4:$N$18,2,0),"")</f>
        <v/>
      </c>
      <c r="J151" s="6" t="str">
        <f aca="false">IF(G151&lt;&gt;"",H151*I151,"")</f>
        <v/>
      </c>
      <c r="K151" s="6" t="n">
        <f aca="false">IF(B151="",K150,SUM($J$6:J151))</f>
        <v>12</v>
      </c>
      <c r="L151" s="4"/>
      <c r="M151" s="4"/>
      <c r="N151" s="4"/>
      <c r="O151" s="4"/>
      <c r="P151" s="4"/>
      <c r="Q151" s="4"/>
      <c r="S151" s="4"/>
      <c r="T151" s="4"/>
      <c r="U151" s="4"/>
      <c r="V151" s="6" t="n">
        <f aca="false">IF(AND(G150="",G151="L"),1,IF(AND(G151="L",G150="L"),V150+1,IF(AND(G150="L",G151=""),0,IF(AND(G151="",G150=""),0,0))))</f>
        <v>0</v>
      </c>
      <c r="W151" s="4"/>
      <c r="X151" s="6" t="str">
        <f aca="false">IF(C150=0,C151,IF(C151=0,X150,C151))</f>
        <v/>
      </c>
      <c r="Y151" s="6" t="str">
        <f aca="false">IF(C150=0,X150,IF(C151=0,Y150,C150))</f>
        <v/>
      </c>
      <c r="Z151" s="6" t="str">
        <f aca="false">IF(C149=0,C148,IF(C150=0,Y150,IF(C151=0,Z150,C149)))</f>
        <v/>
      </c>
      <c r="AA151" s="6" t="str">
        <f aca="false">IF(C148=0,C147,IF(C149=0,C147,IF(C150=0,Z150,IF(C151=0,AA150,C148))))</f>
        <v/>
      </c>
      <c r="AB151" s="4"/>
      <c r="AC151" s="6" t="str">
        <f aca="false">IF(OR(X151=Y151,X151=Z151,X151=AA151),"NB",IF(OR(Y151=X151,Y151=Z151,Y151=AA151),"NB",IF(OR(Z151=Y151,Z151=X151,Z151=AA151),"NB",IF(OR(AA151=Y151,AA151=X151,AA151=Z151),"NB","Bet"))))</f>
        <v>NB</v>
      </c>
      <c r="AD151" s="4"/>
      <c r="AE151" s="6" t="n">
        <f aca="false">IF(K151&lt;K150,1,0)</f>
        <v>0</v>
      </c>
      <c r="AF151" s="6" t="n">
        <f aca="false">IF(G151="W",0,IF(AE151=1,K150-K151+AF150,0))</f>
        <v>0</v>
      </c>
      <c r="AG151" s="4"/>
      <c r="AH151" s="6" t="n">
        <f aca="false">IF(G151="W",AF150+J151,IF(AE151=1,K150-K151+AF150,0))</f>
        <v>0</v>
      </c>
      <c r="AI151" s="4"/>
    </row>
    <row collapsed="false" customFormat="false" customHeight="false" hidden="false" ht="14.9" outlineLevel="0" r="152">
      <c r="B152" s="25"/>
      <c r="C152" s="26" t="str">
        <f aca="false">IF(B152="","",VLOOKUP(B152,$AK$1:$AR$38,3,0))</f>
        <v/>
      </c>
      <c r="D152" s="27" t="str">
        <f aca="false">IF(AC152="Bet",X152,"")</f>
        <v/>
      </c>
      <c r="E152" s="28" t="str">
        <f aca="false">IF(AC152="Bet",Y152,"")</f>
        <v/>
      </c>
      <c r="F152" s="38" t="str">
        <f aca="false">IF(AC152="Bet",Z152,"")</f>
        <v/>
      </c>
      <c r="G152" s="6" t="str">
        <f aca="false">IF(D151&lt;&gt;"",IF(OR(D151=C152,E151=C152,F151=C152),"W","L"),"")</f>
        <v/>
      </c>
      <c r="H152" s="6" t="str">
        <f aca="false">IF(G152="W",3,IF(G152="L",-3,""))</f>
        <v/>
      </c>
      <c r="I152" s="6" t="str">
        <f aca="false">IF(G152&lt;&gt;"",VLOOKUP(V151,$M$4:$N$18,2,0),"")</f>
        <v/>
      </c>
      <c r="J152" s="6" t="str">
        <f aca="false">IF(G152&lt;&gt;"",H152*I152,"")</f>
        <v/>
      </c>
      <c r="K152" s="6" t="n">
        <f aca="false">IF(B152="",K151,SUM($J$6:J152))</f>
        <v>12</v>
      </c>
      <c r="L152" s="4"/>
      <c r="M152" s="4"/>
      <c r="N152" s="4"/>
      <c r="O152" s="4"/>
      <c r="P152" s="4"/>
      <c r="Q152" s="4"/>
      <c r="S152" s="4"/>
      <c r="T152" s="4"/>
      <c r="U152" s="4"/>
      <c r="V152" s="6" t="n">
        <f aca="false">IF(AND(G151="",G152="L"),1,IF(AND(G152="L",G151="L"),V151+1,IF(AND(G151="L",G152=""),0,IF(AND(G152="",G151=""),0,0))))</f>
        <v>0</v>
      </c>
      <c r="W152" s="4"/>
      <c r="X152" s="6" t="str">
        <f aca="false">IF(C151=0,C152,IF(C152=0,X151,C152))</f>
        <v/>
      </c>
      <c r="Y152" s="6" t="str">
        <f aca="false">IF(C151=0,X151,IF(C152=0,Y151,C151))</f>
        <v/>
      </c>
      <c r="Z152" s="6" t="str">
        <f aca="false">IF(C150=0,C149,IF(C151=0,Y151,IF(C152=0,Z151,C150)))</f>
        <v/>
      </c>
      <c r="AA152" s="6" t="str">
        <f aca="false">IF(C149=0,C148,IF(C150=0,C148,IF(C151=0,Z151,IF(C152=0,AA151,C149))))</f>
        <v/>
      </c>
      <c r="AB152" s="4"/>
      <c r="AC152" s="6" t="str">
        <f aca="false">IF(OR(X152=Y152,X152=Z152,X152=AA152),"NB",IF(OR(Y152=X152,Y152=Z152,Y152=AA152),"NB",IF(OR(Z152=Y152,Z152=X152,Z152=AA152),"NB",IF(OR(AA152=Y152,AA152=X152,AA152=Z152),"NB","Bet"))))</f>
        <v>NB</v>
      </c>
      <c r="AD152" s="4"/>
      <c r="AE152" s="6" t="n">
        <f aca="false">IF(K152&lt;K151,1,0)</f>
        <v>0</v>
      </c>
      <c r="AF152" s="6" t="n">
        <f aca="false">IF(G152="W",0,IF(AE152=1,K151-K152+AF151,0))</f>
        <v>0</v>
      </c>
      <c r="AG152" s="4"/>
      <c r="AH152" s="6" t="n">
        <f aca="false">IF(G152="W",AF151+J152,IF(AE152=1,K151-K152+AF151,0))</f>
        <v>0</v>
      </c>
      <c r="AI152" s="4"/>
    </row>
    <row collapsed="false" customFormat="false" customHeight="false" hidden="false" ht="13.3" outlineLevel="0" r="153">
      <c r="B153" s="25"/>
      <c r="C153" s="26" t="str">
        <f aca="false">IF(B153="","",VLOOKUP(B153,$AK$1:$AR$38,3,0))</f>
        <v/>
      </c>
      <c r="D153" s="27" t="str">
        <f aca="false">IF(AC153="Bet",X153,"")</f>
        <v/>
      </c>
      <c r="E153" s="28" t="str">
        <f aca="false">IF(AC153="Bet",Y153,"")</f>
        <v/>
      </c>
      <c r="F153" s="38" t="str">
        <f aca="false">IF(AC153="Bet",Z153,"")</f>
        <v/>
      </c>
      <c r="G153" s="6" t="str">
        <f aca="false">IF(D152&lt;&gt;"",IF(OR(D152=C153,E152=C153,F152=C153),"W","L"),"")</f>
        <v/>
      </c>
      <c r="H153" s="6" t="str">
        <f aca="false">IF(G153="W",3,IF(G153="L",-3,""))</f>
        <v/>
      </c>
      <c r="I153" s="6" t="str">
        <f aca="false">IF(G153&lt;&gt;"",VLOOKUP(V152,$M$4:$N$18,2,0),"")</f>
        <v/>
      </c>
      <c r="J153" s="6" t="str">
        <f aca="false">IF(G153&lt;&gt;"",H153*I153,"")</f>
        <v/>
      </c>
      <c r="K153" s="6" t="n">
        <f aca="false">IF(B153="",K152,SUM($J$6:J153))</f>
        <v>12</v>
      </c>
      <c r="L153" s="4"/>
      <c r="M153" s="4"/>
      <c r="N153" s="4"/>
      <c r="O153" s="4"/>
      <c r="P153" s="4"/>
      <c r="Q153" s="4"/>
      <c r="S153" s="4"/>
      <c r="T153" s="4"/>
      <c r="U153" s="4"/>
      <c r="V153" s="6" t="n">
        <f aca="false">IF(AND(G152="",G153="L"),1,IF(AND(G153="L",G152="L"),V152+1,IF(AND(G152="L",G153=""),0,IF(AND(G153="",G152=""),0,0))))</f>
        <v>0</v>
      </c>
      <c r="W153" s="4"/>
      <c r="X153" s="6" t="str">
        <f aca="false">IF(C152=0,C153,IF(C153=0,X152,C153))</f>
        <v/>
      </c>
      <c r="Y153" s="6" t="str">
        <f aca="false">IF(C152=0,X152,IF(C153=0,Y152,C152))</f>
        <v/>
      </c>
      <c r="Z153" s="6" t="str">
        <f aca="false">IF(C151=0,C150,IF(C152=0,Y152,IF(C153=0,Z152,C151)))</f>
        <v/>
      </c>
      <c r="AA153" s="6" t="str">
        <f aca="false">IF(C150=0,C149,IF(C151=0,C149,IF(C152=0,Z152,IF(C153=0,AA152,C150))))</f>
        <v/>
      </c>
      <c r="AB153" s="4"/>
      <c r="AC153" s="6" t="str">
        <f aca="false">IF(OR(X153=Y153,X153=Z153,X153=AA153),"NB",IF(OR(Y153=X153,Y153=Z153,Y153=AA153),"NB",IF(OR(Z153=Y153,Z153=X153,Z153=AA153),"NB",IF(OR(AA153=Y153,AA153=X153,AA153=Z153),"NB","Bet"))))</f>
        <v>NB</v>
      </c>
      <c r="AD153" s="4"/>
      <c r="AE153" s="6" t="n">
        <f aca="false">IF(K153&lt;K152,1,0)</f>
        <v>0</v>
      </c>
      <c r="AF153" s="6" t="n">
        <f aca="false">IF(G153="W",0,IF(AE153=1,K152-K153+AF152,0))</f>
        <v>0</v>
      </c>
      <c r="AG153" s="4"/>
      <c r="AH153" s="6" t="n">
        <f aca="false">IF(G153="W",AF152+J153,IF(AE153=1,K152-K153+AF152,0))</f>
        <v>0</v>
      </c>
      <c r="AI153" s="4"/>
    </row>
    <row collapsed="false" customFormat="false" customHeight="false" hidden="false" ht="14.9" outlineLevel="0" r="154">
      <c r="B154" s="25"/>
      <c r="C154" s="26" t="str">
        <f aca="false">IF(B154="","",VLOOKUP(B154,$AK$1:$AR$38,3,0))</f>
        <v/>
      </c>
      <c r="D154" s="27" t="str">
        <f aca="false">IF(AC154="Bet",X154,"")</f>
        <v/>
      </c>
      <c r="E154" s="28" t="str">
        <f aca="false">IF(AC154="Bet",Y154,"")</f>
        <v/>
      </c>
      <c r="F154" s="38" t="str">
        <f aca="false">IF(AC154="Bet",Z154,"")</f>
        <v/>
      </c>
      <c r="G154" s="6" t="str">
        <f aca="false">IF(D153&lt;&gt;"",IF(OR(D153=C154,E153=C154,F153=C154),"W","L"),"")</f>
        <v/>
      </c>
      <c r="H154" s="6" t="str">
        <f aca="false">IF(G154="W",3,IF(G154="L",-3,""))</f>
        <v/>
      </c>
      <c r="I154" s="6" t="str">
        <f aca="false">IF(G154&lt;&gt;"",VLOOKUP(V153,$M$4:$N$18,2,0),"")</f>
        <v/>
      </c>
      <c r="J154" s="6" t="str">
        <f aca="false">IF(G154&lt;&gt;"",H154*I154,"")</f>
        <v/>
      </c>
      <c r="K154" s="6" t="n">
        <f aca="false">IF(B154="",K153,SUM($J$6:J154))</f>
        <v>12</v>
      </c>
      <c r="L154" s="4"/>
      <c r="M154" s="4"/>
      <c r="N154" s="4"/>
      <c r="O154" s="4"/>
      <c r="P154" s="4"/>
      <c r="Q154" s="4"/>
      <c r="S154" s="4"/>
      <c r="T154" s="4"/>
      <c r="U154" s="4"/>
      <c r="V154" s="6" t="n">
        <f aca="false">IF(AND(G153="",G154="L"),1,IF(AND(G154="L",G153="L"),V153+1,IF(AND(G153="L",G154=""),0,IF(AND(G154="",G153=""),0,0))))</f>
        <v>0</v>
      </c>
      <c r="W154" s="4"/>
      <c r="X154" s="6" t="str">
        <f aca="false">IF(C153=0,C154,IF(C154=0,X153,C154))</f>
        <v/>
      </c>
      <c r="Y154" s="6" t="str">
        <f aca="false">IF(C153=0,X153,IF(C154=0,Y153,C153))</f>
        <v/>
      </c>
      <c r="Z154" s="6" t="str">
        <f aca="false">IF(C152=0,C151,IF(C153=0,Y153,IF(C154=0,Z153,C152)))</f>
        <v/>
      </c>
      <c r="AA154" s="6" t="str">
        <f aca="false">IF(C151=0,C150,IF(C152=0,C150,IF(C153=0,Z153,IF(C154=0,AA153,C151))))</f>
        <v/>
      </c>
      <c r="AB154" s="4"/>
      <c r="AC154" s="6" t="str">
        <f aca="false">IF(OR(X154=Y154,X154=Z154,X154=AA154),"NB",IF(OR(Y154=X154,Y154=Z154,Y154=AA154),"NB",IF(OR(Z154=Y154,Z154=X154,Z154=AA154),"NB",IF(OR(AA154=Y154,AA154=X154,AA154=Z154),"NB","Bet"))))</f>
        <v>NB</v>
      </c>
      <c r="AD154" s="4"/>
      <c r="AE154" s="6" t="n">
        <f aca="false">IF(K154&lt;K153,1,0)</f>
        <v>0</v>
      </c>
      <c r="AF154" s="6" t="n">
        <f aca="false">IF(G154="W",0,IF(AE154=1,K153-K154+AF153,0))</f>
        <v>0</v>
      </c>
      <c r="AG154" s="4"/>
      <c r="AH154" s="6" t="n">
        <f aca="false">IF(G154="W",AF153+J154,IF(AE154=1,K153-K154+AF153,0))</f>
        <v>0</v>
      </c>
      <c r="AI154" s="4"/>
    </row>
    <row collapsed="false" customFormat="false" customHeight="false" hidden="false" ht="14.9" outlineLevel="0" r="155">
      <c r="B155" s="25"/>
      <c r="C155" s="26" t="str">
        <f aca="false">IF(B155="","",VLOOKUP(B155,$AK$1:$AR$38,3,0))</f>
        <v/>
      </c>
      <c r="D155" s="27" t="str">
        <f aca="false">IF(AC155="Bet",X155,"")</f>
        <v/>
      </c>
      <c r="E155" s="28" t="str">
        <f aca="false">IF(AC155="Bet",Y155,"")</f>
        <v/>
      </c>
      <c r="F155" s="38" t="str">
        <f aca="false">IF(AC155="Bet",Z155,"")</f>
        <v/>
      </c>
      <c r="G155" s="6" t="str">
        <f aca="false">IF(D154&lt;&gt;"",IF(OR(D154=C155,E154=C155,F154=C155),"W","L"),"")</f>
        <v/>
      </c>
      <c r="H155" s="6" t="str">
        <f aca="false">IF(G155="W",3,IF(G155="L",-3,""))</f>
        <v/>
      </c>
      <c r="I155" s="6" t="str">
        <f aca="false">IF(G155&lt;&gt;"",VLOOKUP(V154,$M$4:$N$18,2,0),"")</f>
        <v/>
      </c>
      <c r="J155" s="6" t="str">
        <f aca="false">IF(G155&lt;&gt;"",H155*I155,"")</f>
        <v/>
      </c>
      <c r="K155" s="6" t="n">
        <f aca="false">IF(B155="",K154,SUM($J$6:J155))</f>
        <v>12</v>
      </c>
      <c r="L155" s="4"/>
      <c r="M155" s="4"/>
      <c r="N155" s="4"/>
      <c r="O155" s="4"/>
      <c r="P155" s="4"/>
      <c r="Q155" s="4"/>
      <c r="S155" s="4"/>
      <c r="T155" s="4"/>
      <c r="U155" s="4"/>
      <c r="V155" s="6" t="n">
        <f aca="false">IF(AND(G154="",G155="L"),1,IF(AND(G155="L",G154="L"),V154+1,IF(AND(G154="L",G155=""),0,IF(AND(G155="",G154=""),0,0))))</f>
        <v>0</v>
      </c>
      <c r="W155" s="4"/>
      <c r="X155" s="6" t="str">
        <f aca="false">IF(C154=0,C155,IF(C155=0,X154,C155))</f>
        <v/>
      </c>
      <c r="Y155" s="6" t="str">
        <f aca="false">IF(C154=0,X154,IF(C155=0,Y154,C154))</f>
        <v/>
      </c>
      <c r="Z155" s="6" t="str">
        <f aca="false">IF(C153=0,C152,IF(C154=0,Y154,IF(C155=0,Z154,C153)))</f>
        <v/>
      </c>
      <c r="AA155" s="6" t="str">
        <f aca="false">IF(C152=0,C151,IF(C153=0,C151,IF(C154=0,Z154,IF(C155=0,AA154,C152))))</f>
        <v/>
      </c>
      <c r="AB155" s="4"/>
      <c r="AC155" s="6" t="str">
        <f aca="false">IF(OR(X155=Y155,X155=Z155,X155=AA155),"NB",IF(OR(Y155=X155,Y155=Z155,Y155=AA155),"NB",IF(OR(Z155=Y155,Z155=X155,Z155=AA155),"NB",IF(OR(AA155=Y155,AA155=X155,AA155=Z155),"NB","Bet"))))</f>
        <v>NB</v>
      </c>
      <c r="AD155" s="4"/>
      <c r="AE155" s="6" t="n">
        <f aca="false">IF(K155&lt;K154,1,0)</f>
        <v>0</v>
      </c>
      <c r="AF155" s="6" t="n">
        <f aca="false">IF(G155="W",0,IF(AE155=1,K154-K155+AF154,0))</f>
        <v>0</v>
      </c>
      <c r="AG155" s="4"/>
      <c r="AH155" s="6" t="n">
        <f aca="false">IF(G155="W",AF154+J155,IF(AE155=1,K154-K155+AF154,0))</f>
        <v>0</v>
      </c>
      <c r="AI155" s="4"/>
    </row>
    <row collapsed="false" customFormat="false" customHeight="false" hidden="false" ht="14.9" outlineLevel="0" r="156">
      <c r="B156" s="25"/>
      <c r="C156" s="26" t="str">
        <f aca="false">IF(B156="","",VLOOKUP(B156,$AK$1:$AR$38,3,0))</f>
        <v/>
      </c>
      <c r="D156" s="27" t="str">
        <f aca="false">IF(AC156="Bet",X156,"")</f>
        <v/>
      </c>
      <c r="E156" s="28" t="str">
        <f aca="false">IF(AC156="Bet",Y156,"")</f>
        <v/>
      </c>
      <c r="F156" s="38" t="str">
        <f aca="false">IF(AC156="Bet",Z156,"")</f>
        <v/>
      </c>
      <c r="G156" s="6" t="str">
        <f aca="false">IF(D155&lt;&gt;"",IF(OR(D155=C156,E155=C156,F155=C156),"W","L"),"")</f>
        <v/>
      </c>
      <c r="H156" s="6" t="str">
        <f aca="false">IF(G156="W",3,IF(G156="L",-3,""))</f>
        <v/>
      </c>
      <c r="I156" s="6" t="str">
        <f aca="false">IF(G156&lt;&gt;"",VLOOKUP(V155,$M$4:$N$18,2,0),"")</f>
        <v/>
      </c>
      <c r="J156" s="6" t="str">
        <f aca="false">IF(G156&lt;&gt;"",H156*I156,"")</f>
        <v/>
      </c>
      <c r="K156" s="6" t="n">
        <f aca="false">IF(B156="",K155,SUM($J$6:J156))</f>
        <v>12</v>
      </c>
      <c r="L156" s="4"/>
      <c r="M156" s="4"/>
      <c r="N156" s="4"/>
      <c r="O156" s="4"/>
      <c r="P156" s="4"/>
      <c r="Q156" s="4"/>
      <c r="S156" s="4"/>
      <c r="T156" s="4"/>
      <c r="U156" s="4"/>
      <c r="V156" s="6" t="n">
        <f aca="false">IF(AND(G155="",G156="L"),1,IF(AND(G156="L",G155="L"),V155+1,IF(AND(G155="L",G156=""),0,IF(AND(G156="",G155=""),0,0))))</f>
        <v>0</v>
      </c>
      <c r="W156" s="4"/>
      <c r="X156" s="6" t="str">
        <f aca="false">IF(C155=0,C156,IF(C156=0,X155,C156))</f>
        <v/>
      </c>
      <c r="Y156" s="6" t="str">
        <f aca="false">IF(C155=0,X155,IF(C156=0,Y155,C155))</f>
        <v/>
      </c>
      <c r="Z156" s="6" t="str">
        <f aca="false">IF(C154=0,C153,IF(C155=0,Y155,IF(C156=0,Z155,C154)))</f>
        <v/>
      </c>
      <c r="AA156" s="6" t="str">
        <f aca="false">IF(C153=0,C152,IF(C154=0,C152,IF(C155=0,Z155,IF(C156=0,AA155,C153))))</f>
        <v/>
      </c>
      <c r="AB156" s="4"/>
      <c r="AC156" s="6" t="str">
        <f aca="false">IF(OR(X156=Y156,X156=Z156,X156=AA156),"NB",IF(OR(Y156=X156,Y156=Z156,Y156=AA156),"NB",IF(OR(Z156=Y156,Z156=X156,Z156=AA156),"NB",IF(OR(AA156=Y156,AA156=X156,AA156=Z156),"NB","Bet"))))</f>
        <v>NB</v>
      </c>
      <c r="AD156" s="4"/>
      <c r="AE156" s="6" t="n">
        <f aca="false">IF(K156&lt;K155,1,0)</f>
        <v>0</v>
      </c>
      <c r="AF156" s="6" t="n">
        <f aca="false">IF(G156="W",0,IF(AE156=1,K155-K156+AF155,0))</f>
        <v>0</v>
      </c>
      <c r="AG156" s="4"/>
      <c r="AH156" s="6" t="n">
        <f aca="false">IF(G156="W",AF155+J156,IF(AE156=1,K155-K156+AF155,0))</f>
        <v>0</v>
      </c>
      <c r="AI156" s="4"/>
    </row>
    <row collapsed="false" customFormat="false" customHeight="false" hidden="false" ht="14.9" outlineLevel="0" r="157">
      <c r="B157" s="25"/>
      <c r="C157" s="26" t="str">
        <f aca="false">IF(B157="","",VLOOKUP(B157,$AK$1:$AR$38,3,0))</f>
        <v/>
      </c>
      <c r="D157" s="27" t="str">
        <f aca="false">IF(AC157="Bet",X157,"")</f>
        <v/>
      </c>
      <c r="E157" s="28" t="str">
        <f aca="false">IF(AC157="Bet",Y157,"")</f>
        <v/>
      </c>
      <c r="F157" s="38" t="str">
        <f aca="false">IF(AC157="Bet",Z157,"")</f>
        <v/>
      </c>
      <c r="G157" s="6" t="str">
        <f aca="false">IF(D156&lt;&gt;"",IF(OR(D156=C157,E156=C157,F156=C157),"W","L"),"")</f>
        <v/>
      </c>
      <c r="H157" s="6" t="str">
        <f aca="false">IF(G157="W",3,IF(G157="L",-3,""))</f>
        <v/>
      </c>
      <c r="I157" s="6" t="str">
        <f aca="false">IF(G157&lt;&gt;"",VLOOKUP(V156,$M$4:$N$18,2,0),"")</f>
        <v/>
      </c>
      <c r="J157" s="6" t="str">
        <f aca="false">IF(G157&lt;&gt;"",H157*I157,"")</f>
        <v/>
      </c>
      <c r="K157" s="6" t="n">
        <f aca="false">IF(B157="",K156,SUM($J$6:J157))</f>
        <v>12</v>
      </c>
      <c r="L157" s="4"/>
      <c r="M157" s="4"/>
      <c r="N157" s="4"/>
      <c r="O157" s="4"/>
      <c r="P157" s="4"/>
      <c r="Q157" s="4"/>
      <c r="S157" s="4"/>
      <c r="T157" s="4"/>
      <c r="U157" s="4"/>
      <c r="V157" s="6" t="n">
        <f aca="false">IF(AND(G156="",G157="L"),1,IF(AND(G157="L",G156="L"),V156+1,IF(AND(G156="L",G157=""),0,IF(AND(G157="",G156=""),0,0))))</f>
        <v>0</v>
      </c>
      <c r="W157" s="4"/>
      <c r="X157" s="6" t="str">
        <f aca="false">IF(C156=0,C157,IF(C157=0,X156,C157))</f>
        <v/>
      </c>
      <c r="Y157" s="6" t="str">
        <f aca="false">IF(C156=0,X156,IF(C157=0,Y156,C156))</f>
        <v/>
      </c>
      <c r="Z157" s="6" t="str">
        <f aca="false">IF(C155=0,C154,IF(C156=0,Y156,IF(C157=0,Z156,C155)))</f>
        <v/>
      </c>
      <c r="AA157" s="6" t="str">
        <f aca="false">IF(C154=0,C153,IF(C155=0,C153,IF(C156=0,Z156,IF(C157=0,AA156,C154))))</f>
        <v/>
      </c>
      <c r="AB157" s="4"/>
      <c r="AC157" s="6" t="str">
        <f aca="false">IF(OR(X157=Y157,X157=Z157,X157=AA157),"NB",IF(OR(Y157=X157,Y157=Z157,Y157=AA157),"NB",IF(OR(Z157=Y157,Z157=X157,Z157=AA157),"NB",IF(OR(AA157=Y157,AA157=X157,AA157=Z157),"NB","Bet"))))</f>
        <v>NB</v>
      </c>
      <c r="AD157" s="4"/>
      <c r="AE157" s="6" t="n">
        <f aca="false">IF(K157&lt;K156,1,0)</f>
        <v>0</v>
      </c>
      <c r="AF157" s="6" t="n">
        <f aca="false">IF(G157="W",0,IF(AE157=1,K156-K157+AF156,0))</f>
        <v>0</v>
      </c>
      <c r="AG157" s="4"/>
      <c r="AH157" s="6" t="n">
        <f aca="false">IF(G157="W",AF156+J157,IF(AE157=1,K156-K157+AF156,0))</f>
        <v>0</v>
      </c>
      <c r="AI157" s="4"/>
    </row>
    <row collapsed="false" customFormat="false" customHeight="false" hidden="false" ht="13.3" outlineLevel="0" r="158">
      <c r="B158" s="25"/>
      <c r="C158" s="26" t="str">
        <f aca="false">IF(B158="","",VLOOKUP(B158,$AK$1:$AR$38,3,0))</f>
        <v/>
      </c>
      <c r="D158" s="27" t="str">
        <f aca="false">IF(AC158="Bet",X158,"")</f>
        <v/>
      </c>
      <c r="E158" s="28" t="str">
        <f aca="false">IF(AC158="Bet",Y158,"")</f>
        <v/>
      </c>
      <c r="F158" s="38" t="str">
        <f aca="false">IF(AC158="Bet",Z158,"")</f>
        <v/>
      </c>
      <c r="G158" s="6" t="str">
        <f aca="false">IF(D157&lt;&gt;"",IF(OR(D157=C158,E157=C158,F157=C158),"W","L"),"")</f>
        <v/>
      </c>
      <c r="H158" s="6" t="str">
        <f aca="false">IF(G158="W",3,IF(G158="L",-3,""))</f>
        <v/>
      </c>
      <c r="I158" s="6" t="str">
        <f aca="false">IF(G158&lt;&gt;"",VLOOKUP(V157,$M$4:$N$18,2,0),"")</f>
        <v/>
      </c>
      <c r="J158" s="6" t="str">
        <f aca="false">IF(G158&lt;&gt;"",H158*I158,"")</f>
        <v/>
      </c>
      <c r="K158" s="6" t="n">
        <f aca="false">IF(B158="",K157,SUM($J$6:J158))</f>
        <v>12</v>
      </c>
      <c r="L158" s="4"/>
      <c r="M158" s="4"/>
      <c r="N158" s="4"/>
      <c r="O158" s="4"/>
      <c r="P158" s="4"/>
      <c r="Q158" s="4"/>
      <c r="S158" s="4"/>
      <c r="T158" s="4"/>
      <c r="U158" s="4"/>
      <c r="V158" s="6" t="n">
        <f aca="false">IF(AND(G157="",G158="L"),1,IF(AND(G158="L",G157="L"),V157+1,IF(AND(G157="L",G158=""),0,IF(AND(G158="",G157=""),0,0))))</f>
        <v>0</v>
      </c>
      <c r="W158" s="4"/>
      <c r="X158" s="6" t="str">
        <f aca="false">IF(C157=0,C158,IF(C158=0,X157,C158))</f>
        <v/>
      </c>
      <c r="Y158" s="6" t="str">
        <f aca="false">IF(C157=0,X157,IF(C158=0,Y157,C157))</f>
        <v/>
      </c>
      <c r="Z158" s="6" t="str">
        <f aca="false">IF(C156=0,C155,IF(C157=0,Y157,IF(C158=0,Z157,C156)))</f>
        <v/>
      </c>
      <c r="AA158" s="6" t="str">
        <f aca="false">IF(C155=0,C154,IF(C156=0,C154,IF(C157=0,Z157,IF(C158=0,AA157,C155))))</f>
        <v/>
      </c>
      <c r="AB158" s="4"/>
      <c r="AC158" s="6" t="str">
        <f aca="false">IF(OR(X158=Y158,X158=Z158,X158=AA158),"NB",IF(OR(Y158=X158,Y158=Z158,Y158=AA158),"NB",IF(OR(Z158=Y158,Z158=X158,Z158=AA158),"NB",IF(OR(AA158=Y158,AA158=X158,AA158=Z158),"NB","Bet"))))</f>
        <v>NB</v>
      </c>
      <c r="AD158" s="4"/>
      <c r="AE158" s="6" t="n">
        <f aca="false">IF(K158&lt;K157,1,0)</f>
        <v>0</v>
      </c>
      <c r="AF158" s="6" t="n">
        <f aca="false">IF(G158="W",0,IF(AE158=1,K157-K158+AF157,0))</f>
        <v>0</v>
      </c>
      <c r="AG158" s="4"/>
      <c r="AH158" s="6" t="n">
        <f aca="false">IF(G158="W",AF157+J158,IF(AE158=1,K157-K158+AF157,0))</f>
        <v>0</v>
      </c>
      <c r="AI158" s="4"/>
    </row>
    <row collapsed="false" customFormat="false" customHeight="false" hidden="false" ht="13.3" outlineLevel="0" r="159">
      <c r="B159" s="25"/>
      <c r="C159" s="26" t="str">
        <f aca="false">IF(B159="","",VLOOKUP(B159,$AK$1:$AR$38,3,0))</f>
        <v/>
      </c>
      <c r="D159" s="27" t="str">
        <f aca="false">IF(AC159="Bet",X159,"")</f>
        <v/>
      </c>
      <c r="E159" s="28" t="str">
        <f aca="false">IF(AC159="Bet",Y159,"")</f>
        <v/>
      </c>
      <c r="F159" s="38" t="str">
        <f aca="false">IF(AC159="Bet",Z159,"")</f>
        <v/>
      </c>
      <c r="G159" s="6" t="str">
        <f aca="false">IF(D158&lt;&gt;"",IF(OR(D158=C159,E158=C159,F158=C159),"W","L"),"")</f>
        <v/>
      </c>
      <c r="H159" s="6" t="str">
        <f aca="false">IF(G159="W",3,IF(G159="L",-3,""))</f>
        <v/>
      </c>
      <c r="I159" s="6" t="str">
        <f aca="false">IF(G159&lt;&gt;"",VLOOKUP(V158,$M$4:$N$18,2,0),"")</f>
        <v/>
      </c>
      <c r="J159" s="6" t="str">
        <f aca="false">IF(G159&lt;&gt;"",H159*I159,"")</f>
        <v/>
      </c>
      <c r="K159" s="6" t="n">
        <f aca="false">IF(B159="",K158,SUM($J$6:J159))</f>
        <v>12</v>
      </c>
      <c r="L159" s="4"/>
      <c r="M159" s="4"/>
      <c r="N159" s="4"/>
      <c r="O159" s="4"/>
      <c r="P159" s="4"/>
      <c r="Q159" s="4"/>
      <c r="S159" s="4"/>
      <c r="T159" s="4"/>
      <c r="U159" s="4"/>
      <c r="V159" s="6" t="n">
        <f aca="false">IF(AND(G158="",G159="L"),1,IF(AND(G159="L",G158="L"),V158+1,IF(AND(G158="L",G159=""),0,IF(AND(G159="",G158=""),0,0))))</f>
        <v>0</v>
      </c>
      <c r="W159" s="4"/>
      <c r="X159" s="6" t="str">
        <f aca="false">IF(C158=0,C159,IF(C159=0,X158,C159))</f>
        <v/>
      </c>
      <c r="Y159" s="6" t="str">
        <f aca="false">IF(C158=0,X158,IF(C159=0,Y158,C158))</f>
        <v/>
      </c>
      <c r="Z159" s="6" t="str">
        <f aca="false">IF(C157=0,C156,IF(C158=0,Y158,IF(C159=0,Z158,C157)))</f>
        <v/>
      </c>
      <c r="AA159" s="6" t="str">
        <f aca="false">IF(C156=0,C155,IF(C157=0,C155,IF(C158=0,Z158,IF(C159=0,AA158,C156))))</f>
        <v/>
      </c>
      <c r="AB159" s="4"/>
      <c r="AC159" s="6" t="str">
        <f aca="false">IF(OR(X159=Y159,X159=Z159,X159=AA159),"NB",IF(OR(Y159=X159,Y159=Z159,Y159=AA159),"NB",IF(OR(Z159=Y159,Z159=X159,Z159=AA159),"NB",IF(OR(AA159=Y159,AA159=X159,AA159=Z159),"NB","Bet"))))</f>
        <v>NB</v>
      </c>
      <c r="AD159" s="4"/>
      <c r="AE159" s="6" t="n">
        <f aca="false">IF(K159&lt;K158,1,0)</f>
        <v>0</v>
      </c>
      <c r="AF159" s="6" t="n">
        <f aca="false">IF(G159="W",0,IF(AE159=1,K158-K159+AF158,0))</f>
        <v>0</v>
      </c>
      <c r="AG159" s="4"/>
      <c r="AH159" s="6" t="n">
        <f aca="false">IF(G159="W",AF158+J159,IF(AE159=1,K158-K159+AF158,0))</f>
        <v>0</v>
      </c>
      <c r="AI159" s="4"/>
    </row>
    <row collapsed="false" customFormat="false" customHeight="false" hidden="false" ht="13.3" outlineLevel="0" r="160">
      <c r="B160" s="25"/>
      <c r="C160" s="26" t="str">
        <f aca="false">IF(B160="","",VLOOKUP(B160,$AK$1:$AR$38,3,0))</f>
        <v/>
      </c>
      <c r="D160" s="27" t="str">
        <f aca="false">IF(AC160="Bet",X160,"")</f>
        <v/>
      </c>
      <c r="E160" s="28" t="str">
        <f aca="false">IF(AC160="Bet",Y160,"")</f>
        <v/>
      </c>
      <c r="F160" s="38" t="str">
        <f aca="false">IF(AC160="Bet",Z160,"")</f>
        <v/>
      </c>
      <c r="G160" s="6" t="str">
        <f aca="false">IF(D159&lt;&gt;"",IF(OR(D159=C160,E159=C160,F159=C160),"W","L"),"")</f>
        <v/>
      </c>
      <c r="H160" s="6" t="str">
        <f aca="false">IF(G160="W",3,IF(G160="L",-3,""))</f>
        <v/>
      </c>
      <c r="I160" s="6" t="str">
        <f aca="false">IF(G160&lt;&gt;"",VLOOKUP(V159,$M$4:$N$18,2,0),"")</f>
        <v/>
      </c>
      <c r="J160" s="6" t="str">
        <f aca="false">IF(G160&lt;&gt;"",H160*I160,"")</f>
        <v/>
      </c>
      <c r="K160" s="6" t="n">
        <f aca="false">IF(B160="",K159,SUM($J$6:J160))</f>
        <v>12</v>
      </c>
      <c r="L160" s="4"/>
      <c r="M160" s="4"/>
      <c r="N160" s="4"/>
      <c r="O160" s="4"/>
      <c r="P160" s="4"/>
      <c r="Q160" s="4"/>
      <c r="S160" s="4"/>
      <c r="T160" s="4"/>
      <c r="U160" s="4"/>
      <c r="V160" s="6" t="n">
        <f aca="false">IF(AND(G159="",G160="L"),1,IF(AND(G160="L",G159="L"),V159+1,IF(AND(G159="L",G160=""),0,IF(AND(G160="",G159=""),0,0))))</f>
        <v>0</v>
      </c>
      <c r="W160" s="4"/>
      <c r="X160" s="6" t="str">
        <f aca="false">IF(C159=0,C160,IF(C160=0,X159,C160))</f>
        <v/>
      </c>
      <c r="Y160" s="6" t="str">
        <f aca="false">IF(C159=0,X159,IF(C160=0,Y159,C159))</f>
        <v/>
      </c>
      <c r="Z160" s="6" t="str">
        <f aca="false">IF(C158=0,C157,IF(C159=0,Y159,IF(C160=0,Z159,C158)))</f>
        <v/>
      </c>
      <c r="AA160" s="6" t="str">
        <f aca="false">IF(C157=0,C156,IF(C158=0,C156,IF(C159=0,Z159,IF(C160=0,AA159,C157))))</f>
        <v/>
      </c>
      <c r="AB160" s="4"/>
      <c r="AC160" s="6" t="str">
        <f aca="false">IF(OR(X160=Y160,X160=Z160,X160=AA160),"NB",IF(OR(Y160=X160,Y160=Z160,Y160=AA160),"NB",IF(OR(Z160=Y160,Z160=X160,Z160=AA160),"NB",IF(OR(AA160=Y160,AA160=X160,AA160=Z160),"NB","Bet"))))</f>
        <v>NB</v>
      </c>
      <c r="AD160" s="4"/>
      <c r="AE160" s="6" t="n">
        <f aca="false">IF(K160&lt;K159,1,0)</f>
        <v>0</v>
      </c>
      <c r="AF160" s="6" t="n">
        <f aca="false">IF(G160="W",0,IF(AE160=1,K159-K160+AF159,0))</f>
        <v>0</v>
      </c>
      <c r="AG160" s="4"/>
      <c r="AH160" s="6" t="n">
        <f aca="false">IF(G160="W",AF159+J160,IF(AE160=1,K159-K160+AF159,0))</f>
        <v>0</v>
      </c>
      <c r="AI160" s="4"/>
    </row>
    <row collapsed="false" customFormat="false" customHeight="false" hidden="false" ht="13.3" outlineLevel="0" r="161">
      <c r="B161" s="25"/>
      <c r="C161" s="26" t="str">
        <f aca="false">IF(B161="","",VLOOKUP(B161,$AK$1:$AR$38,3,0))</f>
        <v/>
      </c>
      <c r="D161" s="27" t="str">
        <f aca="false">IF(AC161="Bet",X161,"")</f>
        <v/>
      </c>
      <c r="E161" s="28" t="str">
        <f aca="false">IF(AC161="Bet",Y161,"")</f>
        <v/>
      </c>
      <c r="F161" s="38" t="str">
        <f aca="false">IF(AC161="Bet",Z161,"")</f>
        <v/>
      </c>
      <c r="G161" s="6" t="str">
        <f aca="false">IF(D160&lt;&gt;"",IF(OR(D160=C161,E160=C161,F160=C161),"W","L"),"")</f>
        <v/>
      </c>
      <c r="H161" s="6" t="str">
        <f aca="false">IF(G161="W",3,IF(G161="L",-3,""))</f>
        <v/>
      </c>
      <c r="I161" s="6" t="str">
        <f aca="false">IF(G161&lt;&gt;"",VLOOKUP(V160,$M$4:$N$18,2,0),"")</f>
        <v/>
      </c>
      <c r="J161" s="6" t="str">
        <f aca="false">IF(G161&lt;&gt;"",H161*I161,"")</f>
        <v/>
      </c>
      <c r="K161" s="6" t="n">
        <f aca="false">IF(B161="",K160,SUM($J$6:J161))</f>
        <v>12</v>
      </c>
      <c r="L161" s="4"/>
      <c r="M161" s="4"/>
      <c r="N161" s="4"/>
      <c r="O161" s="4"/>
      <c r="P161" s="4"/>
      <c r="Q161" s="4"/>
      <c r="S161" s="4"/>
      <c r="T161" s="4"/>
      <c r="U161" s="4"/>
      <c r="V161" s="6" t="n">
        <f aca="false">IF(AND(G160="",G161="L"),1,IF(AND(G161="L",G160="L"),V160+1,IF(AND(G160="L",G161=""),0,IF(AND(G161="",G160=""),0,0))))</f>
        <v>0</v>
      </c>
      <c r="W161" s="4"/>
      <c r="X161" s="6" t="str">
        <f aca="false">IF(C160=0,C161,IF(C161=0,X160,C161))</f>
        <v/>
      </c>
      <c r="Y161" s="6" t="str">
        <f aca="false">IF(C160=0,X160,IF(C161=0,Y160,C160))</f>
        <v/>
      </c>
      <c r="Z161" s="6" t="str">
        <f aca="false">IF(C159=0,C158,IF(C160=0,Y160,IF(C161=0,Z160,C159)))</f>
        <v/>
      </c>
      <c r="AA161" s="6" t="str">
        <f aca="false">IF(C158=0,C157,IF(C159=0,C157,IF(C160=0,Z160,IF(C161=0,AA160,C158))))</f>
        <v/>
      </c>
      <c r="AB161" s="4"/>
      <c r="AC161" s="6" t="str">
        <f aca="false">IF(OR(X161=Y161,X161=Z161,X161=AA161),"NB",IF(OR(Y161=X161,Y161=Z161,Y161=AA161),"NB",IF(OR(Z161=Y161,Z161=X161,Z161=AA161),"NB",IF(OR(AA161=Y161,AA161=X161,AA161=Z161),"NB","Bet"))))</f>
        <v>NB</v>
      </c>
      <c r="AD161" s="4"/>
      <c r="AE161" s="6" t="n">
        <f aca="false">IF(K161&lt;K160,1,0)</f>
        <v>0</v>
      </c>
      <c r="AF161" s="6" t="n">
        <f aca="false">IF(G161="W",0,IF(AE161=1,K160-K161+AF160,0))</f>
        <v>0</v>
      </c>
      <c r="AG161" s="4"/>
      <c r="AH161" s="6" t="n">
        <f aca="false">IF(G161="W",AF160+J161,IF(AE161=1,K160-K161+AF160,0))</f>
        <v>0</v>
      </c>
      <c r="AI161" s="4"/>
    </row>
    <row collapsed="false" customFormat="false" customHeight="false" hidden="false" ht="13.3" outlineLevel="0" r="162">
      <c r="B162" s="25"/>
      <c r="C162" s="26" t="str">
        <f aca="false">IF(B162="","",VLOOKUP(B162,$AK$1:$AR$38,3,0))</f>
        <v/>
      </c>
      <c r="D162" s="27" t="str">
        <f aca="false">IF(AC162="Bet",X162,"")</f>
        <v/>
      </c>
      <c r="E162" s="28" t="str">
        <f aca="false">IF(AC162="Bet",Y162,"")</f>
        <v/>
      </c>
      <c r="F162" s="38" t="str">
        <f aca="false">IF(AC162="Bet",Z162,"")</f>
        <v/>
      </c>
      <c r="G162" s="6" t="str">
        <f aca="false">IF(D161&lt;&gt;"",IF(OR(D161=C162,E161=C162,F161=C162),"W","L"),"")</f>
        <v/>
      </c>
      <c r="H162" s="6" t="str">
        <f aca="false">IF(G162="W",3,IF(G162="L",-3,""))</f>
        <v/>
      </c>
      <c r="I162" s="6" t="str">
        <f aca="false">IF(G162&lt;&gt;"",VLOOKUP(V161,$M$4:$N$18,2,0),"")</f>
        <v/>
      </c>
      <c r="J162" s="6" t="str">
        <f aca="false">IF(G162&lt;&gt;"",H162*I162,"")</f>
        <v/>
      </c>
      <c r="K162" s="6" t="n">
        <f aca="false">IF(B162="",K161,SUM($J$6:J162))</f>
        <v>12</v>
      </c>
      <c r="L162" s="4"/>
      <c r="M162" s="4"/>
      <c r="N162" s="4"/>
      <c r="O162" s="4"/>
      <c r="P162" s="4"/>
      <c r="Q162" s="4"/>
      <c r="S162" s="4"/>
      <c r="T162" s="4"/>
      <c r="U162" s="4"/>
      <c r="V162" s="6" t="n">
        <f aca="false">IF(AND(G161="",G162="L"),1,IF(AND(G162="L",G161="L"),V161+1,IF(AND(G161="L",G162=""),0,IF(AND(G162="",G161=""),0,0))))</f>
        <v>0</v>
      </c>
      <c r="W162" s="4"/>
      <c r="X162" s="6" t="str">
        <f aca="false">IF(C161=0,C162,IF(C162=0,X161,C162))</f>
        <v/>
      </c>
      <c r="Y162" s="6" t="str">
        <f aca="false">IF(C161=0,X161,IF(C162=0,Y161,C161))</f>
        <v/>
      </c>
      <c r="Z162" s="6" t="str">
        <f aca="false">IF(C160=0,C159,IF(C161=0,Y161,IF(C162=0,Z161,C160)))</f>
        <v/>
      </c>
      <c r="AA162" s="6" t="str">
        <f aca="false">IF(C159=0,C158,IF(C160=0,C158,IF(C161=0,Z161,IF(C162=0,AA161,C159))))</f>
        <v/>
      </c>
      <c r="AB162" s="4"/>
      <c r="AC162" s="6" t="str">
        <f aca="false">IF(OR(X162=Y162,X162=Z162,X162=AA162),"NB",IF(OR(Y162=X162,Y162=Z162,Y162=AA162),"NB",IF(OR(Z162=Y162,Z162=X162,Z162=AA162),"NB",IF(OR(AA162=Y162,AA162=X162,AA162=Z162),"NB","Bet"))))</f>
        <v>NB</v>
      </c>
      <c r="AD162" s="4"/>
      <c r="AE162" s="6" t="n">
        <f aca="false">IF(K162&lt;K161,1,0)</f>
        <v>0</v>
      </c>
      <c r="AF162" s="6" t="n">
        <f aca="false">IF(G162="W",0,IF(AE162=1,K161-K162+AF161,0))</f>
        <v>0</v>
      </c>
      <c r="AG162" s="4"/>
      <c r="AH162" s="6" t="n">
        <f aca="false">IF(G162="W",AF161+J162,IF(AE162=1,K161-K162+AF161,0))</f>
        <v>0</v>
      </c>
      <c r="AI162" s="4"/>
    </row>
    <row collapsed="false" customFormat="false" customHeight="false" hidden="false" ht="13.3" outlineLevel="0" r="163">
      <c r="B163" s="25"/>
      <c r="C163" s="26" t="str">
        <f aca="false">IF(B163="","",VLOOKUP(B163,$AK$1:$AR$38,3,0))</f>
        <v/>
      </c>
      <c r="D163" s="27" t="str">
        <f aca="false">IF(AC163="Bet",X163,"")</f>
        <v/>
      </c>
      <c r="E163" s="28" t="str">
        <f aca="false">IF(AC163="Bet",Y163,"")</f>
        <v/>
      </c>
      <c r="F163" s="38" t="str">
        <f aca="false">IF(AC163="Bet",Z163,"")</f>
        <v/>
      </c>
      <c r="G163" s="6" t="str">
        <f aca="false">IF(D162&lt;&gt;"",IF(OR(D162=C163,E162=C163,F162=C163),"W","L"),"")</f>
        <v/>
      </c>
      <c r="H163" s="6" t="str">
        <f aca="false">IF(G163="W",3,IF(G163="L",-3,""))</f>
        <v/>
      </c>
      <c r="I163" s="6" t="str">
        <f aca="false">IF(G163&lt;&gt;"",VLOOKUP(V162,$M$4:$N$18,2,0),"")</f>
        <v/>
      </c>
      <c r="J163" s="6" t="str">
        <f aca="false">IF(G163&lt;&gt;"",H163*I163,"")</f>
        <v/>
      </c>
      <c r="K163" s="6" t="n">
        <f aca="false">IF(B163="",K162,SUM($J$6:J163))</f>
        <v>12</v>
      </c>
      <c r="L163" s="4"/>
      <c r="M163" s="4"/>
      <c r="N163" s="4"/>
      <c r="O163" s="4"/>
      <c r="P163" s="4"/>
      <c r="Q163" s="4"/>
      <c r="S163" s="4"/>
      <c r="T163" s="4"/>
      <c r="U163" s="4"/>
      <c r="V163" s="6" t="n">
        <f aca="false">IF(AND(G162="",G163="L"),1,IF(AND(G163="L",G162="L"),V162+1,IF(AND(G162="L",G163=""),0,IF(AND(G163="",G162=""),0,0))))</f>
        <v>0</v>
      </c>
      <c r="W163" s="4"/>
      <c r="X163" s="6" t="str">
        <f aca="false">IF(C162=0,C163,IF(C163=0,X162,C163))</f>
        <v/>
      </c>
      <c r="Y163" s="6" t="str">
        <f aca="false">IF(C162=0,X162,IF(C163=0,Y162,C162))</f>
        <v/>
      </c>
      <c r="Z163" s="6" t="str">
        <f aca="false">IF(C161=0,C160,IF(C162=0,Y162,IF(C163=0,Z162,C161)))</f>
        <v/>
      </c>
      <c r="AA163" s="6" t="str">
        <f aca="false">IF(C160=0,C159,IF(C161=0,C159,IF(C162=0,Z162,IF(C163=0,AA162,C160))))</f>
        <v/>
      </c>
      <c r="AB163" s="4"/>
      <c r="AC163" s="6" t="str">
        <f aca="false">IF(OR(X163=Y163,X163=Z163,X163=AA163),"NB",IF(OR(Y163=X163,Y163=Z163,Y163=AA163),"NB",IF(OR(Z163=Y163,Z163=X163,Z163=AA163),"NB",IF(OR(AA163=Y163,AA163=X163,AA163=Z163),"NB","Bet"))))</f>
        <v>NB</v>
      </c>
      <c r="AD163" s="4"/>
      <c r="AE163" s="6" t="n">
        <f aca="false">IF(K163&lt;K162,1,0)</f>
        <v>0</v>
      </c>
      <c r="AF163" s="6" t="n">
        <f aca="false">IF(G163="W",0,IF(AE163=1,K162-K163+AF162,0))</f>
        <v>0</v>
      </c>
      <c r="AG163" s="4"/>
      <c r="AH163" s="6" t="n">
        <f aca="false">IF(G163="W",AF162+J163,IF(AE163=1,K162-K163+AF162,0))</f>
        <v>0</v>
      </c>
      <c r="AI163" s="4"/>
    </row>
    <row collapsed="false" customFormat="false" customHeight="false" hidden="false" ht="13.3" outlineLevel="0" r="164">
      <c r="B164" s="25"/>
      <c r="C164" s="26" t="str">
        <f aca="false">IF(B164="","",VLOOKUP(B164,$AK$1:$AR$38,3,0))</f>
        <v/>
      </c>
      <c r="D164" s="27" t="str">
        <f aca="false">IF(AC164="Bet",X164,"")</f>
        <v/>
      </c>
      <c r="E164" s="28" t="str">
        <f aca="false">IF(AC164="Bet",Y164,"")</f>
        <v/>
      </c>
      <c r="F164" s="38" t="str">
        <f aca="false">IF(AC164="Bet",Z164,"")</f>
        <v/>
      </c>
      <c r="G164" s="6" t="str">
        <f aca="false">IF(D163&lt;&gt;"",IF(OR(D163=C164,E163=C164,F163=C164),"W","L"),"")</f>
        <v/>
      </c>
      <c r="H164" s="6" t="str">
        <f aca="false">IF(G164="W",3,IF(G164="L",-3,""))</f>
        <v/>
      </c>
      <c r="I164" s="6" t="str">
        <f aca="false">IF(G164&lt;&gt;"",VLOOKUP(V163,$M$4:$N$18,2,0),"")</f>
        <v/>
      </c>
      <c r="J164" s="6" t="str">
        <f aca="false">IF(G164&lt;&gt;"",H164*I164,"")</f>
        <v/>
      </c>
      <c r="K164" s="6" t="n">
        <f aca="false">IF(B164="",K163,SUM($J$6:J164))</f>
        <v>12</v>
      </c>
      <c r="L164" s="4"/>
      <c r="M164" s="4"/>
      <c r="N164" s="4"/>
      <c r="O164" s="4"/>
      <c r="P164" s="4"/>
      <c r="Q164" s="4"/>
      <c r="S164" s="4"/>
      <c r="T164" s="4"/>
      <c r="U164" s="4"/>
      <c r="V164" s="6" t="n">
        <f aca="false">IF(AND(G163="",G164="L"),1,IF(AND(G164="L",G163="L"),V163+1,IF(AND(G163="L",G164=""),0,IF(AND(G164="",G163=""),0,0))))</f>
        <v>0</v>
      </c>
      <c r="W164" s="4"/>
      <c r="X164" s="6" t="str">
        <f aca="false">IF(C163=0,C164,IF(C164=0,X163,C164))</f>
        <v/>
      </c>
      <c r="Y164" s="6" t="str">
        <f aca="false">IF(C163=0,X163,IF(C164=0,Y163,C163))</f>
        <v/>
      </c>
      <c r="Z164" s="6" t="str">
        <f aca="false">IF(C162=0,C161,IF(C163=0,Y163,IF(C164=0,Z163,C162)))</f>
        <v/>
      </c>
      <c r="AA164" s="6" t="str">
        <f aca="false">IF(C161=0,C160,IF(C162=0,C160,IF(C163=0,Z163,IF(C164=0,AA163,C161))))</f>
        <v/>
      </c>
      <c r="AB164" s="4"/>
      <c r="AC164" s="6" t="str">
        <f aca="false">IF(OR(X164=Y164,X164=Z164,X164=AA164),"NB",IF(OR(Y164=X164,Y164=Z164,Y164=AA164),"NB",IF(OR(Z164=Y164,Z164=X164,Z164=AA164),"NB",IF(OR(AA164=Y164,AA164=X164,AA164=Z164),"NB","Bet"))))</f>
        <v>NB</v>
      </c>
      <c r="AD164" s="4"/>
      <c r="AE164" s="6" t="n">
        <f aca="false">IF(K164&lt;K163,1,0)</f>
        <v>0</v>
      </c>
      <c r="AF164" s="6" t="n">
        <f aca="false">IF(G164="W",0,IF(AE164=1,K163-K164+AF163,0))</f>
        <v>0</v>
      </c>
      <c r="AG164" s="4"/>
      <c r="AH164" s="6" t="n">
        <f aca="false">IF(G164="W",AF163+J164,IF(AE164=1,K163-K164+AF163,0))</f>
        <v>0</v>
      </c>
      <c r="AI164" s="4"/>
    </row>
    <row collapsed="false" customFormat="false" customHeight="false" hidden="false" ht="13.3" outlineLevel="0" r="165">
      <c r="B165" s="25"/>
      <c r="C165" s="26" t="str">
        <f aca="false">IF(B165="","",VLOOKUP(B165,$AK$1:$AR$38,3,0))</f>
        <v/>
      </c>
      <c r="D165" s="27" t="str">
        <f aca="false">IF(AC165="Bet",X165,"")</f>
        <v/>
      </c>
      <c r="E165" s="28" t="str">
        <f aca="false">IF(AC165="Bet",Y165,"")</f>
        <v/>
      </c>
      <c r="F165" s="38" t="str">
        <f aca="false">IF(AC165="Bet",Z165,"")</f>
        <v/>
      </c>
      <c r="G165" s="6" t="str">
        <f aca="false">IF(D164&lt;&gt;"",IF(OR(D164=C165,E164=C165,F164=C165),"W","L"),"")</f>
        <v/>
      </c>
      <c r="H165" s="6" t="str">
        <f aca="false">IF(G165="W",3,IF(G165="L",-3,""))</f>
        <v/>
      </c>
      <c r="I165" s="6" t="str">
        <f aca="false">IF(G165&lt;&gt;"",VLOOKUP(V164,$M$4:$N$18,2,0),"")</f>
        <v/>
      </c>
      <c r="J165" s="6" t="str">
        <f aca="false">IF(G165&lt;&gt;"",H165*I165,"")</f>
        <v/>
      </c>
      <c r="K165" s="6" t="n">
        <f aca="false">IF(B165="",K164,SUM($J$6:J165))</f>
        <v>12</v>
      </c>
      <c r="L165" s="4"/>
      <c r="M165" s="4"/>
      <c r="N165" s="4"/>
      <c r="O165" s="4"/>
      <c r="P165" s="4"/>
      <c r="Q165" s="4"/>
      <c r="S165" s="4"/>
      <c r="T165" s="4"/>
      <c r="U165" s="4"/>
      <c r="V165" s="6" t="n">
        <f aca="false">IF(AND(G164="",G165="L"),1,IF(AND(G165="L",G164="L"),V164+1,IF(AND(G164="L",G165=""),0,IF(AND(G165="",G164=""),0,0))))</f>
        <v>0</v>
      </c>
      <c r="W165" s="4"/>
      <c r="X165" s="6" t="str">
        <f aca="false">IF(C164=0,C165,IF(C165=0,X164,C165))</f>
        <v/>
      </c>
      <c r="Y165" s="6" t="str">
        <f aca="false">IF(C164=0,X164,IF(C165=0,Y164,C164))</f>
        <v/>
      </c>
      <c r="Z165" s="6" t="str">
        <f aca="false">IF(C163=0,C162,IF(C164=0,Y164,IF(C165=0,Z164,C163)))</f>
        <v/>
      </c>
      <c r="AA165" s="6" t="str">
        <f aca="false">IF(C162=0,C161,IF(C163=0,C161,IF(C164=0,Z164,IF(C165=0,AA164,C162))))</f>
        <v/>
      </c>
      <c r="AB165" s="4"/>
      <c r="AC165" s="6" t="str">
        <f aca="false">IF(OR(X165=Y165,X165=Z165,X165=AA165),"NB",IF(OR(Y165=X165,Y165=Z165,Y165=AA165),"NB",IF(OR(Z165=Y165,Z165=X165,Z165=AA165),"NB",IF(OR(AA165=Y165,AA165=X165,AA165=Z165),"NB","Bet"))))</f>
        <v>NB</v>
      </c>
      <c r="AD165" s="4"/>
      <c r="AE165" s="6" t="n">
        <f aca="false">IF(K165&lt;K164,1,0)</f>
        <v>0</v>
      </c>
      <c r="AF165" s="6" t="n">
        <f aca="false">IF(G165="W",0,IF(AE165=1,K164-K165+AF164,0))</f>
        <v>0</v>
      </c>
      <c r="AG165" s="4"/>
      <c r="AH165" s="6" t="n">
        <f aca="false">IF(G165="W",AF164+J165,IF(AE165=1,K164-K165+AF164,0))</f>
        <v>0</v>
      </c>
      <c r="AI165" s="4"/>
    </row>
    <row collapsed="false" customFormat="false" customHeight="false" hidden="false" ht="13.3" outlineLevel="0" r="166">
      <c r="B166" s="25"/>
      <c r="C166" s="26" t="str">
        <f aca="false">IF(B166="","",VLOOKUP(B166,$AK$1:$AR$38,3,0))</f>
        <v/>
      </c>
      <c r="D166" s="27" t="str">
        <f aca="false">IF(AC166="Bet",X166,"")</f>
        <v/>
      </c>
      <c r="E166" s="28" t="str">
        <f aca="false">IF(AC166="Bet",Y166,"")</f>
        <v/>
      </c>
      <c r="F166" s="38" t="str">
        <f aca="false">IF(AC166="Bet",Z166,"")</f>
        <v/>
      </c>
      <c r="G166" s="6" t="str">
        <f aca="false">IF(D165&lt;&gt;"",IF(OR(D165=C166,E165=C166,F165=C166),"W","L"),"")</f>
        <v/>
      </c>
      <c r="H166" s="6" t="str">
        <f aca="false">IF(G166="W",3,IF(G166="L",-3,""))</f>
        <v/>
      </c>
      <c r="I166" s="6" t="str">
        <f aca="false">IF(G166&lt;&gt;"",VLOOKUP(V165,$M$4:$N$18,2,0),"")</f>
        <v/>
      </c>
      <c r="J166" s="6" t="str">
        <f aca="false">IF(G166&lt;&gt;"",H166*I166,"")</f>
        <v/>
      </c>
      <c r="K166" s="6" t="n">
        <f aca="false">IF(B166="",K165,SUM($J$6:J166))</f>
        <v>12</v>
      </c>
      <c r="L166" s="4"/>
      <c r="M166" s="4"/>
      <c r="N166" s="4"/>
      <c r="O166" s="4"/>
      <c r="P166" s="4"/>
      <c r="Q166" s="4"/>
      <c r="S166" s="4"/>
      <c r="T166" s="4"/>
      <c r="U166" s="4"/>
      <c r="V166" s="6" t="n">
        <f aca="false">IF(AND(G165="",G166="L"),1,IF(AND(G166="L",G165="L"),V165+1,IF(AND(G165="L",G166=""),0,IF(AND(G166="",G165=""),0,0))))</f>
        <v>0</v>
      </c>
      <c r="W166" s="4"/>
      <c r="X166" s="6" t="str">
        <f aca="false">IF(C165=0,C166,IF(C166=0,X165,C166))</f>
        <v/>
      </c>
      <c r="Y166" s="6" t="str">
        <f aca="false">IF(C165=0,X165,IF(C166=0,Y165,C165))</f>
        <v/>
      </c>
      <c r="Z166" s="6" t="str">
        <f aca="false">IF(C164=0,C163,IF(C165=0,Y165,IF(C166=0,Z165,C164)))</f>
        <v/>
      </c>
      <c r="AA166" s="6" t="str">
        <f aca="false">IF(C163=0,C162,IF(C164=0,C162,IF(C165=0,Z165,IF(C166=0,AA165,C163))))</f>
        <v/>
      </c>
      <c r="AB166" s="4"/>
      <c r="AC166" s="6" t="str">
        <f aca="false">IF(OR(X166=Y166,X166=Z166,X166=AA166),"NB",IF(OR(Y166=X166,Y166=Z166,Y166=AA166),"NB",IF(OR(Z166=Y166,Z166=X166,Z166=AA166),"NB",IF(OR(AA166=Y166,AA166=X166,AA166=Z166),"NB","Bet"))))</f>
        <v>NB</v>
      </c>
      <c r="AD166" s="4"/>
      <c r="AE166" s="6" t="n">
        <f aca="false">IF(K166&lt;K165,1,0)</f>
        <v>0</v>
      </c>
      <c r="AF166" s="6" t="n">
        <f aca="false">IF(G166="W",0,IF(AE166=1,K165-K166+AF165,0))</f>
        <v>0</v>
      </c>
      <c r="AG166" s="4"/>
      <c r="AH166" s="6" t="n">
        <f aca="false">IF(G166="W",AF165+J166,IF(AE166=1,K165-K166+AF165,0))</f>
        <v>0</v>
      </c>
      <c r="AI166" s="4"/>
    </row>
    <row collapsed="false" customFormat="false" customHeight="false" hidden="false" ht="13.3" outlineLevel="0" r="167">
      <c r="B167" s="25"/>
      <c r="C167" s="26" t="str">
        <f aca="false">IF(B167="","",VLOOKUP(B167,$AK$1:$AR$38,3,0))</f>
        <v/>
      </c>
      <c r="D167" s="27" t="str">
        <f aca="false">IF(AC167="Bet",X167,"")</f>
        <v/>
      </c>
      <c r="E167" s="28" t="str">
        <f aca="false">IF(AC167="Bet",Y167,"")</f>
        <v/>
      </c>
      <c r="F167" s="38" t="str">
        <f aca="false">IF(AC167="Bet",Z167,"")</f>
        <v/>
      </c>
      <c r="G167" s="6" t="str">
        <f aca="false">IF(D166&lt;&gt;"",IF(OR(D166=C167,E166=C167,F166=C167),"W","L"),"")</f>
        <v/>
      </c>
      <c r="H167" s="6" t="str">
        <f aca="false">IF(G167="W",3,IF(G167="L",-3,""))</f>
        <v/>
      </c>
      <c r="I167" s="6" t="str">
        <f aca="false">IF(G167&lt;&gt;"",VLOOKUP(V166,$M$4:$N$18,2,0),"")</f>
        <v/>
      </c>
      <c r="J167" s="6" t="str">
        <f aca="false">IF(G167&lt;&gt;"",H167*I167,"")</f>
        <v/>
      </c>
      <c r="K167" s="6" t="n">
        <f aca="false">IF(B167="",K166,SUM($J$6:J167))</f>
        <v>12</v>
      </c>
      <c r="L167" s="4"/>
      <c r="M167" s="4"/>
      <c r="N167" s="4"/>
      <c r="O167" s="4"/>
      <c r="P167" s="4"/>
      <c r="Q167" s="4"/>
      <c r="S167" s="4"/>
      <c r="T167" s="4"/>
      <c r="U167" s="4"/>
      <c r="V167" s="6" t="n">
        <f aca="false">IF(AND(G166="",G167="L"),1,IF(AND(G167="L",G166="L"),V166+1,IF(AND(G166="L",G167=""),0,IF(AND(G167="",G166=""),0,0))))</f>
        <v>0</v>
      </c>
      <c r="W167" s="4"/>
      <c r="X167" s="6" t="str">
        <f aca="false">IF(C166=0,C167,IF(C167=0,X166,C167))</f>
        <v/>
      </c>
      <c r="Y167" s="6" t="str">
        <f aca="false">IF(C166=0,X166,IF(C167=0,Y166,C166))</f>
        <v/>
      </c>
      <c r="Z167" s="6" t="str">
        <f aca="false">IF(C165=0,C164,IF(C166=0,Y166,IF(C167=0,Z166,C165)))</f>
        <v/>
      </c>
      <c r="AA167" s="6" t="str">
        <f aca="false">IF(C164=0,C163,IF(C165=0,C163,IF(C166=0,Z166,IF(C167=0,AA166,C164))))</f>
        <v/>
      </c>
      <c r="AB167" s="4"/>
      <c r="AC167" s="6" t="str">
        <f aca="false">IF(OR(X167=Y167,X167=Z167,X167=AA167),"NB",IF(OR(Y167=X167,Y167=Z167,Y167=AA167),"NB",IF(OR(Z167=Y167,Z167=X167,Z167=AA167),"NB",IF(OR(AA167=Y167,AA167=X167,AA167=Z167),"NB","Bet"))))</f>
        <v>NB</v>
      </c>
      <c r="AD167" s="4"/>
      <c r="AE167" s="6" t="n">
        <f aca="false">IF(K167&lt;K166,1,0)</f>
        <v>0</v>
      </c>
      <c r="AF167" s="6" t="n">
        <f aca="false">IF(G167="W",0,IF(AE167=1,K166-K167+AF166,0))</f>
        <v>0</v>
      </c>
      <c r="AG167" s="4"/>
      <c r="AH167" s="6" t="n">
        <f aca="false">IF(G167="W",AF166+J167,IF(AE167=1,K166-K167+AF166,0))</f>
        <v>0</v>
      </c>
      <c r="AI167" s="4"/>
    </row>
    <row collapsed="false" customFormat="false" customHeight="false" hidden="false" ht="13.3" outlineLevel="0" r="168">
      <c r="B168" s="25"/>
      <c r="C168" s="26" t="str">
        <f aca="false">IF(B168="","",VLOOKUP(B168,$AK$1:$AR$38,3,0))</f>
        <v/>
      </c>
      <c r="D168" s="27" t="str">
        <f aca="false">IF(AC168="Bet",X168,"")</f>
        <v/>
      </c>
      <c r="E168" s="28" t="str">
        <f aca="false">IF(AC168="Bet",Y168,"")</f>
        <v/>
      </c>
      <c r="F168" s="38" t="str">
        <f aca="false">IF(AC168="Bet",Z168,"")</f>
        <v/>
      </c>
      <c r="G168" s="6" t="str">
        <f aca="false">IF(D167&lt;&gt;"",IF(OR(D167=C168,E167=C168,F167=C168),"W","L"),"")</f>
        <v/>
      </c>
      <c r="H168" s="6" t="str">
        <f aca="false">IF(G168="W",3,IF(G168="L",-3,""))</f>
        <v/>
      </c>
      <c r="I168" s="6" t="str">
        <f aca="false">IF(G168&lt;&gt;"",VLOOKUP(V167,$M$4:$N$18,2,0),"")</f>
        <v/>
      </c>
      <c r="J168" s="6" t="str">
        <f aca="false">IF(G168&lt;&gt;"",H168*I168,"")</f>
        <v/>
      </c>
      <c r="K168" s="6" t="n">
        <f aca="false">IF(B168="",K167,SUM($J$6:J168))</f>
        <v>12</v>
      </c>
      <c r="L168" s="4"/>
      <c r="M168" s="4"/>
      <c r="N168" s="4"/>
      <c r="O168" s="4"/>
      <c r="P168" s="4"/>
      <c r="Q168" s="4"/>
      <c r="S168" s="4"/>
      <c r="T168" s="4"/>
      <c r="U168" s="4"/>
      <c r="V168" s="6" t="n">
        <f aca="false">IF(AND(G167="",G168="L"),1,IF(AND(G168="L",G167="L"),V167+1,IF(AND(G167="L",G168=""),0,IF(AND(G168="",G167=""),0,0))))</f>
        <v>0</v>
      </c>
      <c r="W168" s="4"/>
      <c r="X168" s="6" t="str">
        <f aca="false">IF(C167=0,C168,IF(C168=0,X167,C168))</f>
        <v/>
      </c>
      <c r="Y168" s="6" t="str">
        <f aca="false">IF(C167=0,X167,IF(C168=0,Y167,C167))</f>
        <v/>
      </c>
      <c r="Z168" s="6" t="str">
        <f aca="false">IF(C166=0,C165,IF(C167=0,Y167,IF(C168=0,Z167,C166)))</f>
        <v/>
      </c>
      <c r="AA168" s="6" t="str">
        <f aca="false">IF(C165=0,C164,IF(C166=0,C164,IF(C167=0,Z167,IF(C168=0,AA167,C165))))</f>
        <v/>
      </c>
      <c r="AB168" s="4"/>
      <c r="AC168" s="6" t="str">
        <f aca="false">IF(OR(X168=Y168,X168=Z168,X168=AA168),"NB",IF(OR(Y168=X168,Y168=Z168,Y168=AA168),"NB",IF(OR(Z168=Y168,Z168=X168,Z168=AA168),"NB",IF(OR(AA168=Y168,AA168=X168,AA168=Z168),"NB","Bet"))))</f>
        <v>NB</v>
      </c>
      <c r="AD168" s="4"/>
      <c r="AE168" s="6" t="n">
        <f aca="false">IF(K168&lt;K167,1,0)</f>
        <v>0</v>
      </c>
      <c r="AF168" s="6" t="n">
        <f aca="false">IF(G168="W",0,IF(AE168=1,K167-K168+AF167,0))</f>
        <v>0</v>
      </c>
      <c r="AG168" s="4"/>
      <c r="AH168" s="6" t="n">
        <f aca="false">IF(G168="W",AF167+J168,IF(AE168=1,K167-K168+AF167,0))</f>
        <v>0</v>
      </c>
      <c r="AI168" s="4"/>
    </row>
    <row collapsed="false" customFormat="false" customHeight="false" hidden="false" ht="14.9" outlineLevel="0" r="169">
      <c r="B169" s="25"/>
      <c r="C169" s="26" t="str">
        <f aca="false">IF(B169="","",VLOOKUP(B169,$AK$1:$AR$38,3,0))</f>
        <v/>
      </c>
      <c r="D169" s="27" t="str">
        <f aca="false">IF(AC169="Bet",X169,"")</f>
        <v/>
      </c>
      <c r="E169" s="28" t="str">
        <f aca="false">IF(AC169="Bet",Y169,"")</f>
        <v/>
      </c>
      <c r="F169" s="38" t="str">
        <f aca="false">IF(AC169="Bet",Z169,"")</f>
        <v/>
      </c>
      <c r="G169" s="6" t="str">
        <f aca="false">IF(D168&lt;&gt;"",IF(OR(D168=C169,E168=C169,F168=C169),"W","L"),"")</f>
        <v/>
      </c>
      <c r="H169" s="6" t="str">
        <f aca="false">IF(G169="W",3,IF(G169="L",-3,""))</f>
        <v/>
      </c>
      <c r="I169" s="6" t="str">
        <f aca="false">IF(G169&lt;&gt;"",VLOOKUP(V168,$M$4:$N$18,2,0),"")</f>
        <v/>
      </c>
      <c r="J169" s="6" t="str">
        <f aca="false">IF(G169&lt;&gt;"",H169*I169,"")</f>
        <v/>
      </c>
      <c r="K169" s="6" t="n">
        <f aca="false">IF(B169="",K168,SUM($J$6:J169))</f>
        <v>12</v>
      </c>
      <c r="L169" s="4"/>
      <c r="M169" s="4"/>
      <c r="N169" s="4"/>
      <c r="O169" s="4"/>
      <c r="P169" s="4"/>
      <c r="Q169" s="4"/>
      <c r="S169" s="4"/>
      <c r="T169" s="4"/>
      <c r="U169" s="4"/>
      <c r="V169" s="6" t="n">
        <f aca="false">IF(AND(G168="",G169="L"),1,IF(AND(G169="L",G168="L"),V168+1,IF(AND(G168="L",G169=""),0,IF(AND(G169="",G168=""),0,0))))</f>
        <v>0</v>
      </c>
      <c r="W169" s="4"/>
      <c r="X169" s="6" t="str">
        <f aca="false">IF(C168=0,C169,IF(C169=0,X168,C169))</f>
        <v/>
      </c>
      <c r="Y169" s="6" t="str">
        <f aca="false">IF(C168=0,X168,IF(C169=0,Y168,C168))</f>
        <v/>
      </c>
      <c r="Z169" s="6" t="str">
        <f aca="false">IF(C167=0,C166,IF(C168=0,Y168,IF(C169=0,Z168,C167)))</f>
        <v/>
      </c>
      <c r="AA169" s="6" t="str">
        <f aca="false">IF(C166=0,C165,IF(C167=0,C165,IF(C168=0,Z168,IF(C169=0,AA168,C166))))</f>
        <v/>
      </c>
      <c r="AB169" s="4"/>
      <c r="AC169" s="6" t="str">
        <f aca="false">IF(OR(X169=Y169,X169=Z169,X169=AA169),"NB",IF(OR(Y169=X169,Y169=Z169,Y169=AA169),"NB",IF(OR(Z169=Y169,Z169=X169,Z169=AA169),"NB",IF(OR(AA169=Y169,AA169=X169,AA169=Z169),"NB","Bet"))))</f>
        <v>NB</v>
      </c>
      <c r="AD169" s="4"/>
      <c r="AE169" s="6" t="n">
        <f aca="false">IF(K169&lt;K168,1,0)</f>
        <v>0</v>
      </c>
      <c r="AF169" s="6" t="n">
        <f aca="false">IF(G169="W",0,IF(AE169=1,K168-K169+AF168,0))</f>
        <v>0</v>
      </c>
      <c r="AG169" s="4"/>
      <c r="AH169" s="6" t="n">
        <f aca="false">IF(G169="W",AF168+J169,IF(AE169=1,K168-K169+AF168,0))</f>
        <v>0</v>
      </c>
      <c r="AI169" s="4"/>
    </row>
    <row collapsed="false" customFormat="false" customHeight="false" hidden="false" ht="14.9" outlineLevel="0" r="170">
      <c r="B170" s="25"/>
      <c r="C170" s="26" t="str">
        <f aca="false">IF(B170="","",VLOOKUP(B170,$AK$1:$AR$38,3,0))</f>
        <v/>
      </c>
      <c r="D170" s="27" t="str">
        <f aca="false">IF(AC170="Bet",X170,"")</f>
        <v/>
      </c>
      <c r="E170" s="28" t="str">
        <f aca="false">IF(AC170="Bet",Y170,"")</f>
        <v/>
      </c>
      <c r="F170" s="38" t="str">
        <f aca="false">IF(AC170="Bet",Z170,"")</f>
        <v/>
      </c>
      <c r="G170" s="6" t="str">
        <f aca="false">IF(D169&lt;&gt;"",IF(OR(D169=C170,E169=C170,F169=C170),"W","L"),"")</f>
        <v/>
      </c>
      <c r="H170" s="6" t="str">
        <f aca="false">IF(G170="W",3,IF(G170="L",-3,""))</f>
        <v/>
      </c>
      <c r="I170" s="6" t="str">
        <f aca="false">IF(G170&lt;&gt;"",VLOOKUP(V169,$M$4:$N$18,2,0),"")</f>
        <v/>
      </c>
      <c r="J170" s="6" t="str">
        <f aca="false">IF(G170&lt;&gt;"",H170*I170,"")</f>
        <v/>
      </c>
      <c r="K170" s="6" t="n">
        <f aca="false">IF(B170="",K169,SUM($J$6:J170))</f>
        <v>12</v>
      </c>
      <c r="L170" s="4"/>
      <c r="M170" s="4"/>
      <c r="N170" s="4"/>
      <c r="O170" s="4"/>
      <c r="P170" s="4"/>
      <c r="Q170" s="4"/>
      <c r="S170" s="4"/>
      <c r="T170" s="4"/>
      <c r="U170" s="4"/>
      <c r="V170" s="6" t="n">
        <f aca="false">IF(AND(G169="",G170="L"),1,IF(AND(G170="L",G169="L"),V169+1,IF(AND(G169="L",G170=""),0,IF(AND(G170="",G169=""),0,0))))</f>
        <v>0</v>
      </c>
      <c r="W170" s="4"/>
      <c r="X170" s="6" t="str">
        <f aca="false">IF(C169=0,C170,IF(C170=0,X169,C170))</f>
        <v/>
      </c>
      <c r="Y170" s="6" t="str">
        <f aca="false">IF(C169=0,X169,IF(C170=0,Y169,C169))</f>
        <v/>
      </c>
      <c r="Z170" s="6" t="str">
        <f aca="false">IF(C168=0,C167,IF(C169=0,Y169,IF(C170=0,Z169,C168)))</f>
        <v/>
      </c>
      <c r="AA170" s="6" t="str">
        <f aca="false">IF(C167=0,C166,IF(C168=0,C166,IF(C169=0,Z169,IF(C170=0,AA169,C167))))</f>
        <v/>
      </c>
      <c r="AB170" s="4"/>
      <c r="AC170" s="6" t="str">
        <f aca="false">IF(OR(X170=Y170,X170=Z170,X170=AA170),"NB",IF(OR(Y170=X170,Y170=Z170,Y170=AA170),"NB",IF(OR(Z170=Y170,Z170=X170,Z170=AA170),"NB",IF(OR(AA170=Y170,AA170=X170,AA170=Z170),"NB","Bet"))))</f>
        <v>NB</v>
      </c>
      <c r="AD170" s="4"/>
      <c r="AE170" s="6" t="n">
        <f aca="false">IF(K170&lt;K169,1,0)</f>
        <v>0</v>
      </c>
      <c r="AF170" s="6" t="n">
        <f aca="false">IF(G170="W",0,IF(AE170=1,K169-K170+AF169,0))</f>
        <v>0</v>
      </c>
      <c r="AG170" s="4"/>
      <c r="AH170" s="6" t="n">
        <f aca="false">IF(G170="W",AF169+J170,IF(AE170=1,K169-K170+AF169,0))</f>
        <v>0</v>
      </c>
      <c r="AI170" s="4"/>
    </row>
    <row collapsed="false" customFormat="false" customHeight="false" hidden="false" ht="13.3" outlineLevel="0" r="171">
      <c r="B171" s="25"/>
      <c r="C171" s="26" t="str">
        <f aca="false">IF(B171="","",VLOOKUP(B171,$AK$1:$AR$38,3,0))</f>
        <v/>
      </c>
      <c r="D171" s="27" t="str">
        <f aca="false">IF(AC171="Bet",X171,"")</f>
        <v/>
      </c>
      <c r="E171" s="28" t="str">
        <f aca="false">IF(AC171="Bet",Y171,"")</f>
        <v/>
      </c>
      <c r="F171" s="38" t="str">
        <f aca="false">IF(AC171="Bet",Z171,"")</f>
        <v/>
      </c>
      <c r="G171" s="6" t="str">
        <f aca="false">IF(D170&lt;&gt;"",IF(OR(D170=C171,E170=C171,F170=C171),"W","L"),"")</f>
        <v/>
      </c>
      <c r="H171" s="6" t="str">
        <f aca="false">IF(G171="W",3,IF(G171="L",-3,""))</f>
        <v/>
      </c>
      <c r="I171" s="6" t="str">
        <f aca="false">IF(G171&lt;&gt;"",VLOOKUP(V170,$M$4:$N$18,2,0),"")</f>
        <v/>
      </c>
      <c r="J171" s="6" t="str">
        <f aca="false">IF(G171&lt;&gt;"",H171*I171,"")</f>
        <v/>
      </c>
      <c r="K171" s="6" t="n">
        <f aca="false">IF(B171="",K170,SUM($J$6:J171))</f>
        <v>12</v>
      </c>
      <c r="L171" s="4"/>
      <c r="M171" s="4"/>
      <c r="N171" s="4"/>
      <c r="O171" s="4"/>
      <c r="P171" s="4"/>
      <c r="Q171" s="4"/>
      <c r="S171" s="4"/>
      <c r="T171" s="4"/>
      <c r="U171" s="4"/>
      <c r="V171" s="6" t="n">
        <f aca="false">IF(AND(G170="",G171="L"),1,IF(AND(G171="L",G170="L"),V170+1,IF(AND(G170="L",G171=""),0,IF(AND(G171="",G170=""),0,0))))</f>
        <v>0</v>
      </c>
      <c r="W171" s="4"/>
      <c r="X171" s="6" t="str">
        <f aca="false">IF(C170=0,C171,IF(C171=0,X170,C171))</f>
        <v/>
      </c>
      <c r="Y171" s="6" t="str">
        <f aca="false">IF(C170=0,X170,IF(C171=0,Y170,C170))</f>
        <v/>
      </c>
      <c r="Z171" s="6" t="str">
        <f aca="false">IF(C169=0,C168,IF(C170=0,Y170,IF(C171=0,Z170,C169)))</f>
        <v/>
      </c>
      <c r="AA171" s="6" t="str">
        <f aca="false">IF(C168=0,C167,IF(C169=0,C167,IF(C170=0,Z170,IF(C171=0,AA170,C168))))</f>
        <v/>
      </c>
      <c r="AB171" s="4"/>
      <c r="AC171" s="6" t="str">
        <f aca="false">IF(OR(X171=Y171,X171=Z171,X171=AA171),"NB",IF(OR(Y171=X171,Y171=Z171,Y171=AA171),"NB",IF(OR(Z171=Y171,Z171=X171,Z171=AA171),"NB",IF(OR(AA171=Y171,AA171=X171,AA171=Z171),"NB","Bet"))))</f>
        <v>NB</v>
      </c>
      <c r="AD171" s="4"/>
      <c r="AE171" s="6" t="n">
        <f aca="false">IF(K171&lt;K170,1,0)</f>
        <v>0</v>
      </c>
      <c r="AF171" s="6" t="n">
        <f aca="false">IF(G171="W",0,IF(AE171=1,K170-K171+AF170,0))</f>
        <v>0</v>
      </c>
      <c r="AG171" s="4"/>
      <c r="AH171" s="6" t="n">
        <f aca="false">IF(G171="W",AF170+J171,IF(AE171=1,K170-K171+AF170,0))</f>
        <v>0</v>
      </c>
      <c r="AI171" s="4"/>
    </row>
    <row collapsed="false" customFormat="false" customHeight="false" hidden="false" ht="13.3" outlineLevel="0" r="172">
      <c r="B172" s="25"/>
      <c r="C172" s="26" t="str">
        <f aca="false">IF(B172="","",VLOOKUP(B172,$AK$1:$AR$38,3,0))</f>
        <v/>
      </c>
      <c r="D172" s="27" t="str">
        <f aca="false">IF(AC172="Bet",X172,"")</f>
        <v/>
      </c>
      <c r="E172" s="28" t="str">
        <f aca="false">IF(AC172="Bet",Y172,"")</f>
        <v/>
      </c>
      <c r="F172" s="38" t="str">
        <f aca="false">IF(AC172="Bet",Z172,"")</f>
        <v/>
      </c>
      <c r="G172" s="6" t="str">
        <f aca="false">IF(D171&lt;&gt;"",IF(OR(D171=C172,E171=C172,F171=C172),"W","L"),"")</f>
        <v/>
      </c>
      <c r="H172" s="6" t="str">
        <f aca="false">IF(G172="W",3,IF(G172="L",-3,""))</f>
        <v/>
      </c>
      <c r="I172" s="6" t="str">
        <f aca="false">IF(G172&lt;&gt;"",VLOOKUP(V171,$M$4:$N$18,2,0),"")</f>
        <v/>
      </c>
      <c r="J172" s="6" t="str">
        <f aca="false">IF(G172&lt;&gt;"",H172*I172,"")</f>
        <v/>
      </c>
      <c r="K172" s="6" t="n">
        <f aca="false">IF(B172="",K171,SUM($J$6:J172))</f>
        <v>12</v>
      </c>
      <c r="L172" s="4"/>
      <c r="M172" s="4"/>
      <c r="N172" s="4"/>
      <c r="O172" s="4"/>
      <c r="P172" s="4"/>
      <c r="Q172" s="4"/>
      <c r="S172" s="4"/>
      <c r="T172" s="4"/>
      <c r="U172" s="4"/>
      <c r="V172" s="6" t="n">
        <f aca="false">IF(AND(G171="",G172="L"),1,IF(AND(G172="L",G171="L"),V171+1,IF(AND(G171="L",G172=""),0,IF(AND(G172="",G171=""),0,0))))</f>
        <v>0</v>
      </c>
      <c r="W172" s="4"/>
      <c r="X172" s="6" t="str">
        <f aca="false">IF(C171=0,C172,IF(C172=0,X171,C172))</f>
        <v/>
      </c>
      <c r="Y172" s="6" t="str">
        <f aca="false">IF(C171=0,X171,IF(C172=0,Y171,C171))</f>
        <v/>
      </c>
      <c r="Z172" s="6" t="str">
        <f aca="false">IF(C170=0,C169,IF(C171=0,Y171,IF(C172=0,Z171,C170)))</f>
        <v/>
      </c>
      <c r="AA172" s="6" t="str">
        <f aca="false">IF(C169=0,C168,IF(C170=0,C168,IF(C171=0,Z171,IF(C172=0,AA171,C169))))</f>
        <v/>
      </c>
      <c r="AB172" s="4"/>
      <c r="AC172" s="6" t="str">
        <f aca="false">IF(OR(X172=Y172,X172=Z172,X172=AA172),"NB",IF(OR(Y172=X172,Y172=Z172,Y172=AA172),"NB",IF(OR(Z172=Y172,Z172=X172,Z172=AA172),"NB",IF(OR(AA172=Y172,AA172=X172,AA172=Z172),"NB","Bet"))))</f>
        <v>NB</v>
      </c>
      <c r="AD172" s="4"/>
      <c r="AE172" s="6" t="n">
        <f aca="false">IF(K172&lt;K171,1,0)</f>
        <v>0</v>
      </c>
      <c r="AF172" s="6" t="n">
        <f aca="false">IF(G172="W",0,IF(AE172=1,K171-K172+AF171,0))</f>
        <v>0</v>
      </c>
      <c r="AG172" s="4"/>
      <c r="AH172" s="6" t="n">
        <f aca="false">IF(G172="W",AF171+J172,IF(AE172=1,K171-K172+AF171,0))</f>
        <v>0</v>
      </c>
      <c r="AI172" s="4"/>
    </row>
    <row collapsed="false" customFormat="false" customHeight="false" hidden="false" ht="14.9" outlineLevel="0" r="173">
      <c r="B173" s="25"/>
      <c r="C173" s="26" t="str">
        <f aca="false">IF(B173="","",VLOOKUP(B173,$AK$1:$AR$38,3,0))</f>
        <v/>
      </c>
      <c r="D173" s="27" t="str">
        <f aca="false">IF(AC173="Bet",X173,"")</f>
        <v/>
      </c>
      <c r="E173" s="28" t="str">
        <f aca="false">IF(AC173="Bet",Y173,"")</f>
        <v/>
      </c>
      <c r="F173" s="38" t="str">
        <f aca="false">IF(AC173="Bet",Z173,"")</f>
        <v/>
      </c>
      <c r="G173" s="6" t="str">
        <f aca="false">IF(D172&lt;&gt;"",IF(OR(D172=C173,E172=C173,F172=C173),"W","L"),"")</f>
        <v/>
      </c>
      <c r="H173" s="6" t="str">
        <f aca="false">IF(G173="W",3,IF(G173="L",-3,""))</f>
        <v/>
      </c>
      <c r="I173" s="6" t="str">
        <f aca="false">IF(G173&lt;&gt;"",VLOOKUP(V172,$M$4:$N$18,2,0),"")</f>
        <v/>
      </c>
      <c r="J173" s="6" t="str">
        <f aca="false">IF(G173&lt;&gt;"",H173*I173,"")</f>
        <v/>
      </c>
      <c r="K173" s="6" t="n">
        <f aca="false">IF(B173="",K172,SUM($J$6:J173))</f>
        <v>12</v>
      </c>
      <c r="L173" s="4"/>
      <c r="M173" s="4"/>
      <c r="N173" s="4"/>
      <c r="O173" s="4"/>
      <c r="P173" s="4"/>
      <c r="Q173" s="4"/>
      <c r="S173" s="4"/>
      <c r="T173" s="4"/>
      <c r="U173" s="4"/>
      <c r="V173" s="6" t="n">
        <f aca="false">IF(AND(G172="",G173="L"),1,IF(AND(G173="L",G172="L"),V172+1,IF(AND(G172="L",G173=""),0,IF(AND(G173="",G172=""),0,0))))</f>
        <v>0</v>
      </c>
      <c r="W173" s="4"/>
      <c r="X173" s="6" t="str">
        <f aca="false">IF(C172=0,C173,IF(C173=0,X172,C173))</f>
        <v/>
      </c>
      <c r="Y173" s="6" t="str">
        <f aca="false">IF(C172=0,X172,IF(C173=0,Y172,C172))</f>
        <v/>
      </c>
      <c r="Z173" s="6" t="str">
        <f aca="false">IF(C171=0,C170,IF(C172=0,Y172,IF(C173=0,Z172,C171)))</f>
        <v/>
      </c>
      <c r="AA173" s="6" t="str">
        <f aca="false">IF(C170=0,C169,IF(C171=0,C169,IF(C172=0,Z172,IF(C173=0,AA172,C170))))</f>
        <v/>
      </c>
      <c r="AB173" s="4"/>
      <c r="AC173" s="6" t="str">
        <f aca="false">IF(OR(X173=Y173,X173=Z173,X173=AA173),"NB",IF(OR(Y173=X173,Y173=Z173,Y173=AA173),"NB",IF(OR(Z173=Y173,Z173=X173,Z173=AA173),"NB",IF(OR(AA173=Y173,AA173=X173,AA173=Z173),"NB","Bet"))))</f>
        <v>NB</v>
      </c>
      <c r="AD173" s="4"/>
      <c r="AE173" s="6" t="n">
        <f aca="false">IF(K173&lt;K172,1,0)</f>
        <v>0</v>
      </c>
      <c r="AF173" s="6" t="n">
        <f aca="false">IF(G173="W",0,IF(AE173=1,K172-K173+AF172,0))</f>
        <v>0</v>
      </c>
      <c r="AG173" s="4"/>
      <c r="AH173" s="6" t="n">
        <f aca="false">IF(G173="W",AF172+J173,IF(AE173=1,K172-K173+AF172,0))</f>
        <v>0</v>
      </c>
      <c r="AI173" s="4"/>
    </row>
    <row collapsed="false" customFormat="false" customHeight="false" hidden="false" ht="14.9" outlineLevel="0" r="174">
      <c r="B174" s="25"/>
      <c r="C174" s="26" t="str">
        <f aca="false">IF(B174="","",VLOOKUP(B174,$AK$1:$AR$38,3,0))</f>
        <v/>
      </c>
      <c r="D174" s="27" t="str">
        <f aca="false">IF(AC174="Bet",X174,"")</f>
        <v/>
      </c>
      <c r="E174" s="28" t="str">
        <f aca="false">IF(AC174="Bet",Y174,"")</f>
        <v/>
      </c>
      <c r="F174" s="38" t="str">
        <f aca="false">IF(AC174="Bet",Z174,"")</f>
        <v/>
      </c>
      <c r="G174" s="6" t="str">
        <f aca="false">IF(D173&lt;&gt;"",IF(OR(D173=C174,E173=C174,F173=C174),"W","L"),"")</f>
        <v/>
      </c>
      <c r="H174" s="6" t="str">
        <f aca="false">IF(G174="W",3,IF(G174="L",-3,""))</f>
        <v/>
      </c>
      <c r="I174" s="6" t="str">
        <f aca="false">IF(G174&lt;&gt;"",VLOOKUP(V173,$M$4:$N$18,2,0),"")</f>
        <v/>
      </c>
      <c r="J174" s="6" t="str">
        <f aca="false">IF(G174&lt;&gt;"",H174*I174,"")</f>
        <v/>
      </c>
      <c r="K174" s="6" t="n">
        <f aca="false">IF(B174="",K173,SUM($J$6:J174))</f>
        <v>12</v>
      </c>
      <c r="L174" s="4"/>
      <c r="M174" s="4"/>
      <c r="N174" s="4"/>
      <c r="O174" s="4"/>
      <c r="P174" s="4"/>
      <c r="Q174" s="4"/>
      <c r="S174" s="4"/>
      <c r="T174" s="4"/>
      <c r="U174" s="4"/>
      <c r="V174" s="6" t="n">
        <f aca="false">IF(AND(G173="",G174="L"),1,IF(AND(G174="L",G173="L"),V173+1,IF(AND(G173="L",G174=""),0,IF(AND(G174="",G173=""),0,0))))</f>
        <v>0</v>
      </c>
      <c r="W174" s="4"/>
      <c r="X174" s="6" t="str">
        <f aca="false">IF(C173=0,C174,IF(C174=0,X173,C174))</f>
        <v/>
      </c>
      <c r="Y174" s="6" t="str">
        <f aca="false">IF(C173=0,X173,IF(C174=0,Y173,C173))</f>
        <v/>
      </c>
      <c r="Z174" s="6" t="str">
        <f aca="false">IF(C172=0,C171,IF(C173=0,Y173,IF(C174=0,Z173,C172)))</f>
        <v/>
      </c>
      <c r="AA174" s="6" t="str">
        <f aca="false">IF(C171=0,C170,IF(C172=0,C170,IF(C173=0,Z173,IF(C174=0,AA173,C171))))</f>
        <v/>
      </c>
      <c r="AB174" s="4"/>
      <c r="AC174" s="6" t="str">
        <f aca="false">IF(OR(X174=Y174,X174=Z174,X174=AA174),"NB",IF(OR(Y174=X174,Y174=Z174,Y174=AA174),"NB",IF(OR(Z174=Y174,Z174=X174,Z174=AA174),"NB",IF(OR(AA174=Y174,AA174=X174,AA174=Z174),"NB","Bet"))))</f>
        <v>NB</v>
      </c>
      <c r="AD174" s="4"/>
      <c r="AE174" s="6" t="n">
        <f aca="false">IF(K174&lt;K173,1,0)</f>
        <v>0</v>
      </c>
      <c r="AF174" s="6" t="n">
        <f aca="false">IF(G174="W",0,IF(AE174=1,K173-K174+AF173,0))</f>
        <v>0</v>
      </c>
      <c r="AG174" s="4"/>
      <c r="AH174" s="6" t="n">
        <f aca="false">IF(G174="W",AF173+J174,IF(AE174=1,K173-K174+AF173,0))</f>
        <v>0</v>
      </c>
      <c r="AI174" s="4"/>
    </row>
    <row collapsed="false" customFormat="false" customHeight="false" hidden="false" ht="14.9" outlineLevel="0" r="175">
      <c r="B175" s="25"/>
      <c r="C175" s="26" t="str">
        <f aca="false">IF(B175="","",VLOOKUP(B175,$AK$1:$AR$38,3,0))</f>
        <v/>
      </c>
      <c r="D175" s="27" t="str">
        <f aca="false">IF(AC175="Bet",X175,"")</f>
        <v/>
      </c>
      <c r="E175" s="28" t="str">
        <f aca="false">IF(AC175="Bet",Y175,"")</f>
        <v/>
      </c>
      <c r="F175" s="38" t="str">
        <f aca="false">IF(AC175="Bet",Z175,"")</f>
        <v/>
      </c>
      <c r="G175" s="6" t="str">
        <f aca="false">IF(D174&lt;&gt;"",IF(OR(D174=C175,E174=C175,F174=C175),"W","L"),"")</f>
        <v/>
      </c>
      <c r="H175" s="6" t="str">
        <f aca="false">IF(G175="W",3,IF(G175="L",-3,""))</f>
        <v/>
      </c>
      <c r="I175" s="6" t="str">
        <f aca="false">IF(G175&lt;&gt;"",VLOOKUP(V174,$M$4:$N$18,2,0),"")</f>
        <v/>
      </c>
      <c r="J175" s="6" t="str">
        <f aca="false">IF(G175&lt;&gt;"",H175*I175,"")</f>
        <v/>
      </c>
      <c r="K175" s="6" t="n">
        <f aca="false">IF(B175="",K174,SUM($J$6:J175))</f>
        <v>12</v>
      </c>
      <c r="L175" s="4"/>
      <c r="M175" s="4"/>
      <c r="N175" s="4"/>
      <c r="O175" s="4"/>
      <c r="P175" s="4"/>
      <c r="Q175" s="4"/>
      <c r="S175" s="4"/>
      <c r="T175" s="4"/>
      <c r="U175" s="4"/>
      <c r="V175" s="6" t="n">
        <f aca="false">IF(AND(G174="",G175="L"),1,IF(AND(G175="L",G174="L"),V174+1,IF(AND(G174="L",G175=""),0,IF(AND(G175="",G174=""),0,0))))</f>
        <v>0</v>
      </c>
      <c r="W175" s="4"/>
      <c r="X175" s="6" t="str">
        <f aca="false">IF(C174=0,C175,IF(C175=0,X174,C175))</f>
        <v/>
      </c>
      <c r="Y175" s="6" t="str">
        <f aca="false">IF(C174=0,X174,IF(C175=0,Y174,C174))</f>
        <v/>
      </c>
      <c r="Z175" s="6" t="str">
        <f aca="false">IF(C173=0,C172,IF(C174=0,Y174,IF(C175=0,Z174,C173)))</f>
        <v/>
      </c>
      <c r="AA175" s="6" t="str">
        <f aca="false">IF(C172=0,C171,IF(C173=0,C171,IF(C174=0,Z174,IF(C175=0,AA174,C172))))</f>
        <v/>
      </c>
      <c r="AB175" s="4"/>
      <c r="AC175" s="6" t="str">
        <f aca="false">IF(OR(X175=Y175,X175=Z175,X175=AA175),"NB",IF(OR(Y175=X175,Y175=Z175,Y175=AA175),"NB",IF(OR(Z175=Y175,Z175=X175,Z175=AA175),"NB",IF(OR(AA175=Y175,AA175=X175,AA175=Z175),"NB","Bet"))))</f>
        <v>NB</v>
      </c>
      <c r="AD175" s="4"/>
      <c r="AE175" s="6" t="n">
        <f aca="false">IF(K175&lt;K174,1,0)</f>
        <v>0</v>
      </c>
      <c r="AF175" s="6" t="n">
        <f aca="false">IF(G175="W",0,IF(AE175=1,K174-K175+AF174,0))</f>
        <v>0</v>
      </c>
      <c r="AG175" s="4"/>
      <c r="AH175" s="6" t="n">
        <f aca="false">IF(G175="W",AF174+J175,IF(AE175=1,K174-K175+AF174,0))</f>
        <v>0</v>
      </c>
      <c r="AI175" s="4"/>
    </row>
    <row collapsed="false" customFormat="false" customHeight="false" hidden="false" ht="14.9" outlineLevel="0" r="176">
      <c r="B176" s="25"/>
      <c r="C176" s="26" t="str">
        <f aca="false">IF(B176="","",VLOOKUP(B176,$AK$1:$AR$38,3,0))</f>
        <v/>
      </c>
      <c r="D176" s="27" t="str">
        <f aca="false">IF(AC176="Bet",X176,"")</f>
        <v/>
      </c>
      <c r="E176" s="28" t="str">
        <f aca="false">IF(AC176="Bet",Y176,"")</f>
        <v/>
      </c>
      <c r="F176" s="38" t="str">
        <f aca="false">IF(AC176="Bet",Z176,"")</f>
        <v/>
      </c>
      <c r="G176" s="6" t="str">
        <f aca="false">IF(D175&lt;&gt;"",IF(OR(D175=C176,E175=C176,F175=C176),"W","L"),"")</f>
        <v/>
      </c>
      <c r="H176" s="6" t="str">
        <f aca="false">IF(G176="W",3,IF(G176="L",-3,""))</f>
        <v/>
      </c>
      <c r="I176" s="6" t="str">
        <f aca="false">IF(G176&lt;&gt;"",VLOOKUP(V175,$M$4:$N$18,2,0),"")</f>
        <v/>
      </c>
      <c r="J176" s="6" t="str">
        <f aca="false">IF(G176&lt;&gt;"",H176*I176,"")</f>
        <v/>
      </c>
      <c r="K176" s="6" t="n">
        <f aca="false">IF(B176="",K175,SUM($J$6:J176))</f>
        <v>12</v>
      </c>
      <c r="L176" s="4"/>
      <c r="M176" s="4"/>
      <c r="N176" s="4"/>
      <c r="O176" s="4"/>
      <c r="P176" s="4"/>
      <c r="Q176" s="4"/>
      <c r="S176" s="4"/>
      <c r="T176" s="4"/>
      <c r="U176" s="4"/>
      <c r="V176" s="6" t="n">
        <f aca="false">IF(AND(G175="",G176="L"),1,IF(AND(G176="L",G175="L"),V175+1,IF(AND(G175="L",G176=""),0,IF(AND(G176="",G175=""),0,0))))</f>
        <v>0</v>
      </c>
      <c r="W176" s="4"/>
      <c r="X176" s="6" t="str">
        <f aca="false">IF(C175=0,C176,IF(C176=0,X175,C176))</f>
        <v/>
      </c>
      <c r="Y176" s="6" t="str">
        <f aca="false">IF(C175=0,X175,IF(C176=0,Y175,C175))</f>
        <v/>
      </c>
      <c r="Z176" s="6" t="str">
        <f aca="false">IF(C174=0,C173,IF(C175=0,Y175,IF(C176=0,Z175,C174)))</f>
        <v/>
      </c>
      <c r="AA176" s="6" t="str">
        <f aca="false">IF(C173=0,C172,IF(C174=0,C172,IF(C175=0,Z175,IF(C176=0,AA175,C173))))</f>
        <v/>
      </c>
      <c r="AB176" s="4"/>
      <c r="AC176" s="6" t="str">
        <f aca="false">IF(OR(X176=Y176,X176=Z176,X176=AA176),"NB",IF(OR(Y176=X176,Y176=Z176,Y176=AA176),"NB",IF(OR(Z176=Y176,Z176=X176,Z176=AA176),"NB",IF(OR(AA176=Y176,AA176=X176,AA176=Z176),"NB","Bet"))))</f>
        <v>NB</v>
      </c>
      <c r="AD176" s="4"/>
      <c r="AE176" s="6" t="n">
        <f aca="false">IF(K176&lt;K175,1,0)</f>
        <v>0</v>
      </c>
      <c r="AF176" s="6" t="n">
        <f aca="false">IF(G176="W",0,IF(AE176=1,K175-K176+AF175,0))</f>
        <v>0</v>
      </c>
      <c r="AG176" s="4"/>
      <c r="AH176" s="6" t="n">
        <f aca="false">IF(G176="W",AF175+J176,IF(AE176=1,K175-K176+AF175,0))</f>
        <v>0</v>
      </c>
      <c r="AI176" s="4"/>
    </row>
    <row collapsed="false" customFormat="false" customHeight="false" hidden="false" ht="13.3" outlineLevel="0" r="177">
      <c r="B177" s="25"/>
      <c r="C177" s="26" t="str">
        <f aca="false">IF(B177="","",VLOOKUP(B177,$AK$1:$AR$38,3,0))</f>
        <v/>
      </c>
      <c r="D177" s="27" t="str">
        <f aca="false">IF(AC177="Bet",X177,"")</f>
        <v/>
      </c>
      <c r="E177" s="28" t="str">
        <f aca="false">IF(AC177="Bet",Y177,"")</f>
        <v/>
      </c>
      <c r="F177" s="38" t="str">
        <f aca="false">IF(AC177="Bet",Z177,"")</f>
        <v/>
      </c>
      <c r="G177" s="6" t="str">
        <f aca="false">IF(D176&lt;&gt;"",IF(OR(D176=C177,E176=C177,F176=C177),"W","L"),"")</f>
        <v/>
      </c>
      <c r="H177" s="6" t="str">
        <f aca="false">IF(G177="W",3,IF(G177="L",-3,""))</f>
        <v/>
      </c>
      <c r="I177" s="6" t="str">
        <f aca="false">IF(G177&lt;&gt;"",VLOOKUP(V176,$M$4:$N$18,2,0),"")</f>
        <v/>
      </c>
      <c r="J177" s="6" t="str">
        <f aca="false">IF(G177&lt;&gt;"",H177*I177,"")</f>
        <v/>
      </c>
      <c r="K177" s="6" t="n">
        <f aca="false">IF(B177="",K176,SUM($J$6:J177))</f>
        <v>12</v>
      </c>
      <c r="L177" s="4"/>
      <c r="M177" s="4"/>
      <c r="N177" s="4"/>
      <c r="O177" s="4"/>
      <c r="P177" s="4"/>
      <c r="Q177" s="4"/>
      <c r="S177" s="4"/>
      <c r="T177" s="4"/>
      <c r="U177" s="4"/>
      <c r="V177" s="6" t="n">
        <f aca="false">IF(AND(G176="",G177="L"),1,IF(AND(G177="L",G176="L"),V176+1,IF(AND(G176="L",G177=""),0,IF(AND(G177="",G176=""),0,0))))</f>
        <v>0</v>
      </c>
      <c r="W177" s="4"/>
      <c r="X177" s="6" t="str">
        <f aca="false">IF(C176=0,C177,IF(C177=0,X176,C177))</f>
        <v/>
      </c>
      <c r="Y177" s="6" t="str">
        <f aca="false">IF(C176=0,X176,IF(C177=0,Y176,C176))</f>
        <v/>
      </c>
      <c r="Z177" s="6" t="str">
        <f aca="false">IF(C175=0,C174,IF(C176=0,Y176,IF(C177=0,Z176,C175)))</f>
        <v/>
      </c>
      <c r="AA177" s="6" t="str">
        <f aca="false">IF(C174=0,C173,IF(C175=0,C173,IF(C176=0,Z176,IF(C177=0,AA176,C174))))</f>
        <v/>
      </c>
      <c r="AB177" s="4"/>
      <c r="AC177" s="6" t="str">
        <f aca="false">IF(OR(X177=Y177,X177=Z177,X177=AA177),"NB",IF(OR(Y177=X177,Y177=Z177,Y177=AA177),"NB",IF(OR(Z177=Y177,Z177=X177,Z177=AA177),"NB",IF(OR(AA177=Y177,AA177=X177,AA177=Z177),"NB","Bet"))))</f>
        <v>NB</v>
      </c>
      <c r="AD177" s="4"/>
      <c r="AE177" s="6" t="n">
        <f aca="false">IF(K177&lt;K176,1,0)</f>
        <v>0</v>
      </c>
      <c r="AF177" s="6" t="n">
        <f aca="false">IF(G177="W",0,IF(AE177=1,K176-K177+AF176,0))</f>
        <v>0</v>
      </c>
      <c r="AG177" s="4"/>
      <c r="AH177" s="6" t="n">
        <f aca="false">IF(G177="W",AF176+J177,IF(AE177=1,K176-K177+AF176,0))</f>
        <v>0</v>
      </c>
      <c r="AI177" s="4"/>
    </row>
    <row collapsed="false" customFormat="false" customHeight="false" hidden="false" ht="13.3" outlineLevel="0" r="178">
      <c r="B178" s="25"/>
      <c r="C178" s="26" t="str">
        <f aca="false">IF(B178="","",VLOOKUP(B178,$AK$1:$AR$38,3,0))</f>
        <v/>
      </c>
      <c r="D178" s="27" t="str">
        <f aca="false">IF(AC178="Bet",X178,"")</f>
        <v/>
      </c>
      <c r="E178" s="28" t="str">
        <f aca="false">IF(AC178="Bet",Y178,"")</f>
        <v/>
      </c>
      <c r="F178" s="38" t="str">
        <f aca="false">IF(AC178="Bet",Z178,"")</f>
        <v/>
      </c>
      <c r="G178" s="6" t="str">
        <f aca="false">IF(D177&lt;&gt;"",IF(OR(D177=C178,E177=C178,F177=C178),"W","L"),"")</f>
        <v/>
      </c>
      <c r="H178" s="6" t="str">
        <f aca="false">IF(G178="W",3,IF(G178="L",-3,""))</f>
        <v/>
      </c>
      <c r="I178" s="6" t="str">
        <f aca="false">IF(G178&lt;&gt;"",VLOOKUP(V177,$M$4:$N$18,2,0),"")</f>
        <v/>
      </c>
      <c r="J178" s="6" t="str">
        <f aca="false">IF(G178&lt;&gt;"",H178*I178,"")</f>
        <v/>
      </c>
      <c r="K178" s="6" t="n">
        <f aca="false">IF(B178="",K177,SUM($J$6:J178))</f>
        <v>12</v>
      </c>
      <c r="L178" s="4"/>
      <c r="M178" s="4"/>
      <c r="N178" s="4"/>
      <c r="O178" s="4"/>
      <c r="P178" s="4"/>
      <c r="Q178" s="4"/>
      <c r="S178" s="4"/>
      <c r="T178" s="4"/>
      <c r="U178" s="4"/>
      <c r="V178" s="6" t="n">
        <f aca="false">IF(AND(G177="",G178="L"),1,IF(AND(G178="L",G177="L"),V177+1,IF(AND(G177="L",G178=""),0,IF(AND(G178="",G177=""),0,0))))</f>
        <v>0</v>
      </c>
      <c r="W178" s="4"/>
      <c r="X178" s="6" t="str">
        <f aca="false">IF(C177=0,C178,IF(C178=0,X177,C178))</f>
        <v/>
      </c>
      <c r="Y178" s="6" t="str">
        <f aca="false">IF(C177=0,X177,IF(C178=0,Y177,C177))</f>
        <v/>
      </c>
      <c r="Z178" s="6" t="str">
        <f aca="false">IF(C176=0,C175,IF(C177=0,Y177,IF(C178=0,Z177,C176)))</f>
        <v/>
      </c>
      <c r="AA178" s="6" t="str">
        <f aca="false">IF(C175=0,C174,IF(C176=0,C174,IF(C177=0,Z177,IF(C178=0,AA177,C175))))</f>
        <v/>
      </c>
      <c r="AB178" s="4"/>
      <c r="AC178" s="6" t="str">
        <f aca="false">IF(OR(X178=Y178,X178=Z178,X178=AA178),"NB",IF(OR(Y178=X178,Y178=Z178,Y178=AA178),"NB",IF(OR(Z178=Y178,Z178=X178,Z178=AA178),"NB",IF(OR(AA178=Y178,AA178=X178,AA178=Z178),"NB","Bet"))))</f>
        <v>NB</v>
      </c>
      <c r="AD178" s="4"/>
      <c r="AE178" s="6" t="n">
        <f aca="false">IF(K178&lt;K177,1,0)</f>
        <v>0</v>
      </c>
      <c r="AF178" s="6" t="n">
        <f aca="false">IF(G178="W",0,IF(AE178=1,K177-K178+AF177,0))</f>
        <v>0</v>
      </c>
      <c r="AG178" s="4"/>
      <c r="AH178" s="6" t="n">
        <f aca="false">IF(G178="W",AF177+J178,IF(AE178=1,K177-K178+AF177,0))</f>
        <v>0</v>
      </c>
      <c r="AI178" s="4"/>
    </row>
    <row collapsed="false" customFormat="false" customHeight="false" hidden="false" ht="13.3" outlineLevel="0" r="179">
      <c r="B179" s="25"/>
      <c r="C179" s="26" t="str">
        <f aca="false">IF(B179="","",VLOOKUP(B179,$AK$1:$AR$38,3,0))</f>
        <v/>
      </c>
      <c r="D179" s="27" t="str">
        <f aca="false">IF(AC179="Bet",X179,"")</f>
        <v/>
      </c>
      <c r="E179" s="28" t="str">
        <f aca="false">IF(AC179="Bet",Y179,"")</f>
        <v/>
      </c>
      <c r="F179" s="38" t="str">
        <f aca="false">IF(AC179="Bet",Z179,"")</f>
        <v/>
      </c>
      <c r="G179" s="6" t="str">
        <f aca="false">IF(D178&lt;&gt;"",IF(OR(D178=C179,E178=C179,F178=C179),"W","L"),"")</f>
        <v/>
      </c>
      <c r="H179" s="6" t="str">
        <f aca="false">IF(G179="W",3,IF(G179="L",-3,""))</f>
        <v/>
      </c>
      <c r="I179" s="6" t="str">
        <f aca="false">IF(G179&lt;&gt;"",VLOOKUP(V178,$M$4:$N$18,2,0),"")</f>
        <v/>
      </c>
      <c r="J179" s="6" t="str">
        <f aca="false">IF(G179&lt;&gt;"",H179*I179,"")</f>
        <v/>
      </c>
      <c r="K179" s="6" t="n">
        <f aca="false">IF(B179="",K178,SUM($J$6:J179))</f>
        <v>12</v>
      </c>
      <c r="L179" s="4"/>
      <c r="M179" s="4"/>
      <c r="N179" s="4"/>
      <c r="O179" s="4"/>
      <c r="P179" s="4"/>
      <c r="Q179" s="4"/>
      <c r="S179" s="4"/>
      <c r="T179" s="4"/>
      <c r="U179" s="4"/>
      <c r="V179" s="6" t="n">
        <f aca="false">IF(AND(G178="",G179="L"),1,IF(AND(G179="L",G178="L"),V178+1,IF(AND(G178="L",G179=""),0,IF(AND(G179="",G178=""),0,0))))</f>
        <v>0</v>
      </c>
      <c r="W179" s="4"/>
      <c r="X179" s="6" t="str">
        <f aca="false">IF(C178=0,C179,IF(C179=0,X178,C179))</f>
        <v/>
      </c>
      <c r="Y179" s="6" t="str">
        <f aca="false">IF(C178=0,X178,IF(C179=0,Y178,C178))</f>
        <v/>
      </c>
      <c r="Z179" s="6" t="str">
        <f aca="false">IF(C177=0,C176,IF(C178=0,Y178,IF(C179=0,Z178,C177)))</f>
        <v/>
      </c>
      <c r="AA179" s="6" t="str">
        <f aca="false">IF(C176=0,C175,IF(C177=0,C175,IF(C178=0,Z178,IF(C179=0,AA178,C176))))</f>
        <v/>
      </c>
      <c r="AB179" s="4"/>
      <c r="AC179" s="6" t="str">
        <f aca="false">IF(OR(X179=Y179,X179=Z179,X179=AA179),"NB",IF(OR(Y179=X179,Y179=Z179,Y179=AA179),"NB",IF(OR(Z179=Y179,Z179=X179,Z179=AA179),"NB",IF(OR(AA179=Y179,AA179=X179,AA179=Z179),"NB","Bet"))))</f>
        <v>NB</v>
      </c>
      <c r="AD179" s="4"/>
      <c r="AE179" s="6" t="n">
        <f aca="false">IF(K179&lt;K178,1,0)</f>
        <v>0</v>
      </c>
      <c r="AF179" s="6" t="n">
        <f aca="false">IF(G179="W",0,IF(AE179=1,K178-K179+AF178,0))</f>
        <v>0</v>
      </c>
      <c r="AG179" s="4"/>
      <c r="AH179" s="6" t="n">
        <f aca="false">IF(G179="W",AF178+J179,IF(AE179=1,K178-K179+AF178,0))</f>
        <v>0</v>
      </c>
      <c r="AI179" s="4"/>
    </row>
    <row collapsed="false" customFormat="false" customHeight="false" hidden="false" ht="13.3" outlineLevel="0" r="180">
      <c r="B180" s="25"/>
      <c r="C180" s="26" t="str">
        <f aca="false">IF(B180="","",VLOOKUP(B180,$AK$1:$AR$38,3,0))</f>
        <v/>
      </c>
      <c r="D180" s="27" t="str">
        <f aca="false">IF(AC180="Bet",X180,"")</f>
        <v/>
      </c>
      <c r="E180" s="28" t="str">
        <f aca="false">IF(AC180="Bet",Y180,"")</f>
        <v/>
      </c>
      <c r="F180" s="38" t="str">
        <f aca="false">IF(AC180="Bet",Z180,"")</f>
        <v/>
      </c>
      <c r="G180" s="6" t="str">
        <f aca="false">IF(D179&lt;&gt;"",IF(OR(D179=C180,E179=C180,F179=C180),"W","L"),"")</f>
        <v/>
      </c>
      <c r="H180" s="6" t="str">
        <f aca="false">IF(G180="W",3,IF(G180="L",-3,""))</f>
        <v/>
      </c>
      <c r="I180" s="6" t="str">
        <f aca="false">IF(G180&lt;&gt;"",VLOOKUP(V179,$M$4:$N$18,2,0),"")</f>
        <v/>
      </c>
      <c r="J180" s="6" t="str">
        <f aca="false">IF(G180&lt;&gt;"",H180*I180,"")</f>
        <v/>
      </c>
      <c r="K180" s="6" t="n">
        <f aca="false">IF(B180="",K179,SUM($J$6:J180))</f>
        <v>12</v>
      </c>
      <c r="L180" s="4"/>
      <c r="M180" s="4"/>
      <c r="N180" s="4"/>
      <c r="O180" s="4"/>
      <c r="P180" s="4"/>
      <c r="Q180" s="4"/>
      <c r="S180" s="4"/>
      <c r="T180" s="4"/>
      <c r="U180" s="4"/>
      <c r="V180" s="6" t="n">
        <f aca="false">IF(AND(G179="",G180="L"),1,IF(AND(G180="L",G179="L"),V179+1,IF(AND(G179="L",G180=""),0,IF(AND(G180="",G179=""),0,0))))</f>
        <v>0</v>
      </c>
      <c r="W180" s="4"/>
      <c r="X180" s="6" t="str">
        <f aca="false">IF(C179=0,C180,IF(C180=0,X179,C180))</f>
        <v/>
      </c>
      <c r="Y180" s="6" t="str">
        <f aca="false">IF(C179=0,X179,IF(C180=0,Y179,C179))</f>
        <v/>
      </c>
      <c r="Z180" s="6" t="str">
        <f aca="false">IF(C178=0,C177,IF(C179=0,Y179,IF(C180=0,Z179,C178)))</f>
        <v/>
      </c>
      <c r="AA180" s="6" t="str">
        <f aca="false">IF(C177=0,C176,IF(C178=0,C176,IF(C179=0,Z179,IF(C180=0,AA179,C177))))</f>
        <v/>
      </c>
      <c r="AB180" s="4"/>
      <c r="AC180" s="6" t="str">
        <f aca="false">IF(OR(X180=Y180,X180=Z180,X180=AA180),"NB",IF(OR(Y180=X180,Y180=Z180,Y180=AA180),"NB",IF(OR(Z180=Y180,Z180=X180,Z180=AA180),"NB",IF(OR(AA180=Y180,AA180=X180,AA180=Z180),"NB","Bet"))))</f>
        <v>NB</v>
      </c>
      <c r="AD180" s="4"/>
      <c r="AE180" s="6" t="n">
        <f aca="false">IF(K180&lt;K179,1,0)</f>
        <v>0</v>
      </c>
      <c r="AF180" s="6" t="n">
        <f aca="false">IF(G180="W",0,IF(AE180=1,K179-K180+AF179,0))</f>
        <v>0</v>
      </c>
      <c r="AG180" s="4"/>
      <c r="AH180" s="6" t="n">
        <f aca="false">IF(G180="W",AF179+J180,IF(AE180=1,K179-K180+AF179,0))</f>
        <v>0</v>
      </c>
      <c r="AI180" s="4"/>
    </row>
    <row collapsed="false" customFormat="false" customHeight="false" hidden="false" ht="13.3" outlineLevel="0" r="181">
      <c r="B181" s="25"/>
      <c r="C181" s="26" t="str">
        <f aca="false">IF(B181="","",VLOOKUP(B181,$AK$1:$AR$38,3,0))</f>
        <v/>
      </c>
      <c r="D181" s="27" t="str">
        <f aca="false">IF(AC181="Bet",X181,"")</f>
        <v/>
      </c>
      <c r="E181" s="28" t="str">
        <f aca="false">IF(AC181="Bet",Y181,"")</f>
        <v/>
      </c>
      <c r="F181" s="38" t="str">
        <f aca="false">IF(AC181="Bet",Z181,"")</f>
        <v/>
      </c>
      <c r="G181" s="6" t="str">
        <f aca="false">IF(D180&lt;&gt;"",IF(OR(D180=C181,E180=C181,F180=C181),"W","L"),"")</f>
        <v/>
      </c>
      <c r="H181" s="6" t="str">
        <f aca="false">IF(G181="W",3,IF(G181="L",-3,""))</f>
        <v/>
      </c>
      <c r="I181" s="6" t="str">
        <f aca="false">IF(G181&lt;&gt;"",VLOOKUP(V180,$M$4:$N$18,2,0),"")</f>
        <v/>
      </c>
      <c r="J181" s="6" t="str">
        <f aca="false">IF(G181&lt;&gt;"",H181*I181,"")</f>
        <v/>
      </c>
      <c r="K181" s="6" t="n">
        <f aca="false">IF(B181="",K180,SUM($J$6:J181))</f>
        <v>12</v>
      </c>
      <c r="L181" s="4"/>
      <c r="M181" s="4"/>
      <c r="N181" s="4"/>
      <c r="O181" s="4"/>
      <c r="P181" s="4"/>
      <c r="Q181" s="4"/>
      <c r="S181" s="4"/>
      <c r="T181" s="4"/>
      <c r="U181" s="4"/>
      <c r="V181" s="6" t="n">
        <f aca="false">IF(AND(G180="",G181="L"),1,IF(AND(G181="L",G180="L"),V180+1,IF(AND(G180="L",G181=""),0,IF(AND(G181="",G180=""),0,0))))</f>
        <v>0</v>
      </c>
      <c r="W181" s="4"/>
      <c r="X181" s="6" t="str">
        <f aca="false">IF(C180=0,C181,IF(C181=0,X180,C181))</f>
        <v/>
      </c>
      <c r="Y181" s="6" t="str">
        <f aca="false">IF(C180=0,X180,IF(C181=0,Y180,C180))</f>
        <v/>
      </c>
      <c r="Z181" s="6" t="str">
        <f aca="false">IF(C179=0,C178,IF(C180=0,Y180,IF(C181=0,Z180,C179)))</f>
        <v/>
      </c>
      <c r="AA181" s="6" t="str">
        <f aca="false">IF(C178=0,C177,IF(C179=0,C177,IF(C180=0,Z180,IF(C181=0,AA180,C178))))</f>
        <v/>
      </c>
      <c r="AB181" s="4"/>
      <c r="AC181" s="6" t="str">
        <f aca="false">IF(OR(X181=Y181,X181=Z181,X181=AA181),"NB",IF(OR(Y181=X181,Y181=Z181,Y181=AA181),"NB",IF(OR(Z181=Y181,Z181=X181,Z181=AA181),"NB",IF(OR(AA181=Y181,AA181=X181,AA181=Z181),"NB","Bet"))))</f>
        <v>NB</v>
      </c>
      <c r="AD181" s="4"/>
      <c r="AE181" s="6" t="n">
        <f aca="false">IF(K181&lt;K180,1,0)</f>
        <v>0</v>
      </c>
      <c r="AF181" s="6" t="n">
        <f aca="false">IF(G181="W",0,IF(AE181=1,K180-K181+AF180,0))</f>
        <v>0</v>
      </c>
      <c r="AG181" s="4"/>
      <c r="AH181" s="6" t="n">
        <f aca="false">IF(G181="W",AF180+J181,IF(AE181=1,K180-K181+AF180,0))</f>
        <v>0</v>
      </c>
      <c r="AI181" s="4"/>
    </row>
    <row collapsed="false" customFormat="false" customHeight="false" hidden="false" ht="13.3" outlineLevel="0" r="182">
      <c r="B182" s="25"/>
      <c r="C182" s="26" t="str">
        <f aca="false">IF(B182="","",VLOOKUP(B182,$AK$1:$AR$38,3,0))</f>
        <v/>
      </c>
      <c r="D182" s="27" t="str">
        <f aca="false">IF(AC182="Bet",X182,"")</f>
        <v/>
      </c>
      <c r="E182" s="28" t="str">
        <f aca="false">IF(AC182="Bet",Y182,"")</f>
        <v/>
      </c>
      <c r="F182" s="38" t="str">
        <f aca="false">IF(AC182="Bet",Z182,"")</f>
        <v/>
      </c>
      <c r="G182" s="6" t="str">
        <f aca="false">IF(D181&lt;&gt;"",IF(OR(D181=C182,E181=C182,F181=C182),"W","L"),"")</f>
        <v/>
      </c>
      <c r="H182" s="6" t="str">
        <f aca="false">IF(G182="W",3,IF(G182="L",-3,""))</f>
        <v/>
      </c>
      <c r="I182" s="6" t="str">
        <f aca="false">IF(G182&lt;&gt;"",VLOOKUP(V181,$M$4:$N$18,2,0),"")</f>
        <v/>
      </c>
      <c r="J182" s="6" t="str">
        <f aca="false">IF(G182&lt;&gt;"",H182*I182,"")</f>
        <v/>
      </c>
      <c r="K182" s="6" t="n">
        <f aca="false">IF(B182="",K181,SUM($J$6:J182))</f>
        <v>12</v>
      </c>
      <c r="L182" s="4"/>
      <c r="M182" s="4"/>
      <c r="N182" s="4"/>
      <c r="O182" s="4"/>
      <c r="P182" s="4"/>
      <c r="Q182" s="4"/>
      <c r="S182" s="4"/>
      <c r="T182" s="4"/>
      <c r="U182" s="4"/>
      <c r="V182" s="6" t="n">
        <f aca="false">IF(AND(G181="",G182="L"),1,IF(AND(G182="L",G181="L"),V181+1,IF(AND(G181="L",G182=""),0,IF(AND(G182="",G181=""),0,0))))</f>
        <v>0</v>
      </c>
      <c r="W182" s="4"/>
      <c r="X182" s="6" t="str">
        <f aca="false">IF(C181=0,C182,IF(C182=0,X181,C182))</f>
        <v/>
      </c>
      <c r="Y182" s="6" t="str">
        <f aca="false">IF(C181=0,X181,IF(C182=0,Y181,C181))</f>
        <v/>
      </c>
      <c r="Z182" s="6" t="str">
        <f aca="false">IF(C180=0,C179,IF(C181=0,Y181,IF(C182=0,Z181,C180)))</f>
        <v/>
      </c>
      <c r="AA182" s="6" t="str">
        <f aca="false">IF(C179=0,C178,IF(C180=0,C178,IF(C181=0,Z181,IF(C182=0,AA181,C179))))</f>
        <v/>
      </c>
      <c r="AB182" s="4"/>
      <c r="AC182" s="6" t="str">
        <f aca="false">IF(OR(X182=Y182,X182=Z182,X182=AA182),"NB",IF(OR(Y182=X182,Y182=Z182,Y182=AA182),"NB",IF(OR(Z182=Y182,Z182=X182,Z182=AA182),"NB",IF(OR(AA182=Y182,AA182=X182,AA182=Z182),"NB","Bet"))))</f>
        <v>NB</v>
      </c>
      <c r="AD182" s="4"/>
      <c r="AE182" s="6" t="n">
        <f aca="false">IF(K182&lt;K181,1,0)</f>
        <v>0</v>
      </c>
      <c r="AF182" s="6" t="n">
        <f aca="false">IF(G182="W",0,IF(AE182=1,K181-K182+AF181,0))</f>
        <v>0</v>
      </c>
      <c r="AG182" s="4"/>
      <c r="AH182" s="6" t="n">
        <f aca="false">IF(G182="W",AF181+J182,IF(AE182=1,K181-K182+AF181,0))</f>
        <v>0</v>
      </c>
      <c r="AI182" s="4"/>
    </row>
    <row collapsed="false" customFormat="false" customHeight="false" hidden="false" ht="14.9" outlineLevel="0" r="183">
      <c r="B183" s="25"/>
      <c r="C183" s="26" t="str">
        <f aca="false">IF(B183="","",VLOOKUP(B183,$AK$1:$AR$38,3,0))</f>
        <v/>
      </c>
      <c r="D183" s="27" t="str">
        <f aca="false">IF(AC183="Bet",X183,"")</f>
        <v/>
      </c>
      <c r="E183" s="28" t="str">
        <f aca="false">IF(AC183="Bet",Y183,"")</f>
        <v/>
      </c>
      <c r="F183" s="38" t="str">
        <f aca="false">IF(AC183="Bet",Z183,"")</f>
        <v/>
      </c>
      <c r="G183" s="6" t="str">
        <f aca="false">IF(D182&lt;&gt;"",IF(OR(D182=C183,E182=C183,F182=C183),"W","L"),"")</f>
        <v/>
      </c>
      <c r="H183" s="6" t="str">
        <f aca="false">IF(G183="W",3,IF(G183="L",-3,""))</f>
        <v/>
      </c>
      <c r="I183" s="6" t="str">
        <f aca="false">IF(G183&lt;&gt;"",VLOOKUP(V182,$M$4:$N$18,2,0),"")</f>
        <v/>
      </c>
      <c r="J183" s="6" t="str">
        <f aca="false">IF(G183&lt;&gt;"",H183*I183,"")</f>
        <v/>
      </c>
      <c r="K183" s="6" t="n">
        <f aca="false">IF(B183="",K182,SUM($J$6:J183))</f>
        <v>12</v>
      </c>
      <c r="L183" s="4"/>
      <c r="M183" s="4"/>
      <c r="N183" s="4"/>
      <c r="O183" s="4"/>
      <c r="P183" s="4"/>
      <c r="Q183" s="4"/>
      <c r="S183" s="4"/>
      <c r="T183" s="4"/>
      <c r="U183" s="4"/>
      <c r="V183" s="6" t="n">
        <f aca="false">IF(AND(G182="",G183="L"),1,IF(AND(G183="L",G182="L"),V182+1,IF(AND(G182="L",G183=""),0,IF(AND(G183="",G182=""),0,0))))</f>
        <v>0</v>
      </c>
      <c r="W183" s="4"/>
      <c r="X183" s="6" t="str">
        <f aca="false">IF(C182=0,C183,IF(C183=0,X182,C183))</f>
        <v/>
      </c>
      <c r="Y183" s="6" t="str">
        <f aca="false">IF(C182=0,X182,IF(C183=0,Y182,C182))</f>
        <v/>
      </c>
      <c r="Z183" s="6" t="str">
        <f aca="false">IF(C181=0,C180,IF(C182=0,Y182,IF(C183=0,Z182,C181)))</f>
        <v/>
      </c>
      <c r="AA183" s="6" t="str">
        <f aca="false">IF(C180=0,C179,IF(C181=0,C179,IF(C182=0,Z182,IF(C183=0,AA182,C180))))</f>
        <v/>
      </c>
      <c r="AB183" s="4"/>
      <c r="AC183" s="6" t="str">
        <f aca="false">IF(OR(X183=Y183,X183=Z183,X183=AA183),"NB",IF(OR(Y183=X183,Y183=Z183,Y183=AA183),"NB",IF(OR(Z183=Y183,Z183=X183,Z183=AA183),"NB",IF(OR(AA183=Y183,AA183=X183,AA183=Z183),"NB","Bet"))))</f>
        <v>NB</v>
      </c>
      <c r="AD183" s="4"/>
      <c r="AE183" s="6" t="n">
        <f aca="false">IF(K183&lt;K182,1,0)</f>
        <v>0</v>
      </c>
      <c r="AF183" s="6" t="n">
        <f aca="false">IF(G183="W",0,IF(AE183=1,K182-K183+AF182,0))</f>
        <v>0</v>
      </c>
      <c r="AG183" s="4"/>
      <c r="AH183" s="6" t="n">
        <f aca="false">IF(G183="W",AF182+J183,IF(AE183=1,K182-K183+AF182,0))</f>
        <v>0</v>
      </c>
      <c r="AI183" s="4"/>
    </row>
    <row collapsed="false" customFormat="false" customHeight="false" hidden="false" ht="13.3" outlineLevel="0" r="184">
      <c r="B184" s="25"/>
      <c r="C184" s="26" t="str">
        <f aca="false">IF(B184="","",VLOOKUP(B184,$AK$1:$AR$38,3,0))</f>
        <v/>
      </c>
      <c r="D184" s="27" t="str">
        <f aca="false">IF(AC184="Bet",X184,"")</f>
        <v/>
      </c>
      <c r="E184" s="28" t="str">
        <f aca="false">IF(AC184="Bet",Y184,"")</f>
        <v/>
      </c>
      <c r="F184" s="38" t="str">
        <f aca="false">IF(AC184="Bet",Z184,"")</f>
        <v/>
      </c>
      <c r="G184" s="6" t="str">
        <f aca="false">IF(D183&lt;&gt;"",IF(OR(D183=C184,E183=C184,F183=C184),"W","L"),"")</f>
        <v/>
      </c>
      <c r="H184" s="6" t="str">
        <f aca="false">IF(G184="W",3,IF(G184="L",-3,""))</f>
        <v/>
      </c>
      <c r="I184" s="6" t="str">
        <f aca="false">IF(G184&lt;&gt;"",VLOOKUP(V183,$M$4:$N$18,2,0),"")</f>
        <v/>
      </c>
      <c r="J184" s="6" t="str">
        <f aca="false">IF(G184&lt;&gt;"",H184*I184,"")</f>
        <v/>
      </c>
      <c r="K184" s="6" t="n">
        <f aca="false">IF(B184="",K183,SUM($J$6:J184))</f>
        <v>12</v>
      </c>
      <c r="L184" s="4"/>
      <c r="M184" s="4"/>
      <c r="N184" s="4"/>
      <c r="O184" s="4"/>
      <c r="P184" s="4"/>
      <c r="Q184" s="4"/>
      <c r="S184" s="4"/>
      <c r="T184" s="4"/>
      <c r="U184" s="4"/>
      <c r="V184" s="6" t="n">
        <f aca="false">IF(AND(G183="",G184="L"),1,IF(AND(G184="L",G183="L"),V183+1,IF(AND(G183="L",G184=""),0,IF(AND(G184="",G183=""),0,0))))</f>
        <v>0</v>
      </c>
      <c r="W184" s="4"/>
      <c r="X184" s="6" t="str">
        <f aca="false">IF(C183=0,C184,IF(C184=0,X183,C184))</f>
        <v/>
      </c>
      <c r="Y184" s="6" t="str">
        <f aca="false">IF(C183=0,X183,IF(C184=0,Y183,C183))</f>
        <v/>
      </c>
      <c r="Z184" s="6" t="str">
        <f aca="false">IF(C182=0,C181,IF(C183=0,Y183,IF(C184=0,Z183,C182)))</f>
        <v/>
      </c>
      <c r="AA184" s="6" t="str">
        <f aca="false">IF(C181=0,C180,IF(C182=0,C180,IF(C183=0,Z183,IF(C184=0,AA183,C181))))</f>
        <v/>
      </c>
      <c r="AB184" s="4"/>
      <c r="AC184" s="6" t="str">
        <f aca="false">IF(OR(X184=Y184,X184=Z184,X184=AA184),"NB",IF(OR(Y184=X184,Y184=Z184,Y184=AA184),"NB",IF(OR(Z184=Y184,Z184=X184,Z184=AA184),"NB",IF(OR(AA184=Y184,AA184=X184,AA184=Z184),"NB","Bet"))))</f>
        <v>NB</v>
      </c>
      <c r="AD184" s="4"/>
      <c r="AE184" s="6" t="n">
        <f aca="false">IF(K184&lt;K183,1,0)</f>
        <v>0</v>
      </c>
      <c r="AF184" s="6" t="n">
        <f aca="false">IF(G184="W",0,IF(AE184=1,K183-K184+AF183,0))</f>
        <v>0</v>
      </c>
      <c r="AG184" s="4"/>
      <c r="AH184" s="6" t="n">
        <f aca="false">IF(G184="W",AF183+J184,IF(AE184=1,K183-K184+AF183,0))</f>
        <v>0</v>
      </c>
      <c r="AI184" s="4"/>
    </row>
    <row collapsed="false" customFormat="false" customHeight="false" hidden="false" ht="14.9" outlineLevel="0" r="185">
      <c r="B185" s="25"/>
      <c r="C185" s="26" t="str">
        <f aca="false">IF(B185="","",VLOOKUP(B185,$AK$1:$AR$38,3,0))</f>
        <v/>
      </c>
      <c r="D185" s="27" t="str">
        <f aca="false">IF(AC185="Bet",X185,"")</f>
        <v/>
      </c>
      <c r="E185" s="28" t="str">
        <f aca="false">IF(AC185="Bet",Y185,"")</f>
        <v/>
      </c>
      <c r="F185" s="38" t="str">
        <f aca="false">IF(AC185="Bet",Z185,"")</f>
        <v/>
      </c>
      <c r="G185" s="6" t="str">
        <f aca="false">IF(D184&lt;&gt;"",IF(OR(D184=C185,E184=C185,F184=C185),"W","L"),"")</f>
        <v/>
      </c>
      <c r="H185" s="6" t="str">
        <f aca="false">IF(G185="W",3,IF(G185="L",-3,""))</f>
        <v/>
      </c>
      <c r="I185" s="6" t="str">
        <f aca="false">IF(G185&lt;&gt;"",VLOOKUP(V184,$M$4:$N$18,2,0),"")</f>
        <v/>
      </c>
      <c r="J185" s="6" t="str">
        <f aca="false">IF(G185&lt;&gt;"",H185*I185,"")</f>
        <v/>
      </c>
      <c r="K185" s="6" t="n">
        <f aca="false">IF(B185="",K184,SUM($J$6:J185))</f>
        <v>12</v>
      </c>
      <c r="L185" s="4"/>
      <c r="M185" s="4"/>
      <c r="N185" s="4"/>
      <c r="O185" s="4"/>
      <c r="P185" s="4"/>
      <c r="Q185" s="4"/>
      <c r="S185" s="4"/>
      <c r="T185" s="4"/>
      <c r="U185" s="4"/>
      <c r="V185" s="6" t="n">
        <f aca="false">IF(AND(G184="",G185="L"),1,IF(AND(G185="L",G184="L"),V184+1,IF(AND(G184="L",G185=""),0,IF(AND(G185="",G184=""),0,0))))</f>
        <v>0</v>
      </c>
      <c r="W185" s="4"/>
      <c r="X185" s="6" t="str">
        <f aca="false">IF(C184=0,C185,IF(C185=0,X184,C185))</f>
        <v/>
      </c>
      <c r="Y185" s="6" t="str">
        <f aca="false">IF(C184=0,X184,IF(C185=0,Y184,C184))</f>
        <v/>
      </c>
      <c r="Z185" s="6" t="str">
        <f aca="false">IF(C183=0,C182,IF(C184=0,Y184,IF(C185=0,Z184,C183)))</f>
        <v/>
      </c>
      <c r="AA185" s="6" t="str">
        <f aca="false">IF(C182=0,C181,IF(C183=0,C181,IF(C184=0,Z184,IF(C185=0,AA184,C182))))</f>
        <v/>
      </c>
      <c r="AB185" s="4"/>
      <c r="AC185" s="6" t="str">
        <f aca="false">IF(OR(X185=Y185,X185=Z185,X185=AA185),"NB",IF(OR(Y185=X185,Y185=Z185,Y185=AA185),"NB",IF(OR(Z185=Y185,Z185=X185,Z185=AA185),"NB",IF(OR(AA185=Y185,AA185=X185,AA185=Z185),"NB","Bet"))))</f>
        <v>NB</v>
      </c>
      <c r="AD185" s="4"/>
      <c r="AE185" s="6" t="n">
        <f aca="false">IF(K185&lt;K184,1,0)</f>
        <v>0</v>
      </c>
      <c r="AF185" s="6" t="n">
        <f aca="false">IF(G185="W",0,IF(AE185=1,K184-K185+AF184,0))</f>
        <v>0</v>
      </c>
      <c r="AG185" s="4"/>
      <c r="AH185" s="6" t="n">
        <f aca="false">IF(G185="W",AF184+J185,IF(AE185=1,K184-K185+AF184,0))</f>
        <v>0</v>
      </c>
      <c r="AI185" s="4"/>
    </row>
    <row collapsed="false" customFormat="false" customHeight="false" hidden="false" ht="14.9" outlineLevel="0" r="186">
      <c r="B186" s="25"/>
      <c r="C186" s="26" t="str">
        <f aca="false">IF(B186="","",VLOOKUP(B186,$AK$1:$AR$38,3,0))</f>
        <v/>
      </c>
      <c r="D186" s="27" t="str">
        <f aca="false">IF(AC186="Bet",X186,"")</f>
        <v/>
      </c>
      <c r="E186" s="28" t="str">
        <f aca="false">IF(AC186="Bet",Y186,"")</f>
        <v/>
      </c>
      <c r="F186" s="38" t="str">
        <f aca="false">IF(AC186="Bet",Z186,"")</f>
        <v/>
      </c>
      <c r="G186" s="6" t="str">
        <f aca="false">IF(D185&lt;&gt;"",IF(OR(D185=C186,E185=C186,F185=C186),"W","L"),"")</f>
        <v/>
      </c>
      <c r="H186" s="6" t="str">
        <f aca="false">IF(G186="W",3,IF(G186="L",-3,""))</f>
        <v/>
      </c>
      <c r="I186" s="6" t="str">
        <f aca="false">IF(G186&lt;&gt;"",VLOOKUP(V185,$M$4:$N$18,2,0),"")</f>
        <v/>
      </c>
      <c r="J186" s="6" t="str">
        <f aca="false">IF(G186&lt;&gt;"",H186*I186,"")</f>
        <v/>
      </c>
      <c r="K186" s="6" t="n">
        <f aca="false">IF(B186="",K185,SUM($J$6:J186))</f>
        <v>12</v>
      </c>
      <c r="L186" s="4"/>
      <c r="M186" s="4"/>
      <c r="N186" s="4"/>
      <c r="O186" s="4"/>
      <c r="P186" s="4"/>
      <c r="Q186" s="4"/>
      <c r="S186" s="4"/>
      <c r="T186" s="4"/>
      <c r="U186" s="4"/>
      <c r="V186" s="6" t="n">
        <f aca="false">IF(AND(G185="",G186="L"),1,IF(AND(G186="L",G185="L"),V185+1,IF(AND(G185="L",G186=""),0,IF(AND(G186="",G185=""),0,0))))</f>
        <v>0</v>
      </c>
      <c r="W186" s="4"/>
      <c r="X186" s="6" t="str">
        <f aca="false">IF(C185=0,C186,IF(C186=0,X185,C186))</f>
        <v/>
      </c>
      <c r="Y186" s="6" t="str">
        <f aca="false">IF(C185=0,X185,IF(C186=0,Y185,C185))</f>
        <v/>
      </c>
      <c r="Z186" s="6" t="str">
        <f aca="false">IF(C184=0,C183,IF(C185=0,Y185,IF(C186=0,Z185,C184)))</f>
        <v/>
      </c>
      <c r="AA186" s="6" t="str">
        <f aca="false">IF(C183=0,C182,IF(C184=0,C182,IF(C185=0,Z185,IF(C186=0,AA185,C183))))</f>
        <v/>
      </c>
      <c r="AB186" s="4"/>
      <c r="AC186" s="6" t="str">
        <f aca="false">IF(OR(X186=Y186,X186=Z186,X186=AA186),"NB",IF(OR(Y186=X186,Y186=Z186,Y186=AA186),"NB",IF(OR(Z186=Y186,Z186=X186,Z186=AA186),"NB",IF(OR(AA186=Y186,AA186=X186,AA186=Z186),"NB","Bet"))))</f>
        <v>NB</v>
      </c>
      <c r="AD186" s="4"/>
      <c r="AE186" s="6" t="n">
        <f aca="false">IF(K186&lt;K185,1,0)</f>
        <v>0</v>
      </c>
      <c r="AF186" s="6" t="n">
        <f aca="false">IF(G186="W",0,IF(AE186=1,K185-K186+AF185,0))</f>
        <v>0</v>
      </c>
      <c r="AG186" s="4"/>
      <c r="AH186" s="6" t="n">
        <f aca="false">IF(G186="W",AF185+J186,IF(AE186=1,K185-K186+AF185,0))</f>
        <v>0</v>
      </c>
      <c r="AI186" s="4"/>
    </row>
    <row collapsed="false" customFormat="false" customHeight="false" hidden="false" ht="14.9" outlineLevel="0" r="187">
      <c r="B187" s="25"/>
      <c r="C187" s="26" t="str">
        <f aca="false">IF(B187="","",VLOOKUP(B187,$AK$1:$AR$38,3,0))</f>
        <v/>
      </c>
      <c r="D187" s="27" t="str">
        <f aca="false">IF(AC187="Bet",X187,"")</f>
        <v/>
      </c>
      <c r="E187" s="28" t="str">
        <f aca="false">IF(AC187="Bet",Y187,"")</f>
        <v/>
      </c>
      <c r="F187" s="38" t="str">
        <f aca="false">IF(AC187="Bet",Z187,"")</f>
        <v/>
      </c>
      <c r="G187" s="6" t="str">
        <f aca="false">IF(D186&lt;&gt;"",IF(OR(D186=C187,E186=C187,F186=C187),"W","L"),"")</f>
        <v/>
      </c>
      <c r="H187" s="6" t="str">
        <f aca="false">IF(G187="W",3,IF(G187="L",-3,""))</f>
        <v/>
      </c>
      <c r="I187" s="6" t="str">
        <f aca="false">IF(G187&lt;&gt;"",VLOOKUP(V186,$M$4:$N$18,2,0),"")</f>
        <v/>
      </c>
      <c r="J187" s="6" t="str">
        <f aca="false">IF(G187&lt;&gt;"",H187*I187,"")</f>
        <v/>
      </c>
      <c r="K187" s="6" t="n">
        <f aca="false">IF(B187="",K186,SUM($J$6:J187))</f>
        <v>12</v>
      </c>
      <c r="L187" s="4"/>
      <c r="M187" s="4"/>
      <c r="N187" s="4"/>
      <c r="O187" s="4"/>
      <c r="P187" s="4"/>
      <c r="Q187" s="4"/>
      <c r="S187" s="4"/>
      <c r="T187" s="4"/>
      <c r="U187" s="4"/>
      <c r="V187" s="6" t="n">
        <f aca="false">IF(AND(G186="",G187="L"),1,IF(AND(G187="L",G186="L"),V186+1,IF(AND(G186="L",G187=""),0,IF(AND(G187="",G186=""),0,0))))</f>
        <v>0</v>
      </c>
      <c r="W187" s="4"/>
      <c r="X187" s="6" t="str">
        <f aca="false">IF(C186=0,C187,IF(C187=0,X186,C187))</f>
        <v/>
      </c>
      <c r="Y187" s="6" t="str">
        <f aca="false">IF(C186=0,X186,IF(C187=0,Y186,C186))</f>
        <v/>
      </c>
      <c r="Z187" s="6" t="str">
        <f aca="false">IF(C185=0,C184,IF(C186=0,Y186,IF(C187=0,Z186,C185)))</f>
        <v/>
      </c>
      <c r="AA187" s="6" t="str">
        <f aca="false">IF(C184=0,C183,IF(C185=0,C183,IF(C186=0,Z186,IF(C187=0,AA186,C184))))</f>
        <v/>
      </c>
      <c r="AB187" s="4"/>
      <c r="AC187" s="6" t="str">
        <f aca="false">IF(OR(X187=Y187,X187=Z187,X187=AA187),"NB",IF(OR(Y187=X187,Y187=Z187,Y187=AA187),"NB",IF(OR(Z187=Y187,Z187=X187,Z187=AA187),"NB",IF(OR(AA187=Y187,AA187=X187,AA187=Z187),"NB","Bet"))))</f>
        <v>NB</v>
      </c>
      <c r="AD187" s="4"/>
      <c r="AE187" s="6" t="n">
        <f aca="false">IF(K187&lt;K186,1,0)</f>
        <v>0</v>
      </c>
      <c r="AF187" s="6" t="n">
        <f aca="false">IF(G187="W",0,IF(AE187=1,K186-K187+AF186,0))</f>
        <v>0</v>
      </c>
      <c r="AG187" s="4"/>
      <c r="AH187" s="6" t="n">
        <f aca="false">IF(G187="W",AF186+J187,IF(AE187=1,K186-K187+AF186,0))</f>
        <v>0</v>
      </c>
      <c r="AI187" s="4"/>
    </row>
    <row collapsed="false" customFormat="false" customHeight="false" hidden="false" ht="14.9" outlineLevel="0" r="188">
      <c r="B188" s="25"/>
      <c r="C188" s="26" t="str">
        <f aca="false">IF(B188="","",VLOOKUP(B188,$AK$1:$AR$38,3,0))</f>
        <v/>
      </c>
      <c r="D188" s="27" t="str">
        <f aca="false">IF(AC188="Bet",X188,"")</f>
        <v/>
      </c>
      <c r="E188" s="28" t="str">
        <f aca="false">IF(AC188="Bet",Y188,"")</f>
        <v/>
      </c>
      <c r="F188" s="38" t="str">
        <f aca="false">IF(AC188="Bet",Z188,"")</f>
        <v/>
      </c>
      <c r="G188" s="6" t="str">
        <f aca="false">IF(D187&lt;&gt;"",IF(OR(D187=C188,E187=C188,F187=C188),"W","L"),"")</f>
        <v/>
      </c>
      <c r="H188" s="6" t="str">
        <f aca="false">IF(G188="W",3,IF(G188="L",-3,""))</f>
        <v/>
      </c>
      <c r="I188" s="6" t="str">
        <f aca="false">IF(G188&lt;&gt;"",VLOOKUP(V187,$M$4:$N$18,2,0),"")</f>
        <v/>
      </c>
      <c r="J188" s="6" t="str">
        <f aca="false">IF(G188&lt;&gt;"",H188*I188,"")</f>
        <v/>
      </c>
      <c r="K188" s="6" t="n">
        <f aca="false">IF(B188="",K187,SUM($J$6:J188))</f>
        <v>12</v>
      </c>
      <c r="L188" s="4"/>
      <c r="M188" s="4"/>
      <c r="N188" s="4"/>
      <c r="O188" s="4"/>
      <c r="P188" s="4"/>
      <c r="Q188" s="4"/>
      <c r="S188" s="4"/>
      <c r="T188" s="4"/>
      <c r="U188" s="4"/>
      <c r="V188" s="6" t="n">
        <f aca="false">IF(AND(G187="",G188="L"),1,IF(AND(G188="L",G187="L"),V187+1,IF(AND(G187="L",G188=""),0,IF(AND(G188="",G187=""),0,0))))</f>
        <v>0</v>
      </c>
      <c r="W188" s="4"/>
      <c r="X188" s="6" t="str">
        <f aca="false">IF(C187=0,C188,IF(C188=0,X187,C188))</f>
        <v/>
      </c>
      <c r="Y188" s="6" t="str">
        <f aca="false">IF(C187=0,X187,IF(C188=0,Y187,C187))</f>
        <v/>
      </c>
      <c r="Z188" s="6" t="str">
        <f aca="false">IF(C186=0,C185,IF(C187=0,Y187,IF(C188=0,Z187,C186)))</f>
        <v/>
      </c>
      <c r="AA188" s="6" t="str">
        <f aca="false">IF(C185=0,C184,IF(C186=0,C184,IF(C187=0,Z187,IF(C188=0,AA187,C185))))</f>
        <v/>
      </c>
      <c r="AB188" s="4"/>
      <c r="AC188" s="6" t="str">
        <f aca="false">IF(OR(X188=Y188,X188=Z188,X188=AA188),"NB",IF(OR(Y188=X188,Y188=Z188,Y188=AA188),"NB",IF(OR(Z188=Y188,Z188=X188,Z188=AA188),"NB",IF(OR(AA188=Y188,AA188=X188,AA188=Z188),"NB","Bet"))))</f>
        <v>NB</v>
      </c>
      <c r="AD188" s="4"/>
      <c r="AE188" s="6" t="n">
        <f aca="false">IF(K188&lt;K187,1,0)</f>
        <v>0</v>
      </c>
      <c r="AF188" s="6" t="n">
        <f aca="false">IF(G188="W",0,IF(AE188=1,K187-K188+AF187,0))</f>
        <v>0</v>
      </c>
      <c r="AG188" s="4"/>
      <c r="AH188" s="6" t="n">
        <f aca="false">IF(G188="W",AF187+J188,IF(AE188=1,K187-K188+AF187,0))</f>
        <v>0</v>
      </c>
      <c r="AI188" s="4"/>
    </row>
    <row collapsed="false" customFormat="false" customHeight="false" hidden="false" ht="13.3" outlineLevel="0" r="189">
      <c r="B189" s="25"/>
      <c r="C189" s="26" t="str">
        <f aca="false">IF(B189="","",VLOOKUP(B189,$AK$1:$AR$38,3,0))</f>
        <v/>
      </c>
      <c r="D189" s="27" t="str">
        <f aca="false">IF(AC189="Bet",X189,"")</f>
        <v/>
      </c>
      <c r="E189" s="28" t="str">
        <f aca="false">IF(AC189="Bet",Y189,"")</f>
        <v/>
      </c>
      <c r="F189" s="38" t="str">
        <f aca="false">IF(AC189="Bet",Z189,"")</f>
        <v/>
      </c>
      <c r="G189" s="6" t="str">
        <f aca="false">IF(D188&lt;&gt;"",IF(OR(D188=C189,E188=C189,F188=C189),"W","L"),"")</f>
        <v/>
      </c>
      <c r="H189" s="6" t="str">
        <f aca="false">IF(G189="W",3,IF(G189="L",-3,""))</f>
        <v/>
      </c>
      <c r="I189" s="6" t="str">
        <f aca="false">IF(G189&lt;&gt;"",VLOOKUP(V188,$M$4:$N$18,2,0),"")</f>
        <v/>
      </c>
      <c r="J189" s="6" t="str">
        <f aca="false">IF(G189&lt;&gt;"",H189*I189,"")</f>
        <v/>
      </c>
      <c r="K189" s="6" t="n">
        <f aca="false">IF(B189="",K188,SUM($J$6:J189))</f>
        <v>12</v>
      </c>
      <c r="L189" s="4"/>
      <c r="M189" s="4"/>
      <c r="N189" s="4"/>
      <c r="O189" s="4"/>
      <c r="P189" s="4"/>
      <c r="Q189" s="4"/>
      <c r="S189" s="4"/>
      <c r="T189" s="4"/>
      <c r="U189" s="4"/>
      <c r="V189" s="6" t="n">
        <f aca="false">IF(AND(G188="",G189="L"),1,IF(AND(G189="L",G188="L"),V188+1,IF(AND(G188="L",G189=""),0,IF(AND(G189="",G188=""),0,0))))</f>
        <v>0</v>
      </c>
      <c r="W189" s="4"/>
      <c r="X189" s="6" t="str">
        <f aca="false">IF(C188=0,C189,IF(C189=0,X188,C189))</f>
        <v/>
      </c>
      <c r="Y189" s="6" t="str">
        <f aca="false">IF(C188=0,X188,IF(C189=0,Y188,C188))</f>
        <v/>
      </c>
      <c r="Z189" s="6" t="str">
        <f aca="false">IF(C187=0,C186,IF(C188=0,Y188,IF(C189=0,Z188,C187)))</f>
        <v/>
      </c>
      <c r="AA189" s="6" t="str">
        <f aca="false">IF(C186=0,C185,IF(C187=0,C185,IF(C188=0,Z188,IF(C189=0,AA188,C186))))</f>
        <v/>
      </c>
      <c r="AB189" s="4"/>
      <c r="AC189" s="6" t="str">
        <f aca="false">IF(OR(X189=Y189,X189=Z189,X189=AA189),"NB",IF(OR(Y189=X189,Y189=Z189,Y189=AA189),"NB",IF(OR(Z189=Y189,Z189=X189,Z189=AA189),"NB",IF(OR(AA189=Y189,AA189=X189,AA189=Z189),"NB","Bet"))))</f>
        <v>NB</v>
      </c>
      <c r="AD189" s="4"/>
      <c r="AE189" s="6" t="n">
        <f aca="false">IF(K189&lt;K188,1,0)</f>
        <v>0</v>
      </c>
      <c r="AF189" s="6" t="n">
        <f aca="false">IF(G189="W",0,IF(AE189=1,K188-K189+AF188,0))</f>
        <v>0</v>
      </c>
      <c r="AG189" s="4"/>
      <c r="AH189" s="6" t="n">
        <f aca="false">IF(G189="W",AF188+J189,IF(AE189=1,K188-K189+AF188,0))</f>
        <v>0</v>
      </c>
      <c r="AI189" s="4"/>
    </row>
    <row collapsed="false" customFormat="false" customHeight="false" hidden="false" ht="13.3" outlineLevel="0" r="190">
      <c r="B190" s="25"/>
      <c r="C190" s="26" t="str">
        <f aca="false">IF(B190="","",VLOOKUP(B190,$AK$1:$AR$38,3,0))</f>
        <v/>
      </c>
      <c r="D190" s="27" t="str">
        <f aca="false">IF(AC190="Bet",X190,"")</f>
        <v/>
      </c>
      <c r="E190" s="28" t="str">
        <f aca="false">IF(AC190="Bet",Y190,"")</f>
        <v/>
      </c>
      <c r="F190" s="38" t="str">
        <f aca="false">IF(AC190="Bet",Z190,"")</f>
        <v/>
      </c>
      <c r="G190" s="6" t="str">
        <f aca="false">IF(D189&lt;&gt;"",IF(OR(D189=C190,E189=C190,F189=C190),"W","L"),"")</f>
        <v/>
      </c>
      <c r="H190" s="6" t="str">
        <f aca="false">IF(G190="W",3,IF(G190="L",-3,""))</f>
        <v/>
      </c>
      <c r="I190" s="6" t="str">
        <f aca="false">IF(G190&lt;&gt;"",VLOOKUP(V189,$M$4:$N$18,2,0),"")</f>
        <v/>
      </c>
      <c r="J190" s="6" t="str">
        <f aca="false">IF(G190&lt;&gt;"",H190*I190,"")</f>
        <v/>
      </c>
      <c r="K190" s="6" t="n">
        <f aca="false">IF(B190="",K189,SUM($J$6:J190))</f>
        <v>12</v>
      </c>
      <c r="L190" s="4"/>
      <c r="M190" s="4"/>
      <c r="N190" s="4"/>
      <c r="O190" s="4"/>
      <c r="P190" s="4"/>
      <c r="Q190" s="4"/>
      <c r="S190" s="4"/>
      <c r="T190" s="4"/>
      <c r="U190" s="4"/>
      <c r="V190" s="6" t="n">
        <f aca="false">IF(AND(G189="",G190="L"),1,IF(AND(G190="L",G189="L"),V189+1,IF(AND(G189="L",G190=""),0,IF(AND(G190="",G189=""),0,0))))</f>
        <v>0</v>
      </c>
      <c r="W190" s="4"/>
      <c r="X190" s="6" t="str">
        <f aca="false">IF(C189=0,C190,IF(C190=0,X189,C190))</f>
        <v/>
      </c>
      <c r="Y190" s="6" t="str">
        <f aca="false">IF(C189=0,X189,IF(C190=0,Y189,C189))</f>
        <v/>
      </c>
      <c r="Z190" s="6" t="str">
        <f aca="false">IF(C188=0,C187,IF(C189=0,Y189,IF(C190=0,Z189,C188)))</f>
        <v/>
      </c>
      <c r="AA190" s="6" t="str">
        <f aca="false">IF(C187=0,C186,IF(C188=0,C186,IF(C189=0,Z189,IF(C190=0,AA189,C187))))</f>
        <v/>
      </c>
      <c r="AB190" s="4"/>
      <c r="AC190" s="6" t="str">
        <f aca="false">IF(OR(X190=Y190,X190=Z190,X190=AA190),"NB",IF(OR(Y190=X190,Y190=Z190,Y190=AA190),"NB",IF(OR(Z190=Y190,Z190=X190,Z190=AA190),"NB",IF(OR(AA190=Y190,AA190=X190,AA190=Z190),"NB","Bet"))))</f>
        <v>NB</v>
      </c>
      <c r="AD190" s="4"/>
      <c r="AE190" s="6" t="n">
        <f aca="false">IF(K190&lt;K189,1,0)</f>
        <v>0</v>
      </c>
      <c r="AF190" s="6" t="n">
        <f aca="false">IF(G190="W",0,IF(AE190=1,K189-K190+AF189,0))</f>
        <v>0</v>
      </c>
      <c r="AG190" s="4"/>
      <c r="AH190" s="6" t="n">
        <f aca="false">IF(G190="W",AF189+J190,IF(AE190=1,K189-K190+AF189,0))</f>
        <v>0</v>
      </c>
      <c r="AI190" s="4"/>
    </row>
    <row collapsed="false" customFormat="false" customHeight="false" hidden="false" ht="13.3" outlineLevel="0" r="191">
      <c r="B191" s="25"/>
      <c r="C191" s="26" t="str">
        <f aca="false">IF(B191="","",VLOOKUP(B191,$AK$1:$AR$38,3,0))</f>
        <v/>
      </c>
      <c r="D191" s="27" t="str">
        <f aca="false">IF(AC191="Bet",X191,"")</f>
        <v/>
      </c>
      <c r="E191" s="28" t="str">
        <f aca="false">IF(AC191="Bet",Y191,"")</f>
        <v/>
      </c>
      <c r="F191" s="38" t="str">
        <f aca="false">IF(AC191="Bet",Z191,"")</f>
        <v/>
      </c>
      <c r="G191" s="6" t="str">
        <f aca="false">IF(D190&lt;&gt;"",IF(OR(D190=C191,E190=C191,F190=C191),"W","L"),"")</f>
        <v/>
      </c>
      <c r="H191" s="6" t="str">
        <f aca="false">IF(G191="W",3,IF(G191="L",-3,""))</f>
        <v/>
      </c>
      <c r="I191" s="6" t="str">
        <f aca="false">IF(G191&lt;&gt;"",VLOOKUP(V190,$M$4:$N$18,2,0),"")</f>
        <v/>
      </c>
      <c r="J191" s="6" t="str">
        <f aca="false">IF(G191&lt;&gt;"",H191*I191,"")</f>
        <v/>
      </c>
      <c r="K191" s="6" t="n">
        <f aca="false">IF(B191="",K190,SUM($J$6:J191))</f>
        <v>12</v>
      </c>
      <c r="L191" s="4"/>
      <c r="M191" s="4"/>
      <c r="N191" s="4"/>
      <c r="O191" s="4"/>
      <c r="P191" s="4"/>
      <c r="Q191" s="4"/>
      <c r="S191" s="4"/>
      <c r="T191" s="4"/>
      <c r="U191" s="4"/>
      <c r="V191" s="6" t="n">
        <f aca="false">IF(AND(G190="",G191="L"),1,IF(AND(G191="L",G190="L"),V190+1,IF(AND(G190="L",G191=""),0,IF(AND(G191="",G190=""),0,0))))</f>
        <v>0</v>
      </c>
      <c r="W191" s="4"/>
      <c r="X191" s="6" t="str">
        <f aca="false">IF(C190=0,C191,IF(C191=0,X190,C191))</f>
        <v/>
      </c>
      <c r="Y191" s="6" t="str">
        <f aca="false">IF(C190=0,X190,IF(C191=0,Y190,C190))</f>
        <v/>
      </c>
      <c r="Z191" s="6" t="str">
        <f aca="false">IF(C189=0,C188,IF(C190=0,Y190,IF(C191=0,Z190,C189)))</f>
        <v/>
      </c>
      <c r="AA191" s="6" t="str">
        <f aca="false">IF(C188=0,C187,IF(C189=0,C187,IF(C190=0,Z190,IF(C191=0,AA190,C188))))</f>
        <v/>
      </c>
      <c r="AB191" s="4"/>
      <c r="AC191" s="6" t="str">
        <f aca="false">IF(OR(X191=Y191,X191=Z191,X191=AA191),"NB",IF(OR(Y191=X191,Y191=Z191,Y191=AA191),"NB",IF(OR(Z191=Y191,Z191=X191,Z191=AA191),"NB",IF(OR(AA191=Y191,AA191=X191,AA191=Z191),"NB","Bet"))))</f>
        <v>NB</v>
      </c>
      <c r="AD191" s="4"/>
      <c r="AE191" s="6" t="n">
        <f aca="false">IF(K191&lt;K190,1,0)</f>
        <v>0</v>
      </c>
      <c r="AF191" s="6" t="n">
        <f aca="false">IF(G191="W",0,IF(AE191=1,K190-K191+AF190,0))</f>
        <v>0</v>
      </c>
      <c r="AG191" s="4"/>
      <c r="AH191" s="6" t="n">
        <f aca="false">IF(G191="W",AF190+J191,IF(AE191=1,K190-K191+AF190,0))</f>
        <v>0</v>
      </c>
      <c r="AI191" s="4"/>
    </row>
    <row collapsed="false" customFormat="false" customHeight="false" hidden="false" ht="13.3" outlineLevel="0" r="192">
      <c r="B192" s="25"/>
      <c r="C192" s="26" t="str">
        <f aca="false">IF(B192="","",VLOOKUP(B192,$AK$1:$AR$38,3,0))</f>
        <v/>
      </c>
      <c r="D192" s="27" t="str">
        <f aca="false">IF(AC192="Bet",X192,"")</f>
        <v/>
      </c>
      <c r="E192" s="28" t="str">
        <f aca="false">IF(AC192="Bet",Y192,"")</f>
        <v/>
      </c>
      <c r="F192" s="38" t="str">
        <f aca="false">IF(AC192="Bet",Z192,"")</f>
        <v/>
      </c>
      <c r="G192" s="6" t="str">
        <f aca="false">IF(D191&lt;&gt;"",IF(OR(D191=C192,E191=C192,F191=C192),"W","L"),"")</f>
        <v/>
      </c>
      <c r="H192" s="6" t="str">
        <f aca="false">IF(G192="W",3,IF(G192="L",-3,""))</f>
        <v/>
      </c>
      <c r="I192" s="6" t="str">
        <f aca="false">IF(G192&lt;&gt;"",VLOOKUP(V191,$M$4:$N$18,2,0),"")</f>
        <v/>
      </c>
      <c r="J192" s="6" t="str">
        <f aca="false">IF(G192&lt;&gt;"",H192*I192,"")</f>
        <v/>
      </c>
      <c r="K192" s="6" t="n">
        <f aca="false">IF(B192="",K191,SUM($J$6:J192))</f>
        <v>12</v>
      </c>
      <c r="L192" s="4"/>
      <c r="M192" s="4"/>
      <c r="N192" s="4"/>
      <c r="O192" s="4"/>
      <c r="P192" s="4"/>
      <c r="Q192" s="4"/>
      <c r="S192" s="4"/>
      <c r="T192" s="4"/>
      <c r="U192" s="4"/>
      <c r="V192" s="6" t="n">
        <f aca="false">IF(AND(G191="",G192="L"),1,IF(AND(G192="L",G191="L"),V191+1,IF(AND(G191="L",G192=""),0,IF(AND(G192="",G191=""),0,0))))</f>
        <v>0</v>
      </c>
      <c r="W192" s="4"/>
      <c r="X192" s="6" t="str">
        <f aca="false">IF(C191=0,C192,IF(C192=0,X191,C192))</f>
        <v/>
      </c>
      <c r="Y192" s="6" t="str">
        <f aca="false">IF(C191=0,X191,IF(C192=0,Y191,C191))</f>
        <v/>
      </c>
      <c r="Z192" s="6" t="str">
        <f aca="false">IF(C190=0,C189,IF(C191=0,Y191,IF(C192=0,Z191,C190)))</f>
        <v/>
      </c>
      <c r="AA192" s="6" t="str">
        <f aca="false">IF(C189=0,C188,IF(C190=0,C188,IF(C191=0,Z191,IF(C192=0,AA191,C189))))</f>
        <v/>
      </c>
      <c r="AB192" s="4"/>
      <c r="AC192" s="6" t="str">
        <f aca="false">IF(OR(X192=Y192,X192=Z192,X192=AA192),"NB",IF(OR(Y192=X192,Y192=Z192,Y192=AA192),"NB",IF(OR(Z192=Y192,Z192=X192,Z192=AA192),"NB",IF(OR(AA192=Y192,AA192=X192,AA192=Z192),"NB","Bet"))))</f>
        <v>NB</v>
      </c>
      <c r="AD192" s="4"/>
      <c r="AE192" s="6" t="n">
        <f aca="false">IF(K192&lt;K191,1,0)</f>
        <v>0</v>
      </c>
      <c r="AF192" s="6" t="n">
        <f aca="false">IF(G192="W",0,IF(AE192=1,K191-K192+AF191,0))</f>
        <v>0</v>
      </c>
      <c r="AG192" s="4"/>
      <c r="AH192" s="6" t="n">
        <f aca="false">IF(G192="W",AF191+J192,IF(AE192=1,K191-K192+AF191,0))</f>
        <v>0</v>
      </c>
      <c r="AI192" s="4"/>
    </row>
    <row collapsed="false" customFormat="false" customHeight="false" hidden="false" ht="13.3" outlineLevel="0" r="193">
      <c r="B193" s="25"/>
      <c r="C193" s="26" t="str">
        <f aca="false">IF(B193="","",VLOOKUP(B193,$AK$1:$AR$38,3,0))</f>
        <v/>
      </c>
      <c r="D193" s="27" t="str">
        <f aca="false">IF(AC193="Bet",X193,"")</f>
        <v/>
      </c>
      <c r="E193" s="28" t="str">
        <f aca="false">IF(AC193="Bet",Y193,"")</f>
        <v/>
      </c>
      <c r="F193" s="38" t="str">
        <f aca="false">IF(AC193="Bet",Z193,"")</f>
        <v/>
      </c>
      <c r="G193" s="6" t="str">
        <f aca="false">IF(D192&lt;&gt;"",IF(OR(D192=C193,E192=C193,F192=C193),"W","L"),"")</f>
        <v/>
      </c>
      <c r="H193" s="6" t="str">
        <f aca="false">IF(G193="W",3,IF(G193="L",-3,""))</f>
        <v/>
      </c>
      <c r="I193" s="6" t="str">
        <f aca="false">IF(G193&lt;&gt;"",VLOOKUP(V192,$M$4:$N$18,2,0),"")</f>
        <v/>
      </c>
      <c r="J193" s="6" t="str">
        <f aca="false">IF(G193&lt;&gt;"",H193*I193,"")</f>
        <v/>
      </c>
      <c r="K193" s="6" t="n">
        <f aca="false">IF(B193="",K192,SUM($J$6:J193))</f>
        <v>12</v>
      </c>
      <c r="L193" s="4"/>
      <c r="M193" s="4"/>
      <c r="N193" s="4"/>
      <c r="O193" s="4"/>
      <c r="P193" s="4"/>
      <c r="Q193" s="4"/>
      <c r="S193" s="4"/>
      <c r="T193" s="4"/>
      <c r="U193" s="4"/>
      <c r="V193" s="6" t="n">
        <f aca="false">IF(AND(G192="",G193="L"),1,IF(AND(G193="L",G192="L"),V192+1,IF(AND(G192="L",G193=""),0,IF(AND(G193="",G192=""),0,0))))</f>
        <v>0</v>
      </c>
      <c r="W193" s="4"/>
      <c r="X193" s="6" t="str">
        <f aca="false">IF(C192=0,C193,IF(C193=0,X192,C193))</f>
        <v/>
      </c>
      <c r="Y193" s="6" t="str">
        <f aca="false">IF(C192=0,X192,IF(C193=0,Y192,C192))</f>
        <v/>
      </c>
      <c r="Z193" s="6" t="str">
        <f aca="false">IF(C191=0,C190,IF(C192=0,Y192,IF(C193=0,Z192,C191)))</f>
        <v/>
      </c>
      <c r="AA193" s="6" t="str">
        <f aca="false">IF(C190=0,C189,IF(C191=0,C189,IF(C192=0,Z192,IF(C193=0,AA192,C190))))</f>
        <v/>
      </c>
      <c r="AB193" s="4"/>
      <c r="AC193" s="6" t="str">
        <f aca="false">IF(OR(X193=Y193,X193=Z193,X193=AA193),"NB",IF(OR(Y193=X193,Y193=Z193,Y193=AA193),"NB",IF(OR(Z193=Y193,Z193=X193,Z193=AA193),"NB",IF(OR(AA193=Y193,AA193=X193,AA193=Z193),"NB","Bet"))))</f>
        <v>NB</v>
      </c>
      <c r="AD193" s="4"/>
      <c r="AE193" s="6" t="n">
        <f aca="false">IF(K193&lt;K192,1,0)</f>
        <v>0</v>
      </c>
      <c r="AF193" s="6" t="n">
        <f aca="false">IF(G193="W",0,IF(AE193=1,K192-K193+AF192,0))</f>
        <v>0</v>
      </c>
      <c r="AG193" s="4"/>
      <c r="AH193" s="6" t="n">
        <f aca="false">IF(G193="W",AF192+J193,IF(AE193=1,K192-K193+AF192,0))</f>
        <v>0</v>
      </c>
      <c r="AI193" s="4"/>
    </row>
    <row collapsed="false" customFormat="false" customHeight="false" hidden="false" ht="14.9" outlineLevel="0" r="194">
      <c r="B194" s="25"/>
      <c r="C194" s="26" t="str">
        <f aca="false">IF(B194="","",VLOOKUP(B194,$AK$1:$AR$38,3,0))</f>
        <v/>
      </c>
      <c r="D194" s="27" t="str">
        <f aca="false">IF(AC194="Bet",X194,"")</f>
        <v/>
      </c>
      <c r="E194" s="28" t="str">
        <f aca="false">IF(AC194="Bet",Y194,"")</f>
        <v/>
      </c>
      <c r="F194" s="38" t="str">
        <f aca="false">IF(AC194="Bet",Z194,"")</f>
        <v/>
      </c>
      <c r="G194" s="6" t="str">
        <f aca="false">IF(D193&lt;&gt;"",IF(OR(D193=C194,E193=C194,F193=C194),"W","L"),"")</f>
        <v/>
      </c>
      <c r="H194" s="6" t="str">
        <f aca="false">IF(G194="W",3,IF(G194="L",-3,""))</f>
        <v/>
      </c>
      <c r="I194" s="6" t="str">
        <f aca="false">IF(G194&lt;&gt;"",VLOOKUP(V193,$M$4:$N$18,2,0),"")</f>
        <v/>
      </c>
      <c r="J194" s="6" t="str">
        <f aca="false">IF(G194&lt;&gt;"",H194*I194,"")</f>
        <v/>
      </c>
      <c r="K194" s="6" t="n">
        <f aca="false">IF(B194="",K193,SUM($J$6:J194))</f>
        <v>12</v>
      </c>
      <c r="L194" s="4"/>
      <c r="M194" s="4"/>
      <c r="N194" s="4"/>
      <c r="O194" s="4"/>
      <c r="P194" s="4"/>
      <c r="Q194" s="4"/>
      <c r="S194" s="4"/>
      <c r="T194" s="4"/>
      <c r="U194" s="4"/>
      <c r="V194" s="6" t="n">
        <f aca="false">IF(AND(G193="",G194="L"),1,IF(AND(G194="L",G193="L"),V193+1,IF(AND(G193="L",G194=""),0,IF(AND(G194="",G193=""),0,0))))</f>
        <v>0</v>
      </c>
      <c r="W194" s="4"/>
      <c r="X194" s="6" t="str">
        <f aca="false">IF(C193=0,C194,IF(C194=0,X193,C194))</f>
        <v/>
      </c>
      <c r="Y194" s="6" t="str">
        <f aca="false">IF(C193=0,X193,IF(C194=0,Y193,C193))</f>
        <v/>
      </c>
      <c r="Z194" s="6" t="str">
        <f aca="false">IF(C192=0,C191,IF(C193=0,Y193,IF(C194=0,Z193,C192)))</f>
        <v/>
      </c>
      <c r="AA194" s="6" t="str">
        <f aca="false">IF(C191=0,C190,IF(C192=0,C190,IF(C193=0,Z193,IF(C194=0,AA193,C191))))</f>
        <v/>
      </c>
      <c r="AB194" s="4"/>
      <c r="AC194" s="6" t="str">
        <f aca="false">IF(OR(X194=Y194,X194=Z194,X194=AA194),"NB",IF(OR(Y194=X194,Y194=Z194,Y194=AA194),"NB",IF(OR(Z194=Y194,Z194=X194,Z194=AA194),"NB",IF(OR(AA194=Y194,AA194=X194,AA194=Z194),"NB","Bet"))))</f>
        <v>NB</v>
      </c>
      <c r="AD194" s="4"/>
      <c r="AE194" s="6" t="n">
        <f aca="false">IF(K194&lt;K193,1,0)</f>
        <v>0</v>
      </c>
      <c r="AF194" s="6" t="n">
        <f aca="false">IF(G194="W",0,IF(AE194=1,K193-K194+AF193,0))</f>
        <v>0</v>
      </c>
      <c r="AG194" s="4"/>
      <c r="AH194" s="6" t="n">
        <f aca="false">IF(G194="W",AF193+J194,IF(AE194=1,K193-K194+AF193,0))</f>
        <v>0</v>
      </c>
      <c r="AI194" s="4"/>
    </row>
    <row collapsed="false" customFormat="false" customHeight="false" hidden="false" ht="14.9" outlineLevel="0" r="195">
      <c r="B195" s="25"/>
      <c r="C195" s="26" t="str">
        <f aca="false">IF(B195="","",VLOOKUP(B195,$AK$1:$AR$38,3,0))</f>
        <v/>
      </c>
      <c r="D195" s="27" t="str">
        <f aca="false">IF(AC195="Bet",X195,"")</f>
        <v/>
      </c>
      <c r="E195" s="28" t="str">
        <f aca="false">IF(AC195="Bet",Y195,"")</f>
        <v/>
      </c>
      <c r="F195" s="38" t="str">
        <f aca="false">IF(AC195="Bet",Z195,"")</f>
        <v/>
      </c>
      <c r="G195" s="6" t="str">
        <f aca="false">IF(D194&lt;&gt;"",IF(OR(D194=C195,E194=C195,F194=C195),"W","L"),"")</f>
        <v/>
      </c>
      <c r="H195" s="6" t="str">
        <f aca="false">IF(G195="W",3,IF(G195="L",-3,""))</f>
        <v/>
      </c>
      <c r="I195" s="6" t="str">
        <f aca="false">IF(G195&lt;&gt;"",VLOOKUP(V194,$M$4:$N$18,2,0),"")</f>
        <v/>
      </c>
      <c r="J195" s="6" t="str">
        <f aca="false">IF(G195&lt;&gt;"",H195*I195,"")</f>
        <v/>
      </c>
      <c r="K195" s="6" t="n">
        <f aca="false">IF(B195="",K194,SUM($J$6:J195))</f>
        <v>12</v>
      </c>
      <c r="L195" s="4"/>
      <c r="M195" s="4"/>
      <c r="N195" s="4"/>
      <c r="O195" s="4"/>
      <c r="P195" s="4"/>
      <c r="Q195" s="4"/>
      <c r="S195" s="4"/>
      <c r="T195" s="4"/>
      <c r="U195" s="4"/>
      <c r="V195" s="6" t="n">
        <f aca="false">IF(AND(G194="",G195="L"),1,IF(AND(G195="L",G194="L"),V194+1,IF(AND(G194="L",G195=""),0,IF(AND(G195="",G194=""),0,0))))</f>
        <v>0</v>
      </c>
      <c r="W195" s="4"/>
      <c r="X195" s="6" t="str">
        <f aca="false">IF(C194=0,C195,IF(C195=0,X194,C195))</f>
        <v/>
      </c>
      <c r="Y195" s="6" t="str">
        <f aca="false">IF(C194=0,X194,IF(C195=0,Y194,C194))</f>
        <v/>
      </c>
      <c r="Z195" s="6" t="str">
        <f aca="false">IF(C193=0,C192,IF(C194=0,Y194,IF(C195=0,Z194,C193)))</f>
        <v/>
      </c>
      <c r="AA195" s="6" t="str">
        <f aca="false">IF(C192=0,C191,IF(C193=0,C191,IF(C194=0,Z194,IF(C195=0,AA194,C192))))</f>
        <v/>
      </c>
      <c r="AB195" s="4"/>
      <c r="AC195" s="6" t="str">
        <f aca="false">IF(OR(X195=Y195,X195=Z195,X195=AA195),"NB",IF(OR(Y195=X195,Y195=Z195,Y195=AA195),"NB",IF(OR(Z195=Y195,Z195=X195,Z195=AA195),"NB",IF(OR(AA195=Y195,AA195=X195,AA195=Z195),"NB","Bet"))))</f>
        <v>NB</v>
      </c>
      <c r="AD195" s="4"/>
      <c r="AE195" s="6" t="n">
        <f aca="false">IF(K195&lt;K194,1,0)</f>
        <v>0</v>
      </c>
      <c r="AF195" s="6" t="n">
        <f aca="false">IF(G195="W",0,IF(AE195=1,K194-K195+AF194,0))</f>
        <v>0</v>
      </c>
      <c r="AG195" s="4"/>
      <c r="AH195" s="6" t="n">
        <f aca="false">IF(G195="W",AF194+J195,IF(AE195=1,K194-K195+AF194,0))</f>
        <v>0</v>
      </c>
      <c r="AI195" s="4"/>
    </row>
    <row collapsed="false" customFormat="false" customHeight="false" hidden="false" ht="14.9" outlineLevel="0" r="196">
      <c r="B196" s="25"/>
      <c r="C196" s="26" t="str">
        <f aca="false">IF(B196="","",VLOOKUP(B196,$AK$1:$AR$38,3,0))</f>
        <v/>
      </c>
      <c r="D196" s="27" t="str">
        <f aca="false">IF(AC196="Bet",X196,"")</f>
        <v/>
      </c>
      <c r="E196" s="28" t="str">
        <f aca="false">IF(AC196="Bet",Y196,"")</f>
        <v/>
      </c>
      <c r="F196" s="38" t="str">
        <f aca="false">IF(AC196="Bet",Z196,"")</f>
        <v/>
      </c>
      <c r="G196" s="6" t="str">
        <f aca="false">IF(D195&lt;&gt;"",IF(OR(D195=C196,E195=C196,F195=C196),"W","L"),"")</f>
        <v/>
      </c>
      <c r="H196" s="6" t="str">
        <f aca="false">IF(G196="W",3,IF(G196="L",-3,""))</f>
        <v/>
      </c>
      <c r="I196" s="6" t="str">
        <f aca="false">IF(G196&lt;&gt;"",VLOOKUP(V195,$M$4:$N$18,2,0),"")</f>
        <v/>
      </c>
      <c r="J196" s="6" t="str">
        <f aca="false">IF(G196&lt;&gt;"",H196*I196,"")</f>
        <v/>
      </c>
      <c r="K196" s="6" t="n">
        <f aca="false">IF(B196="",K195,SUM($J$6:J196))</f>
        <v>12</v>
      </c>
      <c r="L196" s="4"/>
      <c r="M196" s="4"/>
      <c r="N196" s="4"/>
      <c r="O196" s="4"/>
      <c r="P196" s="4"/>
      <c r="Q196" s="4"/>
      <c r="S196" s="4"/>
      <c r="T196" s="4"/>
      <c r="U196" s="4"/>
      <c r="V196" s="6" t="n">
        <f aca="false">IF(AND(G195="",G196="L"),1,IF(AND(G196="L",G195="L"),V195+1,IF(AND(G195="L",G196=""),0,IF(AND(G196="",G195=""),0,0))))</f>
        <v>0</v>
      </c>
      <c r="W196" s="4"/>
      <c r="X196" s="6" t="str">
        <f aca="false">IF(C195=0,C196,IF(C196=0,X195,C196))</f>
        <v/>
      </c>
      <c r="Y196" s="6" t="str">
        <f aca="false">IF(C195=0,X195,IF(C196=0,Y195,C195))</f>
        <v/>
      </c>
      <c r="Z196" s="6" t="str">
        <f aca="false">IF(C194=0,C193,IF(C195=0,Y195,IF(C196=0,Z195,C194)))</f>
        <v/>
      </c>
      <c r="AA196" s="6" t="str">
        <f aca="false">IF(C193=0,C192,IF(C194=0,C192,IF(C195=0,Z195,IF(C196=0,AA195,C193))))</f>
        <v/>
      </c>
      <c r="AB196" s="4"/>
      <c r="AC196" s="6" t="str">
        <f aca="false">IF(OR(X196=Y196,X196=Z196,X196=AA196),"NB",IF(OR(Y196=X196,Y196=Z196,Y196=AA196),"NB",IF(OR(Z196=Y196,Z196=X196,Z196=AA196),"NB",IF(OR(AA196=Y196,AA196=X196,AA196=Z196),"NB","Bet"))))</f>
        <v>NB</v>
      </c>
      <c r="AD196" s="4"/>
      <c r="AE196" s="6" t="n">
        <f aca="false">IF(K196&lt;K195,1,0)</f>
        <v>0</v>
      </c>
      <c r="AF196" s="6" t="n">
        <f aca="false">IF(G196="W",0,IF(AE196=1,K195-K196+AF195,0))</f>
        <v>0</v>
      </c>
      <c r="AG196" s="4"/>
      <c r="AH196" s="6" t="n">
        <f aca="false">IF(G196="W",AF195+J196,IF(AE196=1,K195-K196+AF195,0))</f>
        <v>0</v>
      </c>
      <c r="AI196" s="4"/>
    </row>
    <row collapsed="false" customFormat="false" customHeight="false" hidden="false" ht="13.3" outlineLevel="0" r="197">
      <c r="B197" s="25"/>
      <c r="C197" s="26" t="str">
        <f aca="false">IF(B197="","",VLOOKUP(B197,$AK$1:$AR$38,3,0))</f>
        <v/>
      </c>
      <c r="D197" s="27" t="str">
        <f aca="false">IF(AC197="Bet",X197,"")</f>
        <v/>
      </c>
      <c r="E197" s="28" t="str">
        <f aca="false">IF(AC197="Bet",Y197,"")</f>
        <v/>
      </c>
      <c r="F197" s="38" t="str">
        <f aca="false">IF(AC197="Bet",Z197,"")</f>
        <v/>
      </c>
      <c r="G197" s="6" t="str">
        <f aca="false">IF(D196&lt;&gt;"",IF(OR(D196=C197,E196=C197,F196=C197),"W","L"),"")</f>
        <v/>
      </c>
      <c r="H197" s="6" t="str">
        <f aca="false">IF(G197="W",3,IF(G197="L",-3,""))</f>
        <v/>
      </c>
      <c r="I197" s="6" t="str">
        <f aca="false">IF(G197&lt;&gt;"",VLOOKUP(V196,$M$4:$N$18,2,0),"")</f>
        <v/>
      </c>
      <c r="J197" s="6" t="str">
        <f aca="false">IF(G197&lt;&gt;"",H197*I197,"")</f>
        <v/>
      </c>
      <c r="K197" s="6" t="n">
        <f aca="false">IF(B197="",K196,SUM($J$6:J197))</f>
        <v>12</v>
      </c>
      <c r="L197" s="4"/>
      <c r="M197" s="4"/>
      <c r="N197" s="4"/>
      <c r="O197" s="4"/>
      <c r="P197" s="4"/>
      <c r="Q197" s="4"/>
      <c r="S197" s="4"/>
      <c r="T197" s="4"/>
      <c r="U197" s="4"/>
      <c r="V197" s="6" t="n">
        <f aca="false">IF(AND(G196="",G197="L"),1,IF(AND(G197="L",G196="L"),V196+1,IF(AND(G196="L",G197=""),0,IF(AND(G197="",G196=""),0,0))))</f>
        <v>0</v>
      </c>
      <c r="W197" s="4"/>
      <c r="X197" s="6" t="str">
        <f aca="false">IF(C196=0,C197,IF(C197=0,X196,C197))</f>
        <v/>
      </c>
      <c r="Y197" s="6" t="str">
        <f aca="false">IF(C196=0,X196,IF(C197=0,Y196,C196))</f>
        <v/>
      </c>
      <c r="Z197" s="6" t="str">
        <f aca="false">IF(C195=0,C194,IF(C196=0,Y196,IF(C197=0,Z196,C195)))</f>
        <v/>
      </c>
      <c r="AA197" s="6" t="str">
        <f aca="false">IF(C194=0,C193,IF(C195=0,C193,IF(C196=0,Z196,IF(C197=0,AA196,C194))))</f>
        <v/>
      </c>
      <c r="AB197" s="4"/>
      <c r="AC197" s="6" t="str">
        <f aca="false">IF(OR(X197=Y197,X197=Z197,X197=AA197),"NB",IF(OR(Y197=X197,Y197=Z197,Y197=AA197),"NB",IF(OR(Z197=Y197,Z197=X197,Z197=AA197),"NB",IF(OR(AA197=Y197,AA197=X197,AA197=Z197),"NB","Bet"))))</f>
        <v>NB</v>
      </c>
      <c r="AD197" s="4"/>
      <c r="AE197" s="6" t="n">
        <f aca="false">IF(K197&lt;K196,1,0)</f>
        <v>0</v>
      </c>
      <c r="AF197" s="6" t="n">
        <f aca="false">IF(G197="W",0,IF(AE197=1,K196-K197+AF196,0))</f>
        <v>0</v>
      </c>
      <c r="AG197" s="4"/>
      <c r="AH197" s="6" t="n">
        <f aca="false">IF(G197="W",AF196+J197,IF(AE197=1,K196-K197+AF196,0))</f>
        <v>0</v>
      </c>
      <c r="AI197" s="4"/>
    </row>
    <row collapsed="false" customFormat="false" customHeight="false" hidden="false" ht="13.3" outlineLevel="0" r="198">
      <c r="B198" s="25"/>
      <c r="C198" s="26" t="str">
        <f aca="false">IF(B198="","",VLOOKUP(B198,$AK$1:$AR$38,3,0))</f>
        <v/>
      </c>
      <c r="D198" s="27" t="str">
        <f aca="false">IF(AC198="Bet",X198,"")</f>
        <v/>
      </c>
      <c r="E198" s="28" t="str">
        <f aca="false">IF(AC198="Bet",Y198,"")</f>
        <v/>
      </c>
      <c r="F198" s="38" t="str">
        <f aca="false">IF(AC198="Bet",Z198,"")</f>
        <v/>
      </c>
      <c r="G198" s="6" t="str">
        <f aca="false">IF(D197&lt;&gt;"",IF(OR(D197=C198,E197=C198,F197=C198),"W","L"),"")</f>
        <v/>
      </c>
      <c r="H198" s="6" t="str">
        <f aca="false">IF(G198="W",3,IF(G198="L",-3,""))</f>
        <v/>
      </c>
      <c r="I198" s="6" t="str">
        <f aca="false">IF(G198&lt;&gt;"",VLOOKUP(V197,$M$4:$N$18,2,0),"")</f>
        <v/>
      </c>
      <c r="J198" s="6" t="str">
        <f aca="false">IF(G198&lt;&gt;"",H198*I198,"")</f>
        <v/>
      </c>
      <c r="K198" s="6" t="n">
        <f aca="false">IF(B198="",K197,SUM($J$6:J198))</f>
        <v>12</v>
      </c>
      <c r="L198" s="4"/>
      <c r="M198" s="4"/>
      <c r="N198" s="4"/>
      <c r="O198" s="4"/>
      <c r="P198" s="4"/>
      <c r="Q198" s="4"/>
      <c r="S198" s="4"/>
      <c r="T198" s="4"/>
      <c r="U198" s="4"/>
      <c r="V198" s="6" t="n">
        <f aca="false">IF(AND(G197="",G198="L"),1,IF(AND(G198="L",G197="L"),V197+1,IF(AND(G197="L",G198=""),0,IF(AND(G198="",G197=""),0,0))))</f>
        <v>0</v>
      </c>
      <c r="W198" s="4"/>
      <c r="X198" s="6" t="str">
        <f aca="false">IF(C197=0,C198,IF(C198=0,X197,C198))</f>
        <v/>
      </c>
      <c r="Y198" s="6" t="str">
        <f aca="false">IF(C197=0,X197,IF(C198=0,Y197,C197))</f>
        <v/>
      </c>
      <c r="Z198" s="6" t="str">
        <f aca="false">IF(C196=0,C195,IF(C197=0,Y197,IF(C198=0,Z197,C196)))</f>
        <v/>
      </c>
      <c r="AA198" s="6" t="str">
        <f aca="false">IF(C195=0,C194,IF(C196=0,C194,IF(C197=0,Z197,IF(C198=0,AA197,C195))))</f>
        <v/>
      </c>
      <c r="AB198" s="4"/>
      <c r="AC198" s="6" t="str">
        <f aca="false">IF(OR(X198=Y198,X198=Z198,X198=AA198),"NB",IF(OR(Y198=X198,Y198=Z198,Y198=AA198),"NB",IF(OR(Z198=Y198,Z198=X198,Z198=AA198),"NB",IF(OR(AA198=Y198,AA198=X198,AA198=Z198),"NB","Bet"))))</f>
        <v>NB</v>
      </c>
      <c r="AD198" s="4"/>
      <c r="AE198" s="6" t="n">
        <f aca="false">IF(K198&lt;K197,1,0)</f>
        <v>0</v>
      </c>
      <c r="AF198" s="6" t="n">
        <f aca="false">IF(G198="W",0,IF(AE198=1,K197-K198+AF197,0))</f>
        <v>0</v>
      </c>
      <c r="AG198" s="4"/>
      <c r="AH198" s="6" t="n">
        <f aca="false">IF(G198="W",AF197+J198,IF(AE198=1,K197-K198+AF197,0))</f>
        <v>0</v>
      </c>
      <c r="AI198" s="4"/>
    </row>
    <row collapsed="false" customFormat="false" customHeight="false" hidden="false" ht="13.3" outlineLevel="0" r="199">
      <c r="B199" s="25"/>
      <c r="C199" s="26" t="str">
        <f aca="false">IF(B199="","",VLOOKUP(B199,$AK$1:$AR$38,3,0))</f>
        <v/>
      </c>
      <c r="D199" s="27" t="str">
        <f aca="false">IF(AC199="Bet",X199,"")</f>
        <v/>
      </c>
      <c r="E199" s="28" t="str">
        <f aca="false">IF(AC199="Bet",Y199,"")</f>
        <v/>
      </c>
      <c r="F199" s="38" t="str">
        <f aca="false">IF(AC199="Bet",Z199,"")</f>
        <v/>
      </c>
      <c r="G199" s="6" t="str">
        <f aca="false">IF(D198&lt;&gt;"",IF(OR(D198=C199,E198=C199,F198=C199),"W","L"),"")</f>
        <v/>
      </c>
      <c r="H199" s="6" t="str">
        <f aca="false">IF(G199="W",3,IF(G199="L",-3,""))</f>
        <v/>
      </c>
      <c r="I199" s="6" t="str">
        <f aca="false">IF(G199&lt;&gt;"",VLOOKUP(V198,$M$4:$N$18,2,0),"")</f>
        <v/>
      </c>
      <c r="J199" s="6" t="str">
        <f aca="false">IF(G199&lt;&gt;"",H199*I199,"")</f>
        <v/>
      </c>
      <c r="K199" s="6" t="n">
        <f aca="false">IF(B199="",K198,SUM($J$6:J199))</f>
        <v>12</v>
      </c>
      <c r="L199" s="4"/>
      <c r="M199" s="4"/>
      <c r="N199" s="4"/>
      <c r="O199" s="4"/>
      <c r="P199" s="4"/>
      <c r="Q199" s="4"/>
      <c r="S199" s="4"/>
      <c r="T199" s="4"/>
      <c r="U199" s="4"/>
      <c r="V199" s="6" t="n">
        <f aca="false">IF(AND(G198="",G199="L"),1,IF(AND(G199="L",G198="L"),V198+1,IF(AND(G198="L",G199=""),0,IF(AND(G199="",G198=""),0,0))))</f>
        <v>0</v>
      </c>
      <c r="W199" s="4"/>
      <c r="X199" s="6" t="str">
        <f aca="false">IF(C198=0,C199,IF(C199=0,X198,C199))</f>
        <v/>
      </c>
      <c r="Y199" s="6" t="str">
        <f aca="false">IF(C198=0,X198,IF(C199=0,Y198,C198))</f>
        <v/>
      </c>
      <c r="Z199" s="6" t="str">
        <f aca="false">IF(C197=0,C196,IF(C198=0,Y198,IF(C199=0,Z198,C197)))</f>
        <v/>
      </c>
      <c r="AA199" s="6" t="str">
        <f aca="false">IF(C196=0,C195,IF(C197=0,C195,IF(C198=0,Z198,IF(C199=0,AA198,C196))))</f>
        <v/>
      </c>
      <c r="AB199" s="4"/>
      <c r="AC199" s="6" t="str">
        <f aca="false">IF(OR(X199=Y199,X199=Z199,X199=AA199),"NB",IF(OR(Y199=X199,Y199=Z199,Y199=AA199),"NB",IF(OR(Z199=Y199,Z199=X199,Z199=AA199),"NB",IF(OR(AA199=Y199,AA199=X199,AA199=Z199),"NB","Bet"))))</f>
        <v>NB</v>
      </c>
      <c r="AD199" s="4"/>
      <c r="AE199" s="6" t="n">
        <f aca="false">IF(K199&lt;K198,1,0)</f>
        <v>0</v>
      </c>
      <c r="AF199" s="6" t="n">
        <f aca="false">IF(G199="W",0,IF(AE199=1,K198-K199+AF198,0))</f>
        <v>0</v>
      </c>
      <c r="AG199" s="4"/>
      <c r="AH199" s="6" t="n">
        <f aca="false">IF(G199="W",AF198+J199,IF(AE199=1,K198-K199+AF198,0))</f>
        <v>0</v>
      </c>
      <c r="AI199" s="4"/>
    </row>
    <row collapsed="false" customFormat="false" customHeight="false" hidden="false" ht="13.3" outlineLevel="0" r="200">
      <c r="B200" s="25"/>
      <c r="C200" s="26" t="str">
        <f aca="false">IF(B200="","",VLOOKUP(B200,$AK$1:$AR$38,3,0))</f>
        <v/>
      </c>
      <c r="D200" s="27" t="str">
        <f aca="false">IF(AC200="Bet",X200,"")</f>
        <v/>
      </c>
      <c r="E200" s="28" t="str">
        <f aca="false">IF(AC200="Bet",Y200,"")</f>
        <v/>
      </c>
      <c r="F200" s="38" t="str">
        <f aca="false">IF(AC200="Bet",Z200,"")</f>
        <v/>
      </c>
      <c r="G200" s="6" t="str">
        <f aca="false">IF(D199&lt;&gt;"",IF(OR(D199=C200,E199=C200,F199=C200),"W","L"),"")</f>
        <v/>
      </c>
      <c r="H200" s="6" t="str">
        <f aca="false">IF(G200="W",3,IF(G200="L",-3,""))</f>
        <v/>
      </c>
      <c r="I200" s="6" t="str">
        <f aca="false">IF(G200&lt;&gt;"",VLOOKUP(V199,$M$4:$N$18,2,0),"")</f>
        <v/>
      </c>
      <c r="J200" s="6" t="str">
        <f aca="false">IF(G200&lt;&gt;"",H200*I200,"")</f>
        <v/>
      </c>
      <c r="K200" s="6" t="n">
        <f aca="false">IF(B200="",K199,SUM($J$6:J200))</f>
        <v>12</v>
      </c>
      <c r="L200" s="4"/>
      <c r="M200" s="4"/>
      <c r="N200" s="4"/>
      <c r="O200" s="4"/>
      <c r="P200" s="4"/>
      <c r="Q200" s="4"/>
      <c r="S200" s="4"/>
      <c r="T200" s="4"/>
      <c r="U200" s="4"/>
      <c r="V200" s="6" t="n">
        <f aca="false">IF(AND(G199="",G200="L"),1,IF(AND(G200="L",G199="L"),V199+1,IF(AND(G199="L",G200=""),0,IF(AND(G200="",G199=""),0,0))))</f>
        <v>0</v>
      </c>
      <c r="W200" s="4"/>
      <c r="X200" s="6" t="str">
        <f aca="false">IF(C199=0,C200,IF(C200=0,X199,C200))</f>
        <v/>
      </c>
      <c r="Y200" s="6" t="str">
        <f aca="false">IF(C199=0,X199,IF(C200=0,Y199,C199))</f>
        <v/>
      </c>
      <c r="Z200" s="6" t="str">
        <f aca="false">IF(C198=0,C197,IF(C199=0,Y199,IF(C200=0,Z199,C198)))</f>
        <v/>
      </c>
      <c r="AA200" s="6" t="str">
        <f aca="false">IF(C197=0,C196,IF(C198=0,C196,IF(C199=0,Z199,IF(C200=0,AA199,C197))))</f>
        <v/>
      </c>
      <c r="AB200" s="4"/>
      <c r="AC200" s="6" t="str">
        <f aca="false">IF(OR(X200=Y200,X200=Z200,X200=AA200),"NB",IF(OR(Y200=X200,Y200=Z200,Y200=AA200),"NB",IF(OR(Z200=Y200,Z200=X200,Z200=AA200),"NB",IF(OR(AA200=Y200,AA200=X200,AA200=Z200),"NB","Bet"))))</f>
        <v>NB</v>
      </c>
      <c r="AD200" s="4"/>
      <c r="AE200" s="6" t="n">
        <f aca="false">IF(K200&lt;K199,1,0)</f>
        <v>0</v>
      </c>
      <c r="AF200" s="6" t="n">
        <f aca="false">IF(G200="W",0,IF(AE200=1,K199-K200+AF199,0))</f>
        <v>0</v>
      </c>
      <c r="AG200" s="4"/>
      <c r="AH200" s="6" t="n">
        <f aca="false">IF(G200="W",AF199+J200,IF(AE200=1,K199-K200+AF199,0))</f>
        <v>0</v>
      </c>
      <c r="AI200" s="4"/>
    </row>
    <row collapsed="false" customFormat="false" customHeight="false" hidden="false" ht="13.3" outlineLevel="0" r="201">
      <c r="B201" s="25"/>
      <c r="C201" s="26" t="str">
        <f aca="false">IF(B201="","",VLOOKUP(B201,$AK$1:$AR$38,3,0))</f>
        <v/>
      </c>
      <c r="D201" s="27" t="str">
        <f aca="false">IF(AC201="Bet",X201,"")</f>
        <v/>
      </c>
      <c r="E201" s="28" t="str">
        <f aca="false">IF(AC201="Bet",Y201,"")</f>
        <v/>
      </c>
      <c r="F201" s="38" t="str">
        <f aca="false">IF(AC201="Bet",Z201,"")</f>
        <v/>
      </c>
      <c r="G201" s="6" t="str">
        <f aca="false">IF(D200&lt;&gt;"",IF(OR(D200=C201,E200=C201,F200=C201),"W","L"),"")</f>
        <v/>
      </c>
      <c r="H201" s="6" t="str">
        <f aca="false">IF(G201="W",3,IF(G201="L",-3,""))</f>
        <v/>
      </c>
      <c r="I201" s="6" t="str">
        <f aca="false">IF(G201&lt;&gt;"",VLOOKUP(V200,$M$4:$N$18,2,0),"")</f>
        <v/>
      </c>
      <c r="J201" s="6" t="str">
        <f aca="false">IF(G201&lt;&gt;"",H201*I201,"")</f>
        <v/>
      </c>
      <c r="K201" s="6" t="n">
        <f aca="false">IF(B201="",K200,SUM($J$6:J201))</f>
        <v>12</v>
      </c>
      <c r="L201" s="4"/>
      <c r="M201" s="4"/>
      <c r="N201" s="4"/>
      <c r="O201" s="4"/>
      <c r="P201" s="4"/>
      <c r="Q201" s="4"/>
      <c r="S201" s="4"/>
      <c r="T201" s="4"/>
      <c r="U201" s="4"/>
      <c r="V201" s="6" t="n">
        <f aca="false">IF(AND(G200="",G201="L"),1,IF(AND(G201="L",G200="L"),V200+1,IF(AND(G200="L",G201=""),0,IF(AND(G201="",G200=""),0,0))))</f>
        <v>0</v>
      </c>
      <c r="W201" s="4"/>
      <c r="X201" s="6" t="str">
        <f aca="false">IF(C200=0,C201,IF(C201=0,X200,C201))</f>
        <v/>
      </c>
      <c r="Y201" s="6" t="str">
        <f aca="false">IF(C200=0,X200,IF(C201=0,Y200,C200))</f>
        <v/>
      </c>
      <c r="Z201" s="6" t="str">
        <f aca="false">IF(C199=0,C198,IF(C200=0,Y200,IF(C201=0,Z200,C199)))</f>
        <v/>
      </c>
      <c r="AA201" s="6" t="str">
        <f aca="false">IF(C198=0,C197,IF(C199=0,C197,IF(C200=0,Z200,IF(C201=0,AA200,C198))))</f>
        <v/>
      </c>
      <c r="AB201" s="4"/>
      <c r="AC201" s="6" t="str">
        <f aca="false">IF(OR(X201=Y201,X201=Z201,X201=AA201),"NB",IF(OR(Y201=X201,Y201=Z201,Y201=AA201),"NB",IF(OR(Z201=Y201,Z201=X201,Z201=AA201),"NB",IF(OR(AA201=Y201,AA201=X201,AA201=Z201),"NB","Bet"))))</f>
        <v>NB</v>
      </c>
      <c r="AD201" s="4"/>
      <c r="AE201" s="6" t="n">
        <f aca="false">IF(K201&lt;K200,1,0)</f>
        <v>0</v>
      </c>
      <c r="AF201" s="6" t="n">
        <f aca="false">IF(G201="W",0,IF(AE201=1,K200-K201+AF200,0))</f>
        <v>0</v>
      </c>
      <c r="AG201" s="4"/>
      <c r="AH201" s="6" t="n">
        <f aca="false">IF(G201="W",AF200+J201,IF(AE201=1,K200-K201+AF200,0))</f>
        <v>0</v>
      </c>
      <c r="AI201" s="4"/>
    </row>
    <row collapsed="false" customFormat="false" customHeight="false" hidden="false" ht="13.3" outlineLevel="0" r="202">
      <c r="B202" s="25"/>
      <c r="C202" s="26" t="str">
        <f aca="false">IF(B202="","",VLOOKUP(B202,$AK$1:$AR$38,3,0))</f>
        <v/>
      </c>
      <c r="D202" s="27" t="str">
        <f aca="false">IF(AC202="Bet",X202,"")</f>
        <v/>
      </c>
      <c r="E202" s="28" t="str">
        <f aca="false">IF(AC202="Bet",Y202,"")</f>
        <v/>
      </c>
      <c r="F202" s="38" t="str">
        <f aca="false">IF(AC202="Bet",Z202,"")</f>
        <v/>
      </c>
      <c r="G202" s="6" t="str">
        <f aca="false">IF(D201&lt;&gt;"",IF(OR(D201=C202,E201=C202,F201=C202),"W","L"),"")</f>
        <v/>
      </c>
      <c r="H202" s="6" t="str">
        <f aca="false">IF(G202="W",3,IF(G202="L",-3,""))</f>
        <v/>
      </c>
      <c r="I202" s="6" t="str">
        <f aca="false">IF(G202&lt;&gt;"",VLOOKUP(V201,$M$4:$N$18,2,0),"")</f>
        <v/>
      </c>
      <c r="J202" s="6" t="str">
        <f aca="false">IF(G202&lt;&gt;"",H202*I202,"")</f>
        <v/>
      </c>
      <c r="K202" s="6" t="n">
        <f aca="false">IF(B202="",K201,SUM($J$6:J202))</f>
        <v>12</v>
      </c>
      <c r="L202" s="4"/>
      <c r="M202" s="4"/>
      <c r="N202" s="4"/>
      <c r="O202" s="4"/>
      <c r="P202" s="4"/>
      <c r="Q202" s="4"/>
      <c r="S202" s="4"/>
      <c r="T202" s="4"/>
      <c r="U202" s="4"/>
      <c r="V202" s="6" t="n">
        <f aca="false">IF(AND(G201="",G202="L"),1,IF(AND(G202="L",G201="L"),V201+1,IF(AND(G201="L",G202=""),0,IF(AND(G202="",G201=""),0,0))))</f>
        <v>0</v>
      </c>
      <c r="W202" s="4"/>
      <c r="X202" s="6" t="str">
        <f aca="false">IF(C201=0,C202,IF(C202=0,X201,C202))</f>
        <v/>
      </c>
      <c r="Y202" s="6" t="str">
        <f aca="false">IF(C201=0,X201,IF(C202=0,Y201,C201))</f>
        <v/>
      </c>
      <c r="Z202" s="6" t="str">
        <f aca="false">IF(C200=0,C199,IF(C201=0,Y201,IF(C202=0,Z201,C200)))</f>
        <v/>
      </c>
      <c r="AA202" s="6" t="str">
        <f aca="false">IF(C199=0,C198,IF(C200=0,C198,IF(C201=0,Z201,IF(C202=0,AA201,C199))))</f>
        <v/>
      </c>
      <c r="AB202" s="4"/>
      <c r="AC202" s="6" t="str">
        <f aca="false">IF(OR(X202=Y202,X202=Z202,X202=AA202),"NB",IF(OR(Y202=X202,Y202=Z202,Y202=AA202),"NB",IF(OR(Z202=Y202,Z202=X202,Z202=AA202),"NB",IF(OR(AA202=Y202,AA202=X202,AA202=Z202),"NB","Bet"))))</f>
        <v>NB</v>
      </c>
      <c r="AD202" s="4"/>
      <c r="AE202" s="6" t="n">
        <f aca="false">IF(K202&lt;K201,1,0)</f>
        <v>0</v>
      </c>
      <c r="AF202" s="6" t="n">
        <f aca="false">IF(G202="W",0,IF(AE202=1,K201-K202+AF201,0))</f>
        <v>0</v>
      </c>
      <c r="AG202" s="4"/>
      <c r="AH202" s="6" t="n">
        <f aca="false">IF(G202="W",AF201+J202,IF(AE202=1,K201-K202+AF201,0))</f>
        <v>0</v>
      </c>
      <c r="AI202" s="4"/>
    </row>
    <row collapsed="false" customFormat="false" customHeight="false" hidden="false" ht="13.3" outlineLevel="0" r="203">
      <c r="B203" s="25"/>
      <c r="C203" s="26" t="str">
        <f aca="false">IF(B203="","",VLOOKUP(B203,$AK$1:$AR$38,3,0))</f>
        <v/>
      </c>
      <c r="D203" s="27" t="str">
        <f aca="false">IF(AC203="Bet",X203,"")</f>
        <v/>
      </c>
      <c r="E203" s="28" t="str">
        <f aca="false">IF(AC203="Bet",Y203,"")</f>
        <v/>
      </c>
      <c r="F203" s="38" t="str">
        <f aca="false">IF(AC203="Bet",Z203,"")</f>
        <v/>
      </c>
      <c r="G203" s="6" t="str">
        <f aca="false">IF(D202&lt;&gt;"",IF(OR(D202=C203,E202=C203,F202=C203),"W","L"),"")</f>
        <v/>
      </c>
      <c r="H203" s="6" t="str">
        <f aca="false">IF(G203="W",3,IF(G203="L",-3,""))</f>
        <v/>
      </c>
      <c r="I203" s="6" t="str">
        <f aca="false">IF(G203&lt;&gt;"",VLOOKUP(V202,$M$4:$N$18,2,0),"")</f>
        <v/>
      </c>
      <c r="J203" s="6" t="str">
        <f aca="false">IF(G203&lt;&gt;"",H203*I203,"")</f>
        <v/>
      </c>
      <c r="K203" s="6" t="n">
        <f aca="false">IF(B203="",K202,SUM($J$6:J203))</f>
        <v>12</v>
      </c>
      <c r="L203" s="4"/>
      <c r="M203" s="4"/>
      <c r="N203" s="4"/>
      <c r="O203" s="4"/>
      <c r="P203" s="4"/>
      <c r="Q203" s="4"/>
      <c r="S203" s="4"/>
      <c r="T203" s="4"/>
      <c r="U203" s="4"/>
      <c r="V203" s="6" t="n">
        <f aca="false">IF(AND(G202="",G203="L"),1,IF(AND(G203="L",G202="L"),V202+1,IF(AND(G202="L",G203=""),0,IF(AND(G203="",G202=""),0,0))))</f>
        <v>0</v>
      </c>
      <c r="W203" s="4"/>
      <c r="X203" s="6" t="str">
        <f aca="false">IF(C202=0,C203,IF(C203=0,X202,C203))</f>
        <v/>
      </c>
      <c r="Y203" s="6" t="str">
        <f aca="false">IF(C202=0,X202,IF(C203=0,Y202,C202))</f>
        <v/>
      </c>
      <c r="Z203" s="6" t="str">
        <f aca="false">IF(C201=0,C200,IF(C202=0,Y202,IF(C203=0,Z202,C201)))</f>
        <v/>
      </c>
      <c r="AA203" s="6" t="str">
        <f aca="false">IF(C200=0,C199,IF(C201=0,C199,IF(C202=0,Z202,IF(C203=0,AA202,C200))))</f>
        <v/>
      </c>
      <c r="AB203" s="4"/>
      <c r="AC203" s="6" t="str">
        <f aca="false">IF(OR(X203=Y203,X203=Z203,X203=AA203),"NB",IF(OR(Y203=X203,Y203=Z203,Y203=AA203),"NB",IF(OR(Z203=Y203,Z203=X203,Z203=AA203),"NB",IF(OR(AA203=Y203,AA203=X203,AA203=Z203),"NB","Bet"))))</f>
        <v>NB</v>
      </c>
      <c r="AD203" s="4"/>
      <c r="AE203" s="6" t="n">
        <f aca="false">IF(K203&lt;K202,1,0)</f>
        <v>0</v>
      </c>
      <c r="AF203" s="6" t="n">
        <f aca="false">IF(G203="W",0,IF(AE203=1,K202-K203+AF202,0))</f>
        <v>0</v>
      </c>
      <c r="AG203" s="4"/>
      <c r="AH203" s="6" t="n">
        <f aca="false">IF(G203="W",AF202+J203,IF(AE203=1,K202-K203+AF202,0))</f>
        <v>0</v>
      </c>
      <c r="AI203" s="4"/>
    </row>
    <row collapsed="false" customFormat="false" customHeight="false" hidden="false" ht="13.3" outlineLevel="0" r="204">
      <c r="B204" s="25"/>
      <c r="C204" s="26" t="str">
        <f aca="false">IF(B204="","",VLOOKUP(B204,$AK$1:$AR$38,3,0))</f>
        <v/>
      </c>
      <c r="D204" s="27" t="str">
        <f aca="false">IF(AC204="Bet",X204,"")</f>
        <v/>
      </c>
      <c r="E204" s="28" t="str">
        <f aca="false">IF(AC204="Bet",Y204,"")</f>
        <v/>
      </c>
      <c r="F204" s="38" t="str">
        <f aca="false">IF(AC204="Bet",Z204,"")</f>
        <v/>
      </c>
      <c r="G204" s="6" t="str">
        <f aca="false">IF(D203&lt;&gt;"",IF(OR(D203=C204,E203=C204,F203=C204),"W","L"),"")</f>
        <v/>
      </c>
      <c r="H204" s="6" t="str">
        <f aca="false">IF(G204="W",3,IF(G204="L",-3,""))</f>
        <v/>
      </c>
      <c r="I204" s="6" t="str">
        <f aca="false">IF(G204&lt;&gt;"",VLOOKUP(V203,$M$4:$N$18,2,0),"")</f>
        <v/>
      </c>
      <c r="J204" s="6" t="str">
        <f aca="false">IF(G204&lt;&gt;"",H204*I204,"")</f>
        <v/>
      </c>
      <c r="K204" s="6" t="n">
        <f aca="false">IF(B204="",K203,SUM($J$6:J204))</f>
        <v>12</v>
      </c>
      <c r="L204" s="4"/>
      <c r="M204" s="4"/>
      <c r="N204" s="4"/>
      <c r="O204" s="4"/>
      <c r="P204" s="4"/>
      <c r="Q204" s="4"/>
      <c r="S204" s="4"/>
      <c r="T204" s="4"/>
      <c r="U204" s="4"/>
      <c r="V204" s="6" t="n">
        <f aca="false">IF(AND(G203="",G204="L"),1,IF(AND(G204="L",G203="L"),V203+1,IF(AND(G203="L",G204=""),0,IF(AND(G204="",G203=""),0,0))))</f>
        <v>0</v>
      </c>
      <c r="W204" s="4"/>
      <c r="X204" s="6" t="str">
        <f aca="false">IF(C203=0,C204,IF(C204=0,X203,C204))</f>
        <v/>
      </c>
      <c r="Y204" s="6" t="str">
        <f aca="false">IF(C203=0,X203,IF(C204=0,Y203,C203))</f>
        <v/>
      </c>
      <c r="Z204" s="6" t="str">
        <f aca="false">IF(C202=0,C201,IF(C203=0,Y203,IF(C204=0,Z203,C202)))</f>
        <v/>
      </c>
      <c r="AA204" s="6" t="str">
        <f aca="false">IF(C201=0,C200,IF(C202=0,C200,IF(C203=0,Z203,IF(C204=0,AA203,C201))))</f>
        <v/>
      </c>
      <c r="AB204" s="4"/>
      <c r="AC204" s="6" t="str">
        <f aca="false">IF(OR(X204=Y204,X204=Z204,X204=AA204),"NB",IF(OR(Y204=X204,Y204=Z204,Y204=AA204),"NB",IF(OR(Z204=Y204,Z204=X204,Z204=AA204),"NB",IF(OR(AA204=Y204,AA204=X204,AA204=Z204),"NB","Bet"))))</f>
        <v>NB</v>
      </c>
      <c r="AD204" s="4"/>
      <c r="AE204" s="6" t="n">
        <f aca="false">IF(K204&lt;K203,1,0)</f>
        <v>0</v>
      </c>
      <c r="AF204" s="6" t="n">
        <f aca="false">IF(G204="W",0,IF(AE204=1,K203-K204+AF203,0))</f>
        <v>0</v>
      </c>
      <c r="AG204" s="4"/>
      <c r="AH204" s="6" t="n">
        <f aca="false">IF(G204="W",AF203+J204,IF(AE204=1,K203-K204+AF203,0))</f>
        <v>0</v>
      </c>
      <c r="AI204" s="4"/>
    </row>
    <row collapsed="false" customFormat="false" customHeight="false" hidden="false" ht="13.3" outlineLevel="0" r="205">
      <c r="B205" s="25"/>
      <c r="C205" s="26" t="str">
        <f aca="false">IF(B205="","",VLOOKUP(B205,$AK$1:$AR$38,3,0))</f>
        <v/>
      </c>
      <c r="D205" s="27" t="str">
        <f aca="false">IF(AC205="Bet",X205,"")</f>
        <v/>
      </c>
      <c r="E205" s="28" t="str">
        <f aca="false">IF(AC205="Bet",Y205,"")</f>
        <v/>
      </c>
      <c r="F205" s="38" t="str">
        <f aca="false">IF(AC205="Bet",Z205,"")</f>
        <v/>
      </c>
      <c r="G205" s="6" t="str">
        <f aca="false">IF(D204&lt;&gt;"",IF(OR(D204=C205,E204=C205,F204=C205),"W","L"),"")</f>
        <v/>
      </c>
      <c r="H205" s="6" t="str">
        <f aca="false">IF(G205="W",3,IF(G205="L",-3,""))</f>
        <v/>
      </c>
      <c r="I205" s="6" t="str">
        <f aca="false">IF(G205&lt;&gt;"",VLOOKUP(V204,$M$4:$N$18,2,0),"")</f>
        <v/>
      </c>
      <c r="J205" s="6" t="str">
        <f aca="false">IF(G205&lt;&gt;"",H205*I205,"")</f>
        <v/>
      </c>
      <c r="K205" s="6" t="n">
        <f aca="false">IF(B205="",K204,SUM($J$6:J205))</f>
        <v>12</v>
      </c>
      <c r="L205" s="4"/>
      <c r="M205" s="4"/>
      <c r="N205" s="4"/>
      <c r="O205" s="4"/>
      <c r="P205" s="4"/>
      <c r="Q205" s="4"/>
      <c r="S205" s="4"/>
      <c r="T205" s="4"/>
      <c r="U205" s="4"/>
      <c r="V205" s="6" t="n">
        <f aca="false">IF(AND(G204="",G205="L"),1,IF(AND(G205="L",G204="L"),V204+1,IF(AND(G204="L",G205=""),0,IF(AND(G205="",G204=""),0,0))))</f>
        <v>0</v>
      </c>
      <c r="W205" s="4"/>
      <c r="X205" s="6" t="str">
        <f aca="false">IF(C204=0,C205,IF(C205=0,X204,C205))</f>
        <v/>
      </c>
      <c r="Y205" s="6" t="str">
        <f aca="false">IF(C204=0,X204,IF(C205=0,Y204,C204))</f>
        <v/>
      </c>
      <c r="Z205" s="6" t="str">
        <f aca="false">IF(C203=0,C202,IF(C204=0,Y204,IF(C205=0,Z204,C203)))</f>
        <v/>
      </c>
      <c r="AA205" s="6" t="str">
        <f aca="false">IF(C202=0,C201,IF(C203=0,C201,IF(C204=0,Z204,IF(C205=0,AA204,C202))))</f>
        <v/>
      </c>
      <c r="AB205" s="4"/>
      <c r="AC205" s="6" t="str">
        <f aca="false">IF(OR(X205=Y205,X205=Z205,X205=AA205),"NB",IF(OR(Y205=X205,Y205=Z205,Y205=AA205),"NB",IF(OR(Z205=Y205,Z205=X205,Z205=AA205),"NB",IF(OR(AA205=Y205,AA205=X205,AA205=Z205),"NB","Bet"))))</f>
        <v>NB</v>
      </c>
      <c r="AD205" s="4"/>
      <c r="AE205" s="6" t="n">
        <f aca="false">IF(K205&lt;K204,1,0)</f>
        <v>0</v>
      </c>
      <c r="AF205" s="6" t="n">
        <f aca="false">IF(G205="W",0,IF(AE205=1,K204-K205+AF204,0))</f>
        <v>0</v>
      </c>
      <c r="AG205" s="4"/>
      <c r="AH205" s="6" t="n">
        <f aca="false">IF(G205="W",AF204+J205,IF(AE205=1,K204-K205+AF204,0))</f>
        <v>0</v>
      </c>
      <c r="AI205" s="4"/>
    </row>
    <row collapsed="false" customFormat="false" customHeight="false" hidden="false" ht="13.3" outlineLevel="0" r="206">
      <c r="B206" s="25"/>
      <c r="C206" s="26" t="str">
        <f aca="false">IF(B206="","",VLOOKUP(B206,$AK$1:$AR$38,3,0))</f>
        <v/>
      </c>
      <c r="D206" s="27" t="str">
        <f aca="false">IF(AC206="Bet",X206,"")</f>
        <v/>
      </c>
      <c r="E206" s="28" t="str">
        <f aca="false">IF(AC206="Bet",Y206,"")</f>
        <v/>
      </c>
      <c r="F206" s="38" t="str">
        <f aca="false">IF(AC206="Bet",Z206,"")</f>
        <v/>
      </c>
      <c r="G206" s="6" t="str">
        <f aca="false">IF(D205&lt;&gt;"",IF(OR(D205=C206,E205=C206,F205=C206),"W","L"),"")</f>
        <v/>
      </c>
      <c r="H206" s="6" t="str">
        <f aca="false">IF(G206="W",3,IF(G206="L",-3,""))</f>
        <v/>
      </c>
      <c r="I206" s="6" t="str">
        <f aca="false">IF(G206&lt;&gt;"",VLOOKUP(V205,$M$4:$N$18,2,0),"")</f>
        <v/>
      </c>
      <c r="J206" s="6" t="str">
        <f aca="false">IF(G206&lt;&gt;"",H206*I206,"")</f>
        <v/>
      </c>
      <c r="K206" s="6" t="n">
        <f aca="false">IF(B206="",K205,SUM($J$6:J206))</f>
        <v>12</v>
      </c>
      <c r="L206" s="4"/>
      <c r="M206" s="4"/>
      <c r="N206" s="4"/>
      <c r="O206" s="4"/>
      <c r="P206" s="4"/>
      <c r="Q206" s="4"/>
      <c r="S206" s="4"/>
      <c r="T206" s="4"/>
      <c r="U206" s="4"/>
      <c r="V206" s="6" t="n">
        <f aca="false">IF(AND(G205="",G206="L"),1,IF(AND(G206="L",G205="L"),V205+1,IF(AND(G205="L",G206=""),0,IF(AND(G206="",G205=""),0,0))))</f>
        <v>0</v>
      </c>
      <c r="W206" s="4"/>
      <c r="X206" s="6" t="str">
        <f aca="false">IF(C205=0,C206,IF(C206=0,X205,C206))</f>
        <v/>
      </c>
      <c r="Y206" s="6" t="str">
        <f aca="false">IF(C205=0,X205,IF(C206=0,Y205,C205))</f>
        <v/>
      </c>
      <c r="Z206" s="6" t="str">
        <f aca="false">IF(C204=0,C203,IF(C205=0,Y205,IF(C206=0,Z205,C204)))</f>
        <v/>
      </c>
      <c r="AA206" s="6" t="str">
        <f aca="false">IF(C203=0,C202,IF(C204=0,C202,IF(C205=0,Z205,IF(C206=0,AA205,C203))))</f>
        <v/>
      </c>
      <c r="AB206" s="4"/>
      <c r="AC206" s="6" t="str">
        <f aca="false">IF(OR(X206=Y206,X206=Z206,X206=AA206),"NB",IF(OR(Y206=X206,Y206=Z206,Y206=AA206),"NB",IF(OR(Z206=Y206,Z206=X206,Z206=AA206),"NB",IF(OR(AA206=Y206,AA206=X206,AA206=Z206),"NB","Bet"))))</f>
        <v>NB</v>
      </c>
      <c r="AD206" s="4"/>
      <c r="AE206" s="6" t="n">
        <f aca="false">IF(K206&lt;K205,1,0)</f>
        <v>0</v>
      </c>
      <c r="AF206" s="6" t="n">
        <f aca="false">IF(G206="W",0,IF(AE206=1,K205-K206+AF205,0))</f>
        <v>0</v>
      </c>
      <c r="AG206" s="4"/>
      <c r="AH206" s="6" t="n">
        <f aca="false">IF(G206="W",AF205+J206,IF(AE206=1,K205-K206+AF205,0))</f>
        <v>0</v>
      </c>
      <c r="AI206" s="4"/>
    </row>
    <row collapsed="false" customFormat="false" customHeight="false" hidden="false" ht="14.9" outlineLevel="0" r="207">
      <c r="B207" s="25"/>
      <c r="C207" s="26" t="str">
        <f aca="false">IF(B207="","",VLOOKUP(B207,$AK$1:$AR$38,3,0))</f>
        <v/>
      </c>
      <c r="D207" s="27" t="str">
        <f aca="false">IF(AC207="Bet",X207,"")</f>
        <v/>
      </c>
      <c r="E207" s="28" t="str">
        <f aca="false">IF(AC207="Bet",Y207,"")</f>
        <v/>
      </c>
      <c r="F207" s="38" t="str">
        <f aca="false">IF(AC207="Bet",Z207,"")</f>
        <v/>
      </c>
      <c r="G207" s="6" t="str">
        <f aca="false">IF(D206&lt;&gt;"",IF(OR(D206=C207,E206=C207,F206=C207),"W","L"),"")</f>
        <v/>
      </c>
      <c r="H207" s="6" t="str">
        <f aca="false">IF(G207="W",3,IF(G207="L",-3,""))</f>
        <v/>
      </c>
      <c r="I207" s="6" t="str">
        <f aca="false">IF(G207&lt;&gt;"",VLOOKUP(V206,$M$4:$N$18,2,0),"")</f>
        <v/>
      </c>
      <c r="J207" s="6" t="str">
        <f aca="false">IF(G207&lt;&gt;"",H207*I207,"")</f>
        <v/>
      </c>
      <c r="K207" s="6" t="n">
        <f aca="false">IF(B207="",K206,SUM($J$6:J207))</f>
        <v>12</v>
      </c>
      <c r="L207" s="4"/>
      <c r="M207" s="4"/>
      <c r="N207" s="4"/>
      <c r="O207" s="4"/>
      <c r="P207" s="4"/>
      <c r="Q207" s="4"/>
      <c r="S207" s="4"/>
      <c r="T207" s="4"/>
      <c r="U207" s="4"/>
      <c r="V207" s="6" t="n">
        <f aca="false">IF(AND(G206="",G207="L"),1,IF(AND(G207="L",G206="L"),V206+1,IF(AND(G206="L",G207=""),0,IF(AND(G207="",G206=""),0,0))))</f>
        <v>0</v>
      </c>
      <c r="W207" s="4"/>
      <c r="X207" s="6" t="str">
        <f aca="false">IF(C206=0,C207,IF(C207=0,X206,C207))</f>
        <v/>
      </c>
      <c r="Y207" s="6" t="str">
        <f aca="false">IF(C206=0,X206,IF(C207=0,Y206,C206))</f>
        <v/>
      </c>
      <c r="Z207" s="6" t="str">
        <f aca="false">IF(C205=0,C204,IF(C206=0,Y206,IF(C207=0,Z206,C205)))</f>
        <v/>
      </c>
      <c r="AA207" s="6" t="str">
        <f aca="false">IF(C204=0,C203,IF(C205=0,C203,IF(C206=0,Z206,IF(C207=0,AA206,C204))))</f>
        <v/>
      </c>
      <c r="AB207" s="4"/>
      <c r="AC207" s="6" t="str">
        <f aca="false">IF(OR(X207=Y207,X207=Z207,X207=AA207),"NB",IF(OR(Y207=X207,Y207=Z207,Y207=AA207),"NB",IF(OR(Z207=Y207,Z207=X207,Z207=AA207),"NB",IF(OR(AA207=Y207,AA207=X207,AA207=Z207),"NB","Bet"))))</f>
        <v>NB</v>
      </c>
      <c r="AD207" s="4"/>
      <c r="AE207" s="6" t="n">
        <f aca="false">IF(K207&lt;K206,1,0)</f>
        <v>0</v>
      </c>
      <c r="AF207" s="6" t="n">
        <f aca="false">IF(G207="W",0,IF(AE207=1,K206-K207+AF206,0))</f>
        <v>0</v>
      </c>
      <c r="AG207" s="4"/>
      <c r="AH207" s="6" t="n">
        <f aca="false">IF(G207="W",AF206+J207,IF(AE207=1,K206-K207+AF206,0))</f>
        <v>0</v>
      </c>
      <c r="AI207" s="4"/>
    </row>
    <row collapsed="false" customFormat="false" customHeight="false" hidden="false" ht="14.9" outlineLevel="0" r="208">
      <c r="B208" s="25"/>
      <c r="C208" s="26" t="str">
        <f aca="false">IF(B208="","",VLOOKUP(B208,$AK$1:$AR$38,3,0))</f>
        <v/>
      </c>
      <c r="D208" s="27" t="str">
        <f aca="false">IF(AC208="Bet",X208,"")</f>
        <v/>
      </c>
      <c r="E208" s="28" t="str">
        <f aca="false">IF(AC208="Bet",Y208,"")</f>
        <v/>
      </c>
      <c r="F208" s="38" t="str">
        <f aca="false">IF(AC208="Bet",Z208,"")</f>
        <v/>
      </c>
      <c r="G208" s="6" t="str">
        <f aca="false">IF(D207&lt;&gt;"",IF(OR(D207=C208,E207=C208,F207=C208),"W","L"),"")</f>
        <v/>
      </c>
      <c r="H208" s="6" t="str">
        <f aca="false">IF(G208="W",3,IF(G208="L",-3,""))</f>
        <v/>
      </c>
      <c r="I208" s="6" t="str">
        <f aca="false">IF(G208&lt;&gt;"",VLOOKUP(V207,$M$4:$N$18,2,0),"")</f>
        <v/>
      </c>
      <c r="J208" s="6" t="str">
        <f aca="false">IF(G208&lt;&gt;"",H208*I208,"")</f>
        <v/>
      </c>
      <c r="K208" s="6" t="n">
        <f aca="false">IF(B208="",K207,SUM($J$6:J208))</f>
        <v>12</v>
      </c>
      <c r="L208" s="4"/>
      <c r="M208" s="4"/>
      <c r="N208" s="4"/>
      <c r="O208" s="4"/>
      <c r="P208" s="4"/>
      <c r="Q208" s="4"/>
      <c r="S208" s="4"/>
      <c r="T208" s="4"/>
      <c r="U208" s="4"/>
      <c r="V208" s="6" t="n">
        <f aca="false">IF(AND(G207="",G208="L"),1,IF(AND(G208="L",G207="L"),V207+1,IF(AND(G207="L",G208=""),0,IF(AND(G208="",G207=""),0,0))))</f>
        <v>0</v>
      </c>
      <c r="W208" s="4"/>
      <c r="X208" s="6" t="str">
        <f aca="false">IF(C207=0,C208,IF(C208=0,X207,C208))</f>
        <v/>
      </c>
      <c r="Y208" s="6" t="str">
        <f aca="false">IF(C207=0,X207,IF(C208=0,Y207,C207))</f>
        <v/>
      </c>
      <c r="Z208" s="6" t="str">
        <f aca="false">IF(C206=0,C205,IF(C207=0,Y207,IF(C208=0,Z207,C206)))</f>
        <v/>
      </c>
      <c r="AA208" s="6" t="str">
        <f aca="false">IF(C205=0,C204,IF(C206=0,C204,IF(C207=0,Z207,IF(C208=0,AA207,C205))))</f>
        <v/>
      </c>
      <c r="AB208" s="4"/>
      <c r="AC208" s="6" t="str">
        <f aca="false">IF(OR(X208=Y208,X208=Z208,X208=AA208),"NB",IF(OR(Y208=X208,Y208=Z208,Y208=AA208),"NB",IF(OR(Z208=Y208,Z208=X208,Z208=AA208),"NB",IF(OR(AA208=Y208,AA208=X208,AA208=Z208),"NB","Bet"))))</f>
        <v>NB</v>
      </c>
      <c r="AD208" s="4"/>
      <c r="AE208" s="6" t="n">
        <f aca="false">IF(K208&lt;K207,1,0)</f>
        <v>0</v>
      </c>
      <c r="AF208" s="6" t="n">
        <f aca="false">IF(G208="W",0,IF(AE208=1,K207-K208+AF207,0))</f>
        <v>0</v>
      </c>
      <c r="AG208" s="4"/>
      <c r="AH208" s="6" t="n">
        <f aca="false">IF(G208="W",AF207+J208,IF(AE208=1,K207-K208+AF207,0))</f>
        <v>0</v>
      </c>
      <c r="AI208" s="4"/>
    </row>
    <row collapsed="false" customFormat="false" customHeight="false" hidden="false" ht="14.9" outlineLevel="0" r="209">
      <c r="B209" s="25"/>
      <c r="C209" s="26" t="str">
        <f aca="false">IF(B209="","",VLOOKUP(B209,$AK$1:$AR$38,3,0))</f>
        <v/>
      </c>
      <c r="D209" s="27" t="str">
        <f aca="false">IF(AC209="Bet",X209,"")</f>
        <v/>
      </c>
      <c r="E209" s="28" t="str">
        <f aca="false">IF(AC209="Bet",Y209,"")</f>
        <v/>
      </c>
      <c r="F209" s="38" t="str">
        <f aca="false">IF(AC209="Bet",Z209,"")</f>
        <v/>
      </c>
      <c r="G209" s="6" t="str">
        <f aca="false">IF(D208&lt;&gt;"",IF(OR(D208=C209,E208=C209,F208=C209),"W","L"),"")</f>
        <v/>
      </c>
      <c r="H209" s="6" t="str">
        <f aca="false">IF(G209="W",3,IF(G209="L",-3,""))</f>
        <v/>
      </c>
      <c r="I209" s="6" t="str">
        <f aca="false">IF(G209&lt;&gt;"",VLOOKUP(V208,$M$4:$N$18,2,0),"")</f>
        <v/>
      </c>
      <c r="J209" s="6" t="str">
        <f aca="false">IF(G209&lt;&gt;"",H209*I209,"")</f>
        <v/>
      </c>
      <c r="K209" s="6" t="n">
        <f aca="false">IF(B209="",K208,SUM($J$6:J209))</f>
        <v>12</v>
      </c>
      <c r="L209" s="4"/>
      <c r="M209" s="4"/>
      <c r="N209" s="4"/>
      <c r="O209" s="4"/>
      <c r="P209" s="4"/>
      <c r="Q209" s="4"/>
      <c r="S209" s="4"/>
      <c r="T209" s="4"/>
      <c r="U209" s="4"/>
      <c r="V209" s="6" t="n">
        <f aca="false">IF(AND(G208="",G209="L"),1,IF(AND(G209="L",G208="L"),V208+1,IF(AND(G208="L",G209=""),0,IF(AND(G209="",G208=""),0,0))))</f>
        <v>0</v>
      </c>
      <c r="W209" s="4"/>
      <c r="X209" s="6" t="str">
        <f aca="false">IF(C208=0,C209,IF(C209=0,X208,C209))</f>
        <v/>
      </c>
      <c r="Y209" s="6" t="str">
        <f aca="false">IF(C208=0,X208,IF(C209=0,Y208,C208))</f>
        <v/>
      </c>
      <c r="Z209" s="6" t="str">
        <f aca="false">IF(C207=0,C206,IF(C208=0,Y208,IF(C209=0,Z208,C207)))</f>
        <v/>
      </c>
      <c r="AA209" s="6" t="str">
        <f aca="false">IF(C206=0,C205,IF(C207=0,C205,IF(C208=0,Z208,IF(C209=0,AA208,C206))))</f>
        <v/>
      </c>
      <c r="AB209" s="4"/>
      <c r="AC209" s="6" t="str">
        <f aca="false">IF(OR(X209=Y209,X209=Z209,X209=AA209),"NB",IF(OR(Y209=X209,Y209=Z209,Y209=AA209),"NB",IF(OR(Z209=Y209,Z209=X209,Z209=AA209),"NB",IF(OR(AA209=Y209,AA209=X209,AA209=Z209),"NB","Bet"))))</f>
        <v>NB</v>
      </c>
      <c r="AD209" s="4"/>
      <c r="AE209" s="6" t="n">
        <f aca="false">IF(K209&lt;K208,1,0)</f>
        <v>0</v>
      </c>
      <c r="AF209" s="6" t="n">
        <f aca="false">IF(G209="W",0,IF(AE209=1,K208-K209+AF208,0))</f>
        <v>0</v>
      </c>
      <c r="AG209" s="4"/>
      <c r="AH209" s="6" t="n">
        <f aca="false">IF(G209="W",AF208+J209,IF(AE209=1,K208-K209+AF208,0))</f>
        <v>0</v>
      </c>
      <c r="AI209" s="4"/>
    </row>
    <row collapsed="false" customFormat="false" customHeight="false" hidden="false" ht="14.9" outlineLevel="0" r="210">
      <c r="B210" s="25"/>
      <c r="C210" s="26" t="str">
        <f aca="false">IF(B210="","",VLOOKUP(B210,$AK$1:$AR$38,3,0))</f>
        <v/>
      </c>
      <c r="D210" s="27" t="str">
        <f aca="false">IF(AC210="Bet",X210,"")</f>
        <v/>
      </c>
      <c r="E210" s="28" t="str">
        <f aca="false">IF(AC210="Bet",Y210,"")</f>
        <v/>
      </c>
      <c r="F210" s="38" t="str">
        <f aca="false">IF(AC210="Bet",Z210,"")</f>
        <v/>
      </c>
      <c r="G210" s="6" t="str">
        <f aca="false">IF(D209&lt;&gt;"",IF(OR(D209=C210,E209=C210,F209=C210),"W","L"),"")</f>
        <v/>
      </c>
      <c r="H210" s="6" t="str">
        <f aca="false">IF(G210="W",3,IF(G210="L",-3,""))</f>
        <v/>
      </c>
      <c r="I210" s="6" t="str">
        <f aca="false">IF(G210&lt;&gt;"",VLOOKUP(V209,$M$4:$N$18,2,0),"")</f>
        <v/>
      </c>
      <c r="J210" s="6" t="str">
        <f aca="false">IF(G210&lt;&gt;"",H210*I210,"")</f>
        <v/>
      </c>
      <c r="K210" s="6" t="n">
        <f aca="false">IF(B210="",K209,SUM($J$6:J210))</f>
        <v>12</v>
      </c>
      <c r="L210" s="4"/>
      <c r="M210" s="4"/>
      <c r="N210" s="4"/>
      <c r="O210" s="4"/>
      <c r="P210" s="4"/>
      <c r="Q210" s="4"/>
      <c r="S210" s="4"/>
      <c r="T210" s="4"/>
      <c r="U210" s="4"/>
      <c r="V210" s="6" t="n">
        <f aca="false">IF(AND(G209="",G210="L"),1,IF(AND(G210="L",G209="L"),V209+1,IF(AND(G209="L",G210=""),0,IF(AND(G210="",G209=""),0,0))))</f>
        <v>0</v>
      </c>
      <c r="W210" s="4"/>
      <c r="X210" s="6" t="str">
        <f aca="false">IF(C209=0,C210,IF(C210=0,X209,C210))</f>
        <v/>
      </c>
      <c r="Y210" s="6" t="str">
        <f aca="false">IF(C209=0,X209,IF(C210=0,Y209,C209))</f>
        <v/>
      </c>
      <c r="Z210" s="6" t="str">
        <f aca="false">IF(C208=0,C207,IF(C209=0,Y209,IF(C210=0,Z209,C208)))</f>
        <v/>
      </c>
      <c r="AA210" s="6" t="str">
        <f aca="false">IF(C207=0,C206,IF(C208=0,C206,IF(C209=0,Z209,IF(C210=0,AA209,C207))))</f>
        <v/>
      </c>
      <c r="AB210" s="4"/>
      <c r="AC210" s="6" t="str">
        <f aca="false">IF(OR(X210=Y210,X210=Z210,X210=AA210),"NB",IF(OR(Y210=X210,Y210=Z210,Y210=AA210),"NB",IF(OR(Z210=Y210,Z210=X210,Z210=AA210),"NB",IF(OR(AA210=Y210,AA210=X210,AA210=Z210),"NB","Bet"))))</f>
        <v>NB</v>
      </c>
      <c r="AD210" s="4"/>
      <c r="AE210" s="6" t="n">
        <f aca="false">IF(K210&lt;K209,1,0)</f>
        <v>0</v>
      </c>
      <c r="AF210" s="6" t="n">
        <f aca="false">IF(G210="W",0,IF(AE210=1,K209-K210+AF209,0))</f>
        <v>0</v>
      </c>
      <c r="AG210" s="4"/>
      <c r="AH210" s="6" t="n">
        <f aca="false">IF(G210="W",AF209+J210,IF(AE210=1,K209-K210+AF209,0))</f>
        <v>0</v>
      </c>
      <c r="AI210" s="4"/>
    </row>
    <row collapsed="false" customFormat="false" customHeight="false" hidden="false" ht="14.9" outlineLevel="0" r="211">
      <c r="B211" s="25"/>
      <c r="C211" s="26" t="str">
        <f aca="false">IF(B211="","",VLOOKUP(B211,$AK$1:$AR$38,3,0))</f>
        <v/>
      </c>
      <c r="D211" s="27" t="str">
        <f aca="false">IF(AC211="Bet",X211,"")</f>
        <v/>
      </c>
      <c r="E211" s="28" t="str">
        <f aca="false">IF(AC211="Bet",Y211,"")</f>
        <v/>
      </c>
      <c r="F211" s="38" t="str">
        <f aca="false">IF(AC211="Bet",Z211,"")</f>
        <v/>
      </c>
      <c r="G211" s="6" t="str">
        <f aca="false">IF(D210&lt;&gt;"",IF(OR(D210=C211,E210=C211,F210=C211),"W","L"),"")</f>
        <v/>
      </c>
      <c r="H211" s="6" t="str">
        <f aca="false">IF(G211="W",3,IF(G211="L",-3,""))</f>
        <v/>
      </c>
      <c r="I211" s="6" t="str">
        <f aca="false">IF(G211&lt;&gt;"",VLOOKUP(V210,$M$4:$N$18,2,0),"")</f>
        <v/>
      </c>
      <c r="J211" s="6" t="str">
        <f aca="false">IF(G211&lt;&gt;"",H211*I211,"")</f>
        <v/>
      </c>
      <c r="K211" s="6" t="n">
        <f aca="false">IF(B211="",K210,SUM($J$6:J211))</f>
        <v>12</v>
      </c>
      <c r="L211" s="4"/>
      <c r="M211" s="4"/>
      <c r="N211" s="4"/>
      <c r="O211" s="4"/>
      <c r="P211" s="4"/>
      <c r="Q211" s="4"/>
      <c r="S211" s="4"/>
      <c r="T211" s="4"/>
      <c r="U211" s="4"/>
      <c r="V211" s="6" t="n">
        <f aca="false">IF(AND(G210="",G211="L"),1,IF(AND(G211="L",G210="L"),V210+1,IF(AND(G210="L",G211=""),0,IF(AND(G211="",G210=""),0,0))))</f>
        <v>0</v>
      </c>
      <c r="W211" s="4"/>
      <c r="X211" s="6" t="str">
        <f aca="false">IF(C210=0,C211,IF(C211=0,X210,C211))</f>
        <v/>
      </c>
      <c r="Y211" s="6" t="str">
        <f aca="false">IF(C210=0,X210,IF(C211=0,Y210,C210))</f>
        <v/>
      </c>
      <c r="Z211" s="6" t="str">
        <f aca="false">IF(C209=0,C208,IF(C210=0,Y210,IF(C211=0,Z210,C209)))</f>
        <v/>
      </c>
      <c r="AA211" s="6" t="str">
        <f aca="false">IF(C208=0,C207,IF(C209=0,C207,IF(C210=0,Z210,IF(C211=0,AA210,C208))))</f>
        <v/>
      </c>
      <c r="AB211" s="4"/>
      <c r="AC211" s="6" t="str">
        <f aca="false">IF(OR(X211=Y211,X211=Z211,X211=AA211),"NB",IF(OR(Y211=X211,Y211=Z211,Y211=AA211),"NB",IF(OR(Z211=Y211,Z211=X211,Z211=AA211),"NB",IF(OR(AA211=Y211,AA211=X211,AA211=Z211),"NB","Bet"))))</f>
        <v>NB</v>
      </c>
      <c r="AD211" s="4"/>
      <c r="AE211" s="6" t="n">
        <f aca="false">IF(K211&lt;K210,1,0)</f>
        <v>0</v>
      </c>
      <c r="AF211" s="6" t="n">
        <f aca="false">IF(G211="W",0,IF(AE211=1,K210-K211+AF210,0))</f>
        <v>0</v>
      </c>
      <c r="AG211" s="4"/>
      <c r="AH211" s="6" t="n">
        <f aca="false">IF(G211="W",AF210+J211,IF(AE211=1,K210-K211+AF210,0))</f>
        <v>0</v>
      </c>
      <c r="AI211" s="4"/>
    </row>
    <row collapsed="false" customFormat="false" customHeight="false" hidden="false" ht="14.9" outlineLevel="0" r="212">
      <c r="B212" s="25"/>
      <c r="C212" s="26" t="str">
        <f aca="false">IF(B212="","",VLOOKUP(B212,$AK$1:$AR$38,3,0))</f>
        <v/>
      </c>
      <c r="D212" s="27" t="str">
        <f aca="false">IF(AC212="Bet",X212,"")</f>
        <v/>
      </c>
      <c r="E212" s="28" t="str">
        <f aca="false">IF(AC212="Bet",Y212,"")</f>
        <v/>
      </c>
      <c r="F212" s="38" t="str">
        <f aca="false">IF(AC212="Bet",Z212,"")</f>
        <v/>
      </c>
      <c r="G212" s="6" t="str">
        <f aca="false">IF(D211&lt;&gt;"",IF(OR(D211=C212,E211=C212,F211=C212),"W","L"),"")</f>
        <v/>
      </c>
      <c r="H212" s="6" t="str">
        <f aca="false">IF(G212="W",3,IF(G212="L",-3,""))</f>
        <v/>
      </c>
      <c r="I212" s="6" t="str">
        <f aca="false">IF(G212&lt;&gt;"",VLOOKUP(V211,$M$4:$N$18,2,0),"")</f>
        <v/>
      </c>
      <c r="J212" s="6" t="str">
        <f aca="false">IF(G212&lt;&gt;"",H212*I212,"")</f>
        <v/>
      </c>
      <c r="K212" s="6" t="n">
        <f aca="false">IF(B212="",K211,SUM($J$6:J212))</f>
        <v>12</v>
      </c>
      <c r="L212" s="4"/>
      <c r="M212" s="4"/>
      <c r="N212" s="4"/>
      <c r="O212" s="4"/>
      <c r="P212" s="4"/>
      <c r="Q212" s="4"/>
      <c r="S212" s="4"/>
      <c r="T212" s="4"/>
      <c r="U212" s="4"/>
      <c r="V212" s="6" t="n">
        <f aca="false">IF(AND(G211="",G212="L"),1,IF(AND(G212="L",G211="L"),V211+1,IF(AND(G211="L",G212=""),0,IF(AND(G212="",G211=""),0,0))))</f>
        <v>0</v>
      </c>
      <c r="W212" s="4"/>
      <c r="X212" s="6" t="str">
        <f aca="false">IF(C211=0,C212,IF(C212=0,X211,C212))</f>
        <v/>
      </c>
      <c r="Y212" s="6" t="str">
        <f aca="false">IF(C211=0,X211,IF(C212=0,Y211,C211))</f>
        <v/>
      </c>
      <c r="Z212" s="6" t="str">
        <f aca="false">IF(C210=0,C209,IF(C211=0,Y211,IF(C212=0,Z211,C210)))</f>
        <v/>
      </c>
      <c r="AA212" s="6" t="str">
        <f aca="false">IF(C209=0,C208,IF(C210=0,C208,IF(C211=0,Z211,IF(C212=0,AA211,C209))))</f>
        <v/>
      </c>
      <c r="AB212" s="4"/>
      <c r="AC212" s="6" t="str">
        <f aca="false">IF(OR(X212=Y212,X212=Z212,X212=AA212),"NB",IF(OR(Y212=X212,Y212=Z212,Y212=AA212),"NB",IF(OR(Z212=Y212,Z212=X212,Z212=AA212),"NB",IF(OR(AA212=Y212,AA212=X212,AA212=Z212),"NB","Bet"))))</f>
        <v>NB</v>
      </c>
      <c r="AD212" s="4"/>
      <c r="AE212" s="6" t="n">
        <f aca="false">IF(K212&lt;K211,1,0)</f>
        <v>0</v>
      </c>
      <c r="AF212" s="6" t="n">
        <f aca="false">IF(G212="W",0,IF(AE212=1,K211-K212+AF211,0))</f>
        <v>0</v>
      </c>
      <c r="AG212" s="4"/>
      <c r="AH212" s="6" t="n">
        <f aca="false">IF(G212="W",AF211+J212,IF(AE212=1,K211-K212+AF211,0))</f>
        <v>0</v>
      </c>
      <c r="AI212" s="4"/>
    </row>
    <row collapsed="false" customFormat="false" customHeight="false" hidden="false" ht="14.9" outlineLevel="0" r="213">
      <c r="B213" s="25"/>
      <c r="C213" s="26" t="str">
        <f aca="false">IF(B213="","",VLOOKUP(B213,$AK$1:$AR$38,3,0))</f>
        <v/>
      </c>
      <c r="D213" s="27" t="str">
        <f aca="false">IF(AC213="Bet",X213,"")</f>
        <v/>
      </c>
      <c r="E213" s="28" t="str">
        <f aca="false">IF(AC213="Bet",Y213,"")</f>
        <v/>
      </c>
      <c r="F213" s="38" t="str">
        <f aca="false">IF(AC213="Bet",Z213,"")</f>
        <v/>
      </c>
      <c r="G213" s="6" t="str">
        <f aca="false">IF(D212&lt;&gt;"",IF(OR(D212=C213,E212=C213,F212=C213),"W","L"),"")</f>
        <v/>
      </c>
      <c r="H213" s="6" t="str">
        <f aca="false">IF(G213="W",3,IF(G213="L",-3,""))</f>
        <v/>
      </c>
      <c r="I213" s="6" t="str">
        <f aca="false">IF(G213&lt;&gt;"",VLOOKUP(V212,$M$4:$N$18,2,0),"")</f>
        <v/>
      </c>
      <c r="J213" s="6" t="str">
        <f aca="false">IF(G213&lt;&gt;"",H213*I213,"")</f>
        <v/>
      </c>
      <c r="K213" s="6" t="n">
        <f aca="false">IF(B213="",K212,SUM($J$6:J213))</f>
        <v>12</v>
      </c>
      <c r="L213" s="4"/>
      <c r="M213" s="4"/>
      <c r="N213" s="4"/>
      <c r="O213" s="4"/>
      <c r="P213" s="4"/>
      <c r="Q213" s="4"/>
      <c r="S213" s="4"/>
      <c r="T213" s="4"/>
      <c r="U213" s="4"/>
      <c r="V213" s="6" t="n">
        <f aca="false">IF(AND(G212="",G213="L"),1,IF(AND(G213="L",G212="L"),V212+1,IF(AND(G212="L",G213=""),0,IF(AND(G213="",G212=""),0,0))))</f>
        <v>0</v>
      </c>
      <c r="W213" s="4"/>
      <c r="X213" s="6" t="str">
        <f aca="false">IF(C212=0,C213,IF(C213=0,X212,C213))</f>
        <v/>
      </c>
      <c r="Y213" s="6" t="str">
        <f aca="false">IF(C212=0,X212,IF(C213=0,Y212,C212))</f>
        <v/>
      </c>
      <c r="Z213" s="6" t="str">
        <f aca="false">IF(C211=0,C210,IF(C212=0,Y212,IF(C213=0,Z212,C211)))</f>
        <v/>
      </c>
      <c r="AA213" s="6" t="str">
        <f aca="false">IF(C210=0,C209,IF(C211=0,C209,IF(C212=0,Z212,IF(C213=0,AA212,C210))))</f>
        <v/>
      </c>
      <c r="AB213" s="4"/>
      <c r="AC213" s="6" t="str">
        <f aca="false">IF(OR(X213=Y213,X213=Z213,X213=AA213),"NB",IF(OR(Y213=X213,Y213=Z213,Y213=AA213),"NB",IF(OR(Z213=Y213,Z213=X213,Z213=AA213),"NB",IF(OR(AA213=Y213,AA213=X213,AA213=Z213),"NB","Bet"))))</f>
        <v>NB</v>
      </c>
      <c r="AD213" s="4"/>
      <c r="AE213" s="6" t="n">
        <f aca="false">IF(K213&lt;K212,1,0)</f>
        <v>0</v>
      </c>
      <c r="AF213" s="6" t="n">
        <f aca="false">IF(G213="W",0,IF(AE213=1,K212-K213+AF212,0))</f>
        <v>0</v>
      </c>
      <c r="AG213" s="4"/>
      <c r="AH213" s="6" t="n">
        <f aca="false">IF(G213="W",AF212+J213,IF(AE213=1,K212-K213+AF212,0))</f>
        <v>0</v>
      </c>
      <c r="AI213" s="4"/>
    </row>
    <row collapsed="false" customFormat="false" customHeight="false" hidden="false" ht="13.3" outlineLevel="0" r="214">
      <c r="B214" s="25"/>
      <c r="C214" s="26" t="str">
        <f aca="false">IF(B214="","",VLOOKUP(B214,$AK$1:$AR$38,3,0))</f>
        <v/>
      </c>
      <c r="D214" s="27" t="str">
        <f aca="false">IF(AC214="Bet",X214,"")</f>
        <v/>
      </c>
      <c r="E214" s="28" t="str">
        <f aca="false">IF(AC214="Bet",Y214,"")</f>
        <v/>
      </c>
      <c r="F214" s="38" t="str">
        <f aca="false">IF(AC214="Bet",Z214,"")</f>
        <v/>
      </c>
      <c r="G214" s="6" t="str">
        <f aca="false">IF(D213&lt;&gt;"",IF(OR(D213=C214,E213=C214,F213=C214),"W","L"),"")</f>
        <v/>
      </c>
      <c r="H214" s="6" t="str">
        <f aca="false">IF(G214="W",3,IF(G214="L",-3,""))</f>
        <v/>
      </c>
      <c r="I214" s="6" t="str">
        <f aca="false">IF(G214&lt;&gt;"",VLOOKUP(V213,$M$4:$N$18,2,0),"")</f>
        <v/>
      </c>
      <c r="J214" s="6" t="str">
        <f aca="false">IF(G214&lt;&gt;"",H214*I214,"")</f>
        <v/>
      </c>
      <c r="K214" s="6" t="n">
        <f aca="false">IF(B214="",K213,SUM($J$6:J214))</f>
        <v>12</v>
      </c>
      <c r="L214" s="4"/>
      <c r="M214" s="4"/>
      <c r="N214" s="4"/>
      <c r="O214" s="4"/>
      <c r="P214" s="4"/>
      <c r="Q214" s="4"/>
      <c r="S214" s="4"/>
      <c r="T214" s="4"/>
      <c r="U214" s="4"/>
      <c r="V214" s="6" t="n">
        <f aca="false">IF(AND(G213="",G214="L"),1,IF(AND(G214="L",G213="L"),V213+1,IF(AND(G213="L",G214=""),0,IF(AND(G214="",G213=""),0,0))))</f>
        <v>0</v>
      </c>
      <c r="W214" s="4"/>
      <c r="X214" s="6" t="str">
        <f aca="false">IF(C213=0,C214,IF(C214=0,X213,C214))</f>
        <v/>
      </c>
      <c r="Y214" s="6" t="str">
        <f aca="false">IF(C213=0,X213,IF(C214=0,Y213,C213))</f>
        <v/>
      </c>
      <c r="Z214" s="6" t="str">
        <f aca="false">IF(C212=0,C211,IF(C213=0,Y213,IF(C214=0,Z213,C212)))</f>
        <v/>
      </c>
      <c r="AA214" s="6" t="str">
        <f aca="false">IF(C211=0,C210,IF(C212=0,C210,IF(C213=0,Z213,IF(C214=0,AA213,C211))))</f>
        <v/>
      </c>
      <c r="AB214" s="4"/>
      <c r="AC214" s="6" t="str">
        <f aca="false">IF(OR(X214=Y214,X214=Z214,X214=AA214),"NB",IF(OR(Y214=X214,Y214=Z214,Y214=AA214),"NB",IF(OR(Z214=Y214,Z214=X214,Z214=AA214),"NB",IF(OR(AA214=Y214,AA214=X214,AA214=Z214),"NB","Bet"))))</f>
        <v>NB</v>
      </c>
      <c r="AD214" s="4"/>
      <c r="AE214" s="6" t="n">
        <f aca="false">IF(K214&lt;K213,1,0)</f>
        <v>0</v>
      </c>
      <c r="AF214" s="6" t="n">
        <f aca="false">IF(G214="W",0,IF(AE214=1,K213-K214+AF213,0))</f>
        <v>0</v>
      </c>
      <c r="AG214" s="4"/>
      <c r="AH214" s="6" t="n">
        <f aca="false">IF(G214="W",AF213+J214,IF(AE214=1,K213-K214+AF213,0))</f>
        <v>0</v>
      </c>
      <c r="AI214" s="4"/>
    </row>
    <row collapsed="false" customFormat="false" customHeight="false" hidden="false" ht="13.3" outlineLevel="0" r="215">
      <c r="B215" s="25"/>
      <c r="C215" s="26" t="str">
        <f aca="false">IF(B215="","",VLOOKUP(B215,$AK$1:$AR$38,3,0))</f>
        <v/>
      </c>
      <c r="D215" s="27" t="str">
        <f aca="false">IF(AC215="Bet",X215,"")</f>
        <v/>
      </c>
      <c r="E215" s="28" t="str">
        <f aca="false">IF(AC215="Bet",Y215,"")</f>
        <v/>
      </c>
      <c r="F215" s="38" t="str">
        <f aca="false">IF(AC215="Bet",Z215,"")</f>
        <v/>
      </c>
      <c r="G215" s="6" t="str">
        <f aca="false">IF(D214&lt;&gt;"",IF(OR(D214=C215,E214=C215,F214=C215),"W","L"),"")</f>
        <v/>
      </c>
      <c r="H215" s="6" t="str">
        <f aca="false">IF(G215="W",3,IF(G215="L",-3,""))</f>
        <v/>
      </c>
      <c r="I215" s="6" t="str">
        <f aca="false">IF(G215&lt;&gt;"",VLOOKUP(V214,$M$4:$N$18,2,0),"")</f>
        <v/>
      </c>
      <c r="J215" s="6" t="str">
        <f aca="false">IF(G215&lt;&gt;"",H215*I215,"")</f>
        <v/>
      </c>
      <c r="K215" s="6" t="n">
        <f aca="false">IF(B215="",K214,SUM($J$6:J215))</f>
        <v>12</v>
      </c>
      <c r="L215" s="4"/>
      <c r="M215" s="4"/>
      <c r="N215" s="4"/>
      <c r="O215" s="4"/>
      <c r="P215" s="4"/>
      <c r="Q215" s="4"/>
      <c r="S215" s="4"/>
      <c r="T215" s="4"/>
      <c r="U215" s="4"/>
      <c r="V215" s="6" t="n">
        <f aca="false">IF(AND(G214="",G215="L"),1,IF(AND(G215="L",G214="L"),V214+1,IF(AND(G214="L",G215=""),0,IF(AND(G215="",G214=""),0,0))))</f>
        <v>0</v>
      </c>
      <c r="W215" s="4"/>
      <c r="X215" s="6" t="str">
        <f aca="false">IF(C214=0,C215,IF(C215=0,X214,C215))</f>
        <v/>
      </c>
      <c r="Y215" s="6" t="str">
        <f aca="false">IF(C214=0,X214,IF(C215=0,Y214,C214))</f>
        <v/>
      </c>
      <c r="Z215" s="6" t="str">
        <f aca="false">IF(C213=0,C212,IF(C214=0,Y214,IF(C215=0,Z214,C213)))</f>
        <v/>
      </c>
      <c r="AA215" s="6" t="str">
        <f aca="false">IF(C212=0,C211,IF(C213=0,C211,IF(C214=0,Z214,IF(C215=0,AA214,C212))))</f>
        <v/>
      </c>
      <c r="AB215" s="4"/>
      <c r="AC215" s="6" t="str">
        <f aca="false">IF(OR(X215=Y215,X215=Z215,X215=AA215),"NB",IF(OR(Y215=X215,Y215=Z215,Y215=AA215),"NB",IF(OR(Z215=Y215,Z215=X215,Z215=AA215),"NB",IF(OR(AA215=Y215,AA215=X215,AA215=Z215),"NB","Bet"))))</f>
        <v>NB</v>
      </c>
      <c r="AD215" s="4"/>
      <c r="AE215" s="6" t="n">
        <f aca="false">IF(K215&lt;K214,1,0)</f>
        <v>0</v>
      </c>
      <c r="AF215" s="6" t="n">
        <f aca="false">IF(G215="W",0,IF(AE215=1,K214-K215+AF214,0))</f>
        <v>0</v>
      </c>
      <c r="AG215" s="4"/>
      <c r="AH215" s="6" t="n">
        <f aca="false">IF(G215="W",AF214+J215,IF(AE215=1,K214-K215+AF214,0))</f>
        <v>0</v>
      </c>
      <c r="AI215" s="4"/>
    </row>
    <row collapsed="false" customFormat="false" customHeight="false" hidden="false" ht="13.3" outlineLevel="0" r="216">
      <c r="B216" s="25"/>
      <c r="C216" s="26" t="str">
        <f aca="false">IF(B216="","",VLOOKUP(B216,$AK$1:$AR$38,3,0))</f>
        <v/>
      </c>
      <c r="D216" s="27" t="str">
        <f aca="false">IF(AC216="Bet",X216,"")</f>
        <v/>
      </c>
      <c r="E216" s="28" t="str">
        <f aca="false">IF(AC216="Bet",Y216,"")</f>
        <v/>
      </c>
      <c r="F216" s="38" t="str">
        <f aca="false">IF(AC216="Bet",Z216,"")</f>
        <v/>
      </c>
      <c r="G216" s="6" t="str">
        <f aca="false">IF(D215&lt;&gt;"",IF(OR(D215=C216,E215=C216,F215=C216),"W","L"),"")</f>
        <v/>
      </c>
      <c r="H216" s="6" t="str">
        <f aca="false">IF(G216="W",3,IF(G216="L",-3,""))</f>
        <v/>
      </c>
      <c r="I216" s="6" t="str">
        <f aca="false">IF(G216&lt;&gt;"",VLOOKUP(V215,$M$4:$N$18,2,0),"")</f>
        <v/>
      </c>
      <c r="J216" s="6" t="str">
        <f aca="false">IF(G216&lt;&gt;"",H216*I216,"")</f>
        <v/>
      </c>
      <c r="K216" s="6" t="n">
        <f aca="false">IF(B216="",K215,SUM($J$6:J216))</f>
        <v>12</v>
      </c>
      <c r="L216" s="4"/>
      <c r="M216" s="4"/>
      <c r="N216" s="4"/>
      <c r="O216" s="4"/>
      <c r="P216" s="4"/>
      <c r="Q216" s="4"/>
      <c r="S216" s="4"/>
      <c r="T216" s="4"/>
      <c r="U216" s="4"/>
      <c r="V216" s="6" t="n">
        <f aca="false">IF(AND(G215="",G216="L"),1,IF(AND(G216="L",G215="L"),V215+1,IF(AND(G215="L",G216=""),0,IF(AND(G216="",G215=""),0,0))))</f>
        <v>0</v>
      </c>
      <c r="W216" s="4"/>
      <c r="X216" s="6" t="str">
        <f aca="false">IF(C215=0,C216,IF(C216=0,X215,C216))</f>
        <v/>
      </c>
      <c r="Y216" s="6" t="str">
        <f aca="false">IF(C215=0,X215,IF(C216=0,Y215,C215))</f>
        <v/>
      </c>
      <c r="Z216" s="6" t="str">
        <f aca="false">IF(C214=0,C213,IF(C215=0,Y215,IF(C216=0,Z215,C214)))</f>
        <v/>
      </c>
      <c r="AA216" s="6" t="str">
        <f aca="false">IF(C213=0,C212,IF(C214=0,C212,IF(C215=0,Z215,IF(C216=0,AA215,C213))))</f>
        <v/>
      </c>
      <c r="AB216" s="4"/>
      <c r="AC216" s="6" t="str">
        <f aca="false">IF(OR(X216=Y216,X216=Z216,X216=AA216),"NB",IF(OR(Y216=X216,Y216=Z216,Y216=AA216),"NB",IF(OR(Z216=Y216,Z216=X216,Z216=AA216),"NB",IF(OR(AA216=Y216,AA216=X216,AA216=Z216),"NB","Bet"))))</f>
        <v>NB</v>
      </c>
      <c r="AD216" s="4"/>
      <c r="AE216" s="6" t="n">
        <f aca="false">IF(K216&lt;K215,1,0)</f>
        <v>0</v>
      </c>
      <c r="AF216" s="6" t="n">
        <f aca="false">IF(G216="W",0,IF(AE216=1,K215-K216+AF215,0))</f>
        <v>0</v>
      </c>
      <c r="AG216" s="4"/>
      <c r="AH216" s="6" t="n">
        <f aca="false">IF(G216="W",AF215+J216,IF(AE216=1,K215-K216+AF215,0))</f>
        <v>0</v>
      </c>
      <c r="AI216" s="4"/>
    </row>
    <row collapsed="false" customFormat="false" customHeight="false" hidden="false" ht="13.3" outlineLevel="0" r="217">
      <c r="B217" s="25"/>
      <c r="C217" s="26" t="str">
        <f aca="false">IF(B217="","",VLOOKUP(B217,$AK$1:$AR$38,3,0))</f>
        <v/>
      </c>
      <c r="D217" s="27" t="str">
        <f aca="false">IF(AC217="Bet",X217,"")</f>
        <v/>
      </c>
      <c r="E217" s="28" t="str">
        <f aca="false">IF(AC217="Bet",Y217,"")</f>
        <v/>
      </c>
      <c r="F217" s="38" t="str">
        <f aca="false">IF(AC217="Bet",Z217,"")</f>
        <v/>
      </c>
      <c r="G217" s="6" t="str">
        <f aca="false">IF(D216&lt;&gt;"",IF(OR(D216=C217,E216=C217,F216=C217),"W","L"),"")</f>
        <v/>
      </c>
      <c r="H217" s="6" t="str">
        <f aca="false">IF(G217="W",3,IF(G217="L",-3,""))</f>
        <v/>
      </c>
      <c r="I217" s="6" t="str">
        <f aca="false">IF(G217&lt;&gt;"",VLOOKUP(V216,$M$4:$N$18,2,0),"")</f>
        <v/>
      </c>
      <c r="J217" s="6" t="str">
        <f aca="false">IF(G217&lt;&gt;"",H217*I217,"")</f>
        <v/>
      </c>
      <c r="K217" s="6" t="n">
        <f aca="false">IF(B217="",K216,SUM($J$6:J217))</f>
        <v>12</v>
      </c>
      <c r="L217" s="4"/>
      <c r="M217" s="4"/>
      <c r="N217" s="4"/>
      <c r="O217" s="4"/>
      <c r="P217" s="4"/>
      <c r="Q217" s="4"/>
      <c r="S217" s="4"/>
      <c r="T217" s="4"/>
      <c r="U217" s="4"/>
      <c r="V217" s="6" t="n">
        <f aca="false">IF(AND(G216="",G217="L"),1,IF(AND(G217="L",G216="L"),V216+1,IF(AND(G216="L",G217=""),0,IF(AND(G217="",G216=""),0,0))))</f>
        <v>0</v>
      </c>
      <c r="W217" s="4"/>
      <c r="X217" s="6" t="str">
        <f aca="false">IF(C216=0,C217,IF(C217=0,X216,C217))</f>
        <v/>
      </c>
      <c r="Y217" s="6" t="str">
        <f aca="false">IF(C216=0,X216,IF(C217=0,Y216,C216))</f>
        <v/>
      </c>
      <c r="Z217" s="6" t="str">
        <f aca="false">IF(C215=0,C214,IF(C216=0,Y216,IF(C217=0,Z216,C215)))</f>
        <v/>
      </c>
      <c r="AA217" s="6" t="str">
        <f aca="false">IF(C214=0,C213,IF(C215=0,C213,IF(C216=0,Z216,IF(C217=0,AA216,C214))))</f>
        <v/>
      </c>
      <c r="AB217" s="4"/>
      <c r="AC217" s="6" t="str">
        <f aca="false">IF(OR(X217=Y217,X217=Z217,X217=AA217),"NB",IF(OR(Y217=X217,Y217=Z217,Y217=AA217),"NB",IF(OR(Z217=Y217,Z217=X217,Z217=AA217),"NB",IF(OR(AA217=Y217,AA217=X217,AA217=Z217),"NB","Bet"))))</f>
        <v>NB</v>
      </c>
      <c r="AD217" s="4"/>
      <c r="AE217" s="6" t="n">
        <f aca="false">IF(K217&lt;K216,1,0)</f>
        <v>0</v>
      </c>
      <c r="AF217" s="6" t="n">
        <f aca="false">IF(G217="W",0,IF(AE217=1,K216-K217+AF216,0))</f>
        <v>0</v>
      </c>
      <c r="AG217" s="4"/>
      <c r="AH217" s="6" t="n">
        <f aca="false">IF(G217="W",AF216+J217,IF(AE217=1,K216-K217+AF216,0))</f>
        <v>0</v>
      </c>
      <c r="AI217" s="4"/>
    </row>
    <row collapsed="false" customFormat="false" customHeight="false" hidden="false" ht="14.9" outlineLevel="0" r="218">
      <c r="B218" s="25"/>
      <c r="C218" s="26" t="str">
        <f aca="false">IF(B218="","",VLOOKUP(B218,$AK$1:$AR$38,3,0))</f>
        <v/>
      </c>
      <c r="D218" s="27" t="str">
        <f aca="false">IF(AC218="Bet",X218,"")</f>
        <v/>
      </c>
      <c r="E218" s="28" t="str">
        <f aca="false">IF(AC218="Bet",Y218,"")</f>
        <v/>
      </c>
      <c r="F218" s="38" t="str">
        <f aca="false">IF(AC218="Bet",Z218,"")</f>
        <v/>
      </c>
      <c r="G218" s="6" t="str">
        <f aca="false">IF(D217&lt;&gt;"",IF(OR(D217=C218,E217=C218,F217=C218),"W","L"),"")</f>
        <v/>
      </c>
      <c r="H218" s="6" t="str">
        <f aca="false">IF(G218="W",3,IF(G218="L",-3,""))</f>
        <v/>
      </c>
      <c r="I218" s="6" t="str">
        <f aca="false">IF(G218&lt;&gt;"",VLOOKUP(V217,$M$4:$N$18,2,0),"")</f>
        <v/>
      </c>
      <c r="J218" s="6" t="str">
        <f aca="false">IF(G218&lt;&gt;"",H218*I218,"")</f>
        <v/>
      </c>
      <c r="K218" s="6" t="n">
        <f aca="false">IF(B218="",K217,SUM($J$6:J218))</f>
        <v>12</v>
      </c>
      <c r="L218" s="4"/>
      <c r="M218" s="4"/>
      <c r="N218" s="4"/>
      <c r="O218" s="4"/>
      <c r="P218" s="4"/>
      <c r="Q218" s="4"/>
      <c r="S218" s="4"/>
      <c r="T218" s="4"/>
      <c r="U218" s="4"/>
      <c r="V218" s="6" t="n">
        <f aca="false">IF(AND(G217="",G218="L"),1,IF(AND(G218="L",G217="L"),V217+1,IF(AND(G217="L",G218=""),0,IF(AND(G218="",G217=""),0,0))))</f>
        <v>0</v>
      </c>
      <c r="W218" s="4"/>
      <c r="X218" s="6" t="str">
        <f aca="false">IF(C217=0,C218,IF(C218=0,X217,C218))</f>
        <v/>
      </c>
      <c r="Y218" s="6" t="str">
        <f aca="false">IF(C217=0,X217,IF(C218=0,Y217,C217))</f>
        <v/>
      </c>
      <c r="Z218" s="6" t="str">
        <f aca="false">IF(C216=0,C215,IF(C217=0,Y217,IF(C218=0,Z217,C216)))</f>
        <v/>
      </c>
      <c r="AA218" s="6" t="str">
        <f aca="false">IF(C215=0,C214,IF(C216=0,C214,IF(C217=0,Z217,IF(C218=0,AA217,C215))))</f>
        <v/>
      </c>
      <c r="AB218" s="4"/>
      <c r="AC218" s="6" t="str">
        <f aca="false">IF(OR(X218=Y218,X218=Z218,X218=AA218),"NB",IF(OR(Y218=X218,Y218=Z218,Y218=AA218),"NB",IF(OR(Z218=Y218,Z218=X218,Z218=AA218),"NB",IF(OR(AA218=Y218,AA218=X218,AA218=Z218),"NB","Bet"))))</f>
        <v>NB</v>
      </c>
      <c r="AD218" s="4"/>
      <c r="AE218" s="6" t="n">
        <f aca="false">IF(K218&lt;K217,1,0)</f>
        <v>0</v>
      </c>
      <c r="AF218" s="6" t="n">
        <f aca="false">IF(G218="W",0,IF(AE218=1,K217-K218+AF217,0))</f>
        <v>0</v>
      </c>
      <c r="AG218" s="4"/>
      <c r="AH218" s="6" t="n">
        <f aca="false">IF(G218="W",AF217+J218,IF(AE218=1,K217-K218+AF217,0))</f>
        <v>0</v>
      </c>
      <c r="AI218" s="4"/>
    </row>
    <row collapsed="false" customFormat="false" customHeight="false" hidden="false" ht="14.9" outlineLevel="0" r="219">
      <c r="B219" s="25"/>
      <c r="C219" s="26" t="str">
        <f aca="false">IF(B219="","",VLOOKUP(B219,$AK$1:$AR$38,3,0))</f>
        <v/>
      </c>
      <c r="D219" s="27" t="str">
        <f aca="false">IF(AC219="Bet",X219,"")</f>
        <v/>
      </c>
      <c r="E219" s="28" t="str">
        <f aca="false">IF(AC219="Bet",Y219,"")</f>
        <v/>
      </c>
      <c r="F219" s="38" t="str">
        <f aca="false">IF(AC219="Bet",Z219,"")</f>
        <v/>
      </c>
      <c r="G219" s="6" t="str">
        <f aca="false">IF(D218&lt;&gt;"",IF(OR(D218=C219,E218=C219,F218=C219),"W","L"),"")</f>
        <v/>
      </c>
      <c r="H219" s="6" t="str">
        <f aca="false">IF(G219="W",3,IF(G219="L",-3,""))</f>
        <v/>
      </c>
      <c r="I219" s="6" t="str">
        <f aca="false">IF(G219&lt;&gt;"",VLOOKUP(V218,$M$4:$N$18,2,0),"")</f>
        <v/>
      </c>
      <c r="J219" s="6" t="str">
        <f aca="false">IF(G219&lt;&gt;"",H219*I219,"")</f>
        <v/>
      </c>
      <c r="K219" s="6" t="n">
        <f aca="false">IF(B219="",K218,SUM($J$6:J219))</f>
        <v>12</v>
      </c>
      <c r="L219" s="4"/>
      <c r="M219" s="4"/>
      <c r="N219" s="4"/>
      <c r="O219" s="4"/>
      <c r="P219" s="4"/>
      <c r="Q219" s="4"/>
      <c r="S219" s="4"/>
      <c r="T219" s="4"/>
      <c r="U219" s="4"/>
      <c r="V219" s="6" t="n">
        <f aca="false">IF(AND(G218="",G219="L"),1,IF(AND(G219="L",G218="L"),V218+1,IF(AND(G218="L",G219=""),0,IF(AND(G219="",G218=""),0,0))))</f>
        <v>0</v>
      </c>
      <c r="W219" s="4"/>
      <c r="X219" s="6" t="str">
        <f aca="false">IF(C218=0,C219,IF(C219=0,X218,C219))</f>
        <v/>
      </c>
      <c r="Y219" s="6" t="str">
        <f aca="false">IF(C218=0,X218,IF(C219=0,Y218,C218))</f>
        <v/>
      </c>
      <c r="Z219" s="6" t="str">
        <f aca="false">IF(C217=0,C216,IF(C218=0,Y218,IF(C219=0,Z218,C217)))</f>
        <v/>
      </c>
      <c r="AA219" s="6" t="str">
        <f aca="false">IF(C216=0,C215,IF(C217=0,C215,IF(C218=0,Z218,IF(C219=0,AA218,C216))))</f>
        <v/>
      </c>
      <c r="AB219" s="4"/>
      <c r="AC219" s="6" t="str">
        <f aca="false">IF(OR(X219=Y219,X219=Z219,X219=AA219),"NB",IF(OR(Y219=X219,Y219=Z219,Y219=AA219),"NB",IF(OR(Z219=Y219,Z219=X219,Z219=AA219),"NB",IF(OR(AA219=Y219,AA219=X219,AA219=Z219),"NB","Bet"))))</f>
        <v>NB</v>
      </c>
      <c r="AD219" s="4"/>
      <c r="AE219" s="6" t="n">
        <f aca="false">IF(K219&lt;K218,1,0)</f>
        <v>0</v>
      </c>
      <c r="AF219" s="6" t="n">
        <f aca="false">IF(G219="W",0,IF(AE219=1,K218-K219+AF218,0))</f>
        <v>0</v>
      </c>
      <c r="AG219" s="4"/>
      <c r="AH219" s="6" t="n">
        <f aca="false">IF(G219="W",AF218+J219,IF(AE219=1,K218-K219+AF218,0))</f>
        <v>0</v>
      </c>
      <c r="AI219" s="4"/>
    </row>
    <row collapsed="false" customFormat="false" customHeight="false" hidden="false" ht="14.9" outlineLevel="0" r="220">
      <c r="B220" s="25"/>
      <c r="C220" s="26" t="str">
        <f aca="false">IF(B220="","",VLOOKUP(B220,$AK$1:$AR$38,3,0))</f>
        <v/>
      </c>
      <c r="D220" s="27" t="str">
        <f aca="false">IF(AC220="Bet",X220,"")</f>
        <v/>
      </c>
      <c r="E220" s="28" t="str">
        <f aca="false">IF(AC220="Bet",Y220,"")</f>
        <v/>
      </c>
      <c r="F220" s="38" t="str">
        <f aca="false">IF(AC220="Bet",Z220,"")</f>
        <v/>
      </c>
      <c r="G220" s="6" t="str">
        <f aca="false">IF(D219&lt;&gt;"",IF(OR(D219=C220,E219=C220,F219=C220),"W","L"),"")</f>
        <v/>
      </c>
      <c r="H220" s="6" t="str">
        <f aca="false">IF(G220="W",3,IF(G220="L",-3,""))</f>
        <v/>
      </c>
      <c r="I220" s="6" t="str">
        <f aca="false">IF(G220&lt;&gt;"",VLOOKUP(V219,$M$4:$N$18,2,0),"")</f>
        <v/>
      </c>
      <c r="J220" s="6" t="str">
        <f aca="false">IF(G220&lt;&gt;"",H220*I220,"")</f>
        <v/>
      </c>
      <c r="K220" s="6" t="n">
        <f aca="false">IF(B220="",K219,SUM($J$6:J220))</f>
        <v>12</v>
      </c>
      <c r="L220" s="4"/>
      <c r="M220" s="4"/>
      <c r="N220" s="4"/>
      <c r="O220" s="4"/>
      <c r="P220" s="4"/>
      <c r="Q220" s="4"/>
      <c r="S220" s="4"/>
      <c r="T220" s="4"/>
      <c r="U220" s="4"/>
      <c r="V220" s="6" t="n">
        <f aca="false">IF(AND(G219="",G220="L"),1,IF(AND(G220="L",G219="L"),V219+1,IF(AND(G219="L",G220=""),0,IF(AND(G220="",G219=""),0,0))))</f>
        <v>0</v>
      </c>
      <c r="W220" s="4"/>
      <c r="X220" s="6" t="str">
        <f aca="false">IF(C219=0,C220,IF(C220=0,X219,C220))</f>
        <v/>
      </c>
      <c r="Y220" s="6" t="str">
        <f aca="false">IF(C219=0,X219,IF(C220=0,Y219,C219))</f>
        <v/>
      </c>
      <c r="Z220" s="6" t="str">
        <f aca="false">IF(C218=0,C217,IF(C219=0,Y219,IF(C220=0,Z219,C218)))</f>
        <v/>
      </c>
      <c r="AA220" s="6" t="str">
        <f aca="false">IF(C217=0,C216,IF(C218=0,C216,IF(C219=0,Z219,IF(C220=0,AA219,C217))))</f>
        <v/>
      </c>
      <c r="AB220" s="4"/>
      <c r="AC220" s="6" t="str">
        <f aca="false">IF(OR(X220=Y220,X220=Z220,X220=AA220),"NB",IF(OR(Y220=X220,Y220=Z220,Y220=AA220),"NB",IF(OR(Z220=Y220,Z220=X220,Z220=AA220),"NB",IF(OR(AA220=Y220,AA220=X220,AA220=Z220),"NB","Bet"))))</f>
        <v>NB</v>
      </c>
      <c r="AD220" s="4"/>
      <c r="AE220" s="6" t="n">
        <f aca="false">IF(K220&lt;K219,1,0)</f>
        <v>0</v>
      </c>
      <c r="AF220" s="6" t="n">
        <f aca="false">IF(G220="W",0,IF(AE220=1,K219-K220+AF219,0))</f>
        <v>0</v>
      </c>
      <c r="AG220" s="4"/>
      <c r="AH220" s="6" t="n">
        <f aca="false">IF(G220="W",AF219+J220,IF(AE220=1,K219-K220+AF219,0))</f>
        <v>0</v>
      </c>
      <c r="AI220" s="4"/>
    </row>
    <row collapsed="false" customFormat="false" customHeight="false" hidden="false" ht="14.9" outlineLevel="0" r="221">
      <c r="B221" s="25"/>
      <c r="C221" s="26" t="str">
        <f aca="false">IF(B221="","",VLOOKUP(B221,$AK$1:$AR$38,3,0))</f>
        <v/>
      </c>
      <c r="D221" s="27" t="str">
        <f aca="false">IF(AC221="Bet",X221,"")</f>
        <v/>
      </c>
      <c r="E221" s="28" t="str">
        <f aca="false">IF(AC221="Bet",Y221,"")</f>
        <v/>
      </c>
      <c r="F221" s="38" t="str">
        <f aca="false">IF(AC221="Bet",Z221,"")</f>
        <v/>
      </c>
      <c r="G221" s="6" t="str">
        <f aca="false">IF(D220&lt;&gt;"",IF(OR(D220=C221,E220=C221,F220=C221),"W","L"),"")</f>
        <v/>
      </c>
      <c r="H221" s="6" t="str">
        <f aca="false">IF(G221="W",3,IF(G221="L",-3,""))</f>
        <v/>
      </c>
      <c r="I221" s="6" t="str">
        <f aca="false">IF(G221&lt;&gt;"",VLOOKUP(V220,$M$4:$N$18,2,0),"")</f>
        <v/>
      </c>
      <c r="J221" s="6" t="str">
        <f aca="false">IF(G221&lt;&gt;"",H221*I221,"")</f>
        <v/>
      </c>
      <c r="K221" s="6" t="n">
        <f aca="false">IF(B221="",K220,SUM($J$6:J221))</f>
        <v>12</v>
      </c>
      <c r="L221" s="4"/>
      <c r="M221" s="4"/>
      <c r="N221" s="4"/>
      <c r="O221" s="4"/>
      <c r="P221" s="4"/>
      <c r="Q221" s="4"/>
      <c r="S221" s="4"/>
      <c r="T221" s="4"/>
      <c r="U221" s="4"/>
      <c r="V221" s="6" t="n">
        <f aca="false">IF(AND(G220="",G221="L"),1,IF(AND(G221="L",G220="L"),V220+1,IF(AND(G220="L",G221=""),0,IF(AND(G221="",G220=""),0,0))))</f>
        <v>0</v>
      </c>
      <c r="W221" s="4"/>
      <c r="X221" s="6" t="str">
        <f aca="false">IF(C220=0,C221,IF(C221=0,X220,C221))</f>
        <v/>
      </c>
      <c r="Y221" s="6" t="str">
        <f aca="false">IF(C220=0,X220,IF(C221=0,Y220,C220))</f>
        <v/>
      </c>
      <c r="Z221" s="6" t="str">
        <f aca="false">IF(C219=0,C218,IF(C220=0,Y220,IF(C221=0,Z220,C219)))</f>
        <v/>
      </c>
      <c r="AA221" s="6" t="str">
        <f aca="false">IF(C218=0,C217,IF(C219=0,C217,IF(C220=0,Z220,IF(C221=0,AA220,C218))))</f>
        <v/>
      </c>
      <c r="AB221" s="4"/>
      <c r="AC221" s="6" t="str">
        <f aca="false">IF(OR(X221=Y221,X221=Z221,X221=AA221),"NB",IF(OR(Y221=X221,Y221=Z221,Y221=AA221),"NB",IF(OR(Z221=Y221,Z221=X221,Z221=AA221),"NB",IF(OR(AA221=Y221,AA221=X221,AA221=Z221),"NB","Bet"))))</f>
        <v>NB</v>
      </c>
      <c r="AD221" s="4"/>
      <c r="AE221" s="6" t="n">
        <f aca="false">IF(K221&lt;K220,1,0)</f>
        <v>0</v>
      </c>
      <c r="AF221" s="6" t="n">
        <f aca="false">IF(G221="W",0,IF(AE221=1,K220-K221+AF220,0))</f>
        <v>0</v>
      </c>
      <c r="AG221" s="4"/>
      <c r="AH221" s="6" t="n">
        <f aca="false">IF(G221="W",AF220+J221,IF(AE221=1,K220-K221+AF220,0))</f>
        <v>0</v>
      </c>
      <c r="AI221" s="4"/>
    </row>
    <row collapsed="false" customFormat="false" customHeight="false" hidden="false" ht="13.3" outlineLevel="0" r="222">
      <c r="B222" s="25"/>
      <c r="C222" s="26" t="str">
        <f aca="false">IF(B222="","",VLOOKUP(B222,$AK$1:$AR$38,3,0))</f>
        <v/>
      </c>
      <c r="D222" s="27" t="str">
        <f aca="false">IF(AC222="Bet",X222,"")</f>
        <v/>
      </c>
      <c r="E222" s="28" t="str">
        <f aca="false">IF(AC222="Bet",Y222,"")</f>
        <v/>
      </c>
      <c r="F222" s="38" t="str">
        <f aca="false">IF(AC222="Bet",Z222,"")</f>
        <v/>
      </c>
      <c r="G222" s="6" t="str">
        <f aca="false">IF(D221&lt;&gt;"",IF(OR(D221=C222,E221=C222,F221=C222),"W","L"),"")</f>
        <v/>
      </c>
      <c r="H222" s="6" t="str">
        <f aca="false">IF(G222="W",3,IF(G222="L",-3,""))</f>
        <v/>
      </c>
      <c r="I222" s="6" t="str">
        <f aca="false">IF(G222&lt;&gt;"",VLOOKUP(V221,$M$4:$N$18,2,0),"")</f>
        <v/>
      </c>
      <c r="J222" s="6" t="str">
        <f aca="false">IF(G222&lt;&gt;"",H222*I222,"")</f>
        <v/>
      </c>
      <c r="K222" s="6" t="n">
        <f aca="false">IF(B222="",K221,SUM($J$6:J222))</f>
        <v>12</v>
      </c>
      <c r="L222" s="4"/>
      <c r="M222" s="4"/>
      <c r="N222" s="4"/>
      <c r="O222" s="4"/>
      <c r="P222" s="4"/>
      <c r="Q222" s="4"/>
      <c r="S222" s="4"/>
      <c r="T222" s="4"/>
      <c r="U222" s="4"/>
      <c r="V222" s="6" t="n">
        <f aca="false">IF(AND(G221="",G222="L"),1,IF(AND(G222="L",G221="L"),V221+1,IF(AND(G221="L",G222=""),0,IF(AND(G222="",G221=""),0,0))))</f>
        <v>0</v>
      </c>
      <c r="W222" s="4"/>
      <c r="X222" s="6" t="str">
        <f aca="false">IF(C221=0,C222,IF(C222=0,X221,C222))</f>
        <v/>
      </c>
      <c r="Y222" s="6" t="str">
        <f aca="false">IF(C221=0,X221,IF(C222=0,Y221,C221))</f>
        <v/>
      </c>
      <c r="Z222" s="6" t="str">
        <f aca="false">IF(C220=0,C219,IF(C221=0,Y221,IF(C222=0,Z221,C220)))</f>
        <v/>
      </c>
      <c r="AA222" s="6" t="str">
        <f aca="false">IF(C219=0,C218,IF(C220=0,C218,IF(C221=0,Z221,IF(C222=0,AA221,C219))))</f>
        <v/>
      </c>
      <c r="AB222" s="4"/>
      <c r="AC222" s="6" t="str">
        <f aca="false">IF(OR(X222=Y222,X222=Z222,X222=AA222),"NB",IF(OR(Y222=X222,Y222=Z222,Y222=AA222),"NB",IF(OR(Z222=Y222,Z222=X222,Z222=AA222),"NB",IF(OR(AA222=Y222,AA222=X222,AA222=Z222),"NB","Bet"))))</f>
        <v>NB</v>
      </c>
      <c r="AD222" s="4"/>
      <c r="AE222" s="6" t="n">
        <f aca="false">IF(K222&lt;K221,1,0)</f>
        <v>0</v>
      </c>
      <c r="AF222" s="6" t="n">
        <f aca="false">IF(G222="W",0,IF(AE222=1,K221-K222+AF221,0))</f>
        <v>0</v>
      </c>
      <c r="AG222" s="4"/>
      <c r="AH222" s="6" t="n">
        <f aca="false">IF(G222="W",AF221+J222,IF(AE222=1,K221-K222+AF221,0))</f>
        <v>0</v>
      </c>
      <c r="AI222" s="4"/>
    </row>
    <row collapsed="false" customFormat="false" customHeight="false" hidden="false" ht="14.9" outlineLevel="0" r="223">
      <c r="B223" s="25"/>
      <c r="C223" s="26" t="str">
        <f aca="false">IF(B223="","",VLOOKUP(B223,$AK$1:$AR$38,3,0))</f>
        <v/>
      </c>
      <c r="D223" s="27" t="str">
        <f aca="false">IF(AC223="Bet",X223,"")</f>
        <v/>
      </c>
      <c r="E223" s="28" t="str">
        <f aca="false">IF(AC223="Bet",Y223,"")</f>
        <v/>
      </c>
      <c r="F223" s="38" t="str">
        <f aca="false">IF(AC223="Bet",Z223,"")</f>
        <v/>
      </c>
      <c r="G223" s="6" t="str">
        <f aca="false">IF(D222&lt;&gt;"",IF(OR(D222=C223,E222=C223,F222=C223),"W","L"),"")</f>
        <v/>
      </c>
      <c r="H223" s="6" t="str">
        <f aca="false">IF(G223="W",3,IF(G223="L",-3,""))</f>
        <v/>
      </c>
      <c r="I223" s="6" t="str">
        <f aca="false">IF(G223&lt;&gt;"",VLOOKUP(V222,$M$4:$N$18,2,0),"")</f>
        <v/>
      </c>
      <c r="J223" s="6" t="str">
        <f aca="false">IF(G223&lt;&gt;"",H223*I223,"")</f>
        <v/>
      </c>
      <c r="K223" s="6" t="n">
        <f aca="false">IF(B223="",K222,SUM($J$6:J223))</f>
        <v>12</v>
      </c>
      <c r="L223" s="4"/>
      <c r="M223" s="4"/>
      <c r="N223" s="4"/>
      <c r="O223" s="4"/>
      <c r="P223" s="4"/>
      <c r="Q223" s="4"/>
      <c r="S223" s="4"/>
      <c r="T223" s="4"/>
      <c r="U223" s="4"/>
      <c r="V223" s="6" t="n">
        <f aca="false">IF(AND(G222="",G223="L"),1,IF(AND(G223="L",G222="L"),V222+1,IF(AND(G222="L",G223=""),0,IF(AND(G223="",G222=""),0,0))))</f>
        <v>0</v>
      </c>
      <c r="W223" s="4"/>
      <c r="X223" s="6" t="str">
        <f aca="false">IF(C222=0,C223,IF(C223=0,X222,C223))</f>
        <v/>
      </c>
      <c r="Y223" s="6" t="str">
        <f aca="false">IF(C222=0,X222,IF(C223=0,Y222,C222))</f>
        <v/>
      </c>
      <c r="Z223" s="6" t="str">
        <f aca="false">IF(C221=0,C220,IF(C222=0,Y222,IF(C223=0,Z222,C221)))</f>
        <v/>
      </c>
      <c r="AA223" s="6" t="str">
        <f aca="false">IF(C220=0,C219,IF(C221=0,C219,IF(C222=0,Z222,IF(C223=0,AA222,C220))))</f>
        <v/>
      </c>
      <c r="AB223" s="4"/>
      <c r="AC223" s="6" t="str">
        <f aca="false">IF(OR(X223=Y223,X223=Z223,X223=AA223),"NB",IF(OR(Y223=X223,Y223=Z223,Y223=AA223),"NB",IF(OR(Z223=Y223,Z223=X223,Z223=AA223),"NB",IF(OR(AA223=Y223,AA223=X223,AA223=Z223),"NB","Bet"))))</f>
        <v>NB</v>
      </c>
      <c r="AD223" s="4"/>
      <c r="AE223" s="6" t="n">
        <f aca="false">IF(K223&lt;K222,1,0)</f>
        <v>0</v>
      </c>
      <c r="AF223" s="6" t="n">
        <f aca="false">IF(G223="W",0,IF(AE223=1,K222-K223+AF222,0))</f>
        <v>0</v>
      </c>
      <c r="AG223" s="4"/>
      <c r="AH223" s="6" t="n">
        <f aca="false">IF(G223="W",AF222+J223,IF(AE223=1,K222-K223+AF222,0))</f>
        <v>0</v>
      </c>
      <c r="AI223" s="4"/>
    </row>
    <row collapsed="false" customFormat="false" customHeight="false" hidden="false" ht="14.9" outlineLevel="0" r="224">
      <c r="B224" s="25"/>
      <c r="C224" s="26" t="str">
        <f aca="false">IF(B224="","",VLOOKUP(B224,$AK$1:$AR$38,3,0))</f>
        <v/>
      </c>
      <c r="D224" s="27" t="str">
        <f aca="false">IF(AC224="Bet",X224,"")</f>
        <v/>
      </c>
      <c r="E224" s="28" t="str">
        <f aca="false">IF(AC224="Bet",Y224,"")</f>
        <v/>
      </c>
      <c r="F224" s="38" t="str">
        <f aca="false">IF(AC224="Bet",Z224,"")</f>
        <v/>
      </c>
      <c r="G224" s="6" t="str">
        <f aca="false">IF(D223&lt;&gt;"",IF(OR(D223=C224,E223=C224,F223=C224),"W","L"),"")</f>
        <v/>
      </c>
      <c r="H224" s="6" t="str">
        <f aca="false">IF(G224="W",3,IF(G224="L",-3,""))</f>
        <v/>
      </c>
      <c r="I224" s="6" t="str">
        <f aca="false">IF(G224&lt;&gt;"",VLOOKUP(V223,$M$4:$N$18,2,0),"")</f>
        <v/>
      </c>
      <c r="J224" s="6" t="str">
        <f aca="false">IF(G224&lt;&gt;"",H224*I224,"")</f>
        <v/>
      </c>
      <c r="K224" s="6" t="n">
        <f aca="false">IF(B224="",K223,SUM($J$6:J224))</f>
        <v>12</v>
      </c>
      <c r="L224" s="4"/>
      <c r="M224" s="4"/>
      <c r="N224" s="4"/>
      <c r="O224" s="4"/>
      <c r="P224" s="4"/>
      <c r="Q224" s="4"/>
      <c r="S224" s="4"/>
      <c r="T224" s="4"/>
      <c r="U224" s="4"/>
      <c r="V224" s="6" t="n">
        <f aca="false">IF(AND(G223="",G224="L"),1,IF(AND(G224="L",G223="L"),V223+1,IF(AND(G223="L",G224=""),0,IF(AND(G224="",G223=""),0,0))))</f>
        <v>0</v>
      </c>
      <c r="W224" s="4"/>
      <c r="X224" s="6" t="str">
        <f aca="false">IF(C223=0,C224,IF(C224=0,X223,C224))</f>
        <v/>
      </c>
      <c r="Y224" s="6" t="str">
        <f aca="false">IF(C223=0,X223,IF(C224=0,Y223,C223))</f>
        <v/>
      </c>
      <c r="Z224" s="6" t="str">
        <f aca="false">IF(C222=0,C221,IF(C223=0,Y223,IF(C224=0,Z223,C222)))</f>
        <v/>
      </c>
      <c r="AA224" s="6" t="str">
        <f aca="false">IF(C221=0,C220,IF(C222=0,C220,IF(C223=0,Z223,IF(C224=0,AA223,C221))))</f>
        <v/>
      </c>
      <c r="AB224" s="4"/>
      <c r="AC224" s="6" t="str">
        <f aca="false">IF(OR(X224=Y224,X224=Z224,X224=AA224),"NB",IF(OR(Y224=X224,Y224=Z224,Y224=AA224),"NB",IF(OR(Z224=Y224,Z224=X224,Z224=AA224),"NB",IF(OR(AA224=Y224,AA224=X224,AA224=Z224),"NB","Bet"))))</f>
        <v>NB</v>
      </c>
      <c r="AD224" s="4"/>
      <c r="AE224" s="6" t="n">
        <f aca="false">IF(K224&lt;K223,1,0)</f>
        <v>0</v>
      </c>
      <c r="AF224" s="6" t="n">
        <f aca="false">IF(G224="W",0,IF(AE224=1,K223-K224+AF223,0))</f>
        <v>0</v>
      </c>
      <c r="AG224" s="4"/>
      <c r="AH224" s="6" t="n">
        <f aca="false">IF(G224="W",AF223+J224,IF(AE224=1,K223-K224+AF223,0))</f>
        <v>0</v>
      </c>
      <c r="AI224" s="4"/>
    </row>
    <row collapsed="false" customFormat="false" customHeight="false" hidden="false" ht="13.3" outlineLevel="0" r="225">
      <c r="B225" s="25"/>
      <c r="C225" s="26" t="str">
        <f aca="false">IF(B225="","",VLOOKUP(B225,$AK$1:$AR$38,3,0))</f>
        <v/>
      </c>
      <c r="D225" s="27" t="str">
        <f aca="false">IF(AC225="Bet",X225,"")</f>
        <v/>
      </c>
      <c r="E225" s="28" t="str">
        <f aca="false">IF(AC225="Bet",Y225,"")</f>
        <v/>
      </c>
      <c r="F225" s="38" t="str">
        <f aca="false">IF(AC225="Bet",Z225,"")</f>
        <v/>
      </c>
      <c r="G225" s="6" t="str">
        <f aca="false">IF(D224&lt;&gt;"",IF(OR(D224=C225,E224=C225,F224=C225),"W","L"),"")</f>
        <v/>
      </c>
      <c r="H225" s="6" t="str">
        <f aca="false">IF(G225="W",3,IF(G225="L",-3,""))</f>
        <v/>
      </c>
      <c r="I225" s="6" t="str">
        <f aca="false">IF(G225&lt;&gt;"",VLOOKUP(V224,$M$4:$N$18,2,0),"")</f>
        <v/>
      </c>
      <c r="J225" s="6" t="str">
        <f aca="false">IF(G225&lt;&gt;"",H225*I225,"")</f>
        <v/>
      </c>
      <c r="K225" s="6" t="n">
        <f aca="false">IF(B225="",K224,SUM($J$6:J225))</f>
        <v>12</v>
      </c>
      <c r="L225" s="4"/>
      <c r="M225" s="4"/>
      <c r="N225" s="4"/>
      <c r="O225" s="4"/>
      <c r="P225" s="4"/>
      <c r="Q225" s="4"/>
      <c r="S225" s="4"/>
      <c r="T225" s="4"/>
      <c r="U225" s="4"/>
      <c r="V225" s="6" t="n">
        <f aca="false">IF(AND(G224="",G225="L"),1,IF(AND(G225="L",G224="L"),V224+1,IF(AND(G224="L",G225=""),0,IF(AND(G225="",G224=""),0,0))))</f>
        <v>0</v>
      </c>
      <c r="W225" s="4"/>
      <c r="X225" s="6" t="str">
        <f aca="false">IF(C224=0,C225,IF(C225=0,X224,C225))</f>
        <v/>
      </c>
      <c r="Y225" s="6" t="str">
        <f aca="false">IF(C224=0,X224,IF(C225=0,Y224,C224))</f>
        <v/>
      </c>
      <c r="Z225" s="6" t="str">
        <f aca="false">IF(C223=0,C222,IF(C224=0,Y224,IF(C225=0,Z224,C223)))</f>
        <v/>
      </c>
      <c r="AA225" s="6" t="str">
        <f aca="false">IF(C222=0,C221,IF(C223=0,C221,IF(C224=0,Z224,IF(C225=0,AA224,C222))))</f>
        <v/>
      </c>
      <c r="AB225" s="4"/>
      <c r="AC225" s="6" t="str">
        <f aca="false">IF(OR(X225=Y225,X225=Z225,X225=AA225),"NB",IF(OR(Y225=X225,Y225=Z225,Y225=AA225),"NB",IF(OR(Z225=Y225,Z225=X225,Z225=AA225),"NB",IF(OR(AA225=Y225,AA225=X225,AA225=Z225),"NB","Bet"))))</f>
        <v>NB</v>
      </c>
      <c r="AD225" s="4"/>
      <c r="AE225" s="6" t="n">
        <f aca="false">IF(K225&lt;K224,1,0)</f>
        <v>0</v>
      </c>
      <c r="AF225" s="6" t="n">
        <f aca="false">IF(G225="W",0,IF(AE225=1,K224-K225+AF224,0))</f>
        <v>0</v>
      </c>
      <c r="AG225" s="4"/>
      <c r="AH225" s="6" t="n">
        <f aca="false">IF(G225="W",AF224+J225,IF(AE225=1,K224-K225+AF224,0))</f>
        <v>0</v>
      </c>
      <c r="AI225" s="4"/>
    </row>
    <row collapsed="false" customFormat="false" customHeight="false" hidden="false" ht="13.3" outlineLevel="0" r="226">
      <c r="B226" s="25"/>
      <c r="C226" s="26" t="str">
        <f aca="false">IF(B226="","",VLOOKUP(B226,$AK$1:$AR$38,3,0))</f>
        <v/>
      </c>
      <c r="D226" s="27" t="str">
        <f aca="false">IF(AC226="Bet",X226,"")</f>
        <v/>
      </c>
      <c r="E226" s="28" t="str">
        <f aca="false">IF(AC226="Bet",Y226,"")</f>
        <v/>
      </c>
      <c r="F226" s="38" t="str">
        <f aca="false">IF(AC226="Bet",Z226,"")</f>
        <v/>
      </c>
      <c r="G226" s="6" t="str">
        <f aca="false">IF(D225&lt;&gt;"",IF(OR(D225=C226,E225=C226,F225=C226),"W","L"),"")</f>
        <v/>
      </c>
      <c r="H226" s="6" t="str">
        <f aca="false">IF(G226="W",3,IF(G226="L",-3,""))</f>
        <v/>
      </c>
      <c r="I226" s="6" t="str">
        <f aca="false">IF(G226&lt;&gt;"",VLOOKUP(V225,$M$4:$N$18,2,0),"")</f>
        <v/>
      </c>
      <c r="J226" s="6" t="str">
        <f aca="false">IF(G226&lt;&gt;"",H226*I226,"")</f>
        <v/>
      </c>
      <c r="K226" s="6" t="n">
        <f aca="false">IF(B226="",K225,SUM($J$6:J226))</f>
        <v>12</v>
      </c>
      <c r="L226" s="4"/>
      <c r="M226" s="4"/>
      <c r="N226" s="4"/>
      <c r="O226" s="4"/>
      <c r="P226" s="4"/>
      <c r="Q226" s="4"/>
      <c r="S226" s="4"/>
      <c r="T226" s="4"/>
      <c r="U226" s="4"/>
      <c r="V226" s="6" t="n">
        <f aca="false">IF(AND(G225="",G226="L"),1,IF(AND(G226="L",G225="L"),V225+1,IF(AND(G225="L",G226=""),0,IF(AND(G226="",G225=""),0,0))))</f>
        <v>0</v>
      </c>
      <c r="W226" s="4"/>
      <c r="X226" s="6" t="str">
        <f aca="false">IF(C225=0,C226,IF(C226=0,X225,C226))</f>
        <v/>
      </c>
      <c r="Y226" s="6" t="str">
        <f aca="false">IF(C225=0,X225,IF(C226=0,Y225,C225))</f>
        <v/>
      </c>
      <c r="Z226" s="6" t="str">
        <f aca="false">IF(C224=0,C223,IF(C225=0,Y225,IF(C226=0,Z225,C224)))</f>
        <v/>
      </c>
      <c r="AA226" s="6" t="str">
        <f aca="false">IF(C223=0,C222,IF(C224=0,C222,IF(C225=0,Z225,IF(C226=0,AA225,C223))))</f>
        <v/>
      </c>
      <c r="AB226" s="4"/>
      <c r="AC226" s="6" t="str">
        <f aca="false">IF(OR(X226=Y226,X226=Z226,X226=AA226),"NB",IF(OR(Y226=X226,Y226=Z226,Y226=AA226),"NB",IF(OR(Z226=Y226,Z226=X226,Z226=AA226),"NB",IF(OR(AA226=Y226,AA226=X226,AA226=Z226),"NB","Bet"))))</f>
        <v>NB</v>
      </c>
      <c r="AD226" s="4"/>
      <c r="AE226" s="6" t="n">
        <f aca="false">IF(K226&lt;K225,1,0)</f>
        <v>0</v>
      </c>
      <c r="AF226" s="6" t="n">
        <f aca="false">IF(G226="W",0,IF(AE226=1,K225-K226+AF225,0))</f>
        <v>0</v>
      </c>
      <c r="AG226" s="4"/>
      <c r="AH226" s="6" t="n">
        <f aca="false">IF(G226="W",AF225+J226,IF(AE226=1,K225-K226+AF225,0))</f>
        <v>0</v>
      </c>
      <c r="AI226" s="4"/>
    </row>
    <row collapsed="false" customFormat="false" customHeight="false" hidden="false" ht="13.3" outlineLevel="0" r="227">
      <c r="B227" s="25"/>
      <c r="C227" s="26" t="str">
        <f aca="false">IF(B227="","",VLOOKUP(B227,$AK$1:$AR$38,3,0))</f>
        <v/>
      </c>
      <c r="D227" s="27" t="str">
        <f aca="false">IF(AC227="Bet",X227,"")</f>
        <v/>
      </c>
      <c r="E227" s="28" t="str">
        <f aca="false">IF(AC227="Bet",Y227,"")</f>
        <v/>
      </c>
      <c r="F227" s="38" t="str">
        <f aca="false">IF(AC227="Bet",Z227,"")</f>
        <v/>
      </c>
      <c r="G227" s="6" t="str">
        <f aca="false">IF(D226&lt;&gt;"",IF(OR(D226=C227,E226=C227,F226=C227),"W","L"),"")</f>
        <v/>
      </c>
      <c r="H227" s="6" t="str">
        <f aca="false">IF(G227="W",3,IF(G227="L",-3,""))</f>
        <v/>
      </c>
      <c r="I227" s="6" t="str">
        <f aca="false">IF(G227&lt;&gt;"",VLOOKUP(V226,$M$4:$N$18,2,0),"")</f>
        <v/>
      </c>
      <c r="J227" s="6" t="str">
        <f aca="false">IF(G227&lt;&gt;"",H227*I227,"")</f>
        <v/>
      </c>
      <c r="K227" s="6" t="n">
        <f aca="false">IF(B227="",K226,SUM($J$6:J227))</f>
        <v>12</v>
      </c>
      <c r="L227" s="4"/>
      <c r="M227" s="4"/>
      <c r="N227" s="4"/>
      <c r="O227" s="4"/>
      <c r="P227" s="4"/>
      <c r="Q227" s="4"/>
      <c r="S227" s="4"/>
      <c r="T227" s="4"/>
      <c r="U227" s="4"/>
      <c r="V227" s="6" t="n">
        <f aca="false">IF(AND(G226="",G227="L"),1,IF(AND(G227="L",G226="L"),V226+1,IF(AND(G226="L",G227=""),0,IF(AND(G227="",G226=""),0,0))))</f>
        <v>0</v>
      </c>
      <c r="W227" s="4"/>
      <c r="X227" s="6" t="str">
        <f aca="false">IF(C226=0,C227,IF(C227=0,X226,C227))</f>
        <v/>
      </c>
      <c r="Y227" s="6" t="str">
        <f aca="false">IF(C226=0,X226,IF(C227=0,Y226,C226))</f>
        <v/>
      </c>
      <c r="Z227" s="6" t="str">
        <f aca="false">IF(C225=0,C224,IF(C226=0,Y226,IF(C227=0,Z226,C225)))</f>
        <v/>
      </c>
      <c r="AA227" s="6" t="str">
        <f aca="false">IF(C224=0,C223,IF(C225=0,C223,IF(C226=0,Z226,IF(C227=0,AA226,C224))))</f>
        <v/>
      </c>
      <c r="AB227" s="4"/>
      <c r="AC227" s="6" t="str">
        <f aca="false">IF(OR(X227=Y227,X227=Z227,X227=AA227),"NB",IF(OR(Y227=X227,Y227=Z227,Y227=AA227),"NB",IF(OR(Z227=Y227,Z227=X227,Z227=AA227),"NB",IF(OR(AA227=Y227,AA227=X227,AA227=Z227),"NB","Bet"))))</f>
        <v>NB</v>
      </c>
      <c r="AD227" s="4"/>
      <c r="AE227" s="6" t="n">
        <f aca="false">IF(K227&lt;K226,1,0)</f>
        <v>0</v>
      </c>
      <c r="AF227" s="6" t="n">
        <f aca="false">IF(G227="W",0,IF(AE227=1,K226-K227+AF226,0))</f>
        <v>0</v>
      </c>
      <c r="AG227" s="4"/>
      <c r="AH227" s="6" t="n">
        <f aca="false">IF(G227="W",AF226+J227,IF(AE227=1,K226-K227+AF226,0))</f>
        <v>0</v>
      </c>
      <c r="AI227" s="4"/>
    </row>
    <row collapsed="false" customFormat="false" customHeight="false" hidden="false" ht="13.3" outlineLevel="0" r="228">
      <c r="B228" s="25"/>
      <c r="C228" s="26" t="str">
        <f aca="false">IF(B228="","",VLOOKUP(B228,$AK$1:$AR$38,3,0))</f>
        <v/>
      </c>
      <c r="D228" s="27" t="str">
        <f aca="false">IF(AC228="Bet",X228,"")</f>
        <v/>
      </c>
      <c r="E228" s="28" t="str">
        <f aca="false">IF(AC228="Bet",Y228,"")</f>
        <v/>
      </c>
      <c r="F228" s="38" t="str">
        <f aca="false">IF(AC228="Bet",Z228,"")</f>
        <v/>
      </c>
      <c r="G228" s="6" t="str">
        <f aca="false">IF(D227&lt;&gt;"",IF(OR(D227=C228,E227=C228,F227=C228),"W","L"),"")</f>
        <v/>
      </c>
      <c r="H228" s="6" t="str">
        <f aca="false">IF(G228="W",3,IF(G228="L",-3,""))</f>
        <v/>
      </c>
      <c r="I228" s="6" t="str">
        <f aca="false">IF(G228&lt;&gt;"",VLOOKUP(V227,$M$4:$N$18,2,0),"")</f>
        <v/>
      </c>
      <c r="J228" s="6" t="str">
        <f aca="false">IF(G228&lt;&gt;"",H228*I228,"")</f>
        <v/>
      </c>
      <c r="K228" s="6" t="n">
        <f aca="false">IF(B228="",K227,SUM($J$6:J228))</f>
        <v>12</v>
      </c>
      <c r="L228" s="4"/>
      <c r="M228" s="4"/>
      <c r="N228" s="4"/>
      <c r="O228" s="4"/>
      <c r="P228" s="4"/>
      <c r="Q228" s="4"/>
      <c r="S228" s="4"/>
      <c r="T228" s="4"/>
      <c r="U228" s="4"/>
      <c r="V228" s="6" t="n">
        <f aca="false">IF(AND(G227="",G228="L"),1,IF(AND(G228="L",G227="L"),V227+1,IF(AND(G227="L",G228=""),0,IF(AND(G228="",G227=""),0,0))))</f>
        <v>0</v>
      </c>
      <c r="W228" s="4"/>
      <c r="X228" s="6" t="str">
        <f aca="false">IF(C227=0,C228,IF(C228=0,X227,C228))</f>
        <v/>
      </c>
      <c r="Y228" s="6" t="str">
        <f aca="false">IF(C227=0,X227,IF(C228=0,Y227,C227))</f>
        <v/>
      </c>
      <c r="Z228" s="6" t="str">
        <f aca="false">IF(C226=0,C225,IF(C227=0,Y227,IF(C228=0,Z227,C226)))</f>
        <v/>
      </c>
      <c r="AA228" s="6" t="str">
        <f aca="false">IF(C225=0,C224,IF(C226=0,C224,IF(C227=0,Z227,IF(C228=0,AA227,C225))))</f>
        <v/>
      </c>
      <c r="AB228" s="4"/>
      <c r="AC228" s="6" t="str">
        <f aca="false">IF(OR(X228=Y228,X228=Z228,X228=AA228),"NB",IF(OR(Y228=X228,Y228=Z228,Y228=AA228),"NB",IF(OR(Z228=Y228,Z228=X228,Z228=AA228),"NB",IF(OR(AA228=Y228,AA228=X228,AA228=Z228),"NB","Bet"))))</f>
        <v>NB</v>
      </c>
      <c r="AD228" s="4"/>
      <c r="AE228" s="6" t="n">
        <f aca="false">IF(K228&lt;K227,1,0)</f>
        <v>0</v>
      </c>
      <c r="AF228" s="6" t="n">
        <f aca="false">IF(G228="W",0,IF(AE228=1,K227-K228+AF227,0))</f>
        <v>0</v>
      </c>
      <c r="AG228" s="4"/>
      <c r="AH228" s="6" t="n">
        <f aca="false">IF(G228="W",AF227+J228,IF(AE228=1,K227-K228+AF227,0))</f>
        <v>0</v>
      </c>
      <c r="AI228" s="4"/>
    </row>
    <row collapsed="false" customFormat="false" customHeight="false" hidden="false" ht="13.3" outlineLevel="0" r="229">
      <c r="B229" s="25"/>
      <c r="C229" s="26" t="str">
        <f aca="false">IF(B229="","",VLOOKUP(B229,$AK$1:$AR$38,3,0))</f>
        <v/>
      </c>
      <c r="D229" s="27" t="str">
        <f aca="false">IF(AC229="Bet",X229,"")</f>
        <v/>
      </c>
      <c r="E229" s="28" t="str">
        <f aca="false">IF(AC229="Bet",Y229,"")</f>
        <v/>
      </c>
      <c r="F229" s="38" t="str">
        <f aca="false">IF(AC229="Bet",Z229,"")</f>
        <v/>
      </c>
      <c r="G229" s="6" t="str">
        <f aca="false">IF(D228&lt;&gt;"",IF(OR(D228=C229,E228=C229,F228=C229),"W","L"),"")</f>
        <v/>
      </c>
      <c r="H229" s="6" t="str">
        <f aca="false">IF(G229="W",3,IF(G229="L",-3,""))</f>
        <v/>
      </c>
      <c r="I229" s="6" t="str">
        <f aca="false">IF(G229&lt;&gt;"",VLOOKUP(V228,$M$4:$N$18,2,0),"")</f>
        <v/>
      </c>
      <c r="J229" s="6" t="str">
        <f aca="false">IF(G229&lt;&gt;"",H229*I229,"")</f>
        <v/>
      </c>
      <c r="K229" s="6" t="n">
        <f aca="false">IF(B229="",K228,SUM($J$6:J229))</f>
        <v>12</v>
      </c>
      <c r="L229" s="4"/>
      <c r="M229" s="4"/>
      <c r="N229" s="4"/>
      <c r="O229" s="4"/>
      <c r="P229" s="4"/>
      <c r="Q229" s="4"/>
      <c r="S229" s="4"/>
      <c r="T229" s="4"/>
      <c r="U229" s="4"/>
      <c r="V229" s="6" t="n">
        <f aca="false">IF(AND(G228="",G229="L"),1,IF(AND(G229="L",G228="L"),V228+1,IF(AND(G228="L",G229=""),0,IF(AND(G229="",G228=""),0,0))))</f>
        <v>0</v>
      </c>
      <c r="W229" s="4"/>
      <c r="X229" s="6" t="str">
        <f aca="false">IF(C228=0,C229,IF(C229=0,X228,C229))</f>
        <v/>
      </c>
      <c r="Y229" s="6" t="str">
        <f aca="false">IF(C228=0,X228,IF(C229=0,Y228,C228))</f>
        <v/>
      </c>
      <c r="Z229" s="6" t="str">
        <f aca="false">IF(C227=0,C226,IF(C228=0,Y228,IF(C229=0,Z228,C227)))</f>
        <v/>
      </c>
      <c r="AA229" s="6" t="str">
        <f aca="false">IF(C226=0,C225,IF(C227=0,C225,IF(C228=0,Z228,IF(C229=0,AA228,C226))))</f>
        <v/>
      </c>
      <c r="AB229" s="4"/>
      <c r="AC229" s="6" t="str">
        <f aca="false">IF(OR(X229=Y229,X229=Z229,X229=AA229),"NB",IF(OR(Y229=X229,Y229=Z229,Y229=AA229),"NB",IF(OR(Z229=Y229,Z229=X229,Z229=AA229),"NB",IF(OR(AA229=Y229,AA229=X229,AA229=Z229),"NB","Bet"))))</f>
        <v>NB</v>
      </c>
      <c r="AD229" s="4"/>
      <c r="AE229" s="6" t="n">
        <f aca="false">IF(K229&lt;K228,1,0)</f>
        <v>0</v>
      </c>
      <c r="AF229" s="6" t="n">
        <f aca="false">IF(G229="W",0,IF(AE229=1,K228-K229+AF228,0))</f>
        <v>0</v>
      </c>
      <c r="AG229" s="4"/>
      <c r="AH229" s="6" t="n">
        <f aca="false">IF(G229="W",AF228+J229,IF(AE229=1,K228-K229+AF228,0))</f>
        <v>0</v>
      </c>
      <c r="AI229" s="4"/>
    </row>
    <row collapsed="false" customFormat="false" customHeight="false" hidden="false" ht="13.3" outlineLevel="0" r="230">
      <c r="B230" s="25"/>
      <c r="C230" s="26" t="str">
        <f aca="false">IF(B230="","",VLOOKUP(B230,$AK$1:$AR$38,3,0))</f>
        <v/>
      </c>
      <c r="D230" s="27" t="str">
        <f aca="false">IF(AC230="Bet",X230,"")</f>
        <v/>
      </c>
      <c r="E230" s="28" t="str">
        <f aca="false">IF(AC230="Bet",Y230,"")</f>
        <v/>
      </c>
      <c r="F230" s="38" t="str">
        <f aca="false">IF(AC230="Bet",Z230,"")</f>
        <v/>
      </c>
      <c r="G230" s="6" t="str">
        <f aca="false">IF(D229&lt;&gt;"",IF(OR(D229=C230,E229=C230,F229=C230),"W","L"),"")</f>
        <v/>
      </c>
      <c r="H230" s="6" t="str">
        <f aca="false">IF(G230="W",3,IF(G230="L",-3,""))</f>
        <v/>
      </c>
      <c r="I230" s="6" t="str">
        <f aca="false">IF(G230&lt;&gt;"",VLOOKUP(V229,$M$4:$N$18,2,0),"")</f>
        <v/>
      </c>
      <c r="J230" s="6" t="str">
        <f aca="false">IF(G230&lt;&gt;"",H230*I230,"")</f>
        <v/>
      </c>
      <c r="K230" s="6" t="n">
        <f aca="false">IF(B230="",K229,SUM($J$6:J230))</f>
        <v>12</v>
      </c>
      <c r="L230" s="4"/>
      <c r="M230" s="4"/>
      <c r="N230" s="4"/>
      <c r="O230" s="4"/>
      <c r="P230" s="4"/>
      <c r="Q230" s="4"/>
      <c r="S230" s="4"/>
      <c r="T230" s="4"/>
      <c r="U230" s="4"/>
      <c r="V230" s="6" t="n">
        <f aca="false">IF(AND(G229="",G230="L"),1,IF(AND(G230="L",G229="L"),V229+1,IF(AND(G229="L",G230=""),0,IF(AND(G230="",G229=""),0,0))))</f>
        <v>0</v>
      </c>
      <c r="W230" s="4"/>
      <c r="X230" s="6" t="str">
        <f aca="false">IF(C229=0,C230,IF(C230=0,X229,C230))</f>
        <v/>
      </c>
      <c r="Y230" s="6" t="str">
        <f aca="false">IF(C229=0,X229,IF(C230=0,Y229,C229))</f>
        <v/>
      </c>
      <c r="Z230" s="6" t="str">
        <f aca="false">IF(C228=0,C227,IF(C229=0,Y229,IF(C230=0,Z229,C228)))</f>
        <v/>
      </c>
      <c r="AA230" s="6" t="str">
        <f aca="false">IF(C227=0,C226,IF(C228=0,C226,IF(C229=0,Z229,IF(C230=0,AA229,C227))))</f>
        <v/>
      </c>
      <c r="AB230" s="4"/>
      <c r="AC230" s="6" t="str">
        <f aca="false">IF(OR(X230=Y230,X230=Z230,X230=AA230),"NB",IF(OR(Y230=X230,Y230=Z230,Y230=AA230),"NB",IF(OR(Z230=Y230,Z230=X230,Z230=AA230),"NB",IF(OR(AA230=Y230,AA230=X230,AA230=Z230),"NB","Bet"))))</f>
        <v>NB</v>
      </c>
      <c r="AD230" s="4"/>
      <c r="AE230" s="6" t="n">
        <f aca="false">IF(K230&lt;K229,1,0)</f>
        <v>0</v>
      </c>
      <c r="AF230" s="6" t="n">
        <f aca="false">IF(G230="W",0,IF(AE230=1,K229-K230+AF229,0))</f>
        <v>0</v>
      </c>
      <c r="AG230" s="4"/>
      <c r="AH230" s="6" t="n">
        <f aca="false">IF(G230="W",AF229+J230,IF(AE230=1,K229-K230+AF229,0))</f>
        <v>0</v>
      </c>
      <c r="AI230" s="4"/>
    </row>
    <row collapsed="false" customFormat="false" customHeight="false" hidden="false" ht="13.3" outlineLevel="0" r="231">
      <c r="B231" s="25"/>
      <c r="C231" s="26" t="str">
        <f aca="false">IF(B231="","",VLOOKUP(B231,$AK$1:$AR$38,3,0))</f>
        <v/>
      </c>
      <c r="D231" s="27" t="str">
        <f aca="false">IF(AC231="Bet",X231,"")</f>
        <v/>
      </c>
      <c r="E231" s="28" t="str">
        <f aca="false">IF(AC231="Bet",Y231,"")</f>
        <v/>
      </c>
      <c r="F231" s="38" t="str">
        <f aca="false">IF(AC231="Bet",Z231,"")</f>
        <v/>
      </c>
      <c r="G231" s="6" t="str">
        <f aca="false">IF(D230&lt;&gt;"",IF(OR(D230=C231,E230=C231,F230=C231),"W","L"),"")</f>
        <v/>
      </c>
      <c r="H231" s="6" t="str">
        <f aca="false">IF(G231="W",3,IF(G231="L",-3,""))</f>
        <v/>
      </c>
      <c r="I231" s="6" t="str">
        <f aca="false">IF(G231&lt;&gt;"",VLOOKUP(V230,$M$4:$N$18,2,0),"")</f>
        <v/>
      </c>
      <c r="J231" s="6" t="str">
        <f aca="false">IF(G231&lt;&gt;"",H231*I231,"")</f>
        <v/>
      </c>
      <c r="K231" s="6" t="n">
        <f aca="false">IF(B231="",K230,SUM($J$6:J231))</f>
        <v>12</v>
      </c>
      <c r="L231" s="4"/>
      <c r="M231" s="4"/>
      <c r="N231" s="4"/>
      <c r="O231" s="4"/>
      <c r="P231" s="4"/>
      <c r="Q231" s="4"/>
      <c r="S231" s="4"/>
      <c r="T231" s="4"/>
      <c r="U231" s="4"/>
      <c r="V231" s="6" t="n">
        <f aca="false">IF(AND(G230="",G231="L"),1,IF(AND(G231="L",G230="L"),V230+1,IF(AND(G230="L",G231=""),0,IF(AND(G231="",G230=""),0,0))))</f>
        <v>0</v>
      </c>
      <c r="W231" s="4"/>
      <c r="X231" s="6" t="str">
        <f aca="false">IF(C230=0,C231,IF(C231=0,X230,C231))</f>
        <v/>
      </c>
      <c r="Y231" s="6" t="str">
        <f aca="false">IF(C230=0,X230,IF(C231=0,Y230,C230))</f>
        <v/>
      </c>
      <c r="Z231" s="6" t="str">
        <f aca="false">IF(C229=0,C228,IF(C230=0,Y230,IF(C231=0,Z230,C229)))</f>
        <v/>
      </c>
      <c r="AA231" s="6" t="str">
        <f aca="false">IF(C228=0,C227,IF(C229=0,C227,IF(C230=0,Z230,IF(C231=0,AA230,C228))))</f>
        <v/>
      </c>
      <c r="AB231" s="4"/>
      <c r="AC231" s="6" t="str">
        <f aca="false">IF(OR(X231=Y231,X231=Z231,X231=AA231),"NB",IF(OR(Y231=X231,Y231=Z231,Y231=AA231),"NB",IF(OR(Z231=Y231,Z231=X231,Z231=AA231),"NB",IF(OR(AA231=Y231,AA231=X231,AA231=Z231),"NB","Bet"))))</f>
        <v>NB</v>
      </c>
      <c r="AD231" s="4"/>
      <c r="AE231" s="6" t="n">
        <f aca="false">IF(K231&lt;K230,1,0)</f>
        <v>0</v>
      </c>
      <c r="AF231" s="6" t="n">
        <f aca="false">IF(G231="W",0,IF(AE231=1,K230-K231+AF230,0))</f>
        <v>0</v>
      </c>
      <c r="AG231" s="4"/>
      <c r="AH231" s="6" t="n">
        <f aca="false">IF(G231="W",AF230+J231,IF(AE231=1,K230-K231+AF230,0))</f>
        <v>0</v>
      </c>
      <c r="AI231" s="4"/>
    </row>
    <row collapsed="false" customFormat="false" customHeight="false" hidden="false" ht="13.3" outlineLevel="0" r="232">
      <c r="B232" s="25"/>
      <c r="C232" s="26" t="str">
        <f aca="false">IF(B232="","",VLOOKUP(B232,$AK$1:$AR$38,3,0))</f>
        <v/>
      </c>
      <c r="D232" s="27" t="str">
        <f aca="false">IF(AC232="Bet",X232,"")</f>
        <v/>
      </c>
      <c r="E232" s="28" t="str">
        <f aca="false">IF(AC232="Bet",Y232,"")</f>
        <v/>
      </c>
      <c r="F232" s="38" t="str">
        <f aca="false">IF(AC232="Bet",Z232,"")</f>
        <v/>
      </c>
      <c r="G232" s="6" t="str">
        <f aca="false">IF(D231&lt;&gt;"",IF(OR(D231=C232,E231=C232,F231=C232),"W","L"),"")</f>
        <v/>
      </c>
      <c r="H232" s="6" t="str">
        <f aca="false">IF(G232="W",3,IF(G232="L",-3,""))</f>
        <v/>
      </c>
      <c r="I232" s="6" t="str">
        <f aca="false">IF(G232&lt;&gt;"",VLOOKUP(V231,$M$4:$N$18,2,0),"")</f>
        <v/>
      </c>
      <c r="J232" s="6" t="str">
        <f aca="false">IF(G232&lt;&gt;"",H232*I232,"")</f>
        <v/>
      </c>
      <c r="K232" s="6" t="n">
        <f aca="false">IF(B232="",K231,SUM($J$6:J232))</f>
        <v>12</v>
      </c>
      <c r="L232" s="4"/>
      <c r="M232" s="4"/>
      <c r="N232" s="4"/>
      <c r="O232" s="4"/>
      <c r="P232" s="4"/>
      <c r="Q232" s="4"/>
      <c r="S232" s="4"/>
      <c r="T232" s="4"/>
      <c r="U232" s="4"/>
      <c r="V232" s="6" t="n">
        <f aca="false">IF(AND(G231="",G232="L"),1,IF(AND(G232="L",G231="L"),V231+1,IF(AND(G231="L",G232=""),0,IF(AND(G232="",G231=""),0,0))))</f>
        <v>0</v>
      </c>
      <c r="W232" s="4"/>
      <c r="X232" s="6" t="str">
        <f aca="false">IF(C231=0,C232,IF(C232=0,X231,C232))</f>
        <v/>
      </c>
      <c r="Y232" s="6" t="str">
        <f aca="false">IF(C231=0,X231,IF(C232=0,Y231,C231))</f>
        <v/>
      </c>
      <c r="Z232" s="6" t="str">
        <f aca="false">IF(C230=0,C229,IF(C231=0,Y231,IF(C232=0,Z231,C230)))</f>
        <v/>
      </c>
      <c r="AA232" s="6" t="str">
        <f aca="false">IF(C229=0,C228,IF(C230=0,C228,IF(C231=0,Z231,IF(C232=0,AA231,C229))))</f>
        <v/>
      </c>
      <c r="AB232" s="4"/>
      <c r="AC232" s="6" t="str">
        <f aca="false">IF(OR(X232=Y232,X232=Z232,X232=AA232),"NB",IF(OR(Y232=X232,Y232=Z232,Y232=AA232),"NB",IF(OR(Z232=Y232,Z232=X232,Z232=AA232),"NB",IF(OR(AA232=Y232,AA232=X232,AA232=Z232),"NB","Bet"))))</f>
        <v>NB</v>
      </c>
      <c r="AD232" s="4"/>
      <c r="AE232" s="6" t="n">
        <f aca="false">IF(K232&lt;K231,1,0)</f>
        <v>0</v>
      </c>
      <c r="AF232" s="6" t="n">
        <f aca="false">IF(G232="W",0,IF(AE232=1,K231-K232+AF231,0))</f>
        <v>0</v>
      </c>
      <c r="AG232" s="4"/>
      <c r="AH232" s="6" t="n">
        <f aca="false">IF(G232="W",AF231+J232,IF(AE232=1,K231-K232+AF231,0))</f>
        <v>0</v>
      </c>
      <c r="AI232" s="4"/>
    </row>
    <row collapsed="false" customFormat="false" customHeight="false" hidden="false" ht="14.9" outlineLevel="0" r="233">
      <c r="B233" s="25"/>
      <c r="C233" s="26" t="str">
        <f aca="false">IF(B233="","",VLOOKUP(B233,$AK$1:$AR$38,3,0))</f>
        <v/>
      </c>
      <c r="D233" s="27" t="str">
        <f aca="false">IF(AC233="Bet",X233,"")</f>
        <v/>
      </c>
      <c r="E233" s="28" t="str">
        <f aca="false">IF(AC233="Bet",Y233,"")</f>
        <v/>
      </c>
      <c r="F233" s="38" t="str">
        <f aca="false">IF(AC233="Bet",Z233,"")</f>
        <v/>
      </c>
      <c r="G233" s="6" t="str">
        <f aca="false">IF(D232&lt;&gt;"",IF(OR(D232=C233,E232=C233,F232=C233),"W","L"),"")</f>
        <v/>
      </c>
      <c r="H233" s="6" t="str">
        <f aca="false">IF(G233="W",3,IF(G233="L",-3,""))</f>
        <v/>
      </c>
      <c r="I233" s="6" t="str">
        <f aca="false">IF(G233&lt;&gt;"",VLOOKUP(V232,$M$4:$N$18,2,0),"")</f>
        <v/>
      </c>
      <c r="J233" s="6" t="str">
        <f aca="false">IF(G233&lt;&gt;"",H233*I233,"")</f>
        <v/>
      </c>
      <c r="K233" s="6" t="n">
        <f aca="false">IF(B233="",K232,SUM($J$6:J233))</f>
        <v>12</v>
      </c>
      <c r="L233" s="4"/>
      <c r="M233" s="4"/>
      <c r="N233" s="4"/>
      <c r="O233" s="4"/>
      <c r="P233" s="4"/>
      <c r="Q233" s="4"/>
      <c r="S233" s="4"/>
      <c r="T233" s="4"/>
      <c r="U233" s="4"/>
      <c r="V233" s="6" t="n">
        <f aca="false">IF(AND(G232="",G233="L"),1,IF(AND(G233="L",G232="L"),V232+1,IF(AND(G232="L",G233=""),0,IF(AND(G233="",G232=""),0,0))))</f>
        <v>0</v>
      </c>
      <c r="W233" s="4"/>
      <c r="X233" s="6" t="str">
        <f aca="false">IF(C232=0,C233,IF(C233=0,X232,C233))</f>
        <v/>
      </c>
      <c r="Y233" s="6" t="str">
        <f aca="false">IF(C232=0,X232,IF(C233=0,Y232,C232))</f>
        <v/>
      </c>
      <c r="Z233" s="6" t="str">
        <f aca="false">IF(C231=0,C230,IF(C232=0,Y232,IF(C233=0,Z232,C231)))</f>
        <v/>
      </c>
      <c r="AA233" s="6" t="str">
        <f aca="false">IF(C230=0,C229,IF(C231=0,C229,IF(C232=0,Z232,IF(C233=0,AA232,C230))))</f>
        <v/>
      </c>
      <c r="AB233" s="4"/>
      <c r="AC233" s="6" t="str">
        <f aca="false">IF(OR(X233=Y233,X233=Z233,X233=AA233),"NB",IF(OR(Y233=X233,Y233=Z233,Y233=AA233),"NB",IF(OR(Z233=Y233,Z233=X233,Z233=AA233),"NB",IF(OR(AA233=Y233,AA233=X233,AA233=Z233),"NB","Bet"))))</f>
        <v>NB</v>
      </c>
      <c r="AD233" s="4"/>
      <c r="AE233" s="6" t="n">
        <f aca="false">IF(K233&lt;K232,1,0)</f>
        <v>0</v>
      </c>
      <c r="AF233" s="6" t="n">
        <f aca="false">IF(G233="W",0,IF(AE233=1,K232-K233+AF232,0))</f>
        <v>0</v>
      </c>
      <c r="AG233" s="4"/>
      <c r="AH233" s="6" t="n">
        <f aca="false">IF(G233="W",AF232+J233,IF(AE233=1,K232-K233+AF232,0))</f>
        <v>0</v>
      </c>
      <c r="AI233" s="4"/>
    </row>
    <row collapsed="false" customFormat="false" customHeight="false" hidden="false" ht="14.9" outlineLevel="0" r="234">
      <c r="B234" s="25"/>
      <c r="C234" s="26" t="str">
        <f aca="false">IF(B234="","",VLOOKUP(B234,$AK$1:$AR$38,3,0))</f>
        <v/>
      </c>
      <c r="D234" s="27" t="str">
        <f aca="false">IF(AC234="Bet",X234,"")</f>
        <v/>
      </c>
      <c r="E234" s="28" t="str">
        <f aca="false">IF(AC234="Bet",Y234,"")</f>
        <v/>
      </c>
      <c r="F234" s="38" t="str">
        <f aca="false">IF(AC234="Bet",Z234,"")</f>
        <v/>
      </c>
      <c r="G234" s="6" t="str">
        <f aca="false">IF(D233&lt;&gt;"",IF(OR(D233=C234,E233=C234,F233=C234),"W","L"),"")</f>
        <v/>
      </c>
      <c r="H234" s="6" t="str">
        <f aca="false">IF(G234="W",3,IF(G234="L",-3,""))</f>
        <v/>
      </c>
      <c r="I234" s="6" t="str">
        <f aca="false">IF(G234&lt;&gt;"",VLOOKUP(V233,$M$4:$N$18,2,0),"")</f>
        <v/>
      </c>
      <c r="J234" s="6" t="str">
        <f aca="false">IF(G234&lt;&gt;"",H234*I234,"")</f>
        <v/>
      </c>
      <c r="K234" s="6" t="n">
        <f aca="false">IF(B234="",K233,SUM($J$6:J234))</f>
        <v>12</v>
      </c>
      <c r="L234" s="4"/>
      <c r="M234" s="4"/>
      <c r="N234" s="4"/>
      <c r="O234" s="4"/>
      <c r="P234" s="4"/>
      <c r="Q234" s="4"/>
      <c r="S234" s="4"/>
      <c r="T234" s="4"/>
      <c r="U234" s="4"/>
      <c r="V234" s="6" t="n">
        <f aca="false">IF(AND(G233="",G234="L"),1,IF(AND(G234="L",G233="L"),V233+1,IF(AND(G233="L",G234=""),0,IF(AND(G234="",G233=""),0,0))))</f>
        <v>0</v>
      </c>
      <c r="W234" s="4"/>
      <c r="X234" s="6" t="str">
        <f aca="false">IF(C233=0,C234,IF(C234=0,X233,C234))</f>
        <v/>
      </c>
      <c r="Y234" s="6" t="str">
        <f aca="false">IF(C233=0,X233,IF(C234=0,Y233,C233))</f>
        <v/>
      </c>
      <c r="Z234" s="6" t="str">
        <f aca="false">IF(C232=0,C231,IF(C233=0,Y233,IF(C234=0,Z233,C232)))</f>
        <v/>
      </c>
      <c r="AA234" s="6" t="str">
        <f aca="false">IF(C231=0,C230,IF(C232=0,C230,IF(C233=0,Z233,IF(C234=0,AA233,C231))))</f>
        <v/>
      </c>
      <c r="AB234" s="4"/>
      <c r="AC234" s="6" t="str">
        <f aca="false">IF(OR(X234=Y234,X234=Z234,X234=AA234),"NB",IF(OR(Y234=X234,Y234=Z234,Y234=AA234),"NB",IF(OR(Z234=Y234,Z234=X234,Z234=AA234),"NB",IF(OR(AA234=Y234,AA234=X234,AA234=Z234),"NB","Bet"))))</f>
        <v>NB</v>
      </c>
      <c r="AD234" s="4"/>
      <c r="AE234" s="6" t="n">
        <f aca="false">IF(K234&lt;K233,1,0)</f>
        <v>0</v>
      </c>
      <c r="AF234" s="6" t="n">
        <f aca="false">IF(G234="W",0,IF(AE234=1,K233-K234+AF233,0))</f>
        <v>0</v>
      </c>
      <c r="AG234" s="4"/>
      <c r="AH234" s="6" t="n">
        <f aca="false">IF(G234="W",AF233+J234,IF(AE234=1,K233-K234+AF233,0))</f>
        <v>0</v>
      </c>
      <c r="AI234" s="4"/>
    </row>
    <row collapsed="false" customFormat="false" customHeight="false" hidden="false" ht="14.9" outlineLevel="0" r="235">
      <c r="B235" s="25"/>
      <c r="C235" s="26" t="str">
        <f aca="false">IF(B235="","",VLOOKUP(B235,$AK$1:$AR$38,3,0))</f>
        <v/>
      </c>
      <c r="D235" s="27" t="str">
        <f aca="false">IF(AC235="Bet",X235,"")</f>
        <v/>
      </c>
      <c r="E235" s="28" t="str">
        <f aca="false">IF(AC235="Bet",Y235,"")</f>
        <v/>
      </c>
      <c r="F235" s="38" t="str">
        <f aca="false">IF(AC235="Bet",Z235,"")</f>
        <v/>
      </c>
      <c r="G235" s="6" t="str">
        <f aca="false">IF(D234&lt;&gt;"",IF(OR(D234=C235,E234=C235,F234=C235),"W","L"),"")</f>
        <v/>
      </c>
      <c r="H235" s="6" t="str">
        <f aca="false">IF(G235="W",3,IF(G235="L",-3,""))</f>
        <v/>
      </c>
      <c r="I235" s="6" t="str">
        <f aca="false">IF(G235&lt;&gt;"",VLOOKUP(V234,$M$4:$N$18,2,0),"")</f>
        <v/>
      </c>
      <c r="J235" s="6" t="str">
        <f aca="false">IF(G235&lt;&gt;"",H235*I235,"")</f>
        <v/>
      </c>
      <c r="K235" s="6" t="n">
        <f aca="false">IF(B235="",K234,SUM($J$6:J235))</f>
        <v>12</v>
      </c>
      <c r="L235" s="4"/>
      <c r="M235" s="4"/>
      <c r="N235" s="4"/>
      <c r="O235" s="4"/>
      <c r="P235" s="4"/>
      <c r="Q235" s="4"/>
      <c r="S235" s="4"/>
      <c r="T235" s="4"/>
      <c r="U235" s="4"/>
      <c r="V235" s="6" t="n">
        <f aca="false">IF(AND(G234="",G235="L"),1,IF(AND(G235="L",G234="L"),V234+1,IF(AND(G234="L",G235=""),0,IF(AND(G235="",G234=""),0,0))))</f>
        <v>0</v>
      </c>
      <c r="W235" s="4"/>
      <c r="X235" s="6" t="str">
        <f aca="false">IF(C234=0,C235,IF(C235=0,X234,C235))</f>
        <v/>
      </c>
      <c r="Y235" s="6" t="str">
        <f aca="false">IF(C234=0,X234,IF(C235=0,Y234,C234))</f>
        <v/>
      </c>
      <c r="Z235" s="6" t="str">
        <f aca="false">IF(C233=0,C232,IF(C234=0,Y234,IF(C235=0,Z234,C233)))</f>
        <v/>
      </c>
      <c r="AA235" s="6" t="str">
        <f aca="false">IF(C232=0,C231,IF(C233=0,C231,IF(C234=0,Z234,IF(C235=0,AA234,C232))))</f>
        <v/>
      </c>
      <c r="AB235" s="4"/>
      <c r="AC235" s="6" t="str">
        <f aca="false">IF(OR(X235=Y235,X235=Z235,X235=AA235),"NB",IF(OR(Y235=X235,Y235=Z235,Y235=AA235),"NB",IF(OR(Z235=Y235,Z235=X235,Z235=AA235),"NB",IF(OR(AA235=Y235,AA235=X235,AA235=Z235),"NB","Bet"))))</f>
        <v>NB</v>
      </c>
      <c r="AD235" s="4"/>
      <c r="AE235" s="6" t="n">
        <f aca="false">IF(K235&lt;K234,1,0)</f>
        <v>0</v>
      </c>
      <c r="AF235" s="6" t="n">
        <f aca="false">IF(G235="W",0,IF(AE235=1,K234-K235+AF234,0))</f>
        <v>0</v>
      </c>
      <c r="AG235" s="4"/>
      <c r="AH235" s="6" t="n">
        <f aca="false">IF(G235="W",AF234+J235,IF(AE235=1,K234-K235+AF234,0))</f>
        <v>0</v>
      </c>
      <c r="AI235" s="4"/>
    </row>
    <row collapsed="false" customFormat="false" customHeight="false" hidden="false" ht="13.3" outlineLevel="0" r="236">
      <c r="B236" s="25"/>
      <c r="C236" s="26" t="str">
        <f aca="false">IF(B236="","",VLOOKUP(B236,$AK$1:$AR$38,3,0))</f>
        <v/>
      </c>
      <c r="D236" s="27" t="str">
        <f aca="false">IF(AC236="Bet",X236,"")</f>
        <v/>
      </c>
      <c r="E236" s="28" t="str">
        <f aca="false">IF(AC236="Bet",Y236,"")</f>
        <v/>
      </c>
      <c r="F236" s="38" t="str">
        <f aca="false">IF(AC236="Bet",Z236,"")</f>
        <v/>
      </c>
      <c r="G236" s="6" t="str">
        <f aca="false">IF(D235&lt;&gt;"",IF(OR(D235=C236,E235=C236,F235=C236),"W","L"),"")</f>
        <v/>
      </c>
      <c r="H236" s="6" t="str">
        <f aca="false">IF(G236="W",3,IF(G236="L",-3,""))</f>
        <v/>
      </c>
      <c r="I236" s="6" t="str">
        <f aca="false">IF(G236&lt;&gt;"",VLOOKUP(V235,$M$4:$N$18,2,0),"")</f>
        <v/>
      </c>
      <c r="J236" s="6" t="str">
        <f aca="false">IF(G236&lt;&gt;"",H236*I236,"")</f>
        <v/>
      </c>
      <c r="K236" s="6" t="n">
        <f aca="false">IF(B236="",K235,SUM($J$6:J236))</f>
        <v>12</v>
      </c>
      <c r="L236" s="4"/>
      <c r="M236" s="4"/>
      <c r="N236" s="4"/>
      <c r="O236" s="4"/>
      <c r="P236" s="4"/>
      <c r="Q236" s="4"/>
      <c r="S236" s="4"/>
      <c r="T236" s="4"/>
      <c r="U236" s="4"/>
      <c r="V236" s="6" t="n">
        <f aca="false">IF(AND(G235="",G236="L"),1,IF(AND(G236="L",G235="L"),V235+1,IF(AND(G235="L",G236=""),0,IF(AND(G236="",G235=""),0,0))))</f>
        <v>0</v>
      </c>
      <c r="W236" s="4"/>
      <c r="X236" s="6" t="str">
        <f aca="false">IF(C235=0,C236,IF(C236=0,X235,C236))</f>
        <v/>
      </c>
      <c r="Y236" s="6" t="str">
        <f aca="false">IF(C235=0,X235,IF(C236=0,Y235,C235))</f>
        <v/>
      </c>
      <c r="Z236" s="6" t="str">
        <f aca="false">IF(C234=0,C233,IF(C235=0,Y235,IF(C236=0,Z235,C234)))</f>
        <v/>
      </c>
      <c r="AA236" s="6" t="str">
        <f aca="false">IF(C233=0,C232,IF(C234=0,C232,IF(C235=0,Z235,IF(C236=0,AA235,C233))))</f>
        <v/>
      </c>
      <c r="AB236" s="4"/>
      <c r="AC236" s="6" t="str">
        <f aca="false">IF(OR(X236=Y236,X236=Z236,X236=AA236),"NB",IF(OR(Y236=X236,Y236=Z236,Y236=AA236),"NB",IF(OR(Z236=Y236,Z236=X236,Z236=AA236),"NB",IF(OR(AA236=Y236,AA236=X236,AA236=Z236),"NB","Bet"))))</f>
        <v>NB</v>
      </c>
      <c r="AD236" s="4"/>
      <c r="AE236" s="6" t="n">
        <f aca="false">IF(K236&lt;K235,1,0)</f>
        <v>0</v>
      </c>
      <c r="AF236" s="6" t="n">
        <f aca="false">IF(G236="W",0,IF(AE236=1,K235-K236+AF235,0))</f>
        <v>0</v>
      </c>
      <c r="AG236" s="4"/>
      <c r="AH236" s="6" t="n">
        <f aca="false">IF(G236="W",AF235+J236,IF(AE236=1,K235-K236+AF235,0))</f>
        <v>0</v>
      </c>
      <c r="AI236" s="4"/>
    </row>
    <row collapsed="false" customFormat="false" customHeight="false" hidden="false" ht="13.3" outlineLevel="0" r="237">
      <c r="B237" s="25"/>
      <c r="C237" s="26" t="str">
        <f aca="false">IF(B237="","",VLOOKUP(B237,$AK$1:$AR$38,3,0))</f>
        <v/>
      </c>
      <c r="D237" s="27" t="str">
        <f aca="false">IF(AC237="Bet",X237,"")</f>
        <v/>
      </c>
      <c r="E237" s="28" t="str">
        <f aca="false">IF(AC237="Bet",Y237,"")</f>
        <v/>
      </c>
      <c r="F237" s="38" t="str">
        <f aca="false">IF(AC237="Bet",Z237,"")</f>
        <v/>
      </c>
      <c r="G237" s="6" t="str">
        <f aca="false">IF(D236&lt;&gt;"",IF(OR(D236=C237,E236=C237,F236=C237),"W","L"),"")</f>
        <v/>
      </c>
      <c r="H237" s="6" t="str">
        <f aca="false">IF(G237="W",3,IF(G237="L",-3,""))</f>
        <v/>
      </c>
      <c r="I237" s="6" t="str">
        <f aca="false">IF(G237&lt;&gt;"",VLOOKUP(V236,$M$4:$N$18,2,0),"")</f>
        <v/>
      </c>
      <c r="J237" s="6" t="str">
        <f aca="false">IF(G237&lt;&gt;"",H237*I237,"")</f>
        <v/>
      </c>
      <c r="K237" s="6" t="n">
        <f aca="false">IF(B237="",K236,SUM($J$6:J237))</f>
        <v>12</v>
      </c>
      <c r="L237" s="4"/>
      <c r="M237" s="4"/>
      <c r="N237" s="4"/>
      <c r="O237" s="4"/>
      <c r="P237" s="4"/>
      <c r="Q237" s="4"/>
      <c r="S237" s="4"/>
      <c r="T237" s="4"/>
      <c r="U237" s="4"/>
      <c r="V237" s="6" t="n">
        <f aca="false">IF(AND(G236="",G237="L"),1,IF(AND(G237="L",G236="L"),V236+1,IF(AND(G236="L",G237=""),0,IF(AND(G237="",G236=""),0,0))))</f>
        <v>0</v>
      </c>
      <c r="W237" s="4"/>
      <c r="X237" s="6" t="str">
        <f aca="false">IF(C236=0,C237,IF(C237=0,X236,C237))</f>
        <v/>
      </c>
      <c r="Y237" s="6" t="str">
        <f aca="false">IF(C236=0,X236,IF(C237=0,Y236,C236))</f>
        <v/>
      </c>
      <c r="Z237" s="6" t="str">
        <f aca="false">IF(C235=0,C234,IF(C236=0,Y236,IF(C237=0,Z236,C235)))</f>
        <v/>
      </c>
      <c r="AA237" s="6" t="str">
        <f aca="false">IF(C234=0,C233,IF(C235=0,C233,IF(C236=0,Z236,IF(C237=0,AA236,C234))))</f>
        <v/>
      </c>
      <c r="AB237" s="4"/>
      <c r="AC237" s="6" t="str">
        <f aca="false">IF(OR(X237=Y237,X237=Z237,X237=AA237),"NB",IF(OR(Y237=X237,Y237=Z237,Y237=AA237),"NB",IF(OR(Z237=Y237,Z237=X237,Z237=AA237),"NB",IF(OR(AA237=Y237,AA237=X237,AA237=Z237),"NB","Bet"))))</f>
        <v>NB</v>
      </c>
      <c r="AD237" s="4"/>
      <c r="AE237" s="6" t="n">
        <f aca="false">IF(K237&lt;K236,1,0)</f>
        <v>0</v>
      </c>
      <c r="AF237" s="6" t="n">
        <f aca="false">IF(G237="W",0,IF(AE237=1,K236-K237+AF236,0))</f>
        <v>0</v>
      </c>
      <c r="AG237" s="4"/>
      <c r="AH237" s="6" t="n">
        <f aca="false">IF(G237="W",AF236+J237,IF(AE237=1,K236-K237+AF236,0))</f>
        <v>0</v>
      </c>
      <c r="AI237" s="4"/>
    </row>
    <row collapsed="false" customFormat="false" customHeight="false" hidden="false" ht="13.3" outlineLevel="0" r="238">
      <c r="B238" s="25"/>
      <c r="C238" s="26" t="str">
        <f aca="false">IF(B238="","",VLOOKUP(B238,$AK$1:$AR$38,3,0))</f>
        <v/>
      </c>
      <c r="D238" s="27" t="str">
        <f aca="false">IF(AC238="Bet",X238,"")</f>
        <v/>
      </c>
      <c r="E238" s="28" t="str">
        <f aca="false">IF(AC238="Bet",Y238,"")</f>
        <v/>
      </c>
      <c r="F238" s="38" t="str">
        <f aca="false">IF(AC238="Bet",Z238,"")</f>
        <v/>
      </c>
      <c r="G238" s="6" t="str">
        <f aca="false">IF(D237&lt;&gt;"",IF(OR(D237=C238,E237=C238,F237=C238),"W","L"),"")</f>
        <v/>
      </c>
      <c r="H238" s="6" t="str">
        <f aca="false">IF(G238="W",3,IF(G238="L",-3,""))</f>
        <v/>
      </c>
      <c r="I238" s="6" t="str">
        <f aca="false">IF(G238&lt;&gt;"",VLOOKUP(V237,$M$4:$N$18,2,0),"")</f>
        <v/>
      </c>
      <c r="J238" s="6" t="str">
        <f aca="false">IF(G238&lt;&gt;"",H238*I238,"")</f>
        <v/>
      </c>
      <c r="K238" s="6" t="n">
        <f aca="false">IF(B238="",K237,SUM($J$6:J238))</f>
        <v>12</v>
      </c>
      <c r="L238" s="4"/>
      <c r="M238" s="4"/>
      <c r="N238" s="4"/>
      <c r="O238" s="4"/>
      <c r="P238" s="4"/>
      <c r="Q238" s="4"/>
      <c r="S238" s="4"/>
      <c r="T238" s="4"/>
      <c r="U238" s="4"/>
      <c r="V238" s="6" t="n">
        <f aca="false">IF(AND(G237="",G238="L"),1,IF(AND(G238="L",G237="L"),V237+1,IF(AND(G237="L",G238=""),0,IF(AND(G238="",G237=""),0,0))))</f>
        <v>0</v>
      </c>
      <c r="W238" s="4"/>
      <c r="X238" s="6" t="str">
        <f aca="false">IF(C237=0,C238,IF(C238=0,X237,C238))</f>
        <v/>
      </c>
      <c r="Y238" s="6" t="str">
        <f aca="false">IF(C237=0,X237,IF(C238=0,Y237,C237))</f>
        <v/>
      </c>
      <c r="Z238" s="6" t="str">
        <f aca="false">IF(C236=0,C235,IF(C237=0,Y237,IF(C238=0,Z237,C236)))</f>
        <v/>
      </c>
      <c r="AA238" s="6" t="str">
        <f aca="false">IF(C235=0,C234,IF(C236=0,C234,IF(C237=0,Z237,IF(C238=0,AA237,C235))))</f>
        <v/>
      </c>
      <c r="AB238" s="4"/>
      <c r="AC238" s="6" t="str">
        <f aca="false">IF(OR(X238=Y238,X238=Z238,X238=AA238),"NB",IF(OR(Y238=X238,Y238=Z238,Y238=AA238),"NB",IF(OR(Z238=Y238,Z238=X238,Z238=AA238),"NB",IF(OR(AA238=Y238,AA238=X238,AA238=Z238),"NB","Bet"))))</f>
        <v>NB</v>
      </c>
      <c r="AD238" s="4"/>
      <c r="AE238" s="6" t="n">
        <f aca="false">IF(K238&lt;K237,1,0)</f>
        <v>0</v>
      </c>
      <c r="AF238" s="6" t="n">
        <f aca="false">IF(G238="W",0,IF(AE238=1,K237-K238+AF237,0))</f>
        <v>0</v>
      </c>
      <c r="AG238" s="4"/>
      <c r="AH238" s="6" t="n">
        <f aca="false">IF(G238="W",AF237+J238,IF(AE238=1,K237-K238+AF237,0))</f>
        <v>0</v>
      </c>
      <c r="AI238" s="4"/>
    </row>
    <row collapsed="false" customFormat="false" customHeight="false" hidden="false" ht="13.3" outlineLevel="0" r="239">
      <c r="B239" s="25"/>
      <c r="C239" s="26" t="str">
        <f aca="false">IF(B239="","",VLOOKUP(B239,$AK$1:$AR$38,3,0))</f>
        <v/>
      </c>
      <c r="D239" s="27" t="str">
        <f aca="false">IF(AC239="Bet",X239,"")</f>
        <v/>
      </c>
      <c r="E239" s="28" t="str">
        <f aca="false">IF(AC239="Bet",Y239,"")</f>
        <v/>
      </c>
      <c r="F239" s="38" t="str">
        <f aca="false">IF(AC239="Bet",Z239,"")</f>
        <v/>
      </c>
      <c r="G239" s="6" t="str">
        <f aca="false">IF(D238&lt;&gt;"",IF(OR(D238=C239,E238=C239,F238=C239),"W","L"),"")</f>
        <v/>
      </c>
      <c r="H239" s="6" t="str">
        <f aca="false">IF(G239="W",3,IF(G239="L",-3,""))</f>
        <v/>
      </c>
      <c r="I239" s="6" t="str">
        <f aca="false">IF(G239&lt;&gt;"",VLOOKUP(V238,$M$4:$N$18,2,0),"")</f>
        <v/>
      </c>
      <c r="J239" s="6" t="str">
        <f aca="false">IF(G239&lt;&gt;"",H239*I239,"")</f>
        <v/>
      </c>
      <c r="K239" s="6" t="n">
        <f aca="false">IF(B239="",K238,SUM($J$6:J239))</f>
        <v>12</v>
      </c>
      <c r="L239" s="4"/>
      <c r="M239" s="4"/>
      <c r="N239" s="4"/>
      <c r="O239" s="4"/>
      <c r="P239" s="4"/>
      <c r="Q239" s="4"/>
      <c r="S239" s="4"/>
      <c r="T239" s="4"/>
      <c r="U239" s="4"/>
      <c r="V239" s="6" t="n">
        <f aca="false">IF(AND(G238="",G239="L"),1,IF(AND(G239="L",G238="L"),V238+1,IF(AND(G238="L",G239=""),0,IF(AND(G239="",G238=""),0,0))))</f>
        <v>0</v>
      </c>
      <c r="W239" s="4"/>
      <c r="X239" s="6" t="str">
        <f aca="false">IF(C238=0,C239,IF(C239=0,X238,C239))</f>
        <v/>
      </c>
      <c r="Y239" s="6" t="str">
        <f aca="false">IF(C238=0,X238,IF(C239=0,Y238,C238))</f>
        <v/>
      </c>
      <c r="Z239" s="6" t="str">
        <f aca="false">IF(C237=0,C236,IF(C238=0,Y238,IF(C239=0,Z238,C237)))</f>
        <v/>
      </c>
      <c r="AA239" s="6" t="str">
        <f aca="false">IF(C236=0,C235,IF(C237=0,C235,IF(C238=0,Z238,IF(C239=0,AA238,C236))))</f>
        <v/>
      </c>
      <c r="AB239" s="4"/>
      <c r="AC239" s="6" t="str">
        <f aca="false">IF(OR(X239=Y239,X239=Z239,X239=AA239),"NB",IF(OR(Y239=X239,Y239=Z239,Y239=AA239),"NB",IF(OR(Z239=Y239,Z239=X239,Z239=AA239),"NB",IF(OR(AA239=Y239,AA239=X239,AA239=Z239),"NB","Bet"))))</f>
        <v>NB</v>
      </c>
      <c r="AD239" s="4"/>
      <c r="AE239" s="6" t="n">
        <f aca="false">IF(K239&lt;K238,1,0)</f>
        <v>0</v>
      </c>
      <c r="AF239" s="6" t="n">
        <f aca="false">IF(G239="W",0,IF(AE239=1,K238-K239+AF238,0))</f>
        <v>0</v>
      </c>
      <c r="AG239" s="4"/>
      <c r="AH239" s="6" t="n">
        <f aca="false">IF(G239="W",AF238+J239,IF(AE239=1,K238-K239+AF238,0))</f>
        <v>0</v>
      </c>
      <c r="AI239" s="4"/>
    </row>
    <row collapsed="false" customFormat="false" customHeight="false" hidden="false" ht="13.3" outlineLevel="0" r="240">
      <c r="B240" s="25"/>
      <c r="C240" s="26" t="str">
        <f aca="false">IF(B240="","",VLOOKUP(B240,$AK$1:$AR$38,3,0))</f>
        <v/>
      </c>
      <c r="D240" s="27" t="str">
        <f aca="false">IF(AC240="Bet",X240,"")</f>
        <v/>
      </c>
      <c r="E240" s="28" t="str">
        <f aca="false">IF(AC240="Bet",Y240,"")</f>
        <v/>
      </c>
      <c r="F240" s="38" t="str">
        <f aca="false">IF(AC240="Bet",Z240,"")</f>
        <v/>
      </c>
      <c r="G240" s="6" t="str">
        <f aca="false">IF(D239&lt;&gt;"",IF(OR(D239=C240,E239=C240,F239=C240),"W","L"),"")</f>
        <v/>
      </c>
      <c r="H240" s="6" t="str">
        <f aca="false">IF(G240="W",3,IF(G240="L",-3,""))</f>
        <v/>
      </c>
      <c r="I240" s="6" t="str">
        <f aca="false">IF(G240&lt;&gt;"",VLOOKUP(V239,$M$4:$N$18,2,0),"")</f>
        <v/>
      </c>
      <c r="J240" s="6" t="str">
        <f aca="false">IF(G240&lt;&gt;"",H240*I240,"")</f>
        <v/>
      </c>
      <c r="K240" s="6" t="n">
        <f aca="false">IF(B240="",K239,SUM($J$6:J240))</f>
        <v>12</v>
      </c>
      <c r="L240" s="4"/>
      <c r="M240" s="4"/>
      <c r="N240" s="4"/>
      <c r="O240" s="4"/>
      <c r="P240" s="4"/>
      <c r="Q240" s="4"/>
      <c r="S240" s="4"/>
      <c r="T240" s="4"/>
      <c r="U240" s="4"/>
      <c r="V240" s="6" t="n">
        <f aca="false">IF(AND(G239="",G240="L"),1,IF(AND(G240="L",G239="L"),V239+1,IF(AND(G239="L",G240=""),0,IF(AND(G240="",G239=""),0,0))))</f>
        <v>0</v>
      </c>
      <c r="W240" s="4"/>
      <c r="X240" s="6" t="str">
        <f aca="false">IF(C239=0,C240,IF(C240=0,X239,C240))</f>
        <v/>
      </c>
      <c r="Y240" s="6" t="str">
        <f aca="false">IF(C239=0,X239,IF(C240=0,Y239,C239))</f>
        <v/>
      </c>
      <c r="Z240" s="6" t="str">
        <f aca="false">IF(C238=0,C237,IF(C239=0,Y239,IF(C240=0,Z239,C238)))</f>
        <v/>
      </c>
      <c r="AA240" s="6" t="str">
        <f aca="false">IF(C237=0,C236,IF(C238=0,C236,IF(C239=0,Z239,IF(C240=0,AA239,C237))))</f>
        <v/>
      </c>
      <c r="AB240" s="4"/>
      <c r="AC240" s="6" t="str">
        <f aca="false">IF(OR(X240=Y240,X240=Z240,X240=AA240),"NB",IF(OR(Y240=X240,Y240=Z240,Y240=AA240),"NB",IF(OR(Z240=Y240,Z240=X240,Z240=AA240),"NB",IF(OR(AA240=Y240,AA240=X240,AA240=Z240),"NB","Bet"))))</f>
        <v>NB</v>
      </c>
      <c r="AD240" s="4"/>
      <c r="AE240" s="6" t="n">
        <f aca="false">IF(K240&lt;K239,1,0)</f>
        <v>0</v>
      </c>
      <c r="AF240" s="6" t="n">
        <f aca="false">IF(G240="W",0,IF(AE240=1,K239-K240+AF239,0))</f>
        <v>0</v>
      </c>
      <c r="AG240" s="4"/>
      <c r="AH240" s="6" t="n">
        <f aca="false">IF(G240="W",AF239+J240,IF(AE240=1,K239-K240+AF239,0))</f>
        <v>0</v>
      </c>
      <c r="AI240" s="4"/>
    </row>
    <row collapsed="false" customFormat="false" customHeight="false" hidden="false" ht="13.3" outlineLevel="0" r="241">
      <c r="B241" s="25"/>
      <c r="C241" s="26" t="str">
        <f aca="false">IF(B241="","",VLOOKUP(B241,$AK$1:$AR$38,3,0))</f>
        <v/>
      </c>
      <c r="D241" s="27" t="str">
        <f aca="false">IF(AC241="Bet",X241,"")</f>
        <v/>
      </c>
      <c r="E241" s="28" t="str">
        <f aca="false">IF(AC241="Bet",Y241,"")</f>
        <v/>
      </c>
      <c r="F241" s="38" t="str">
        <f aca="false">IF(AC241="Bet",Z241,"")</f>
        <v/>
      </c>
      <c r="G241" s="6" t="str">
        <f aca="false">IF(D240&lt;&gt;"",IF(OR(D240=C241,E240=C241,F240=C241),"W","L"),"")</f>
        <v/>
      </c>
      <c r="H241" s="6" t="str">
        <f aca="false">IF(G241="W",3,IF(G241="L",-3,""))</f>
        <v/>
      </c>
      <c r="I241" s="6" t="str">
        <f aca="false">IF(G241&lt;&gt;"",VLOOKUP(V240,$M$4:$N$18,2,0),"")</f>
        <v/>
      </c>
      <c r="J241" s="6" t="str">
        <f aca="false">IF(G241&lt;&gt;"",H241*I241,"")</f>
        <v/>
      </c>
      <c r="K241" s="6" t="n">
        <f aca="false">IF(B241="",K240,SUM($J$6:J241))</f>
        <v>12</v>
      </c>
      <c r="L241" s="4"/>
      <c r="M241" s="4"/>
      <c r="N241" s="4"/>
      <c r="O241" s="4"/>
      <c r="P241" s="4"/>
      <c r="Q241" s="4"/>
      <c r="S241" s="4"/>
      <c r="T241" s="4"/>
      <c r="U241" s="4"/>
      <c r="V241" s="6" t="n">
        <f aca="false">IF(AND(G240="",G241="L"),1,IF(AND(G241="L",G240="L"),V240+1,IF(AND(G240="L",G241=""),0,IF(AND(G241="",G240=""),0,0))))</f>
        <v>0</v>
      </c>
      <c r="W241" s="4"/>
      <c r="X241" s="6" t="str">
        <f aca="false">IF(C240=0,C241,IF(C241=0,X240,C241))</f>
        <v/>
      </c>
      <c r="Y241" s="6" t="str">
        <f aca="false">IF(C240=0,X240,IF(C241=0,Y240,C240))</f>
        <v/>
      </c>
      <c r="Z241" s="6" t="str">
        <f aca="false">IF(C239=0,C238,IF(C240=0,Y240,IF(C241=0,Z240,C239)))</f>
        <v/>
      </c>
      <c r="AA241" s="6" t="str">
        <f aca="false">IF(C238=0,C237,IF(C239=0,C237,IF(C240=0,Z240,IF(C241=0,AA240,C238))))</f>
        <v/>
      </c>
      <c r="AB241" s="4"/>
      <c r="AC241" s="6" t="str">
        <f aca="false">IF(OR(X241=Y241,X241=Z241,X241=AA241),"NB",IF(OR(Y241=X241,Y241=Z241,Y241=AA241),"NB",IF(OR(Z241=Y241,Z241=X241,Z241=AA241),"NB",IF(OR(AA241=Y241,AA241=X241,AA241=Z241),"NB","Bet"))))</f>
        <v>NB</v>
      </c>
      <c r="AD241" s="4"/>
      <c r="AE241" s="6" t="n">
        <f aca="false">IF(K241&lt;K240,1,0)</f>
        <v>0</v>
      </c>
      <c r="AF241" s="6" t="n">
        <f aca="false">IF(G241="W",0,IF(AE241=1,K240-K241+AF240,0))</f>
        <v>0</v>
      </c>
      <c r="AG241" s="4"/>
      <c r="AH241" s="6" t="n">
        <f aca="false">IF(G241="W",AF240+J241,IF(AE241=1,K240-K241+AF240,0))</f>
        <v>0</v>
      </c>
      <c r="AI241" s="4"/>
    </row>
    <row collapsed="false" customFormat="false" customHeight="false" hidden="false" ht="13.3" outlineLevel="0" r="242">
      <c r="B242" s="25"/>
      <c r="C242" s="26" t="str">
        <f aca="false">IF(B242="","",VLOOKUP(B242,$AK$1:$AR$38,3,0))</f>
        <v/>
      </c>
      <c r="D242" s="27" t="str">
        <f aca="false">IF(AC242="Bet",X242,"")</f>
        <v/>
      </c>
      <c r="E242" s="28" t="str">
        <f aca="false">IF(AC242="Bet",Y242,"")</f>
        <v/>
      </c>
      <c r="F242" s="38" t="str">
        <f aca="false">IF(AC242="Bet",Z242,"")</f>
        <v/>
      </c>
      <c r="G242" s="6" t="str">
        <f aca="false">IF(D241&lt;&gt;"",IF(OR(D241=C242,E241=C242,F241=C242),"W","L"),"")</f>
        <v/>
      </c>
      <c r="H242" s="6" t="str">
        <f aca="false">IF(G242="W",3,IF(G242="L",-3,""))</f>
        <v/>
      </c>
      <c r="I242" s="6" t="str">
        <f aca="false">IF(G242&lt;&gt;"",VLOOKUP(V241,$M$4:$N$18,2,0),"")</f>
        <v/>
      </c>
      <c r="J242" s="6" t="str">
        <f aca="false">IF(G242&lt;&gt;"",H242*I242,"")</f>
        <v/>
      </c>
      <c r="K242" s="6" t="n">
        <f aca="false">IF(B242="",K241,SUM($J$6:J242))</f>
        <v>12</v>
      </c>
      <c r="L242" s="4"/>
      <c r="M242" s="4"/>
      <c r="N242" s="4"/>
      <c r="O242" s="4"/>
      <c r="P242" s="4"/>
      <c r="Q242" s="4"/>
      <c r="S242" s="4"/>
      <c r="T242" s="4"/>
      <c r="U242" s="4"/>
      <c r="V242" s="6" t="n">
        <f aca="false">IF(AND(G241="",G242="L"),1,IF(AND(G242="L",G241="L"),V241+1,IF(AND(G241="L",G242=""),0,IF(AND(G242="",G241=""),0,0))))</f>
        <v>0</v>
      </c>
      <c r="W242" s="4"/>
      <c r="X242" s="6" t="str">
        <f aca="false">IF(C241=0,C242,IF(C242=0,X241,C242))</f>
        <v/>
      </c>
      <c r="Y242" s="6" t="str">
        <f aca="false">IF(C241=0,X241,IF(C242=0,Y241,C241))</f>
        <v/>
      </c>
      <c r="Z242" s="6" t="str">
        <f aca="false">IF(C240=0,C239,IF(C241=0,Y241,IF(C242=0,Z241,C240)))</f>
        <v/>
      </c>
      <c r="AA242" s="6" t="str">
        <f aca="false">IF(C239=0,C238,IF(C240=0,C238,IF(C241=0,Z241,IF(C242=0,AA241,C239))))</f>
        <v/>
      </c>
      <c r="AB242" s="4"/>
      <c r="AC242" s="6" t="str">
        <f aca="false">IF(OR(X242=Y242,X242=Z242,X242=AA242),"NB",IF(OR(Y242=X242,Y242=Z242,Y242=AA242),"NB",IF(OR(Z242=Y242,Z242=X242,Z242=AA242),"NB",IF(OR(AA242=Y242,AA242=X242,AA242=Z242),"NB","Bet"))))</f>
        <v>NB</v>
      </c>
      <c r="AD242" s="4"/>
      <c r="AE242" s="6" t="n">
        <f aca="false">IF(K242&lt;K241,1,0)</f>
        <v>0</v>
      </c>
      <c r="AF242" s="6" t="n">
        <f aca="false">IF(G242="W",0,IF(AE242=1,K241-K242+AF241,0))</f>
        <v>0</v>
      </c>
      <c r="AG242" s="4"/>
      <c r="AH242" s="6" t="n">
        <f aca="false">IF(G242="W",AF241+J242,IF(AE242=1,K241-K242+AF241,0))</f>
        <v>0</v>
      </c>
      <c r="AI242" s="4"/>
    </row>
    <row collapsed="false" customFormat="false" customHeight="false" hidden="false" ht="13.3" outlineLevel="0" r="243">
      <c r="B243" s="25"/>
      <c r="C243" s="26" t="str">
        <f aca="false">IF(B243="","",VLOOKUP(B243,$AK$1:$AR$38,3,0))</f>
        <v/>
      </c>
      <c r="D243" s="27" t="str">
        <f aca="false">IF(AC243="Bet",X243,"")</f>
        <v/>
      </c>
      <c r="E243" s="28" t="str">
        <f aca="false">IF(AC243="Bet",Y243,"")</f>
        <v/>
      </c>
      <c r="F243" s="38" t="str">
        <f aca="false">IF(AC243="Bet",Z243,"")</f>
        <v/>
      </c>
      <c r="G243" s="6" t="str">
        <f aca="false">IF(D242&lt;&gt;"",IF(OR(D242=C243,E242=C243,F242=C243),"W","L"),"")</f>
        <v/>
      </c>
      <c r="H243" s="6" t="str">
        <f aca="false">IF(G243="W",3,IF(G243="L",-3,""))</f>
        <v/>
      </c>
      <c r="I243" s="6" t="str">
        <f aca="false">IF(G243&lt;&gt;"",VLOOKUP(V242,$M$4:$N$18,2,0),"")</f>
        <v/>
      </c>
      <c r="J243" s="6" t="str">
        <f aca="false">IF(G243&lt;&gt;"",H243*I243,"")</f>
        <v/>
      </c>
      <c r="K243" s="6" t="n">
        <f aca="false">IF(B243="",K242,SUM($J$6:J243))</f>
        <v>12</v>
      </c>
      <c r="L243" s="4"/>
      <c r="M243" s="4"/>
      <c r="N243" s="4"/>
      <c r="O243" s="4"/>
      <c r="P243" s="4"/>
      <c r="Q243" s="4"/>
      <c r="S243" s="4"/>
      <c r="T243" s="4"/>
      <c r="U243" s="4"/>
      <c r="V243" s="6" t="n">
        <f aca="false">IF(AND(G242="",G243="L"),1,IF(AND(G243="L",G242="L"),V242+1,IF(AND(G242="L",G243=""),0,IF(AND(G243="",G242=""),0,0))))</f>
        <v>0</v>
      </c>
      <c r="W243" s="4"/>
      <c r="X243" s="6" t="str">
        <f aca="false">IF(C242=0,C243,IF(C243=0,X242,C243))</f>
        <v/>
      </c>
      <c r="Y243" s="6" t="str">
        <f aca="false">IF(C242=0,X242,IF(C243=0,Y242,C242))</f>
        <v/>
      </c>
      <c r="Z243" s="6" t="str">
        <f aca="false">IF(C241=0,C240,IF(C242=0,Y242,IF(C243=0,Z242,C241)))</f>
        <v/>
      </c>
      <c r="AA243" s="6" t="str">
        <f aca="false">IF(C240=0,C239,IF(C241=0,C239,IF(C242=0,Z242,IF(C243=0,AA242,C240))))</f>
        <v/>
      </c>
      <c r="AB243" s="4"/>
      <c r="AC243" s="6" t="str">
        <f aca="false">IF(OR(X243=Y243,X243=Z243,X243=AA243),"NB",IF(OR(Y243=X243,Y243=Z243,Y243=AA243),"NB",IF(OR(Z243=Y243,Z243=X243,Z243=AA243),"NB",IF(OR(AA243=Y243,AA243=X243,AA243=Z243),"NB","Bet"))))</f>
        <v>NB</v>
      </c>
      <c r="AD243" s="4"/>
      <c r="AE243" s="6" t="n">
        <f aca="false">IF(K243&lt;K242,1,0)</f>
        <v>0</v>
      </c>
      <c r="AF243" s="6" t="n">
        <f aca="false">IF(G243="W",0,IF(AE243=1,K242-K243+AF242,0))</f>
        <v>0</v>
      </c>
      <c r="AG243" s="4"/>
      <c r="AH243" s="6" t="n">
        <f aca="false">IF(G243="W",AF242+J243,IF(AE243=1,K242-K243+AF242,0))</f>
        <v>0</v>
      </c>
      <c r="AI243" s="4"/>
    </row>
    <row collapsed="false" customFormat="false" customHeight="false" hidden="false" ht="13.3" outlineLevel="0" r="244">
      <c r="B244" s="25"/>
      <c r="C244" s="26" t="str">
        <f aca="false">IF(B244="","",VLOOKUP(B244,$AK$1:$AR$38,3,0))</f>
        <v/>
      </c>
      <c r="D244" s="27" t="str">
        <f aca="false">IF(AC244="Bet",X244,"")</f>
        <v/>
      </c>
      <c r="E244" s="28" t="str">
        <f aca="false">IF(AC244="Bet",Y244,"")</f>
        <v/>
      </c>
      <c r="F244" s="38" t="str">
        <f aca="false">IF(AC244="Bet",Z244,"")</f>
        <v/>
      </c>
      <c r="G244" s="6" t="str">
        <f aca="false">IF(D243&lt;&gt;"",IF(OR(D243=C244,E243=C244,F243=C244),"W","L"),"")</f>
        <v/>
      </c>
      <c r="H244" s="6" t="str">
        <f aca="false">IF(G244="W",3,IF(G244="L",-3,""))</f>
        <v/>
      </c>
      <c r="I244" s="6" t="str">
        <f aca="false">IF(G244&lt;&gt;"",VLOOKUP(V243,$M$4:$N$18,2,0),"")</f>
        <v/>
      </c>
      <c r="J244" s="6" t="str">
        <f aca="false">IF(G244&lt;&gt;"",H244*I244,"")</f>
        <v/>
      </c>
      <c r="K244" s="6" t="n">
        <f aca="false">IF(B244="",K243,SUM($J$6:J244))</f>
        <v>12</v>
      </c>
      <c r="L244" s="4"/>
      <c r="M244" s="4"/>
      <c r="N244" s="4"/>
      <c r="O244" s="4"/>
      <c r="P244" s="4"/>
      <c r="Q244" s="4"/>
      <c r="S244" s="4"/>
      <c r="T244" s="4"/>
      <c r="U244" s="4"/>
      <c r="V244" s="6" t="n">
        <f aca="false">IF(AND(G243="",G244="L"),1,IF(AND(G244="L",G243="L"),V243+1,IF(AND(G243="L",G244=""),0,IF(AND(G244="",G243=""),0,0))))</f>
        <v>0</v>
      </c>
      <c r="W244" s="4"/>
      <c r="X244" s="6" t="str">
        <f aca="false">IF(C243=0,C244,IF(C244=0,X243,C244))</f>
        <v/>
      </c>
      <c r="Y244" s="6" t="str">
        <f aca="false">IF(C243=0,X243,IF(C244=0,Y243,C243))</f>
        <v/>
      </c>
      <c r="Z244" s="6" t="str">
        <f aca="false">IF(C242=0,C241,IF(C243=0,Y243,IF(C244=0,Z243,C242)))</f>
        <v/>
      </c>
      <c r="AA244" s="6" t="str">
        <f aca="false">IF(C241=0,C240,IF(C242=0,C240,IF(C243=0,Z243,IF(C244=0,AA243,C241))))</f>
        <v/>
      </c>
      <c r="AB244" s="4"/>
      <c r="AC244" s="6" t="str">
        <f aca="false">IF(OR(X244=Y244,X244=Z244,X244=AA244),"NB",IF(OR(Y244=X244,Y244=Z244,Y244=AA244),"NB",IF(OR(Z244=Y244,Z244=X244,Z244=AA244),"NB",IF(OR(AA244=Y244,AA244=X244,AA244=Z244),"NB","Bet"))))</f>
        <v>NB</v>
      </c>
      <c r="AD244" s="4"/>
      <c r="AE244" s="6" t="n">
        <f aca="false">IF(K244&lt;K243,1,0)</f>
        <v>0</v>
      </c>
      <c r="AF244" s="6" t="n">
        <f aca="false">IF(G244="W",0,IF(AE244=1,K243-K244+AF243,0))</f>
        <v>0</v>
      </c>
      <c r="AG244" s="4"/>
      <c r="AH244" s="6" t="n">
        <f aca="false">IF(G244="W",AF243+J244,IF(AE244=1,K243-K244+AF243,0))</f>
        <v>0</v>
      </c>
      <c r="AI244" s="4"/>
    </row>
    <row collapsed="false" customFormat="false" customHeight="false" hidden="false" ht="13.3" outlineLevel="0" r="245">
      <c r="B245" s="25"/>
      <c r="C245" s="26" t="str">
        <f aca="false">IF(B245="","",VLOOKUP(B245,$AK$1:$AR$38,3,0))</f>
        <v/>
      </c>
      <c r="D245" s="27" t="str">
        <f aca="false">IF(AC245="Bet",X245,"")</f>
        <v/>
      </c>
      <c r="E245" s="28" t="str">
        <f aca="false">IF(AC245="Bet",Y245,"")</f>
        <v/>
      </c>
      <c r="F245" s="38" t="str">
        <f aca="false">IF(AC245="Bet",Z245,"")</f>
        <v/>
      </c>
      <c r="G245" s="6" t="str">
        <f aca="false">IF(D244&lt;&gt;"",IF(OR(D244=C245,E244=C245,F244=C245),"W","L"),"")</f>
        <v/>
      </c>
      <c r="H245" s="6" t="str">
        <f aca="false">IF(G245="W",3,IF(G245="L",-3,""))</f>
        <v/>
      </c>
      <c r="I245" s="6" t="str">
        <f aca="false">IF(G245&lt;&gt;"",VLOOKUP(V244,$M$4:$N$18,2,0),"")</f>
        <v/>
      </c>
      <c r="J245" s="6" t="str">
        <f aca="false">IF(G245&lt;&gt;"",H245*I245,"")</f>
        <v/>
      </c>
      <c r="K245" s="6" t="n">
        <f aca="false">IF(B245="",K244,SUM($J$6:J245))</f>
        <v>12</v>
      </c>
      <c r="L245" s="4"/>
      <c r="M245" s="4"/>
      <c r="N245" s="4"/>
      <c r="O245" s="4"/>
      <c r="P245" s="4"/>
      <c r="Q245" s="4"/>
      <c r="S245" s="4"/>
      <c r="T245" s="4"/>
      <c r="U245" s="4"/>
      <c r="V245" s="6" t="n">
        <f aca="false">IF(AND(G244="",G245="L"),1,IF(AND(G245="L",G244="L"),V244+1,IF(AND(G244="L",G245=""),0,IF(AND(G245="",G244=""),0,0))))</f>
        <v>0</v>
      </c>
      <c r="W245" s="4"/>
      <c r="X245" s="6" t="str">
        <f aca="false">IF(C244=0,C245,IF(C245=0,X244,C245))</f>
        <v/>
      </c>
      <c r="Y245" s="6" t="str">
        <f aca="false">IF(C244=0,X244,IF(C245=0,Y244,C244))</f>
        <v/>
      </c>
      <c r="Z245" s="6" t="str">
        <f aca="false">IF(C243=0,C242,IF(C244=0,Y244,IF(C245=0,Z244,C243)))</f>
        <v/>
      </c>
      <c r="AA245" s="6" t="str">
        <f aca="false">IF(C242=0,C241,IF(C243=0,C241,IF(C244=0,Z244,IF(C245=0,AA244,C242))))</f>
        <v/>
      </c>
      <c r="AB245" s="4"/>
      <c r="AC245" s="6" t="str">
        <f aca="false">IF(OR(X245=Y245,X245=Z245,X245=AA245),"NB",IF(OR(Y245=X245,Y245=Z245,Y245=AA245),"NB",IF(OR(Z245=Y245,Z245=X245,Z245=AA245),"NB",IF(OR(AA245=Y245,AA245=X245,AA245=Z245),"NB","Bet"))))</f>
        <v>NB</v>
      </c>
      <c r="AD245" s="4"/>
      <c r="AE245" s="6" t="n">
        <f aca="false">IF(K245&lt;K244,1,0)</f>
        <v>0</v>
      </c>
      <c r="AF245" s="6" t="n">
        <f aca="false">IF(G245="W",0,IF(AE245=1,K244-K245+AF244,0))</f>
        <v>0</v>
      </c>
      <c r="AG245" s="4"/>
      <c r="AH245" s="6" t="n">
        <f aca="false">IF(G245="W",AF244+J245,IF(AE245=1,K244-K245+AF244,0))</f>
        <v>0</v>
      </c>
      <c r="AI245" s="4"/>
    </row>
    <row collapsed="false" customFormat="false" customHeight="false" hidden="false" ht="13.3" outlineLevel="0" r="246">
      <c r="B246" s="25"/>
      <c r="C246" s="26" t="str">
        <f aca="false">IF(B246="","",VLOOKUP(B246,$AK$1:$AR$38,3,0))</f>
        <v/>
      </c>
      <c r="D246" s="27" t="str">
        <f aca="false">IF(AC246="Bet",X246,"")</f>
        <v/>
      </c>
      <c r="E246" s="28" t="str">
        <f aca="false">IF(AC246="Bet",Y246,"")</f>
        <v/>
      </c>
      <c r="F246" s="38" t="str">
        <f aca="false">IF(AC246="Bet",Z246,"")</f>
        <v/>
      </c>
      <c r="G246" s="6" t="str">
        <f aca="false">IF(D245&lt;&gt;"",IF(OR(D245=C246,E245=C246,F245=C246),"W","L"),"")</f>
        <v/>
      </c>
      <c r="H246" s="6" t="str">
        <f aca="false">IF(G246="W",3,IF(G246="L",-3,""))</f>
        <v/>
      </c>
      <c r="I246" s="6" t="str">
        <f aca="false">IF(G246&lt;&gt;"",VLOOKUP(V245,$M$4:$N$18,2,0),"")</f>
        <v/>
      </c>
      <c r="J246" s="6" t="str">
        <f aca="false">IF(G246&lt;&gt;"",H246*I246,"")</f>
        <v/>
      </c>
      <c r="K246" s="6" t="n">
        <f aca="false">IF(B246="",K245,SUM($J$6:J246))</f>
        <v>12</v>
      </c>
      <c r="L246" s="4"/>
      <c r="M246" s="4"/>
      <c r="N246" s="4"/>
      <c r="O246" s="4"/>
      <c r="P246" s="4"/>
      <c r="Q246" s="4"/>
      <c r="S246" s="4"/>
      <c r="T246" s="4"/>
      <c r="U246" s="4"/>
      <c r="V246" s="6" t="n">
        <f aca="false">IF(AND(G245="",G246="L"),1,IF(AND(G246="L",G245="L"),V245+1,IF(AND(G245="L",G246=""),0,IF(AND(G246="",G245=""),0,0))))</f>
        <v>0</v>
      </c>
      <c r="W246" s="4"/>
      <c r="X246" s="6" t="str">
        <f aca="false">IF(C245=0,C246,IF(C246=0,X245,C246))</f>
        <v/>
      </c>
      <c r="Y246" s="6" t="str">
        <f aca="false">IF(C245=0,X245,IF(C246=0,Y245,C245))</f>
        <v/>
      </c>
      <c r="Z246" s="6" t="str">
        <f aca="false">IF(C244=0,C243,IF(C245=0,Y245,IF(C246=0,Z245,C244)))</f>
        <v/>
      </c>
      <c r="AA246" s="6" t="str">
        <f aca="false">IF(C243=0,C242,IF(C244=0,C242,IF(C245=0,Z245,IF(C246=0,AA245,C243))))</f>
        <v/>
      </c>
      <c r="AB246" s="4"/>
      <c r="AC246" s="6" t="str">
        <f aca="false">IF(OR(X246=Y246,X246=Z246,X246=AA246),"NB",IF(OR(Y246=X246,Y246=Z246,Y246=AA246),"NB",IF(OR(Z246=Y246,Z246=X246,Z246=AA246),"NB",IF(OR(AA246=Y246,AA246=X246,AA246=Z246),"NB","Bet"))))</f>
        <v>NB</v>
      </c>
      <c r="AD246" s="4"/>
      <c r="AE246" s="6" t="n">
        <f aca="false">IF(K246&lt;K245,1,0)</f>
        <v>0</v>
      </c>
      <c r="AF246" s="6" t="n">
        <f aca="false">IF(G246="W",0,IF(AE246=1,K245-K246+AF245,0))</f>
        <v>0</v>
      </c>
      <c r="AG246" s="4"/>
      <c r="AH246" s="6" t="n">
        <f aca="false">IF(G246="W",AF245+J246,IF(AE246=1,K245-K246+AF245,0))</f>
        <v>0</v>
      </c>
      <c r="AI246" s="4"/>
    </row>
    <row collapsed="false" customFormat="false" customHeight="false" hidden="false" ht="13.3" outlineLevel="0" r="247">
      <c r="B247" s="25"/>
      <c r="C247" s="26" t="str">
        <f aca="false">IF(B247="","",VLOOKUP(B247,$AK$1:$AR$38,3,0))</f>
        <v/>
      </c>
      <c r="D247" s="27" t="str">
        <f aca="false">IF(AC247="Bet",X247,"")</f>
        <v/>
      </c>
      <c r="E247" s="28" t="str">
        <f aca="false">IF(AC247="Bet",Y247,"")</f>
        <v/>
      </c>
      <c r="F247" s="38" t="str">
        <f aca="false">IF(AC247="Bet",Z247,"")</f>
        <v/>
      </c>
      <c r="G247" s="6" t="str">
        <f aca="false">IF(D246&lt;&gt;"",IF(OR(D246=C247,E246=C247,F246=C247),"W","L"),"")</f>
        <v/>
      </c>
      <c r="H247" s="6" t="str">
        <f aca="false">IF(G247="W",3,IF(G247="L",-3,""))</f>
        <v/>
      </c>
      <c r="I247" s="6" t="str">
        <f aca="false">IF(G247&lt;&gt;"",VLOOKUP(V246,$M$4:$N$18,2,0),"")</f>
        <v/>
      </c>
      <c r="J247" s="6" t="str">
        <f aca="false">IF(G247&lt;&gt;"",H247*I247,"")</f>
        <v/>
      </c>
      <c r="K247" s="6" t="n">
        <f aca="false">IF(B247="",K246,SUM($J$6:J247))</f>
        <v>12</v>
      </c>
      <c r="L247" s="4"/>
      <c r="M247" s="4"/>
      <c r="N247" s="4"/>
      <c r="O247" s="4"/>
      <c r="P247" s="4"/>
      <c r="Q247" s="4"/>
      <c r="S247" s="4"/>
      <c r="T247" s="4"/>
      <c r="U247" s="4"/>
      <c r="V247" s="6" t="n">
        <f aca="false">IF(AND(G246="",G247="L"),1,IF(AND(G247="L",G246="L"),V246+1,IF(AND(G246="L",G247=""),0,IF(AND(G247="",G246=""),0,0))))</f>
        <v>0</v>
      </c>
      <c r="W247" s="4"/>
      <c r="X247" s="6" t="str">
        <f aca="false">IF(C246=0,C247,IF(C247=0,X246,C247))</f>
        <v/>
      </c>
      <c r="Y247" s="6" t="str">
        <f aca="false">IF(C246=0,X246,IF(C247=0,Y246,C246))</f>
        <v/>
      </c>
      <c r="Z247" s="6" t="str">
        <f aca="false">IF(C245=0,C244,IF(C246=0,Y246,IF(C247=0,Z246,C245)))</f>
        <v/>
      </c>
      <c r="AA247" s="6" t="str">
        <f aca="false">IF(C244=0,C243,IF(C245=0,C243,IF(C246=0,Z246,IF(C247=0,AA246,C244))))</f>
        <v/>
      </c>
      <c r="AB247" s="4"/>
      <c r="AC247" s="6" t="str">
        <f aca="false">IF(OR(X247=Y247,X247=Z247,X247=AA247),"NB",IF(OR(Y247=X247,Y247=Z247,Y247=AA247),"NB",IF(OR(Z247=Y247,Z247=X247,Z247=AA247),"NB",IF(OR(AA247=Y247,AA247=X247,AA247=Z247),"NB","Bet"))))</f>
        <v>NB</v>
      </c>
      <c r="AD247" s="4"/>
      <c r="AE247" s="6" t="n">
        <f aca="false">IF(K247&lt;K246,1,0)</f>
        <v>0</v>
      </c>
      <c r="AF247" s="6" t="n">
        <f aca="false">IF(G247="W",0,IF(AE247=1,K246-K247+AF246,0))</f>
        <v>0</v>
      </c>
      <c r="AG247" s="4"/>
      <c r="AH247" s="6" t="n">
        <f aca="false">IF(G247="W",AF246+J247,IF(AE247=1,K246-K247+AF246,0))</f>
        <v>0</v>
      </c>
      <c r="AI247" s="4"/>
    </row>
    <row collapsed="false" customFormat="false" customHeight="false" hidden="false" ht="14.9" outlineLevel="0" r="248">
      <c r="B248" s="25"/>
      <c r="C248" s="26" t="str">
        <f aca="false">IF(B248="","",VLOOKUP(B248,$AK$1:$AR$38,3,0))</f>
        <v/>
      </c>
      <c r="D248" s="27" t="str">
        <f aca="false">IF(AC248="Bet",X248,"")</f>
        <v/>
      </c>
      <c r="E248" s="28" t="str">
        <f aca="false">IF(AC248="Bet",Y248,"")</f>
        <v/>
      </c>
      <c r="F248" s="38" t="str">
        <f aca="false">IF(AC248="Bet",Z248,"")</f>
        <v/>
      </c>
      <c r="G248" s="6" t="str">
        <f aca="false">IF(D247&lt;&gt;"",IF(OR(D247=C248,E247=C248,F247=C248),"W","L"),"")</f>
        <v/>
      </c>
      <c r="H248" s="6" t="str">
        <f aca="false">IF(G248="W",3,IF(G248="L",-3,""))</f>
        <v/>
      </c>
      <c r="I248" s="6" t="str">
        <f aca="false">IF(G248&lt;&gt;"",VLOOKUP(V247,$M$4:$N$18,2,0),"")</f>
        <v/>
      </c>
      <c r="J248" s="6" t="str">
        <f aca="false">IF(G248&lt;&gt;"",H248*I248,"")</f>
        <v/>
      </c>
      <c r="K248" s="6" t="n">
        <f aca="false">IF(B248="",K247,SUM($J$6:J248))</f>
        <v>12</v>
      </c>
      <c r="L248" s="4"/>
      <c r="M248" s="4"/>
      <c r="N248" s="4"/>
      <c r="O248" s="4"/>
      <c r="P248" s="4"/>
      <c r="Q248" s="4"/>
      <c r="S248" s="4"/>
      <c r="T248" s="4"/>
      <c r="U248" s="4"/>
      <c r="V248" s="6" t="n">
        <f aca="false">IF(AND(G247="",G248="L"),1,IF(AND(G248="L",G247="L"),V247+1,IF(AND(G247="L",G248=""),0,IF(AND(G248="",G247=""),0,0))))</f>
        <v>0</v>
      </c>
      <c r="W248" s="4"/>
      <c r="X248" s="6" t="str">
        <f aca="false">IF(C247=0,C248,IF(C248=0,X247,C248))</f>
        <v/>
      </c>
      <c r="Y248" s="6" t="str">
        <f aca="false">IF(C247=0,X247,IF(C248=0,Y247,C247))</f>
        <v/>
      </c>
      <c r="Z248" s="6" t="str">
        <f aca="false">IF(C246=0,C245,IF(C247=0,Y247,IF(C248=0,Z247,C246)))</f>
        <v/>
      </c>
      <c r="AA248" s="6" t="str">
        <f aca="false">IF(C245=0,C244,IF(C246=0,C244,IF(C247=0,Z247,IF(C248=0,AA247,C245))))</f>
        <v/>
      </c>
      <c r="AB248" s="4"/>
      <c r="AC248" s="6" t="str">
        <f aca="false">IF(OR(X248=Y248,X248=Z248,X248=AA248),"NB",IF(OR(Y248=X248,Y248=Z248,Y248=AA248),"NB",IF(OR(Z248=Y248,Z248=X248,Z248=AA248),"NB",IF(OR(AA248=Y248,AA248=X248,AA248=Z248),"NB","Bet"))))</f>
        <v>NB</v>
      </c>
      <c r="AD248" s="4"/>
      <c r="AE248" s="6" t="n">
        <f aca="false">IF(K248&lt;K247,1,0)</f>
        <v>0</v>
      </c>
      <c r="AF248" s="6" t="n">
        <f aca="false">IF(G248="W",0,IF(AE248=1,K247-K248+AF247,0))</f>
        <v>0</v>
      </c>
      <c r="AG248" s="4"/>
      <c r="AH248" s="6" t="n">
        <f aca="false">IF(G248="W",AF247+J248,IF(AE248=1,K247-K248+AF247,0))</f>
        <v>0</v>
      </c>
      <c r="AI248" s="4"/>
    </row>
    <row collapsed="false" customFormat="false" customHeight="false" hidden="false" ht="14.9" outlineLevel="0" r="249">
      <c r="B249" s="25"/>
      <c r="C249" s="26" t="str">
        <f aca="false">IF(B249="","",VLOOKUP(B249,$AK$1:$AR$38,3,0))</f>
        <v/>
      </c>
      <c r="D249" s="27" t="str">
        <f aca="false">IF(AC249="Bet",X249,"")</f>
        <v/>
      </c>
      <c r="E249" s="28" t="str">
        <f aca="false">IF(AC249="Bet",Y249,"")</f>
        <v/>
      </c>
      <c r="F249" s="38" t="str">
        <f aca="false">IF(AC249="Bet",Z249,"")</f>
        <v/>
      </c>
      <c r="G249" s="6" t="str">
        <f aca="false">IF(D248&lt;&gt;"",IF(OR(D248=C249,E248=C249,F248=C249),"W","L"),"")</f>
        <v/>
      </c>
      <c r="H249" s="6" t="str">
        <f aca="false">IF(G249="W",3,IF(G249="L",-3,""))</f>
        <v/>
      </c>
      <c r="I249" s="6" t="str">
        <f aca="false">IF(G249&lt;&gt;"",VLOOKUP(V248,$M$4:$N$18,2,0),"")</f>
        <v/>
      </c>
      <c r="J249" s="6" t="str">
        <f aca="false">IF(G249&lt;&gt;"",H249*I249,"")</f>
        <v/>
      </c>
      <c r="K249" s="6" t="n">
        <f aca="false">IF(B249="",K248,SUM($J$6:J249))</f>
        <v>12</v>
      </c>
      <c r="L249" s="4"/>
      <c r="M249" s="4"/>
      <c r="N249" s="4"/>
      <c r="O249" s="4"/>
      <c r="P249" s="4"/>
      <c r="Q249" s="4"/>
      <c r="S249" s="4"/>
      <c r="T249" s="4"/>
      <c r="U249" s="4"/>
      <c r="V249" s="6" t="n">
        <f aca="false">IF(AND(G248="",G249="L"),1,IF(AND(G249="L",G248="L"),V248+1,IF(AND(G248="L",G249=""),0,IF(AND(G249="",G248=""),0,0))))</f>
        <v>0</v>
      </c>
      <c r="W249" s="4"/>
      <c r="X249" s="6" t="str">
        <f aca="false">IF(C248=0,C249,IF(C249=0,X248,C249))</f>
        <v/>
      </c>
      <c r="Y249" s="6" t="str">
        <f aca="false">IF(C248=0,X248,IF(C249=0,Y248,C248))</f>
        <v/>
      </c>
      <c r="Z249" s="6" t="str">
        <f aca="false">IF(C247=0,C246,IF(C248=0,Y248,IF(C249=0,Z248,C247)))</f>
        <v/>
      </c>
      <c r="AA249" s="6" t="str">
        <f aca="false">IF(C246=0,C245,IF(C247=0,C245,IF(C248=0,Z248,IF(C249=0,AA248,C246))))</f>
        <v/>
      </c>
      <c r="AB249" s="4"/>
      <c r="AC249" s="6" t="str">
        <f aca="false">IF(OR(X249=Y249,X249=Z249,X249=AA249),"NB",IF(OR(Y249=X249,Y249=Z249,Y249=AA249),"NB",IF(OR(Z249=Y249,Z249=X249,Z249=AA249),"NB",IF(OR(AA249=Y249,AA249=X249,AA249=Z249),"NB","Bet"))))</f>
        <v>NB</v>
      </c>
      <c r="AD249" s="4"/>
      <c r="AE249" s="6" t="n">
        <f aca="false">IF(K249&lt;K248,1,0)</f>
        <v>0</v>
      </c>
      <c r="AF249" s="6" t="n">
        <f aca="false">IF(G249="W",0,IF(AE249=1,K248-K249+AF248,0))</f>
        <v>0</v>
      </c>
      <c r="AG249" s="4"/>
      <c r="AH249" s="6" t="n">
        <f aca="false">IF(G249="W",AF248+J249,IF(AE249=1,K248-K249+AF248,0))</f>
        <v>0</v>
      </c>
      <c r="AI249" s="4"/>
    </row>
    <row collapsed="false" customFormat="false" customHeight="false" hidden="false" ht="13.3" outlineLevel="0" r="250">
      <c r="B250" s="25"/>
      <c r="C250" s="26" t="str">
        <f aca="false">IF(B250="","",VLOOKUP(B250,$AK$1:$AR$38,3,0))</f>
        <v/>
      </c>
      <c r="D250" s="27" t="str">
        <f aca="false">IF(AC250="Bet",X250,"")</f>
        <v/>
      </c>
      <c r="E250" s="28" t="str">
        <f aca="false">IF(AC250="Bet",Y250,"")</f>
        <v/>
      </c>
      <c r="F250" s="38" t="str">
        <f aca="false">IF(AC250="Bet",Z250,"")</f>
        <v/>
      </c>
      <c r="G250" s="6" t="str">
        <f aca="false">IF(D249&lt;&gt;"",IF(OR(D249=C250,E249=C250,F249=C250),"W","L"),"")</f>
        <v/>
      </c>
      <c r="H250" s="6" t="str">
        <f aca="false">IF(G250="W",3,IF(G250="L",-3,""))</f>
        <v/>
      </c>
      <c r="I250" s="6" t="str">
        <f aca="false">IF(G250&lt;&gt;"",VLOOKUP(V249,$M$4:$N$18,2,0),"")</f>
        <v/>
      </c>
      <c r="J250" s="6" t="str">
        <f aca="false">IF(G250&lt;&gt;"",H250*I250,"")</f>
        <v/>
      </c>
      <c r="K250" s="6" t="n">
        <f aca="false">IF(B250="",K249,SUM($J$6:J250))</f>
        <v>12</v>
      </c>
      <c r="L250" s="4"/>
      <c r="M250" s="4"/>
      <c r="N250" s="4"/>
      <c r="O250" s="4"/>
      <c r="P250" s="4"/>
      <c r="Q250" s="4"/>
      <c r="S250" s="4"/>
      <c r="T250" s="4"/>
      <c r="U250" s="4"/>
      <c r="V250" s="6" t="n">
        <f aca="false">IF(AND(G249="",G250="L"),1,IF(AND(G250="L",G249="L"),V249+1,IF(AND(G249="L",G250=""),0,IF(AND(G250="",G249=""),0,0))))</f>
        <v>0</v>
      </c>
      <c r="W250" s="4"/>
      <c r="X250" s="6" t="str">
        <f aca="false">IF(C249=0,C250,IF(C250=0,X249,C250))</f>
        <v/>
      </c>
      <c r="Y250" s="6" t="str">
        <f aca="false">IF(C249=0,X249,IF(C250=0,Y249,C249))</f>
        <v/>
      </c>
      <c r="Z250" s="6" t="str">
        <f aca="false">IF(C248=0,C247,IF(C249=0,Y249,IF(C250=0,Z249,C248)))</f>
        <v/>
      </c>
      <c r="AA250" s="6" t="str">
        <f aca="false">IF(C247=0,C246,IF(C248=0,C246,IF(C249=0,Z249,IF(C250=0,AA249,C247))))</f>
        <v/>
      </c>
      <c r="AB250" s="4"/>
      <c r="AC250" s="6" t="str">
        <f aca="false">IF(OR(X250=Y250,X250=Z250,X250=AA250),"NB",IF(OR(Y250=X250,Y250=Z250,Y250=AA250),"NB",IF(OR(Z250=Y250,Z250=X250,Z250=AA250),"NB",IF(OR(AA250=Y250,AA250=X250,AA250=Z250),"NB","Bet"))))</f>
        <v>NB</v>
      </c>
      <c r="AD250" s="4"/>
      <c r="AE250" s="6" t="n">
        <f aca="false">IF(K250&lt;K249,1,0)</f>
        <v>0</v>
      </c>
      <c r="AF250" s="6" t="n">
        <f aca="false">IF(G250="W",0,IF(AE250=1,K249-K250+AF249,0))</f>
        <v>0</v>
      </c>
      <c r="AG250" s="4"/>
      <c r="AH250" s="6" t="n">
        <f aca="false">IF(G250="W",AF249+J250,IF(AE250=1,K249-K250+AF249,0))</f>
        <v>0</v>
      </c>
      <c r="AI250" s="4"/>
    </row>
    <row collapsed="false" customFormat="false" customHeight="false" hidden="false" ht="13.3" outlineLevel="0" r="251">
      <c r="B251" s="25"/>
      <c r="C251" s="26" t="str">
        <f aca="false">IF(B251="","",VLOOKUP(B251,$AK$1:$AR$38,3,0))</f>
        <v/>
      </c>
      <c r="D251" s="27" t="str">
        <f aca="false">IF(AC251="Bet",X251,"")</f>
        <v/>
      </c>
      <c r="E251" s="28" t="str">
        <f aca="false">IF(AC251="Bet",Y251,"")</f>
        <v/>
      </c>
      <c r="F251" s="38" t="str">
        <f aca="false">IF(AC251="Bet",Z251,"")</f>
        <v/>
      </c>
      <c r="G251" s="6" t="str">
        <f aca="false">IF(D250&lt;&gt;"",IF(OR(D250=C251,E250=C251,F250=C251),"W","L"),"")</f>
        <v/>
      </c>
      <c r="H251" s="6" t="str">
        <f aca="false">IF(G251="W",3,IF(G251="L",-3,""))</f>
        <v/>
      </c>
      <c r="I251" s="6" t="str">
        <f aca="false">IF(G251&lt;&gt;"",VLOOKUP(V250,$M$4:$N$18,2,0),"")</f>
        <v/>
      </c>
      <c r="J251" s="6" t="str">
        <f aca="false">IF(G251&lt;&gt;"",H251*I251,"")</f>
        <v/>
      </c>
      <c r="K251" s="6" t="n">
        <f aca="false">IF(B251="",K250,SUM($J$6:J251))</f>
        <v>12</v>
      </c>
      <c r="L251" s="4"/>
      <c r="M251" s="4"/>
      <c r="N251" s="4"/>
      <c r="O251" s="4"/>
      <c r="P251" s="4"/>
      <c r="Q251" s="4"/>
      <c r="S251" s="4"/>
      <c r="T251" s="4"/>
      <c r="U251" s="4"/>
      <c r="V251" s="6" t="n">
        <f aca="false">IF(AND(G250="",G251="L"),1,IF(AND(G251="L",G250="L"),V250+1,IF(AND(G250="L",G251=""),0,IF(AND(G251="",G250=""),0,0))))</f>
        <v>0</v>
      </c>
      <c r="W251" s="4"/>
      <c r="X251" s="6" t="str">
        <f aca="false">IF(C250=0,C251,IF(C251=0,X250,C251))</f>
        <v/>
      </c>
      <c r="Y251" s="6" t="str">
        <f aca="false">IF(C250=0,X250,IF(C251=0,Y250,C250))</f>
        <v/>
      </c>
      <c r="Z251" s="6" t="str">
        <f aca="false">IF(C249=0,C248,IF(C250=0,Y250,IF(C251=0,Z250,C249)))</f>
        <v/>
      </c>
      <c r="AA251" s="6" t="str">
        <f aca="false">IF(C248=0,C247,IF(C249=0,C247,IF(C250=0,Z250,IF(C251=0,AA250,C248))))</f>
        <v/>
      </c>
      <c r="AB251" s="4"/>
      <c r="AC251" s="6" t="str">
        <f aca="false">IF(OR(X251=Y251,X251=Z251,X251=AA251),"NB",IF(OR(Y251=X251,Y251=Z251,Y251=AA251),"NB",IF(OR(Z251=Y251,Z251=X251,Z251=AA251),"NB",IF(OR(AA251=Y251,AA251=X251,AA251=Z251),"NB","Bet"))))</f>
        <v>NB</v>
      </c>
      <c r="AD251" s="4"/>
      <c r="AE251" s="6" t="n">
        <f aca="false">IF(K251&lt;K250,1,0)</f>
        <v>0</v>
      </c>
      <c r="AF251" s="6" t="n">
        <f aca="false">IF(G251="W",0,IF(AE251=1,K250-K251+AF250,0))</f>
        <v>0</v>
      </c>
      <c r="AG251" s="4"/>
      <c r="AH251" s="6" t="n">
        <f aca="false">IF(G251="W",AF250+J251,IF(AE251=1,K250-K251+AF250,0))</f>
        <v>0</v>
      </c>
      <c r="AI251" s="4"/>
    </row>
    <row collapsed="false" customFormat="false" customHeight="false" hidden="false" ht="13.3" outlineLevel="0" r="252">
      <c r="B252" s="25"/>
      <c r="C252" s="26" t="str">
        <f aca="false">IF(B252="","",VLOOKUP(B252,$AK$1:$AR$38,3,0))</f>
        <v/>
      </c>
      <c r="D252" s="27" t="str">
        <f aca="false">IF(AC252="Bet",X252,"")</f>
        <v/>
      </c>
      <c r="E252" s="28" t="str">
        <f aca="false">IF(AC252="Bet",Y252,"")</f>
        <v/>
      </c>
      <c r="F252" s="38" t="str">
        <f aca="false">IF(AC252="Bet",Z252,"")</f>
        <v/>
      </c>
      <c r="G252" s="6" t="str">
        <f aca="false">IF(D251&lt;&gt;"",IF(OR(D251=C252,E251=C252,F251=C252),"W","L"),"")</f>
        <v/>
      </c>
      <c r="H252" s="6" t="str">
        <f aca="false">IF(G252="W",3,IF(G252="L",-3,""))</f>
        <v/>
      </c>
      <c r="I252" s="6" t="str">
        <f aca="false">IF(G252&lt;&gt;"",VLOOKUP(V251,$M$4:$N$18,2,0),"")</f>
        <v/>
      </c>
      <c r="J252" s="6" t="str">
        <f aca="false">IF(G252&lt;&gt;"",H252*I252,"")</f>
        <v/>
      </c>
      <c r="K252" s="6" t="n">
        <f aca="false">IF(B252="",K251,SUM($J$6:J252))</f>
        <v>12</v>
      </c>
      <c r="L252" s="4"/>
      <c r="M252" s="4"/>
      <c r="N252" s="4"/>
      <c r="O252" s="4"/>
      <c r="P252" s="4"/>
      <c r="Q252" s="4"/>
      <c r="S252" s="4"/>
      <c r="T252" s="4"/>
      <c r="U252" s="4"/>
      <c r="V252" s="6" t="n">
        <f aca="false">IF(AND(G251="",G252="L"),1,IF(AND(G252="L",G251="L"),V251+1,IF(AND(G251="L",G252=""),0,IF(AND(G252="",G251=""),0,0))))</f>
        <v>0</v>
      </c>
      <c r="W252" s="4"/>
      <c r="X252" s="6" t="str">
        <f aca="false">IF(C251=0,C252,IF(C252=0,X251,C252))</f>
        <v/>
      </c>
      <c r="Y252" s="6" t="str">
        <f aca="false">IF(C251=0,X251,IF(C252=0,Y251,C251))</f>
        <v/>
      </c>
      <c r="Z252" s="6" t="str">
        <f aca="false">IF(C250=0,C249,IF(C251=0,Y251,IF(C252=0,Z251,C250)))</f>
        <v/>
      </c>
      <c r="AA252" s="6" t="str">
        <f aca="false">IF(C249=0,C248,IF(C250=0,C248,IF(C251=0,Z251,IF(C252=0,AA251,C249))))</f>
        <v/>
      </c>
      <c r="AB252" s="4"/>
      <c r="AC252" s="6" t="str">
        <f aca="false">IF(OR(X252=Y252,X252=Z252,X252=AA252),"NB",IF(OR(Y252=X252,Y252=Z252,Y252=AA252),"NB",IF(OR(Z252=Y252,Z252=X252,Z252=AA252),"NB",IF(OR(AA252=Y252,AA252=X252,AA252=Z252),"NB","Bet"))))</f>
        <v>NB</v>
      </c>
      <c r="AD252" s="4"/>
      <c r="AE252" s="6" t="n">
        <f aca="false">IF(K252&lt;K251,1,0)</f>
        <v>0</v>
      </c>
      <c r="AF252" s="6" t="n">
        <f aca="false">IF(G252="W",0,IF(AE252=1,K251-K252+AF251,0))</f>
        <v>0</v>
      </c>
      <c r="AG252" s="4"/>
      <c r="AH252" s="6" t="n">
        <f aca="false">IF(G252="W",AF251+J252,IF(AE252=1,K251-K252+AF251,0))</f>
        <v>0</v>
      </c>
      <c r="AI252" s="4"/>
    </row>
    <row collapsed="false" customFormat="false" customHeight="false" hidden="false" ht="13.3" outlineLevel="0" r="253">
      <c r="B253" s="25"/>
      <c r="C253" s="26" t="str">
        <f aca="false">IF(B253="","",VLOOKUP(B253,$AK$1:$AR$38,3,0))</f>
        <v/>
      </c>
      <c r="D253" s="27" t="str">
        <f aca="false">IF(AC253="Bet",X253,"")</f>
        <v/>
      </c>
      <c r="E253" s="28" t="str">
        <f aca="false">IF(AC253="Bet",Y253,"")</f>
        <v/>
      </c>
      <c r="F253" s="38" t="str">
        <f aca="false">IF(AC253="Bet",Z253,"")</f>
        <v/>
      </c>
      <c r="G253" s="6" t="str">
        <f aca="false">IF(D252&lt;&gt;"",IF(OR(D252=C253,E252=C253,F252=C253),"W","L"),"")</f>
        <v/>
      </c>
      <c r="H253" s="6" t="str">
        <f aca="false">IF(G253="W",3,IF(G253="L",-3,""))</f>
        <v/>
      </c>
      <c r="I253" s="6" t="str">
        <f aca="false">IF(G253&lt;&gt;"",VLOOKUP(V252,$M$4:$N$18,2,0),"")</f>
        <v/>
      </c>
      <c r="J253" s="6" t="str">
        <f aca="false">IF(G253&lt;&gt;"",H253*I253,"")</f>
        <v/>
      </c>
      <c r="K253" s="6" t="n">
        <f aca="false">IF(B253="",K252,SUM($J$6:J253))</f>
        <v>12</v>
      </c>
      <c r="L253" s="4"/>
      <c r="M253" s="4"/>
      <c r="N253" s="4"/>
      <c r="O253" s="4"/>
      <c r="P253" s="4"/>
      <c r="Q253" s="4"/>
      <c r="S253" s="4"/>
      <c r="T253" s="4"/>
      <c r="U253" s="4"/>
      <c r="V253" s="6" t="n">
        <f aca="false">IF(AND(G252="",G253="L"),1,IF(AND(G253="L",G252="L"),V252+1,IF(AND(G252="L",G253=""),0,IF(AND(G253="",G252=""),0,0))))</f>
        <v>0</v>
      </c>
      <c r="W253" s="4"/>
      <c r="X253" s="6" t="str">
        <f aca="false">IF(C252=0,C253,IF(C253=0,X252,C253))</f>
        <v/>
      </c>
      <c r="Y253" s="6" t="str">
        <f aca="false">IF(C252=0,X252,IF(C253=0,Y252,C252))</f>
        <v/>
      </c>
      <c r="Z253" s="6" t="str">
        <f aca="false">IF(C251=0,C250,IF(C252=0,Y252,IF(C253=0,Z252,C251)))</f>
        <v/>
      </c>
      <c r="AA253" s="6" t="str">
        <f aca="false">IF(C250=0,C249,IF(C251=0,C249,IF(C252=0,Z252,IF(C253=0,AA252,C250))))</f>
        <v/>
      </c>
      <c r="AB253" s="4"/>
      <c r="AC253" s="6" t="str">
        <f aca="false">IF(OR(X253=Y253,X253=Z253,X253=AA253),"NB",IF(OR(Y253=X253,Y253=Z253,Y253=AA253),"NB",IF(OR(Z253=Y253,Z253=X253,Z253=AA253),"NB",IF(OR(AA253=Y253,AA253=X253,AA253=Z253),"NB","Bet"))))</f>
        <v>NB</v>
      </c>
      <c r="AD253" s="4"/>
      <c r="AE253" s="6" t="n">
        <f aca="false">IF(K253&lt;K252,1,0)</f>
        <v>0</v>
      </c>
      <c r="AF253" s="6" t="n">
        <f aca="false">IF(G253="W",0,IF(AE253=1,K252-K253+AF252,0))</f>
        <v>0</v>
      </c>
      <c r="AG253" s="4"/>
      <c r="AH253" s="6" t="n">
        <f aca="false">IF(G253="W",AF252+J253,IF(AE253=1,K252-K253+AF252,0))</f>
        <v>0</v>
      </c>
      <c r="AI253" s="4"/>
    </row>
    <row collapsed="false" customFormat="false" customHeight="false" hidden="false" ht="14.9" outlineLevel="0" r="254">
      <c r="B254" s="25"/>
      <c r="C254" s="26" t="str">
        <f aca="false">IF(B254="","",VLOOKUP(B254,$AK$1:$AR$38,3,0))</f>
        <v/>
      </c>
      <c r="D254" s="27" t="str">
        <f aca="false">IF(AC254="Bet",X254,"")</f>
        <v/>
      </c>
      <c r="E254" s="28" t="str">
        <f aca="false">IF(AC254="Bet",Y254,"")</f>
        <v/>
      </c>
      <c r="F254" s="38" t="str">
        <f aca="false">IF(AC254="Bet",Z254,"")</f>
        <v/>
      </c>
      <c r="G254" s="6" t="str">
        <f aca="false">IF(D253&lt;&gt;"",IF(OR(D253=C254,E253=C254,F253=C254),"W","L"),"")</f>
        <v/>
      </c>
      <c r="H254" s="6" t="str">
        <f aca="false">IF(G254="W",3,IF(G254="L",-3,""))</f>
        <v/>
      </c>
      <c r="I254" s="6" t="str">
        <f aca="false">IF(G254&lt;&gt;"",VLOOKUP(V253,$M$4:$N$18,2,0),"")</f>
        <v/>
      </c>
      <c r="J254" s="6" t="str">
        <f aca="false">IF(G254&lt;&gt;"",H254*I254,"")</f>
        <v/>
      </c>
      <c r="K254" s="6" t="n">
        <f aca="false">IF(B254="",K253,SUM($J$6:J254))</f>
        <v>12</v>
      </c>
      <c r="L254" s="4"/>
      <c r="M254" s="4"/>
      <c r="N254" s="4"/>
      <c r="O254" s="4"/>
      <c r="P254" s="4"/>
      <c r="Q254" s="4"/>
      <c r="S254" s="4"/>
      <c r="T254" s="4"/>
      <c r="U254" s="4"/>
      <c r="V254" s="6" t="n">
        <f aca="false">IF(AND(G253="",G254="L"),1,IF(AND(G254="L",G253="L"),V253+1,IF(AND(G253="L",G254=""),0,IF(AND(G254="",G253=""),0,0))))</f>
        <v>0</v>
      </c>
      <c r="W254" s="4"/>
      <c r="X254" s="6" t="str">
        <f aca="false">IF(C253=0,C254,IF(C254=0,X253,C254))</f>
        <v/>
      </c>
      <c r="Y254" s="6" t="str">
        <f aca="false">IF(C253=0,X253,IF(C254=0,Y253,C253))</f>
        <v/>
      </c>
      <c r="Z254" s="6" t="str">
        <f aca="false">IF(C252=0,C251,IF(C253=0,Y253,IF(C254=0,Z253,C252)))</f>
        <v/>
      </c>
      <c r="AA254" s="6" t="str">
        <f aca="false">IF(C251=0,C250,IF(C252=0,C250,IF(C253=0,Z253,IF(C254=0,AA253,C251))))</f>
        <v/>
      </c>
      <c r="AB254" s="4"/>
      <c r="AC254" s="6" t="str">
        <f aca="false">IF(OR(X254=Y254,X254=Z254,X254=AA254),"NB",IF(OR(Y254=X254,Y254=Z254,Y254=AA254),"NB",IF(OR(Z254=Y254,Z254=X254,Z254=AA254),"NB",IF(OR(AA254=Y254,AA254=X254,AA254=Z254),"NB","Bet"))))</f>
        <v>NB</v>
      </c>
      <c r="AD254" s="4"/>
      <c r="AE254" s="6" t="n">
        <f aca="false">IF(K254&lt;K253,1,0)</f>
        <v>0</v>
      </c>
      <c r="AF254" s="6" t="n">
        <f aca="false">IF(G254="W",0,IF(AE254=1,K253-K254+AF253,0))</f>
        <v>0</v>
      </c>
      <c r="AG254" s="4"/>
      <c r="AH254" s="6" t="n">
        <f aca="false">IF(G254="W",AF253+J254,IF(AE254=1,K253-K254+AF253,0))</f>
        <v>0</v>
      </c>
      <c r="AI254" s="4"/>
    </row>
    <row collapsed="false" customFormat="false" customHeight="false" hidden="false" ht="14.9" outlineLevel="0" r="255">
      <c r="B255" s="25"/>
      <c r="C255" s="26" t="str">
        <f aca="false">IF(B255="","",VLOOKUP(B255,$AK$1:$AR$38,3,0))</f>
        <v/>
      </c>
      <c r="D255" s="27" t="str">
        <f aca="false">IF(AC255="Bet",X255,"")</f>
        <v/>
      </c>
      <c r="E255" s="28" t="str">
        <f aca="false">IF(AC255="Bet",Y255,"")</f>
        <v/>
      </c>
      <c r="F255" s="38" t="str">
        <f aca="false">IF(AC255="Bet",Z255,"")</f>
        <v/>
      </c>
      <c r="G255" s="6" t="str">
        <f aca="false">IF(D254&lt;&gt;"",IF(OR(D254=C255,E254=C255,F254=C255),"W","L"),"")</f>
        <v/>
      </c>
      <c r="H255" s="6" t="str">
        <f aca="false">IF(G255="W",3,IF(G255="L",-3,""))</f>
        <v/>
      </c>
      <c r="I255" s="6" t="str">
        <f aca="false">IF(G255&lt;&gt;"",VLOOKUP(V254,$M$4:$N$18,2,0),"")</f>
        <v/>
      </c>
      <c r="J255" s="6" t="str">
        <f aca="false">IF(G255&lt;&gt;"",H255*I255,"")</f>
        <v/>
      </c>
      <c r="K255" s="6" t="n">
        <f aca="false">IF(B255="",K254,SUM($J$6:J255))</f>
        <v>12</v>
      </c>
      <c r="L255" s="4"/>
      <c r="M255" s="4"/>
      <c r="N255" s="4"/>
      <c r="O255" s="4"/>
      <c r="P255" s="4"/>
      <c r="Q255" s="4"/>
      <c r="S255" s="4"/>
      <c r="T255" s="4"/>
      <c r="U255" s="4"/>
      <c r="V255" s="6" t="n">
        <f aca="false">IF(AND(G254="",G255="L"),1,IF(AND(G255="L",G254="L"),V254+1,IF(AND(G254="L",G255=""),0,IF(AND(G255="",G254=""),0,0))))</f>
        <v>0</v>
      </c>
      <c r="W255" s="4"/>
      <c r="X255" s="6" t="str">
        <f aca="false">IF(C254=0,C255,IF(C255=0,X254,C255))</f>
        <v/>
      </c>
      <c r="Y255" s="6" t="str">
        <f aca="false">IF(C254=0,X254,IF(C255=0,Y254,C254))</f>
        <v/>
      </c>
      <c r="Z255" s="6" t="str">
        <f aca="false">IF(C253=0,C252,IF(C254=0,Y254,IF(C255=0,Z254,C253)))</f>
        <v/>
      </c>
      <c r="AA255" s="6" t="str">
        <f aca="false">IF(C252=0,C251,IF(C253=0,C251,IF(C254=0,Z254,IF(C255=0,AA254,C252))))</f>
        <v/>
      </c>
      <c r="AB255" s="4"/>
      <c r="AC255" s="6" t="str">
        <f aca="false">IF(OR(X255=Y255,X255=Z255,X255=AA255),"NB",IF(OR(Y255=X255,Y255=Z255,Y255=AA255),"NB",IF(OR(Z255=Y255,Z255=X255,Z255=AA255),"NB",IF(OR(AA255=Y255,AA255=X255,AA255=Z255),"NB","Bet"))))</f>
        <v>NB</v>
      </c>
      <c r="AD255" s="4"/>
      <c r="AE255" s="6" t="n">
        <f aca="false">IF(K255&lt;K254,1,0)</f>
        <v>0</v>
      </c>
      <c r="AF255" s="6" t="n">
        <f aca="false">IF(G255="W",0,IF(AE255=1,K254-K255+AF254,0))</f>
        <v>0</v>
      </c>
      <c r="AG255" s="4"/>
      <c r="AH255" s="6" t="n">
        <f aca="false">IF(G255="W",AF254+J255,IF(AE255=1,K254-K255+AF254,0))</f>
        <v>0</v>
      </c>
      <c r="AI255" s="4"/>
    </row>
    <row collapsed="false" customFormat="false" customHeight="false" hidden="false" ht="13.3" outlineLevel="0" r="256">
      <c r="B256" s="25"/>
      <c r="C256" s="26" t="str">
        <f aca="false">IF(B256="","",VLOOKUP(B256,$AK$1:$AR$38,3,0))</f>
        <v/>
      </c>
      <c r="D256" s="27" t="str">
        <f aca="false">IF(AC256="Bet",X256,"")</f>
        <v/>
      </c>
      <c r="E256" s="28" t="str">
        <f aca="false">IF(AC256="Bet",Y256,"")</f>
        <v/>
      </c>
      <c r="F256" s="38" t="str">
        <f aca="false">IF(AC256="Bet",Z256,"")</f>
        <v/>
      </c>
      <c r="G256" s="6" t="str">
        <f aca="false">IF(D255&lt;&gt;"",IF(OR(D255=C256,E255=C256,F255=C256),"W","L"),"")</f>
        <v/>
      </c>
      <c r="H256" s="6" t="str">
        <f aca="false">IF(G256="W",3,IF(G256="L",-3,""))</f>
        <v/>
      </c>
      <c r="I256" s="6" t="str">
        <f aca="false">IF(G256&lt;&gt;"",VLOOKUP(V255,$M$4:$N$18,2,0),"")</f>
        <v/>
      </c>
      <c r="J256" s="6" t="str">
        <f aca="false">IF(G256&lt;&gt;"",H256*I256,"")</f>
        <v/>
      </c>
      <c r="K256" s="6" t="n">
        <f aca="false">IF(B256="",K255,SUM($J$6:J256))</f>
        <v>12</v>
      </c>
      <c r="L256" s="4"/>
      <c r="M256" s="4"/>
      <c r="N256" s="4"/>
      <c r="O256" s="4"/>
      <c r="P256" s="4"/>
      <c r="Q256" s="4"/>
      <c r="S256" s="4"/>
      <c r="T256" s="4"/>
      <c r="U256" s="4"/>
      <c r="V256" s="6" t="n">
        <f aca="false">IF(AND(G255="",G256="L"),1,IF(AND(G256="L",G255="L"),V255+1,IF(AND(G255="L",G256=""),0,IF(AND(G256="",G255=""),0,0))))</f>
        <v>0</v>
      </c>
      <c r="W256" s="4"/>
      <c r="X256" s="6" t="str">
        <f aca="false">IF(C255=0,C256,IF(C256=0,X255,C256))</f>
        <v/>
      </c>
      <c r="Y256" s="6" t="str">
        <f aca="false">IF(C255=0,X255,IF(C256=0,Y255,C255))</f>
        <v/>
      </c>
      <c r="Z256" s="6" t="str">
        <f aca="false">IF(C254=0,C253,IF(C255=0,Y255,IF(C256=0,Z255,C254)))</f>
        <v/>
      </c>
      <c r="AA256" s="6" t="str">
        <f aca="false">IF(C253=0,C252,IF(C254=0,C252,IF(C255=0,Z255,IF(C256=0,AA255,C253))))</f>
        <v/>
      </c>
      <c r="AB256" s="4"/>
      <c r="AC256" s="6" t="str">
        <f aca="false">IF(OR(X256=Y256,X256=Z256,X256=AA256),"NB",IF(OR(Y256=X256,Y256=Z256,Y256=AA256),"NB",IF(OR(Z256=Y256,Z256=X256,Z256=AA256),"NB",IF(OR(AA256=Y256,AA256=X256,AA256=Z256),"NB","Bet"))))</f>
        <v>NB</v>
      </c>
      <c r="AD256" s="4"/>
      <c r="AE256" s="6" t="n">
        <f aca="false">IF(K256&lt;K255,1,0)</f>
        <v>0</v>
      </c>
      <c r="AF256" s="6" t="n">
        <f aca="false">IF(G256="W",0,IF(AE256=1,K255-K256+AF255,0))</f>
        <v>0</v>
      </c>
      <c r="AG256" s="4"/>
      <c r="AH256" s="6" t="n">
        <f aca="false">IF(G256="W",AF255+J256,IF(AE256=1,K255-K256+AF255,0))</f>
        <v>0</v>
      </c>
      <c r="AI256" s="4"/>
    </row>
    <row collapsed="false" customFormat="false" customHeight="false" hidden="false" ht="13.3" outlineLevel="0" r="257">
      <c r="B257" s="25"/>
      <c r="C257" s="26" t="str">
        <f aca="false">IF(B257="","",VLOOKUP(B257,$AK$1:$AR$38,3,0))</f>
        <v/>
      </c>
      <c r="D257" s="27" t="str">
        <f aca="false">IF(AC257="Bet",X257,"")</f>
        <v/>
      </c>
      <c r="E257" s="28" t="str">
        <f aca="false">IF(AC257="Bet",Y257,"")</f>
        <v/>
      </c>
      <c r="F257" s="38" t="str">
        <f aca="false">IF(AC257="Bet",Z257,"")</f>
        <v/>
      </c>
      <c r="G257" s="6" t="str">
        <f aca="false">IF(D256&lt;&gt;"",IF(OR(D256=C257,E256=C257,F256=C257),"W","L"),"")</f>
        <v/>
      </c>
      <c r="H257" s="6" t="str">
        <f aca="false">IF(G257="W",3,IF(G257="L",-3,""))</f>
        <v/>
      </c>
      <c r="I257" s="6" t="str">
        <f aca="false">IF(G257&lt;&gt;"",VLOOKUP(V256,$M$4:$N$18,2,0),"")</f>
        <v/>
      </c>
      <c r="J257" s="6" t="str">
        <f aca="false">IF(G257&lt;&gt;"",H257*I257,"")</f>
        <v/>
      </c>
      <c r="K257" s="6" t="n">
        <f aca="false">IF(B257="",K256,SUM($J$6:J257))</f>
        <v>12</v>
      </c>
      <c r="L257" s="4"/>
      <c r="M257" s="4"/>
      <c r="N257" s="4"/>
      <c r="O257" s="4"/>
      <c r="P257" s="4"/>
      <c r="Q257" s="4"/>
      <c r="S257" s="4"/>
      <c r="T257" s="4"/>
      <c r="U257" s="4"/>
      <c r="V257" s="6" t="n">
        <f aca="false">IF(AND(G256="",G257="L"),1,IF(AND(G257="L",G256="L"),V256+1,IF(AND(G256="L",G257=""),0,IF(AND(G257="",G256=""),0,0))))</f>
        <v>0</v>
      </c>
      <c r="W257" s="4"/>
      <c r="X257" s="6" t="str">
        <f aca="false">IF(C256=0,C257,IF(C257=0,X256,C257))</f>
        <v/>
      </c>
      <c r="Y257" s="6" t="str">
        <f aca="false">IF(C256=0,X256,IF(C257=0,Y256,C256))</f>
        <v/>
      </c>
      <c r="Z257" s="6" t="str">
        <f aca="false">IF(C255=0,C254,IF(C256=0,Y256,IF(C257=0,Z256,C255)))</f>
        <v/>
      </c>
      <c r="AA257" s="6" t="str">
        <f aca="false">IF(C254=0,C253,IF(C255=0,C253,IF(C256=0,Z256,IF(C257=0,AA256,C254))))</f>
        <v/>
      </c>
      <c r="AB257" s="4"/>
      <c r="AC257" s="6" t="str">
        <f aca="false">IF(OR(X257=Y257,X257=Z257,X257=AA257),"NB",IF(OR(Y257=X257,Y257=Z257,Y257=AA257),"NB",IF(OR(Z257=Y257,Z257=X257,Z257=AA257),"NB",IF(OR(AA257=Y257,AA257=X257,AA257=Z257),"NB","Bet"))))</f>
        <v>NB</v>
      </c>
      <c r="AD257" s="4"/>
      <c r="AE257" s="6" t="n">
        <f aca="false">IF(K257&lt;K256,1,0)</f>
        <v>0</v>
      </c>
      <c r="AF257" s="6" t="n">
        <f aca="false">IF(G257="W",0,IF(AE257=1,K256-K257+AF256,0))</f>
        <v>0</v>
      </c>
      <c r="AG257" s="4"/>
      <c r="AH257" s="6" t="n">
        <f aca="false">IF(G257="W",AF256+J257,IF(AE257=1,K256-K257+AF256,0))</f>
        <v>0</v>
      </c>
      <c r="AI257" s="4"/>
    </row>
    <row collapsed="false" customFormat="false" customHeight="false" hidden="false" ht="13.3" outlineLevel="0" r="258">
      <c r="B258" s="25"/>
      <c r="C258" s="26" t="str">
        <f aca="false">IF(B258="","",VLOOKUP(B258,$AK$1:$AR$38,3,0))</f>
        <v/>
      </c>
      <c r="D258" s="27" t="str">
        <f aca="false">IF(AC258="Bet",X258,"")</f>
        <v/>
      </c>
      <c r="E258" s="28" t="str">
        <f aca="false">IF(AC258="Bet",Y258,"")</f>
        <v/>
      </c>
      <c r="F258" s="38" t="str">
        <f aca="false">IF(AC258="Bet",Z258,"")</f>
        <v/>
      </c>
      <c r="G258" s="6" t="str">
        <f aca="false">IF(D257&lt;&gt;"",IF(OR(D257=C258,E257=C258,F257=C258),"W","L"),"")</f>
        <v/>
      </c>
      <c r="H258" s="6" t="str">
        <f aca="false">IF(G258="W",3,IF(G258="L",-3,""))</f>
        <v/>
      </c>
      <c r="I258" s="6" t="str">
        <f aca="false">IF(G258&lt;&gt;"",VLOOKUP(V257,$M$4:$N$18,2,0),"")</f>
        <v/>
      </c>
      <c r="J258" s="6" t="str">
        <f aca="false">IF(G258&lt;&gt;"",H258*I258,"")</f>
        <v/>
      </c>
      <c r="K258" s="6" t="n">
        <f aca="false">IF(B258="",K257,SUM($J$6:J258))</f>
        <v>12</v>
      </c>
      <c r="L258" s="4"/>
      <c r="M258" s="4"/>
      <c r="N258" s="4"/>
      <c r="O258" s="4"/>
      <c r="P258" s="4"/>
      <c r="Q258" s="4"/>
      <c r="S258" s="4"/>
      <c r="T258" s="4"/>
      <c r="U258" s="4"/>
      <c r="V258" s="6" t="n">
        <f aca="false">IF(AND(G257="",G258="L"),1,IF(AND(G258="L",G257="L"),V257+1,IF(AND(G257="L",G258=""),0,IF(AND(G258="",G257=""),0,0))))</f>
        <v>0</v>
      </c>
      <c r="W258" s="4"/>
      <c r="X258" s="6" t="str">
        <f aca="false">IF(C257=0,C258,IF(C258=0,X257,C258))</f>
        <v/>
      </c>
      <c r="Y258" s="6" t="str">
        <f aca="false">IF(C257=0,X257,IF(C258=0,Y257,C257))</f>
        <v/>
      </c>
      <c r="Z258" s="6" t="str">
        <f aca="false">IF(C256=0,C255,IF(C257=0,Y257,IF(C258=0,Z257,C256)))</f>
        <v/>
      </c>
      <c r="AA258" s="6" t="str">
        <f aca="false">IF(C255=0,C254,IF(C256=0,C254,IF(C257=0,Z257,IF(C258=0,AA257,C255))))</f>
        <v/>
      </c>
      <c r="AB258" s="4"/>
      <c r="AC258" s="6" t="str">
        <f aca="false">IF(OR(X258=Y258,X258=Z258,X258=AA258),"NB",IF(OR(Y258=X258,Y258=Z258,Y258=AA258),"NB",IF(OR(Z258=Y258,Z258=X258,Z258=AA258),"NB",IF(OR(AA258=Y258,AA258=X258,AA258=Z258),"NB","Bet"))))</f>
        <v>NB</v>
      </c>
      <c r="AD258" s="4"/>
      <c r="AE258" s="6" t="n">
        <f aca="false">IF(K258&lt;K257,1,0)</f>
        <v>0</v>
      </c>
      <c r="AF258" s="6" t="n">
        <f aca="false">IF(G258="W",0,IF(AE258=1,K257-K258+AF257,0))</f>
        <v>0</v>
      </c>
      <c r="AG258" s="4"/>
      <c r="AH258" s="6" t="n">
        <f aca="false">IF(G258="W",AF257+J258,IF(AE258=1,K257-K258+AF257,0))</f>
        <v>0</v>
      </c>
      <c r="AI258" s="4"/>
    </row>
    <row collapsed="false" customFormat="false" customHeight="false" hidden="false" ht="13.3" outlineLevel="0" r="259">
      <c r="B259" s="25"/>
      <c r="C259" s="26" t="str">
        <f aca="false">IF(B259="","",VLOOKUP(B259,$AK$1:$AR$38,3,0))</f>
        <v/>
      </c>
      <c r="D259" s="27" t="str">
        <f aca="false">IF(AC259="Bet",X259,"")</f>
        <v/>
      </c>
      <c r="E259" s="28" t="str">
        <f aca="false">IF(AC259="Bet",Y259,"")</f>
        <v/>
      </c>
      <c r="F259" s="38" t="str">
        <f aca="false">IF(AC259="Bet",Z259,"")</f>
        <v/>
      </c>
      <c r="G259" s="6" t="str">
        <f aca="false">IF(D258&lt;&gt;"",IF(OR(D258=C259,E258=C259,F258=C259),"W","L"),"")</f>
        <v/>
      </c>
      <c r="H259" s="6" t="str">
        <f aca="false">IF(G259="W",3,IF(G259="L",-3,""))</f>
        <v/>
      </c>
      <c r="I259" s="6" t="str">
        <f aca="false">IF(G259&lt;&gt;"",VLOOKUP(V258,$M$4:$N$18,2,0),"")</f>
        <v/>
      </c>
      <c r="J259" s="6" t="str">
        <f aca="false">IF(G259&lt;&gt;"",H259*I259,"")</f>
        <v/>
      </c>
      <c r="K259" s="6" t="n">
        <f aca="false">IF(B259="",K258,SUM($J$6:J259))</f>
        <v>12</v>
      </c>
      <c r="L259" s="4"/>
      <c r="M259" s="4"/>
      <c r="N259" s="4"/>
      <c r="O259" s="4"/>
      <c r="P259" s="4"/>
      <c r="Q259" s="4"/>
      <c r="S259" s="4"/>
      <c r="T259" s="4"/>
      <c r="U259" s="4"/>
      <c r="V259" s="6" t="n">
        <f aca="false">IF(AND(G258="",G259="L"),1,IF(AND(G259="L",G258="L"),V258+1,IF(AND(G258="L",G259=""),0,IF(AND(G259="",G258=""),0,0))))</f>
        <v>0</v>
      </c>
      <c r="W259" s="4"/>
      <c r="X259" s="6" t="str">
        <f aca="false">IF(C258=0,C259,IF(C259=0,X258,C259))</f>
        <v/>
      </c>
      <c r="Y259" s="6" t="str">
        <f aca="false">IF(C258=0,X258,IF(C259=0,Y258,C258))</f>
        <v/>
      </c>
      <c r="Z259" s="6" t="str">
        <f aca="false">IF(C257=0,C256,IF(C258=0,Y258,IF(C259=0,Z258,C257)))</f>
        <v/>
      </c>
      <c r="AA259" s="6" t="str">
        <f aca="false">IF(C256=0,C255,IF(C257=0,C255,IF(C258=0,Z258,IF(C259=0,AA258,C256))))</f>
        <v/>
      </c>
      <c r="AB259" s="4"/>
      <c r="AC259" s="6" t="str">
        <f aca="false">IF(OR(X259=Y259,X259=Z259,X259=AA259),"NB",IF(OR(Y259=X259,Y259=Z259,Y259=AA259),"NB",IF(OR(Z259=Y259,Z259=X259,Z259=AA259),"NB",IF(OR(AA259=Y259,AA259=X259,AA259=Z259),"NB","Bet"))))</f>
        <v>NB</v>
      </c>
      <c r="AD259" s="4"/>
      <c r="AE259" s="6" t="n">
        <f aca="false">IF(K259&lt;K258,1,0)</f>
        <v>0</v>
      </c>
      <c r="AF259" s="6" t="n">
        <f aca="false">IF(G259="W",0,IF(AE259=1,K258-K259+AF258,0))</f>
        <v>0</v>
      </c>
      <c r="AG259" s="4"/>
      <c r="AH259" s="6" t="n">
        <f aca="false">IF(G259="W",AF258+J259,IF(AE259=1,K258-K259+AF258,0))</f>
        <v>0</v>
      </c>
      <c r="AI259" s="4"/>
    </row>
    <row collapsed="false" customFormat="false" customHeight="false" hidden="false" ht="13.3" outlineLevel="0" r="260">
      <c r="B260" s="25"/>
      <c r="C260" s="26" t="str">
        <f aca="false">IF(B260="","",VLOOKUP(B260,$AK$1:$AR$38,3,0))</f>
        <v/>
      </c>
      <c r="D260" s="27" t="str">
        <f aca="false">IF(AC260="Bet",X260,"")</f>
        <v/>
      </c>
      <c r="E260" s="28" t="str">
        <f aca="false">IF(AC260="Bet",Y260,"")</f>
        <v/>
      </c>
      <c r="F260" s="38" t="str">
        <f aca="false">IF(AC260="Bet",Z260,"")</f>
        <v/>
      </c>
      <c r="G260" s="6" t="str">
        <f aca="false">IF(D259&lt;&gt;"",IF(OR(D259=C260,E259=C260,F259=C260),"W","L"),"")</f>
        <v/>
      </c>
      <c r="H260" s="6" t="str">
        <f aca="false">IF(G260="W",3,IF(G260="L",-3,""))</f>
        <v/>
      </c>
      <c r="I260" s="6" t="str">
        <f aca="false">IF(G260&lt;&gt;"",VLOOKUP(V259,$M$4:$N$18,2,0),"")</f>
        <v/>
      </c>
      <c r="J260" s="6" t="str">
        <f aca="false">IF(G260&lt;&gt;"",H260*I260,"")</f>
        <v/>
      </c>
      <c r="K260" s="6" t="n">
        <f aca="false">IF(B260="",K259,SUM($J$6:J260))</f>
        <v>12</v>
      </c>
      <c r="L260" s="4"/>
      <c r="M260" s="4"/>
      <c r="N260" s="4"/>
      <c r="O260" s="4"/>
      <c r="P260" s="4"/>
      <c r="Q260" s="4"/>
      <c r="S260" s="4"/>
      <c r="T260" s="4"/>
      <c r="U260" s="4"/>
      <c r="V260" s="6" t="n">
        <f aca="false">IF(AND(G259="",G260="L"),1,IF(AND(G260="L",G259="L"),V259+1,IF(AND(G259="L",G260=""),0,IF(AND(G260="",G259=""),0,0))))</f>
        <v>0</v>
      </c>
      <c r="W260" s="4"/>
      <c r="X260" s="6" t="str">
        <f aca="false">IF(C259=0,C260,IF(C260=0,X259,C260))</f>
        <v/>
      </c>
      <c r="Y260" s="6" t="str">
        <f aca="false">IF(C259=0,X259,IF(C260=0,Y259,C259))</f>
        <v/>
      </c>
      <c r="Z260" s="6" t="str">
        <f aca="false">IF(C258=0,C257,IF(C259=0,Y259,IF(C260=0,Z259,C258)))</f>
        <v/>
      </c>
      <c r="AA260" s="6" t="str">
        <f aca="false">IF(C257=0,C256,IF(C258=0,C256,IF(C259=0,Z259,IF(C260=0,AA259,C257))))</f>
        <v/>
      </c>
      <c r="AB260" s="4"/>
      <c r="AC260" s="6" t="str">
        <f aca="false">IF(OR(X260=Y260,X260=Z260,X260=AA260),"NB",IF(OR(Y260=X260,Y260=Z260,Y260=AA260),"NB",IF(OR(Z260=Y260,Z260=X260,Z260=AA260),"NB",IF(OR(AA260=Y260,AA260=X260,AA260=Z260),"NB","Bet"))))</f>
        <v>NB</v>
      </c>
      <c r="AD260" s="4"/>
      <c r="AE260" s="6" t="n">
        <f aca="false">IF(K260&lt;K259,1,0)</f>
        <v>0</v>
      </c>
      <c r="AF260" s="6" t="n">
        <f aca="false">IF(G260="W",0,IF(AE260=1,K259-K260+AF259,0))</f>
        <v>0</v>
      </c>
      <c r="AG260" s="4"/>
      <c r="AH260" s="6" t="n">
        <f aca="false">IF(G260="W",AF259+J260,IF(AE260=1,K259-K260+AF259,0))</f>
        <v>0</v>
      </c>
      <c r="AI260" s="4"/>
    </row>
    <row collapsed="false" customFormat="false" customHeight="false" hidden="false" ht="13.3" outlineLevel="0" r="261">
      <c r="B261" s="25"/>
      <c r="C261" s="26" t="str">
        <f aca="false">IF(B261="","",VLOOKUP(B261,$AK$1:$AR$38,3,0))</f>
        <v/>
      </c>
      <c r="D261" s="27" t="str">
        <f aca="false">IF(AC261="Bet",X261,"")</f>
        <v/>
      </c>
      <c r="E261" s="28" t="str">
        <f aca="false">IF(AC261="Bet",Y261,"")</f>
        <v/>
      </c>
      <c r="F261" s="38" t="str">
        <f aca="false">IF(AC261="Bet",Z261,"")</f>
        <v/>
      </c>
      <c r="G261" s="6" t="str">
        <f aca="false">IF(D260&lt;&gt;"",IF(OR(D260=C261,E260=C261,F260=C261),"W","L"),"")</f>
        <v/>
      </c>
      <c r="H261" s="6" t="str">
        <f aca="false">IF(G261="W",3,IF(G261="L",-3,""))</f>
        <v/>
      </c>
      <c r="I261" s="6" t="str">
        <f aca="false">IF(G261&lt;&gt;"",VLOOKUP(V260,$M$4:$N$18,2,0),"")</f>
        <v/>
      </c>
      <c r="J261" s="6" t="str">
        <f aca="false">IF(G261&lt;&gt;"",H261*I261,"")</f>
        <v/>
      </c>
      <c r="K261" s="6" t="n">
        <f aca="false">IF(B261="",K260,SUM($J$6:J261))</f>
        <v>12</v>
      </c>
      <c r="L261" s="4"/>
      <c r="M261" s="4"/>
      <c r="N261" s="4"/>
      <c r="O261" s="4"/>
      <c r="P261" s="4"/>
      <c r="Q261" s="4"/>
      <c r="S261" s="4"/>
      <c r="T261" s="4"/>
      <c r="U261" s="4"/>
      <c r="V261" s="6" t="n">
        <f aca="false">IF(AND(G260="",G261="L"),1,IF(AND(G261="L",G260="L"),V260+1,IF(AND(G260="L",G261=""),0,IF(AND(G261="",G260=""),0,0))))</f>
        <v>0</v>
      </c>
      <c r="W261" s="4"/>
      <c r="X261" s="6" t="str">
        <f aca="false">IF(C260=0,C261,IF(C261=0,X260,C261))</f>
        <v/>
      </c>
      <c r="Y261" s="6" t="str">
        <f aca="false">IF(C260=0,X260,IF(C261=0,Y260,C260))</f>
        <v/>
      </c>
      <c r="Z261" s="6" t="str">
        <f aca="false">IF(C259=0,C258,IF(C260=0,Y260,IF(C261=0,Z260,C259)))</f>
        <v/>
      </c>
      <c r="AA261" s="6" t="str">
        <f aca="false">IF(C258=0,C257,IF(C259=0,C257,IF(C260=0,Z260,IF(C261=0,AA260,C258))))</f>
        <v/>
      </c>
      <c r="AB261" s="4"/>
      <c r="AC261" s="6" t="str">
        <f aca="false">IF(OR(X261=Y261,X261=Z261,X261=AA261),"NB",IF(OR(Y261=X261,Y261=Z261,Y261=AA261),"NB",IF(OR(Z261=Y261,Z261=X261,Z261=AA261),"NB",IF(OR(AA261=Y261,AA261=X261,AA261=Z261),"NB","Bet"))))</f>
        <v>NB</v>
      </c>
      <c r="AD261" s="4"/>
      <c r="AE261" s="6" t="n">
        <f aca="false">IF(K261&lt;K260,1,0)</f>
        <v>0</v>
      </c>
      <c r="AF261" s="6" t="n">
        <f aca="false">IF(G261="W",0,IF(AE261=1,K260-K261+AF260,0))</f>
        <v>0</v>
      </c>
      <c r="AG261" s="4"/>
      <c r="AH261" s="6" t="n">
        <f aca="false">IF(G261="W",AF260+J261,IF(AE261=1,K260-K261+AF260,0))</f>
        <v>0</v>
      </c>
      <c r="AI261" s="4"/>
    </row>
    <row collapsed="false" customFormat="false" customHeight="false" hidden="false" ht="13.3" outlineLevel="0" r="262">
      <c r="B262" s="25"/>
      <c r="C262" s="26" t="str">
        <f aca="false">IF(B262="","",VLOOKUP(B262,$AK$1:$AR$38,3,0))</f>
        <v/>
      </c>
      <c r="D262" s="27" t="str">
        <f aca="false">IF(AC262="Bet",X262,"")</f>
        <v/>
      </c>
      <c r="E262" s="28" t="str">
        <f aca="false">IF(AC262="Bet",Y262,"")</f>
        <v/>
      </c>
      <c r="F262" s="38" t="str">
        <f aca="false">IF(AC262="Bet",Z262,"")</f>
        <v/>
      </c>
      <c r="G262" s="6" t="str">
        <f aca="false">IF(D261&lt;&gt;"",IF(OR(D261=C262,E261=C262,F261=C262),"W","L"),"")</f>
        <v/>
      </c>
      <c r="H262" s="6" t="str">
        <f aca="false">IF(G262="W",3,IF(G262="L",-3,""))</f>
        <v/>
      </c>
      <c r="I262" s="6" t="str">
        <f aca="false">IF(G262&lt;&gt;"",VLOOKUP(V261,$M$4:$N$18,2,0),"")</f>
        <v/>
      </c>
      <c r="J262" s="6" t="str">
        <f aca="false">IF(G262&lt;&gt;"",H262*I262,"")</f>
        <v/>
      </c>
      <c r="K262" s="6" t="n">
        <f aca="false">IF(B262="",K261,SUM($J$6:J262))</f>
        <v>12</v>
      </c>
      <c r="L262" s="4"/>
      <c r="M262" s="4"/>
      <c r="N262" s="4"/>
      <c r="O262" s="4"/>
      <c r="P262" s="4"/>
      <c r="Q262" s="4"/>
      <c r="S262" s="4"/>
      <c r="T262" s="4"/>
      <c r="U262" s="4"/>
      <c r="V262" s="6" t="n">
        <f aca="false">IF(AND(G261="",G262="L"),1,IF(AND(G262="L",G261="L"),V261+1,IF(AND(G261="L",G262=""),0,IF(AND(G262="",G261=""),0,0))))</f>
        <v>0</v>
      </c>
      <c r="W262" s="4"/>
      <c r="X262" s="6" t="str">
        <f aca="false">IF(C261=0,C262,IF(C262=0,X261,C262))</f>
        <v/>
      </c>
      <c r="Y262" s="6" t="str">
        <f aca="false">IF(C261=0,X261,IF(C262=0,Y261,C261))</f>
        <v/>
      </c>
      <c r="Z262" s="6" t="str">
        <f aca="false">IF(C260=0,C259,IF(C261=0,Y261,IF(C262=0,Z261,C260)))</f>
        <v/>
      </c>
      <c r="AA262" s="6" t="str">
        <f aca="false">IF(C259=0,C258,IF(C260=0,C258,IF(C261=0,Z261,IF(C262=0,AA261,C259))))</f>
        <v/>
      </c>
      <c r="AB262" s="4"/>
      <c r="AC262" s="6" t="str">
        <f aca="false">IF(OR(X262=Y262,X262=Z262,X262=AA262),"NB",IF(OR(Y262=X262,Y262=Z262,Y262=AA262),"NB",IF(OR(Z262=Y262,Z262=X262,Z262=AA262),"NB",IF(OR(AA262=Y262,AA262=X262,AA262=Z262),"NB","Bet"))))</f>
        <v>NB</v>
      </c>
      <c r="AD262" s="4"/>
      <c r="AE262" s="6" t="n">
        <f aca="false">IF(K262&lt;K261,1,0)</f>
        <v>0</v>
      </c>
      <c r="AF262" s="6" t="n">
        <f aca="false">IF(G262="W",0,IF(AE262=1,K261-K262+AF261,0))</f>
        <v>0</v>
      </c>
      <c r="AG262" s="4"/>
      <c r="AH262" s="6" t="n">
        <f aca="false">IF(G262="W",AF261+J262,IF(AE262=1,K261-K262+AF261,0))</f>
        <v>0</v>
      </c>
      <c r="AI262" s="4"/>
    </row>
    <row collapsed="false" customFormat="false" customHeight="false" hidden="false" ht="13.3" outlineLevel="0" r="263">
      <c r="B263" s="25"/>
      <c r="C263" s="26" t="str">
        <f aca="false">IF(B263="","",VLOOKUP(B263,$AK$1:$AR$38,3,0))</f>
        <v/>
      </c>
      <c r="D263" s="27" t="str">
        <f aca="false">IF(AC263="Bet",X263,"")</f>
        <v/>
      </c>
      <c r="E263" s="28" t="str">
        <f aca="false">IF(AC263="Bet",Y263,"")</f>
        <v/>
      </c>
      <c r="F263" s="38" t="str">
        <f aca="false">IF(AC263="Bet",Z263,"")</f>
        <v/>
      </c>
      <c r="G263" s="6" t="str">
        <f aca="false">IF(D262&lt;&gt;"",IF(OR(D262=C263,E262=C263,F262=C263),"W","L"),"")</f>
        <v/>
      </c>
      <c r="H263" s="6" t="str">
        <f aca="false">IF(G263="W",3,IF(G263="L",-3,""))</f>
        <v/>
      </c>
      <c r="I263" s="6" t="str">
        <f aca="false">IF(G263&lt;&gt;"",VLOOKUP(V262,$M$4:$N$18,2,0),"")</f>
        <v/>
      </c>
      <c r="J263" s="6" t="str">
        <f aca="false">IF(G263&lt;&gt;"",H263*I263,"")</f>
        <v/>
      </c>
      <c r="K263" s="6" t="n">
        <f aca="false">IF(B263="",K262,SUM($J$6:J263))</f>
        <v>12</v>
      </c>
      <c r="L263" s="4"/>
      <c r="M263" s="4"/>
      <c r="N263" s="4"/>
      <c r="O263" s="4"/>
      <c r="P263" s="4"/>
      <c r="Q263" s="4"/>
      <c r="S263" s="4"/>
      <c r="T263" s="4"/>
      <c r="U263" s="4"/>
      <c r="V263" s="6" t="n">
        <f aca="false">IF(AND(G262="",G263="L"),1,IF(AND(G263="L",G262="L"),V262+1,IF(AND(G262="L",G263=""),0,IF(AND(G263="",G262=""),0,0))))</f>
        <v>0</v>
      </c>
      <c r="W263" s="4"/>
      <c r="X263" s="6" t="str">
        <f aca="false">IF(C262=0,C263,IF(C263=0,X262,C263))</f>
        <v/>
      </c>
      <c r="Y263" s="6" t="str">
        <f aca="false">IF(C262=0,X262,IF(C263=0,Y262,C262))</f>
        <v/>
      </c>
      <c r="Z263" s="6" t="str">
        <f aca="false">IF(C261=0,C260,IF(C262=0,Y262,IF(C263=0,Z262,C261)))</f>
        <v/>
      </c>
      <c r="AA263" s="6" t="str">
        <f aca="false">IF(C260=0,C259,IF(C261=0,C259,IF(C262=0,Z262,IF(C263=0,AA262,C260))))</f>
        <v/>
      </c>
      <c r="AB263" s="4"/>
      <c r="AC263" s="6" t="str">
        <f aca="false">IF(OR(X263=Y263,X263=Z263,X263=AA263),"NB",IF(OR(Y263=X263,Y263=Z263,Y263=AA263),"NB",IF(OR(Z263=Y263,Z263=X263,Z263=AA263),"NB",IF(OR(AA263=Y263,AA263=X263,AA263=Z263),"NB","Bet"))))</f>
        <v>NB</v>
      </c>
      <c r="AD263" s="4"/>
      <c r="AE263" s="6" t="n">
        <f aca="false">IF(K263&lt;K262,1,0)</f>
        <v>0</v>
      </c>
      <c r="AF263" s="6" t="n">
        <f aca="false">IF(G263="W",0,IF(AE263=1,K262-K263+AF262,0))</f>
        <v>0</v>
      </c>
      <c r="AG263" s="4"/>
      <c r="AH263" s="6" t="n">
        <f aca="false">IF(G263="W",AF262+J263,IF(AE263=1,K262-K263+AF262,0))</f>
        <v>0</v>
      </c>
      <c r="AI263" s="4"/>
    </row>
    <row collapsed="false" customFormat="false" customHeight="false" hidden="false" ht="13.3" outlineLevel="0" r="264">
      <c r="B264" s="25"/>
      <c r="C264" s="26" t="str">
        <f aca="false">IF(B264="","",VLOOKUP(B264,$AK$1:$AR$38,3,0))</f>
        <v/>
      </c>
      <c r="D264" s="27" t="str">
        <f aca="false">IF(AC264="Bet",X264,"")</f>
        <v/>
      </c>
      <c r="E264" s="28" t="str">
        <f aca="false">IF(AC264="Bet",Y264,"")</f>
        <v/>
      </c>
      <c r="F264" s="38" t="str">
        <f aca="false">IF(AC264="Bet",Z264,"")</f>
        <v/>
      </c>
      <c r="G264" s="6" t="str">
        <f aca="false">IF(D263&lt;&gt;"",IF(OR(D263=C264,E263=C264,F263=C264),"W","L"),"")</f>
        <v/>
      </c>
      <c r="H264" s="6" t="str">
        <f aca="false">IF(G264="W",3,IF(G264="L",-3,""))</f>
        <v/>
      </c>
      <c r="I264" s="6" t="str">
        <f aca="false">IF(G264&lt;&gt;"",VLOOKUP(V263,$M$4:$N$18,2,0),"")</f>
        <v/>
      </c>
      <c r="J264" s="6" t="str">
        <f aca="false">IF(G264&lt;&gt;"",H264*I264,"")</f>
        <v/>
      </c>
      <c r="K264" s="6" t="n">
        <f aca="false">IF(B264="",K263,SUM($J$6:J264))</f>
        <v>12</v>
      </c>
      <c r="L264" s="4"/>
      <c r="M264" s="4"/>
      <c r="N264" s="4"/>
      <c r="O264" s="4"/>
      <c r="P264" s="4"/>
      <c r="Q264" s="4"/>
      <c r="S264" s="4"/>
      <c r="T264" s="4"/>
      <c r="U264" s="4"/>
      <c r="V264" s="6" t="n">
        <f aca="false">IF(AND(G263="",G264="L"),1,IF(AND(G264="L",G263="L"),V263+1,IF(AND(G263="L",G264=""),0,IF(AND(G264="",G263=""),0,0))))</f>
        <v>0</v>
      </c>
      <c r="W264" s="4"/>
      <c r="X264" s="6" t="str">
        <f aca="false">IF(C263=0,C264,IF(C264=0,X263,C264))</f>
        <v/>
      </c>
      <c r="Y264" s="6" t="str">
        <f aca="false">IF(C263=0,X263,IF(C264=0,Y263,C263))</f>
        <v/>
      </c>
      <c r="Z264" s="6" t="str">
        <f aca="false">IF(C262=0,C261,IF(C263=0,Y263,IF(C264=0,Z263,C262)))</f>
        <v/>
      </c>
      <c r="AA264" s="6" t="str">
        <f aca="false">IF(C261=0,C260,IF(C262=0,C260,IF(C263=0,Z263,IF(C264=0,AA263,C261))))</f>
        <v/>
      </c>
      <c r="AB264" s="4"/>
      <c r="AC264" s="6" t="str">
        <f aca="false">IF(OR(X264=Y264,X264=Z264,X264=AA264),"NB",IF(OR(Y264=X264,Y264=Z264,Y264=AA264),"NB",IF(OR(Z264=Y264,Z264=X264,Z264=AA264),"NB",IF(OR(AA264=Y264,AA264=X264,AA264=Z264),"NB","Bet"))))</f>
        <v>NB</v>
      </c>
      <c r="AD264" s="4"/>
      <c r="AE264" s="6" t="n">
        <f aca="false">IF(K264&lt;K263,1,0)</f>
        <v>0</v>
      </c>
      <c r="AF264" s="6" t="n">
        <f aca="false">IF(G264="W",0,IF(AE264=1,K263-K264+AF263,0))</f>
        <v>0</v>
      </c>
      <c r="AG264" s="4"/>
      <c r="AH264" s="6" t="n">
        <f aca="false">IF(G264="W",AF263+J264,IF(AE264=1,K263-K264+AF263,0))</f>
        <v>0</v>
      </c>
      <c r="AI264" s="4"/>
    </row>
    <row collapsed="false" customFormat="false" customHeight="false" hidden="false" ht="14.9" outlineLevel="0" r="265">
      <c r="B265" s="25"/>
      <c r="C265" s="26" t="str">
        <f aca="false">IF(B265="","",VLOOKUP(B265,$AK$1:$AR$38,3,0))</f>
        <v/>
      </c>
      <c r="D265" s="27" t="str">
        <f aca="false">IF(AC265="Bet",X265,"")</f>
        <v/>
      </c>
      <c r="E265" s="28" t="str">
        <f aca="false">IF(AC265="Bet",Y265,"")</f>
        <v/>
      </c>
      <c r="F265" s="38" t="str">
        <f aca="false">IF(AC265="Bet",Z265,"")</f>
        <v/>
      </c>
      <c r="G265" s="6" t="str">
        <f aca="false">IF(D264&lt;&gt;"",IF(OR(D264=C265,E264=C265,F264=C265),"W","L"),"")</f>
        <v/>
      </c>
      <c r="H265" s="6" t="str">
        <f aca="false">IF(G265="W",3,IF(G265="L",-3,""))</f>
        <v/>
      </c>
      <c r="I265" s="6" t="str">
        <f aca="false">IF(G265&lt;&gt;"",VLOOKUP(V264,$M$4:$N$18,2,0),"")</f>
        <v/>
      </c>
      <c r="J265" s="6" t="str">
        <f aca="false">IF(G265&lt;&gt;"",H265*I265,"")</f>
        <v/>
      </c>
      <c r="K265" s="6" t="n">
        <f aca="false">IF(B265="",K264,SUM($J$6:J265))</f>
        <v>12</v>
      </c>
      <c r="L265" s="4"/>
      <c r="M265" s="4"/>
      <c r="N265" s="4"/>
      <c r="O265" s="4"/>
      <c r="P265" s="4"/>
      <c r="Q265" s="4"/>
      <c r="S265" s="4"/>
      <c r="T265" s="4"/>
      <c r="U265" s="4"/>
      <c r="V265" s="6" t="n">
        <f aca="false">IF(AND(G264="",G265="L"),1,IF(AND(G265="L",G264="L"),V264+1,IF(AND(G264="L",G265=""),0,IF(AND(G265="",G264=""),0,0))))</f>
        <v>0</v>
      </c>
      <c r="W265" s="4"/>
      <c r="X265" s="6" t="str">
        <f aca="false">IF(C264=0,C265,IF(C265=0,X264,C265))</f>
        <v/>
      </c>
      <c r="Y265" s="6" t="str">
        <f aca="false">IF(C264=0,X264,IF(C265=0,Y264,C264))</f>
        <v/>
      </c>
      <c r="Z265" s="6" t="str">
        <f aca="false">IF(C263=0,C262,IF(C264=0,Y264,IF(C265=0,Z264,C263)))</f>
        <v/>
      </c>
      <c r="AA265" s="6" t="str">
        <f aca="false">IF(C262=0,C261,IF(C263=0,C261,IF(C264=0,Z264,IF(C265=0,AA264,C262))))</f>
        <v/>
      </c>
      <c r="AB265" s="4"/>
      <c r="AC265" s="6" t="str">
        <f aca="false">IF(OR(X265=Y265,X265=Z265,X265=AA265),"NB",IF(OR(Y265=X265,Y265=Z265,Y265=AA265),"NB",IF(OR(Z265=Y265,Z265=X265,Z265=AA265),"NB",IF(OR(AA265=Y265,AA265=X265,AA265=Z265),"NB","Bet"))))</f>
        <v>NB</v>
      </c>
      <c r="AD265" s="4"/>
      <c r="AE265" s="6" t="n">
        <f aca="false">IF(K265&lt;K264,1,0)</f>
        <v>0</v>
      </c>
      <c r="AF265" s="6" t="n">
        <f aca="false">IF(G265="W",0,IF(AE265=1,K264-K265+AF264,0))</f>
        <v>0</v>
      </c>
      <c r="AG265" s="4"/>
      <c r="AH265" s="6" t="n">
        <f aca="false">IF(G265="W",AF264+J265,IF(AE265=1,K264-K265+AF264,0))</f>
        <v>0</v>
      </c>
      <c r="AI265" s="4"/>
    </row>
    <row collapsed="false" customFormat="false" customHeight="false" hidden="false" ht="14.9" outlineLevel="0" r="266">
      <c r="B266" s="25"/>
      <c r="C266" s="26" t="str">
        <f aca="false">IF(B266="","",VLOOKUP(B266,$AK$1:$AR$38,3,0))</f>
        <v/>
      </c>
      <c r="D266" s="27" t="str">
        <f aca="false">IF(AC266="Bet",X266,"")</f>
        <v/>
      </c>
      <c r="E266" s="28" t="str">
        <f aca="false">IF(AC266="Bet",Y266,"")</f>
        <v/>
      </c>
      <c r="F266" s="38" t="str">
        <f aca="false">IF(AC266="Bet",Z266,"")</f>
        <v/>
      </c>
      <c r="G266" s="6" t="str">
        <f aca="false">IF(D265&lt;&gt;"",IF(OR(D265=C266,E265=C266,F265=C266),"W","L"),"")</f>
        <v/>
      </c>
      <c r="H266" s="6" t="str">
        <f aca="false">IF(G266="W",3,IF(G266="L",-3,""))</f>
        <v/>
      </c>
      <c r="I266" s="6" t="str">
        <f aca="false">IF(G266&lt;&gt;"",VLOOKUP(V265,$M$4:$N$18,2,0),"")</f>
        <v/>
      </c>
      <c r="J266" s="6" t="str">
        <f aca="false">IF(G266&lt;&gt;"",H266*I266,"")</f>
        <v/>
      </c>
      <c r="K266" s="6" t="n">
        <f aca="false">IF(B266="",K265,SUM($J$6:J266))</f>
        <v>12</v>
      </c>
      <c r="L266" s="4"/>
      <c r="M266" s="4"/>
      <c r="N266" s="4"/>
      <c r="O266" s="4"/>
      <c r="P266" s="4"/>
      <c r="Q266" s="4"/>
      <c r="S266" s="4"/>
      <c r="T266" s="4"/>
      <c r="U266" s="4"/>
      <c r="V266" s="6" t="n">
        <f aca="false">IF(AND(G265="",G266="L"),1,IF(AND(G266="L",G265="L"),V265+1,IF(AND(G265="L",G266=""),0,IF(AND(G266="",G265=""),0,0))))</f>
        <v>0</v>
      </c>
      <c r="W266" s="4"/>
      <c r="X266" s="6" t="str">
        <f aca="false">IF(C265=0,C266,IF(C266=0,X265,C266))</f>
        <v/>
      </c>
      <c r="Y266" s="6" t="str">
        <f aca="false">IF(C265=0,X265,IF(C266=0,Y265,C265))</f>
        <v/>
      </c>
      <c r="Z266" s="6" t="str">
        <f aca="false">IF(C264=0,C263,IF(C265=0,Y265,IF(C266=0,Z265,C264)))</f>
        <v/>
      </c>
      <c r="AA266" s="6" t="str">
        <f aca="false">IF(C263=0,C262,IF(C264=0,C262,IF(C265=0,Z265,IF(C266=0,AA265,C263))))</f>
        <v/>
      </c>
      <c r="AB266" s="4"/>
      <c r="AC266" s="6" t="str">
        <f aca="false">IF(OR(X266=Y266,X266=Z266,X266=AA266),"NB",IF(OR(Y266=X266,Y266=Z266,Y266=AA266),"NB",IF(OR(Z266=Y266,Z266=X266,Z266=AA266),"NB",IF(OR(AA266=Y266,AA266=X266,AA266=Z266),"NB","Bet"))))</f>
        <v>NB</v>
      </c>
      <c r="AD266" s="4"/>
      <c r="AE266" s="6" t="n">
        <f aca="false">IF(K266&lt;K265,1,0)</f>
        <v>0</v>
      </c>
      <c r="AF266" s="6" t="n">
        <f aca="false">IF(G266="W",0,IF(AE266=1,K265-K266+AF265,0))</f>
        <v>0</v>
      </c>
      <c r="AG266" s="4"/>
      <c r="AH266" s="6" t="n">
        <f aca="false">IF(G266="W",AF265+J266,IF(AE266=1,K265-K266+AF265,0))</f>
        <v>0</v>
      </c>
      <c r="AI266" s="4"/>
    </row>
    <row collapsed="false" customFormat="false" customHeight="false" hidden="false" ht="13.3" outlineLevel="0" r="267">
      <c r="B267" s="25"/>
      <c r="C267" s="26" t="str">
        <f aca="false">IF(B267="","",VLOOKUP(B267,$AK$1:$AR$38,3,0))</f>
        <v/>
      </c>
      <c r="D267" s="27" t="str">
        <f aca="false">IF(AC267="Bet",X267,"")</f>
        <v/>
      </c>
      <c r="E267" s="28" t="str">
        <f aca="false">IF(AC267="Bet",Y267,"")</f>
        <v/>
      </c>
      <c r="F267" s="38" t="str">
        <f aca="false">IF(AC267="Bet",Z267,"")</f>
        <v/>
      </c>
      <c r="G267" s="6" t="str">
        <f aca="false">IF(D266&lt;&gt;"",IF(OR(D266=C267,E266=C267,F266=C267),"W","L"),"")</f>
        <v/>
      </c>
      <c r="H267" s="6" t="str">
        <f aca="false">IF(G267="W",3,IF(G267="L",-3,""))</f>
        <v/>
      </c>
      <c r="I267" s="6" t="str">
        <f aca="false">IF(G267&lt;&gt;"",VLOOKUP(V266,$M$4:$N$18,2,0),"")</f>
        <v/>
      </c>
      <c r="J267" s="6" t="str">
        <f aca="false">IF(G267&lt;&gt;"",H267*I267,"")</f>
        <v/>
      </c>
      <c r="K267" s="6" t="n">
        <f aca="false">IF(B267="",K266,SUM($J$6:J267))</f>
        <v>12</v>
      </c>
      <c r="L267" s="4"/>
      <c r="M267" s="4"/>
      <c r="N267" s="4"/>
      <c r="O267" s="4"/>
      <c r="P267" s="4"/>
      <c r="Q267" s="4"/>
      <c r="S267" s="4"/>
      <c r="T267" s="4"/>
      <c r="U267" s="4"/>
      <c r="V267" s="6" t="n">
        <f aca="false">IF(AND(G266="",G267="L"),1,IF(AND(G267="L",G266="L"),V266+1,IF(AND(G266="L",G267=""),0,IF(AND(G267="",G266=""),0,0))))</f>
        <v>0</v>
      </c>
      <c r="W267" s="4"/>
      <c r="X267" s="6" t="str">
        <f aca="false">IF(C266=0,C267,IF(C267=0,X266,C267))</f>
        <v/>
      </c>
      <c r="Y267" s="6" t="str">
        <f aca="false">IF(C266=0,X266,IF(C267=0,Y266,C266))</f>
        <v/>
      </c>
      <c r="Z267" s="6" t="str">
        <f aca="false">IF(C265=0,C264,IF(C266=0,Y266,IF(C267=0,Z266,C265)))</f>
        <v/>
      </c>
      <c r="AA267" s="6" t="str">
        <f aca="false">IF(C264=0,C263,IF(C265=0,C263,IF(C266=0,Z266,IF(C267=0,AA266,C264))))</f>
        <v/>
      </c>
      <c r="AB267" s="4"/>
      <c r="AC267" s="6" t="str">
        <f aca="false">IF(OR(X267=Y267,X267=Z267,X267=AA267),"NB",IF(OR(Y267=X267,Y267=Z267,Y267=AA267),"NB",IF(OR(Z267=Y267,Z267=X267,Z267=AA267),"NB",IF(OR(AA267=Y267,AA267=X267,AA267=Z267),"NB","Bet"))))</f>
        <v>NB</v>
      </c>
      <c r="AD267" s="4"/>
      <c r="AE267" s="6" t="n">
        <f aca="false">IF(K267&lt;K266,1,0)</f>
        <v>0</v>
      </c>
      <c r="AF267" s="6" t="n">
        <f aca="false">IF(G267="W",0,IF(AE267=1,K266-K267+AF266,0))</f>
        <v>0</v>
      </c>
      <c r="AG267" s="4"/>
      <c r="AH267" s="6" t="n">
        <f aca="false">IF(G267="W",AF266+J267,IF(AE267=1,K266-K267+AF266,0))</f>
        <v>0</v>
      </c>
      <c r="AI267" s="4"/>
    </row>
    <row collapsed="false" customFormat="false" customHeight="false" hidden="false" ht="13.3" outlineLevel="0" r="268">
      <c r="B268" s="25"/>
      <c r="C268" s="26" t="str">
        <f aca="false">IF(B268="","",VLOOKUP(B268,$AK$1:$AR$38,3,0))</f>
        <v/>
      </c>
      <c r="D268" s="27" t="str">
        <f aca="false">IF(AC268="Bet",X268,"")</f>
        <v/>
      </c>
      <c r="E268" s="28" t="str">
        <f aca="false">IF(AC268="Bet",Y268,"")</f>
        <v/>
      </c>
      <c r="F268" s="38" t="str">
        <f aca="false">IF(AC268="Bet",Z268,"")</f>
        <v/>
      </c>
      <c r="G268" s="6" t="str">
        <f aca="false">IF(D267&lt;&gt;"",IF(OR(D267=C268,E267=C268,F267=C268),"W","L"),"")</f>
        <v/>
      </c>
      <c r="H268" s="6" t="str">
        <f aca="false">IF(G268="W",3,IF(G268="L",-3,""))</f>
        <v/>
      </c>
      <c r="I268" s="6" t="str">
        <f aca="false">IF(G268&lt;&gt;"",VLOOKUP(V267,$M$4:$N$18,2,0),"")</f>
        <v/>
      </c>
      <c r="J268" s="6" t="str">
        <f aca="false">IF(G268&lt;&gt;"",H268*I268,"")</f>
        <v/>
      </c>
      <c r="K268" s="6" t="n">
        <f aca="false">IF(B268="",K267,SUM($J$6:J268))</f>
        <v>12</v>
      </c>
      <c r="L268" s="4"/>
      <c r="M268" s="4"/>
      <c r="N268" s="4"/>
      <c r="O268" s="4"/>
      <c r="P268" s="4"/>
      <c r="Q268" s="4"/>
      <c r="S268" s="4"/>
      <c r="T268" s="4"/>
      <c r="U268" s="4"/>
      <c r="V268" s="6" t="n">
        <f aca="false">IF(AND(G267="",G268="L"),1,IF(AND(G268="L",G267="L"),V267+1,IF(AND(G267="L",G268=""),0,IF(AND(G268="",G267=""),0,0))))</f>
        <v>0</v>
      </c>
      <c r="W268" s="4"/>
      <c r="X268" s="6" t="str">
        <f aca="false">IF(C267=0,C268,IF(C268=0,X267,C268))</f>
        <v/>
      </c>
      <c r="Y268" s="6" t="str">
        <f aca="false">IF(C267=0,X267,IF(C268=0,Y267,C267))</f>
        <v/>
      </c>
      <c r="Z268" s="6" t="str">
        <f aca="false">IF(C266=0,C265,IF(C267=0,Y267,IF(C268=0,Z267,C266)))</f>
        <v/>
      </c>
      <c r="AA268" s="6" t="str">
        <f aca="false">IF(C265=0,C264,IF(C266=0,C264,IF(C267=0,Z267,IF(C268=0,AA267,C265))))</f>
        <v/>
      </c>
      <c r="AB268" s="4"/>
      <c r="AC268" s="6" t="str">
        <f aca="false">IF(OR(X268=Y268,X268=Z268,X268=AA268),"NB",IF(OR(Y268=X268,Y268=Z268,Y268=AA268),"NB",IF(OR(Z268=Y268,Z268=X268,Z268=AA268),"NB",IF(OR(AA268=Y268,AA268=X268,AA268=Z268),"NB","Bet"))))</f>
        <v>NB</v>
      </c>
      <c r="AD268" s="4"/>
      <c r="AE268" s="6" t="n">
        <f aca="false">IF(K268&lt;K267,1,0)</f>
        <v>0</v>
      </c>
      <c r="AF268" s="6" t="n">
        <f aca="false">IF(G268="W",0,IF(AE268=1,K267-K268+AF267,0))</f>
        <v>0</v>
      </c>
      <c r="AG268" s="4"/>
      <c r="AH268" s="6" t="n">
        <f aca="false">IF(G268="W",AF267+J268,IF(AE268=1,K267-K268+AF267,0))</f>
        <v>0</v>
      </c>
      <c r="AI268" s="4"/>
    </row>
    <row collapsed="false" customFormat="false" customHeight="false" hidden="false" ht="13.3" outlineLevel="0" r="269">
      <c r="B269" s="25"/>
      <c r="C269" s="26" t="str">
        <f aca="false">IF(B269="","",VLOOKUP(B269,$AK$1:$AR$38,3,0))</f>
        <v/>
      </c>
      <c r="D269" s="27" t="str">
        <f aca="false">IF(AC269="Bet",X269,"")</f>
        <v/>
      </c>
      <c r="E269" s="28" t="str">
        <f aca="false">IF(AC269="Bet",Y269,"")</f>
        <v/>
      </c>
      <c r="F269" s="38" t="str">
        <f aca="false">IF(AC269="Bet",Z269,"")</f>
        <v/>
      </c>
      <c r="G269" s="6" t="str">
        <f aca="false">IF(D268&lt;&gt;"",IF(OR(D268=C269,E268=C269,F268=C269),"W","L"),"")</f>
        <v/>
      </c>
      <c r="H269" s="6" t="str">
        <f aca="false">IF(G269="W",3,IF(G269="L",-3,""))</f>
        <v/>
      </c>
      <c r="I269" s="6" t="str">
        <f aca="false">IF(G269&lt;&gt;"",VLOOKUP(V268,$M$4:$N$18,2,0),"")</f>
        <v/>
      </c>
      <c r="J269" s="6" t="str">
        <f aca="false">IF(G269&lt;&gt;"",H269*I269,"")</f>
        <v/>
      </c>
      <c r="K269" s="6" t="n">
        <f aca="false">IF(B269="",K268,SUM($J$6:J269))</f>
        <v>12</v>
      </c>
      <c r="L269" s="4"/>
      <c r="M269" s="4"/>
      <c r="N269" s="4"/>
      <c r="O269" s="4"/>
      <c r="P269" s="4"/>
      <c r="Q269" s="4"/>
      <c r="S269" s="4"/>
      <c r="T269" s="4"/>
      <c r="U269" s="4"/>
      <c r="V269" s="6" t="n">
        <f aca="false">IF(AND(G268="",G269="L"),1,IF(AND(G269="L",G268="L"),V268+1,IF(AND(G268="L",G269=""),0,IF(AND(G269="",G268=""),0,0))))</f>
        <v>0</v>
      </c>
      <c r="W269" s="4"/>
      <c r="X269" s="6" t="str">
        <f aca="false">IF(C268=0,C269,IF(C269=0,X268,C269))</f>
        <v/>
      </c>
      <c r="Y269" s="6" t="str">
        <f aca="false">IF(C268=0,X268,IF(C269=0,Y268,C268))</f>
        <v/>
      </c>
      <c r="Z269" s="6" t="str">
        <f aca="false">IF(C267=0,C266,IF(C268=0,Y268,IF(C269=0,Z268,C267)))</f>
        <v/>
      </c>
      <c r="AA269" s="6" t="str">
        <f aca="false">IF(C266=0,C265,IF(C267=0,C265,IF(C268=0,Z268,IF(C269=0,AA268,C266))))</f>
        <v/>
      </c>
      <c r="AB269" s="4"/>
      <c r="AC269" s="6" t="str">
        <f aca="false">IF(OR(X269=Y269,X269=Z269,X269=AA269),"NB",IF(OR(Y269=X269,Y269=Z269,Y269=AA269),"NB",IF(OR(Z269=Y269,Z269=X269,Z269=AA269),"NB",IF(OR(AA269=Y269,AA269=X269,AA269=Z269),"NB","Bet"))))</f>
        <v>NB</v>
      </c>
      <c r="AD269" s="4"/>
      <c r="AE269" s="6" t="n">
        <f aca="false">IF(K269&lt;K268,1,0)</f>
        <v>0</v>
      </c>
      <c r="AF269" s="6" t="n">
        <f aca="false">IF(G269="W",0,IF(AE269=1,K268-K269+AF268,0))</f>
        <v>0</v>
      </c>
      <c r="AG269" s="4"/>
      <c r="AH269" s="6" t="n">
        <f aca="false">IF(G269="W",AF268+J269,IF(AE269=1,K268-K269+AF268,0))</f>
        <v>0</v>
      </c>
      <c r="AI269" s="4"/>
    </row>
    <row collapsed="false" customFormat="false" customHeight="false" hidden="false" ht="13.3" outlineLevel="0" r="270">
      <c r="B270" s="25"/>
      <c r="C270" s="26" t="str">
        <f aca="false">IF(B270="","",VLOOKUP(B270,$AK$1:$AR$38,3,0))</f>
        <v/>
      </c>
      <c r="D270" s="27" t="str">
        <f aca="false">IF(AC270="Bet",X270,"")</f>
        <v/>
      </c>
      <c r="E270" s="28" t="str">
        <f aca="false">IF(AC270="Bet",Y270,"")</f>
        <v/>
      </c>
      <c r="F270" s="38" t="str">
        <f aca="false">IF(AC270="Bet",Z270,"")</f>
        <v/>
      </c>
      <c r="G270" s="6" t="str">
        <f aca="false">IF(D269&lt;&gt;"",IF(OR(D269=C270,E269=C270,F269=C270),"W","L"),"")</f>
        <v/>
      </c>
      <c r="H270" s="6" t="str">
        <f aca="false">IF(G270="W",3,IF(G270="L",-3,""))</f>
        <v/>
      </c>
      <c r="I270" s="6" t="str">
        <f aca="false">IF(G270&lt;&gt;"",VLOOKUP(V269,$M$4:$N$18,2,0),"")</f>
        <v/>
      </c>
      <c r="J270" s="6" t="str">
        <f aca="false">IF(G270&lt;&gt;"",H270*I270,"")</f>
        <v/>
      </c>
      <c r="K270" s="6" t="n">
        <f aca="false">IF(B270="",K269,SUM($J$6:J270))</f>
        <v>12</v>
      </c>
      <c r="L270" s="4"/>
      <c r="M270" s="4"/>
      <c r="N270" s="4"/>
      <c r="O270" s="4"/>
      <c r="P270" s="4"/>
      <c r="Q270" s="4"/>
      <c r="S270" s="4"/>
      <c r="T270" s="4"/>
      <c r="U270" s="4"/>
      <c r="V270" s="6" t="n">
        <f aca="false">IF(AND(G269="",G270="L"),1,IF(AND(G270="L",G269="L"),V269+1,IF(AND(G269="L",G270=""),0,IF(AND(G270="",G269=""),0,0))))</f>
        <v>0</v>
      </c>
      <c r="W270" s="4"/>
      <c r="X270" s="6" t="str">
        <f aca="false">IF(C269=0,C270,IF(C270=0,X269,C270))</f>
        <v/>
      </c>
      <c r="Y270" s="6" t="str">
        <f aca="false">IF(C269=0,X269,IF(C270=0,Y269,C269))</f>
        <v/>
      </c>
      <c r="Z270" s="6" t="str">
        <f aca="false">IF(C268=0,C267,IF(C269=0,Y269,IF(C270=0,Z269,C268)))</f>
        <v/>
      </c>
      <c r="AA270" s="6" t="str">
        <f aca="false">IF(C267=0,C266,IF(C268=0,C266,IF(C269=0,Z269,IF(C270=0,AA269,C267))))</f>
        <v/>
      </c>
      <c r="AB270" s="4"/>
      <c r="AC270" s="6" t="str">
        <f aca="false">IF(OR(X270=Y270,X270=Z270,X270=AA270),"NB",IF(OR(Y270=X270,Y270=Z270,Y270=AA270),"NB",IF(OR(Z270=Y270,Z270=X270,Z270=AA270),"NB",IF(OR(AA270=Y270,AA270=X270,AA270=Z270),"NB","Bet"))))</f>
        <v>NB</v>
      </c>
      <c r="AD270" s="4"/>
      <c r="AE270" s="6" t="n">
        <f aca="false">IF(K270&lt;K269,1,0)</f>
        <v>0</v>
      </c>
      <c r="AF270" s="6" t="n">
        <f aca="false">IF(G270="W",0,IF(AE270=1,K269-K270+AF269,0))</f>
        <v>0</v>
      </c>
      <c r="AG270" s="4"/>
      <c r="AH270" s="6" t="n">
        <f aca="false">IF(G270="W",AF269+J270,IF(AE270=1,K269-K270+AF269,0))</f>
        <v>0</v>
      </c>
      <c r="AI270" s="4"/>
    </row>
    <row collapsed="false" customFormat="false" customHeight="false" hidden="false" ht="13.3" outlineLevel="0" r="271">
      <c r="B271" s="25"/>
      <c r="C271" s="26" t="str">
        <f aca="false">IF(B271="","",VLOOKUP(B271,$AK$1:$AR$38,3,0))</f>
        <v/>
      </c>
      <c r="D271" s="27" t="str">
        <f aca="false">IF(AC271="Bet",X271,"")</f>
        <v/>
      </c>
      <c r="E271" s="28" t="str">
        <f aca="false">IF(AC271="Bet",Y271,"")</f>
        <v/>
      </c>
      <c r="F271" s="38" t="str">
        <f aca="false">IF(AC271="Bet",Z271,"")</f>
        <v/>
      </c>
      <c r="G271" s="6" t="str">
        <f aca="false">IF(D270&lt;&gt;"",IF(OR(D270=C271,E270=C271,F270=C271),"W","L"),"")</f>
        <v/>
      </c>
      <c r="H271" s="6" t="str">
        <f aca="false">IF(G271="W",3,IF(G271="L",-3,""))</f>
        <v/>
      </c>
      <c r="I271" s="6" t="str">
        <f aca="false">IF(G271&lt;&gt;"",VLOOKUP(V270,$M$4:$N$18,2,0),"")</f>
        <v/>
      </c>
      <c r="J271" s="6" t="str">
        <f aca="false">IF(G271&lt;&gt;"",H271*I271,"")</f>
        <v/>
      </c>
      <c r="K271" s="6" t="n">
        <f aca="false">IF(B271="",K270,SUM($J$6:J271))</f>
        <v>12</v>
      </c>
      <c r="L271" s="4"/>
      <c r="M271" s="4"/>
      <c r="N271" s="4"/>
      <c r="O271" s="4"/>
      <c r="P271" s="4"/>
      <c r="Q271" s="4"/>
      <c r="S271" s="4"/>
      <c r="T271" s="4"/>
      <c r="U271" s="4"/>
      <c r="V271" s="6" t="n">
        <f aca="false">IF(AND(G270="",G271="L"),1,IF(AND(G271="L",G270="L"),V270+1,IF(AND(G270="L",G271=""),0,IF(AND(G271="",G270=""),0,0))))</f>
        <v>0</v>
      </c>
      <c r="W271" s="4"/>
      <c r="X271" s="6" t="str">
        <f aca="false">IF(C270=0,C271,IF(C271=0,X270,C271))</f>
        <v/>
      </c>
      <c r="Y271" s="6" t="str">
        <f aca="false">IF(C270=0,X270,IF(C271=0,Y270,C270))</f>
        <v/>
      </c>
      <c r="Z271" s="6" t="str">
        <f aca="false">IF(C269=0,C268,IF(C270=0,Y270,IF(C271=0,Z270,C269)))</f>
        <v/>
      </c>
      <c r="AA271" s="6" t="str">
        <f aca="false">IF(C268=0,C267,IF(C269=0,C267,IF(C270=0,Z270,IF(C271=0,AA270,C268))))</f>
        <v/>
      </c>
      <c r="AB271" s="4"/>
      <c r="AC271" s="6" t="str">
        <f aca="false">IF(OR(X271=Y271,X271=Z271,X271=AA271),"NB",IF(OR(Y271=X271,Y271=Z271,Y271=AA271),"NB",IF(OR(Z271=Y271,Z271=X271,Z271=AA271),"NB",IF(OR(AA271=Y271,AA271=X271,AA271=Z271),"NB","Bet"))))</f>
        <v>NB</v>
      </c>
      <c r="AD271" s="4"/>
      <c r="AE271" s="6" t="n">
        <f aca="false">IF(K271&lt;K270,1,0)</f>
        <v>0</v>
      </c>
      <c r="AF271" s="6" t="n">
        <f aca="false">IF(G271="W",0,IF(AE271=1,K270-K271+AF270,0))</f>
        <v>0</v>
      </c>
      <c r="AG271" s="4"/>
      <c r="AH271" s="6" t="n">
        <f aca="false">IF(G271="W",AF270+J271,IF(AE271=1,K270-K271+AF270,0))</f>
        <v>0</v>
      </c>
      <c r="AI271" s="4"/>
    </row>
    <row collapsed="false" customFormat="false" customHeight="false" hidden="false" ht="14.9" outlineLevel="0" r="272">
      <c r="B272" s="25"/>
      <c r="C272" s="26" t="str">
        <f aca="false">IF(B272="","",VLOOKUP(B272,$AK$1:$AR$38,3,0))</f>
        <v/>
      </c>
      <c r="D272" s="27" t="str">
        <f aca="false">IF(AC272="Bet",X272,"")</f>
        <v/>
      </c>
      <c r="E272" s="28" t="str">
        <f aca="false">IF(AC272="Bet",Y272,"")</f>
        <v/>
      </c>
      <c r="F272" s="38" t="str">
        <f aca="false">IF(AC272="Bet",Z272,"")</f>
        <v/>
      </c>
      <c r="G272" s="6" t="str">
        <f aca="false">IF(D271&lt;&gt;"",IF(OR(D271=C272,E271=C272,F271=C272),"W","L"),"")</f>
        <v/>
      </c>
      <c r="H272" s="6" t="str">
        <f aca="false">IF(G272="W",3,IF(G272="L",-3,""))</f>
        <v/>
      </c>
      <c r="I272" s="6" t="str">
        <f aca="false">IF(G272&lt;&gt;"",VLOOKUP(V271,$M$4:$N$18,2,0),"")</f>
        <v/>
      </c>
      <c r="J272" s="6" t="str">
        <f aca="false">IF(G272&lt;&gt;"",H272*I272,"")</f>
        <v/>
      </c>
      <c r="K272" s="6" t="n">
        <f aca="false">IF(B272="",K271,SUM($J$6:J272))</f>
        <v>12</v>
      </c>
      <c r="L272" s="4"/>
      <c r="M272" s="4"/>
      <c r="N272" s="4"/>
      <c r="O272" s="4"/>
      <c r="P272" s="4"/>
      <c r="Q272" s="4"/>
      <c r="S272" s="4"/>
      <c r="T272" s="4"/>
      <c r="U272" s="4"/>
      <c r="V272" s="6" t="n">
        <f aca="false">IF(AND(G271="",G272="L"),1,IF(AND(G272="L",G271="L"),V271+1,IF(AND(G271="L",G272=""),0,IF(AND(G272="",G271=""),0,0))))</f>
        <v>0</v>
      </c>
      <c r="W272" s="4"/>
      <c r="X272" s="6" t="str">
        <f aca="false">IF(C271=0,C272,IF(C272=0,X271,C272))</f>
        <v/>
      </c>
      <c r="Y272" s="6" t="str">
        <f aca="false">IF(C271=0,X271,IF(C272=0,Y271,C271))</f>
        <v/>
      </c>
      <c r="Z272" s="6" t="str">
        <f aca="false">IF(C270=0,C269,IF(C271=0,Y271,IF(C272=0,Z271,C270)))</f>
        <v/>
      </c>
      <c r="AA272" s="6" t="str">
        <f aca="false">IF(C269=0,C268,IF(C270=0,C268,IF(C271=0,Z271,IF(C272=0,AA271,C269))))</f>
        <v/>
      </c>
      <c r="AB272" s="4"/>
      <c r="AC272" s="6" t="str">
        <f aca="false">IF(OR(X272=Y272,X272=Z272,X272=AA272),"NB",IF(OR(Y272=X272,Y272=Z272,Y272=AA272),"NB",IF(OR(Z272=Y272,Z272=X272,Z272=AA272),"NB",IF(OR(AA272=Y272,AA272=X272,AA272=Z272),"NB","Bet"))))</f>
        <v>NB</v>
      </c>
      <c r="AD272" s="4"/>
      <c r="AE272" s="6" t="n">
        <f aca="false">IF(K272&lt;K271,1,0)</f>
        <v>0</v>
      </c>
      <c r="AF272" s="6" t="n">
        <f aca="false">IF(G272="W",0,IF(AE272=1,K271-K272+AF271,0))</f>
        <v>0</v>
      </c>
      <c r="AG272" s="4"/>
      <c r="AH272" s="6" t="n">
        <f aca="false">IF(G272="W",AF271+J272,IF(AE272=1,K271-K272+AF271,0))</f>
        <v>0</v>
      </c>
      <c r="AI272" s="4"/>
    </row>
    <row collapsed="false" customFormat="false" customHeight="false" hidden="false" ht="14.9" outlineLevel="0" r="273">
      <c r="B273" s="25"/>
      <c r="C273" s="26" t="str">
        <f aca="false">IF(B273="","",VLOOKUP(B273,$AK$1:$AR$38,3,0))</f>
        <v/>
      </c>
      <c r="D273" s="27" t="str">
        <f aca="false">IF(AC273="Bet",X273,"")</f>
        <v/>
      </c>
      <c r="E273" s="28" t="str">
        <f aca="false">IF(AC273="Bet",Y273,"")</f>
        <v/>
      </c>
      <c r="F273" s="38" t="str">
        <f aca="false">IF(AC273="Bet",Z273,"")</f>
        <v/>
      </c>
      <c r="G273" s="6" t="str">
        <f aca="false">IF(D272&lt;&gt;"",IF(OR(D272=C273,E272=C273,F272=C273),"W","L"),"")</f>
        <v/>
      </c>
      <c r="H273" s="6" t="str">
        <f aca="false">IF(G273="W",3,IF(G273="L",-3,""))</f>
        <v/>
      </c>
      <c r="I273" s="6" t="str">
        <f aca="false">IF(G273&lt;&gt;"",VLOOKUP(V272,$M$4:$N$18,2,0),"")</f>
        <v/>
      </c>
      <c r="J273" s="6" t="str">
        <f aca="false">IF(G273&lt;&gt;"",H273*I273,"")</f>
        <v/>
      </c>
      <c r="K273" s="6" t="n">
        <f aca="false">IF(B273="",K272,SUM($J$6:J273))</f>
        <v>12</v>
      </c>
      <c r="L273" s="4"/>
      <c r="M273" s="4"/>
      <c r="N273" s="4"/>
      <c r="O273" s="4"/>
      <c r="P273" s="4"/>
      <c r="Q273" s="4"/>
      <c r="S273" s="4"/>
      <c r="T273" s="4"/>
      <c r="U273" s="4"/>
      <c r="V273" s="6" t="n">
        <f aca="false">IF(AND(G272="",G273="L"),1,IF(AND(G273="L",G272="L"),V272+1,IF(AND(G272="L",G273=""),0,IF(AND(G273="",G272=""),0,0))))</f>
        <v>0</v>
      </c>
      <c r="W273" s="4"/>
      <c r="X273" s="6" t="str">
        <f aca="false">IF(C272=0,C273,IF(C273=0,X272,C273))</f>
        <v/>
      </c>
      <c r="Y273" s="6" t="str">
        <f aca="false">IF(C272=0,X272,IF(C273=0,Y272,C272))</f>
        <v/>
      </c>
      <c r="Z273" s="6" t="str">
        <f aca="false">IF(C271=0,C270,IF(C272=0,Y272,IF(C273=0,Z272,C271)))</f>
        <v/>
      </c>
      <c r="AA273" s="6" t="str">
        <f aca="false">IF(C270=0,C269,IF(C271=0,C269,IF(C272=0,Z272,IF(C273=0,AA272,C270))))</f>
        <v/>
      </c>
      <c r="AB273" s="4"/>
      <c r="AC273" s="6" t="str">
        <f aca="false">IF(OR(X273=Y273,X273=Z273,X273=AA273),"NB",IF(OR(Y273=X273,Y273=Z273,Y273=AA273),"NB",IF(OR(Z273=Y273,Z273=X273,Z273=AA273),"NB",IF(OR(AA273=Y273,AA273=X273,AA273=Z273),"NB","Bet"))))</f>
        <v>NB</v>
      </c>
      <c r="AD273" s="4"/>
      <c r="AE273" s="6" t="n">
        <f aca="false">IF(K273&lt;K272,1,0)</f>
        <v>0</v>
      </c>
      <c r="AF273" s="6" t="n">
        <f aca="false">IF(G273="W",0,IF(AE273=1,K272-K273+AF272,0))</f>
        <v>0</v>
      </c>
      <c r="AG273" s="4"/>
      <c r="AH273" s="6" t="n">
        <f aca="false">IF(G273="W",AF272+J273,IF(AE273=1,K272-K273+AF272,0))</f>
        <v>0</v>
      </c>
      <c r="AI273" s="4"/>
    </row>
    <row collapsed="false" customFormat="false" customHeight="false" hidden="false" ht="14.9" outlineLevel="0" r="274">
      <c r="B274" s="25"/>
      <c r="C274" s="26" t="str">
        <f aca="false">IF(B274="","",VLOOKUP(B274,$AK$1:$AR$38,3,0))</f>
        <v/>
      </c>
      <c r="D274" s="27" t="str">
        <f aca="false">IF(AC274="Bet",X274,"")</f>
        <v/>
      </c>
      <c r="E274" s="28" t="str">
        <f aca="false">IF(AC274="Bet",Y274,"")</f>
        <v/>
      </c>
      <c r="F274" s="38" t="str">
        <f aca="false">IF(AC274="Bet",Z274,"")</f>
        <v/>
      </c>
      <c r="G274" s="6" t="str">
        <f aca="false">IF(D273&lt;&gt;"",IF(OR(D273=C274,E273=C274,F273=C274),"W","L"),"")</f>
        <v/>
      </c>
      <c r="H274" s="6" t="str">
        <f aca="false">IF(G274="W",3,IF(G274="L",-3,""))</f>
        <v/>
      </c>
      <c r="I274" s="6" t="str">
        <f aca="false">IF(G274&lt;&gt;"",VLOOKUP(V273,$M$4:$N$18,2,0),"")</f>
        <v/>
      </c>
      <c r="J274" s="6" t="str">
        <f aca="false">IF(G274&lt;&gt;"",H274*I274,"")</f>
        <v/>
      </c>
      <c r="K274" s="6" t="n">
        <f aca="false">IF(B274="",K273,SUM($J$6:J274))</f>
        <v>12</v>
      </c>
      <c r="L274" s="4"/>
      <c r="M274" s="4"/>
      <c r="N274" s="4"/>
      <c r="O274" s="4"/>
      <c r="P274" s="4"/>
      <c r="Q274" s="4"/>
      <c r="S274" s="4"/>
      <c r="T274" s="4"/>
      <c r="U274" s="4"/>
      <c r="V274" s="6" t="n">
        <f aca="false">IF(AND(G273="",G274="L"),1,IF(AND(G274="L",G273="L"),V273+1,IF(AND(G273="L",G274=""),0,IF(AND(G274="",G273=""),0,0))))</f>
        <v>0</v>
      </c>
      <c r="W274" s="4"/>
      <c r="X274" s="6" t="str">
        <f aca="false">IF(C273=0,C274,IF(C274=0,X273,C274))</f>
        <v/>
      </c>
      <c r="Y274" s="6" t="str">
        <f aca="false">IF(C273=0,X273,IF(C274=0,Y273,C273))</f>
        <v/>
      </c>
      <c r="Z274" s="6" t="str">
        <f aca="false">IF(C272=0,C271,IF(C273=0,Y273,IF(C274=0,Z273,C272)))</f>
        <v/>
      </c>
      <c r="AA274" s="6" t="str">
        <f aca="false">IF(C271=0,C270,IF(C272=0,C270,IF(C273=0,Z273,IF(C274=0,AA273,C271))))</f>
        <v/>
      </c>
      <c r="AB274" s="4"/>
      <c r="AC274" s="6" t="str">
        <f aca="false">IF(OR(X274=Y274,X274=Z274,X274=AA274),"NB",IF(OR(Y274=X274,Y274=Z274,Y274=AA274),"NB",IF(OR(Z274=Y274,Z274=X274,Z274=AA274),"NB",IF(OR(AA274=Y274,AA274=X274,AA274=Z274),"NB","Bet"))))</f>
        <v>NB</v>
      </c>
      <c r="AD274" s="4"/>
      <c r="AE274" s="6" t="n">
        <f aca="false">IF(K274&lt;K273,1,0)</f>
        <v>0</v>
      </c>
      <c r="AF274" s="6" t="n">
        <f aca="false">IF(G274="W",0,IF(AE274=1,K273-K274+AF273,0))</f>
        <v>0</v>
      </c>
      <c r="AG274" s="4"/>
      <c r="AH274" s="6" t="n">
        <f aca="false">IF(G274="W",AF273+J274,IF(AE274=1,K273-K274+AF273,0))</f>
        <v>0</v>
      </c>
      <c r="AI274" s="4"/>
    </row>
    <row collapsed="false" customFormat="false" customHeight="false" hidden="false" ht="14.9" outlineLevel="0" r="275">
      <c r="B275" s="25"/>
      <c r="C275" s="26" t="str">
        <f aca="false">IF(B275="","",VLOOKUP(B275,$AK$1:$AR$38,3,0))</f>
        <v/>
      </c>
      <c r="D275" s="27" t="str">
        <f aca="false">IF(AC275="Bet",X275,"")</f>
        <v/>
      </c>
      <c r="E275" s="28" t="str">
        <f aca="false">IF(AC275="Bet",Y275,"")</f>
        <v/>
      </c>
      <c r="F275" s="38" t="str">
        <f aca="false">IF(AC275="Bet",Z275,"")</f>
        <v/>
      </c>
      <c r="G275" s="6" t="str">
        <f aca="false">IF(D274&lt;&gt;"",IF(OR(D274=C275,E274=C275,F274=C275),"W","L"),"")</f>
        <v/>
      </c>
      <c r="H275" s="6" t="str">
        <f aca="false">IF(G275="W",3,IF(G275="L",-3,""))</f>
        <v/>
      </c>
      <c r="I275" s="6" t="str">
        <f aca="false">IF(G275&lt;&gt;"",VLOOKUP(V274,$M$4:$N$18,2,0),"")</f>
        <v/>
      </c>
      <c r="J275" s="6" t="str">
        <f aca="false">IF(G275&lt;&gt;"",H275*I275,"")</f>
        <v/>
      </c>
      <c r="K275" s="6" t="n">
        <f aca="false">IF(B275="",K274,SUM($J$6:J275))</f>
        <v>12</v>
      </c>
      <c r="L275" s="4"/>
      <c r="M275" s="4"/>
      <c r="N275" s="4"/>
      <c r="O275" s="4"/>
      <c r="P275" s="4"/>
      <c r="Q275" s="4"/>
      <c r="S275" s="4"/>
      <c r="T275" s="4"/>
      <c r="U275" s="4"/>
      <c r="V275" s="6" t="n">
        <f aca="false">IF(AND(G274="",G275="L"),1,IF(AND(G275="L",G274="L"),V274+1,IF(AND(G274="L",G275=""),0,IF(AND(G275="",G274=""),0,0))))</f>
        <v>0</v>
      </c>
      <c r="W275" s="4"/>
      <c r="X275" s="6" t="str">
        <f aca="false">IF(C274=0,C275,IF(C275=0,X274,C275))</f>
        <v/>
      </c>
      <c r="Y275" s="6" t="str">
        <f aca="false">IF(C274=0,X274,IF(C275=0,Y274,C274))</f>
        <v/>
      </c>
      <c r="Z275" s="6" t="str">
        <f aca="false">IF(C273=0,C272,IF(C274=0,Y274,IF(C275=0,Z274,C273)))</f>
        <v/>
      </c>
      <c r="AA275" s="6" t="str">
        <f aca="false">IF(C272=0,C271,IF(C273=0,C271,IF(C274=0,Z274,IF(C275=0,AA274,C272))))</f>
        <v/>
      </c>
      <c r="AB275" s="4"/>
      <c r="AC275" s="6" t="str">
        <f aca="false">IF(OR(X275=Y275,X275=Z275,X275=AA275),"NB",IF(OR(Y275=X275,Y275=Z275,Y275=AA275),"NB",IF(OR(Z275=Y275,Z275=X275,Z275=AA275),"NB",IF(OR(AA275=Y275,AA275=X275,AA275=Z275),"NB","Bet"))))</f>
        <v>NB</v>
      </c>
      <c r="AD275" s="4"/>
      <c r="AE275" s="6" t="n">
        <f aca="false">IF(K275&lt;K274,1,0)</f>
        <v>0</v>
      </c>
      <c r="AF275" s="6" t="n">
        <f aca="false">IF(G275="W",0,IF(AE275=1,K274-K275+AF274,0))</f>
        <v>0</v>
      </c>
      <c r="AG275" s="4"/>
      <c r="AH275" s="6" t="n">
        <f aca="false">IF(G275="W",AF274+J275,IF(AE275=1,K274-K275+AF274,0))</f>
        <v>0</v>
      </c>
      <c r="AI275" s="4"/>
    </row>
    <row collapsed="false" customFormat="false" customHeight="false" hidden="false" ht="13.3" outlineLevel="0" r="276">
      <c r="B276" s="25"/>
      <c r="C276" s="26" t="str">
        <f aca="false">IF(B276="","",VLOOKUP(B276,$AK$1:$AR$38,3,0))</f>
        <v/>
      </c>
      <c r="D276" s="27" t="str">
        <f aca="false">IF(AC276="Bet",X276,"")</f>
        <v/>
      </c>
      <c r="E276" s="28" t="str">
        <f aca="false">IF(AC276="Bet",Y276,"")</f>
        <v/>
      </c>
      <c r="F276" s="38" t="str">
        <f aca="false">IF(AC276="Bet",Z276,"")</f>
        <v/>
      </c>
      <c r="G276" s="6" t="str">
        <f aca="false">IF(D275&lt;&gt;"",IF(OR(D275=C276,E275=C276,F275=C276),"W","L"),"")</f>
        <v/>
      </c>
      <c r="H276" s="6" t="str">
        <f aca="false">IF(G276="W",3,IF(G276="L",-3,""))</f>
        <v/>
      </c>
      <c r="I276" s="6" t="str">
        <f aca="false">IF(G276&lt;&gt;"",VLOOKUP(V275,$M$4:$N$18,2,0),"")</f>
        <v/>
      </c>
      <c r="J276" s="6" t="str">
        <f aca="false">IF(G276&lt;&gt;"",H276*I276,"")</f>
        <v/>
      </c>
      <c r="K276" s="6" t="n">
        <f aca="false">IF(B276="",K275,SUM($J$6:J276))</f>
        <v>12</v>
      </c>
      <c r="L276" s="4"/>
      <c r="M276" s="4"/>
      <c r="N276" s="4"/>
      <c r="O276" s="4"/>
      <c r="P276" s="4"/>
      <c r="Q276" s="4"/>
      <c r="S276" s="4"/>
      <c r="T276" s="4"/>
      <c r="U276" s="4"/>
      <c r="V276" s="6" t="n">
        <f aca="false">IF(AND(G275="",G276="L"),1,IF(AND(G276="L",G275="L"),V275+1,IF(AND(G275="L",G276=""),0,IF(AND(G276="",G275=""),0,0))))</f>
        <v>0</v>
      </c>
      <c r="W276" s="4"/>
      <c r="X276" s="6" t="str">
        <f aca="false">IF(C275=0,C276,IF(C276=0,X275,C276))</f>
        <v/>
      </c>
      <c r="Y276" s="6" t="str">
        <f aca="false">IF(C275=0,X275,IF(C276=0,Y275,C275))</f>
        <v/>
      </c>
      <c r="Z276" s="6" t="str">
        <f aca="false">IF(C274=0,C273,IF(C275=0,Y275,IF(C276=0,Z275,C274)))</f>
        <v/>
      </c>
      <c r="AA276" s="6" t="str">
        <f aca="false">IF(C273=0,C272,IF(C274=0,C272,IF(C275=0,Z275,IF(C276=0,AA275,C273))))</f>
        <v/>
      </c>
      <c r="AB276" s="4"/>
      <c r="AC276" s="6" t="str">
        <f aca="false">IF(OR(X276=Y276,X276=Z276,X276=AA276),"NB",IF(OR(Y276=X276,Y276=Z276,Y276=AA276),"NB",IF(OR(Z276=Y276,Z276=X276,Z276=AA276),"NB",IF(OR(AA276=Y276,AA276=X276,AA276=Z276),"NB","Bet"))))</f>
        <v>NB</v>
      </c>
      <c r="AD276" s="4"/>
      <c r="AE276" s="6" t="n">
        <f aca="false">IF(K276&lt;K275,1,0)</f>
        <v>0</v>
      </c>
      <c r="AF276" s="6" t="n">
        <f aca="false">IF(G276="W",0,IF(AE276=1,K275-K276+AF275,0))</f>
        <v>0</v>
      </c>
      <c r="AG276" s="4"/>
      <c r="AH276" s="6" t="n">
        <f aca="false">IF(G276="W",AF275+J276,IF(AE276=1,K275-K276+AF275,0))</f>
        <v>0</v>
      </c>
      <c r="AI276" s="4"/>
    </row>
    <row collapsed="false" customFormat="false" customHeight="false" hidden="false" ht="13.3" outlineLevel="0" r="277">
      <c r="B277" s="25"/>
      <c r="C277" s="26" t="str">
        <f aca="false">IF(B277="","",VLOOKUP(B277,$AK$1:$AR$38,3,0))</f>
        <v/>
      </c>
      <c r="D277" s="27" t="str">
        <f aca="false">IF(AC277="Bet",X277,"")</f>
        <v/>
      </c>
      <c r="E277" s="28" t="str">
        <f aca="false">IF(AC277="Bet",Y277,"")</f>
        <v/>
      </c>
      <c r="F277" s="38" t="str">
        <f aca="false">IF(AC277="Bet",Z277,"")</f>
        <v/>
      </c>
      <c r="G277" s="6" t="str">
        <f aca="false">IF(D276&lt;&gt;"",IF(OR(D276=C277,E276=C277,F276=C277),"W","L"),"")</f>
        <v/>
      </c>
      <c r="H277" s="6" t="str">
        <f aca="false">IF(G277="W",3,IF(G277="L",-3,""))</f>
        <v/>
      </c>
      <c r="I277" s="6" t="str">
        <f aca="false">IF(G277&lt;&gt;"",VLOOKUP(V276,$M$4:$N$18,2,0),"")</f>
        <v/>
      </c>
      <c r="J277" s="6" t="str">
        <f aca="false">IF(G277&lt;&gt;"",H277*I277,"")</f>
        <v/>
      </c>
      <c r="K277" s="6" t="n">
        <f aca="false">IF(B277="",K276,SUM($J$6:J277))</f>
        <v>12</v>
      </c>
      <c r="L277" s="4"/>
      <c r="M277" s="4"/>
      <c r="N277" s="4"/>
      <c r="O277" s="4"/>
      <c r="P277" s="4"/>
      <c r="Q277" s="4"/>
      <c r="S277" s="4"/>
      <c r="T277" s="4"/>
      <c r="U277" s="4"/>
      <c r="V277" s="6" t="n">
        <f aca="false">IF(AND(G276="",G277="L"),1,IF(AND(G277="L",G276="L"),V276+1,IF(AND(G276="L",G277=""),0,IF(AND(G277="",G276=""),0,0))))</f>
        <v>0</v>
      </c>
      <c r="W277" s="4"/>
      <c r="X277" s="6" t="str">
        <f aca="false">IF(C276=0,C277,IF(C277=0,X276,C277))</f>
        <v/>
      </c>
      <c r="Y277" s="6" t="str">
        <f aca="false">IF(C276=0,X276,IF(C277=0,Y276,C276))</f>
        <v/>
      </c>
      <c r="Z277" s="6" t="str">
        <f aca="false">IF(C275=0,C274,IF(C276=0,Y276,IF(C277=0,Z276,C275)))</f>
        <v/>
      </c>
      <c r="AA277" s="6" t="str">
        <f aca="false">IF(C274=0,C273,IF(C275=0,C273,IF(C276=0,Z276,IF(C277=0,AA276,C274))))</f>
        <v/>
      </c>
      <c r="AB277" s="4"/>
      <c r="AC277" s="6" t="str">
        <f aca="false">IF(OR(X277=Y277,X277=Z277,X277=AA277),"NB",IF(OR(Y277=X277,Y277=Z277,Y277=AA277),"NB",IF(OR(Z277=Y277,Z277=X277,Z277=AA277),"NB",IF(OR(AA277=Y277,AA277=X277,AA277=Z277),"NB","Bet"))))</f>
        <v>NB</v>
      </c>
      <c r="AD277" s="4"/>
      <c r="AE277" s="6" t="n">
        <f aca="false">IF(K277&lt;K276,1,0)</f>
        <v>0</v>
      </c>
      <c r="AF277" s="6" t="n">
        <f aca="false">IF(G277="W",0,IF(AE277=1,K276-K277+AF276,0))</f>
        <v>0</v>
      </c>
      <c r="AG277" s="4"/>
      <c r="AH277" s="6" t="n">
        <f aca="false">IF(G277="W",AF276+J277,IF(AE277=1,K276-K277+AF276,0))</f>
        <v>0</v>
      </c>
      <c r="AI277" s="4"/>
    </row>
    <row collapsed="false" customFormat="false" customHeight="false" hidden="false" ht="14.9" outlineLevel="0" r="278">
      <c r="B278" s="25"/>
      <c r="C278" s="26" t="str">
        <f aca="false">IF(B278="","",VLOOKUP(B278,$AK$1:$AR$38,3,0))</f>
        <v/>
      </c>
      <c r="D278" s="27" t="str">
        <f aca="false">IF(AC278="Bet",X278,"")</f>
        <v/>
      </c>
      <c r="E278" s="28" t="str">
        <f aca="false">IF(AC278="Bet",Y278,"")</f>
        <v/>
      </c>
      <c r="F278" s="38" t="str">
        <f aca="false">IF(AC278="Bet",Z278,"")</f>
        <v/>
      </c>
      <c r="G278" s="6" t="str">
        <f aca="false">IF(D277&lt;&gt;"",IF(OR(D277=C278,E277=C278,F277=C278),"W","L"),"")</f>
        <v/>
      </c>
      <c r="H278" s="6" t="str">
        <f aca="false">IF(G278="W",3,IF(G278="L",-3,""))</f>
        <v/>
      </c>
      <c r="I278" s="6" t="str">
        <f aca="false">IF(G278&lt;&gt;"",VLOOKUP(V277,$M$4:$N$18,2,0),"")</f>
        <v/>
      </c>
      <c r="J278" s="6" t="str">
        <f aca="false">IF(G278&lt;&gt;"",H278*I278,"")</f>
        <v/>
      </c>
      <c r="K278" s="6" t="n">
        <f aca="false">IF(B278="",K277,SUM($J$6:J278))</f>
        <v>12</v>
      </c>
      <c r="L278" s="4"/>
      <c r="M278" s="4"/>
      <c r="N278" s="4"/>
      <c r="O278" s="4"/>
      <c r="P278" s="4"/>
      <c r="Q278" s="4"/>
      <c r="S278" s="4"/>
      <c r="T278" s="4"/>
      <c r="U278" s="4"/>
      <c r="V278" s="6" t="n">
        <f aca="false">IF(AND(G277="",G278="L"),1,IF(AND(G278="L",G277="L"),V277+1,IF(AND(G277="L",G278=""),0,IF(AND(G278="",G277=""),0,0))))</f>
        <v>0</v>
      </c>
      <c r="W278" s="4"/>
      <c r="X278" s="6" t="str">
        <f aca="false">IF(C277=0,C278,IF(C278=0,X277,C278))</f>
        <v/>
      </c>
      <c r="Y278" s="6" t="str">
        <f aca="false">IF(C277=0,X277,IF(C278=0,Y277,C277))</f>
        <v/>
      </c>
      <c r="Z278" s="6" t="str">
        <f aca="false">IF(C276=0,C275,IF(C277=0,Y277,IF(C278=0,Z277,C276)))</f>
        <v/>
      </c>
      <c r="AA278" s="6" t="str">
        <f aca="false">IF(C275=0,C274,IF(C276=0,C274,IF(C277=0,Z277,IF(C278=0,AA277,C275))))</f>
        <v/>
      </c>
      <c r="AB278" s="4"/>
      <c r="AC278" s="6" t="str">
        <f aca="false">IF(OR(X278=Y278,X278=Z278,X278=AA278),"NB",IF(OR(Y278=X278,Y278=Z278,Y278=AA278),"NB",IF(OR(Z278=Y278,Z278=X278,Z278=AA278),"NB",IF(OR(AA278=Y278,AA278=X278,AA278=Z278),"NB","Bet"))))</f>
        <v>NB</v>
      </c>
      <c r="AD278" s="4"/>
      <c r="AE278" s="6" t="n">
        <f aca="false">IF(K278&lt;K277,1,0)</f>
        <v>0</v>
      </c>
      <c r="AF278" s="6" t="n">
        <f aca="false">IF(G278="W",0,IF(AE278=1,K277-K278+AF277,0))</f>
        <v>0</v>
      </c>
      <c r="AG278" s="4"/>
      <c r="AH278" s="6" t="n">
        <f aca="false">IF(G278="W",AF277+J278,IF(AE278=1,K277-K278+AF277,0))</f>
        <v>0</v>
      </c>
      <c r="AI278" s="4"/>
    </row>
    <row collapsed="false" customFormat="false" customHeight="false" hidden="false" ht="14.9" outlineLevel="0" r="279">
      <c r="B279" s="25"/>
      <c r="C279" s="26" t="str">
        <f aca="false">IF(B279="","",VLOOKUP(B279,$AK$1:$AR$38,3,0))</f>
        <v/>
      </c>
      <c r="D279" s="27" t="str">
        <f aca="false">IF(AC279="Bet",X279,"")</f>
        <v/>
      </c>
      <c r="E279" s="28" t="str">
        <f aca="false">IF(AC279="Bet",Y279,"")</f>
        <v/>
      </c>
      <c r="F279" s="38" t="str">
        <f aca="false">IF(AC279="Bet",Z279,"")</f>
        <v/>
      </c>
      <c r="G279" s="6" t="str">
        <f aca="false">IF(D278&lt;&gt;"",IF(OR(D278=C279,E278=C279,F278=C279),"W","L"),"")</f>
        <v/>
      </c>
      <c r="H279" s="6" t="str">
        <f aca="false">IF(G279="W",3,IF(G279="L",-3,""))</f>
        <v/>
      </c>
      <c r="I279" s="6" t="str">
        <f aca="false">IF(G279&lt;&gt;"",VLOOKUP(V278,$M$4:$N$18,2,0),"")</f>
        <v/>
      </c>
      <c r="J279" s="6" t="str">
        <f aca="false">IF(G279&lt;&gt;"",H279*I279,"")</f>
        <v/>
      </c>
      <c r="K279" s="6" t="n">
        <f aca="false">IF(B279="",K278,SUM($J$6:J279))</f>
        <v>12</v>
      </c>
      <c r="L279" s="4"/>
      <c r="M279" s="4"/>
      <c r="N279" s="4"/>
      <c r="O279" s="4"/>
      <c r="P279" s="4"/>
      <c r="Q279" s="4"/>
      <c r="S279" s="4"/>
      <c r="T279" s="4"/>
      <c r="U279" s="4"/>
      <c r="V279" s="6" t="n">
        <f aca="false">IF(AND(G278="",G279="L"),1,IF(AND(G279="L",G278="L"),V278+1,IF(AND(G278="L",G279=""),0,IF(AND(G279="",G278=""),0,0))))</f>
        <v>0</v>
      </c>
      <c r="W279" s="4"/>
      <c r="X279" s="6" t="str">
        <f aca="false">IF(C278=0,C279,IF(C279=0,X278,C279))</f>
        <v/>
      </c>
      <c r="Y279" s="6" t="str">
        <f aca="false">IF(C278=0,X278,IF(C279=0,Y278,C278))</f>
        <v/>
      </c>
      <c r="Z279" s="6" t="str">
        <f aca="false">IF(C277=0,C276,IF(C278=0,Y278,IF(C279=0,Z278,C277)))</f>
        <v/>
      </c>
      <c r="AA279" s="6" t="str">
        <f aca="false">IF(C276=0,C275,IF(C277=0,C275,IF(C278=0,Z278,IF(C279=0,AA278,C276))))</f>
        <v/>
      </c>
      <c r="AB279" s="4"/>
      <c r="AC279" s="6" t="str">
        <f aca="false">IF(OR(X279=Y279,X279=Z279,X279=AA279),"NB",IF(OR(Y279=X279,Y279=Z279,Y279=AA279),"NB",IF(OR(Z279=Y279,Z279=X279,Z279=AA279),"NB",IF(OR(AA279=Y279,AA279=X279,AA279=Z279),"NB","Bet"))))</f>
        <v>NB</v>
      </c>
      <c r="AD279" s="4"/>
      <c r="AE279" s="6" t="n">
        <f aca="false">IF(K279&lt;K278,1,0)</f>
        <v>0</v>
      </c>
      <c r="AF279" s="6" t="n">
        <f aca="false">IF(G279="W",0,IF(AE279=1,K278-K279+AF278,0))</f>
        <v>0</v>
      </c>
      <c r="AG279" s="4"/>
      <c r="AH279" s="6" t="n">
        <f aca="false">IF(G279="W",AF278+J279,IF(AE279=1,K278-K279+AF278,0))</f>
        <v>0</v>
      </c>
      <c r="AI279" s="4"/>
    </row>
    <row collapsed="false" customFormat="false" customHeight="false" hidden="false" ht="13.3" outlineLevel="0" r="280">
      <c r="B280" s="25"/>
      <c r="C280" s="26" t="str">
        <f aca="false">IF(B280="","",VLOOKUP(B280,$AK$1:$AR$38,3,0))</f>
        <v/>
      </c>
      <c r="D280" s="27" t="str">
        <f aca="false">IF(AC280="Bet",X280,"")</f>
        <v/>
      </c>
      <c r="E280" s="28" t="str">
        <f aca="false">IF(AC280="Bet",Y280,"")</f>
        <v/>
      </c>
      <c r="F280" s="38" t="str">
        <f aca="false">IF(AC280="Bet",Z280,"")</f>
        <v/>
      </c>
      <c r="G280" s="6" t="str">
        <f aca="false">IF(D279&lt;&gt;"",IF(OR(D279=C280,E279=C280,F279=C280),"W","L"),"")</f>
        <v/>
      </c>
      <c r="H280" s="6" t="str">
        <f aca="false">IF(G280="W",3,IF(G280="L",-3,""))</f>
        <v/>
      </c>
      <c r="I280" s="6" t="str">
        <f aca="false">IF(G280&lt;&gt;"",VLOOKUP(V279,$M$4:$N$18,2,0),"")</f>
        <v/>
      </c>
      <c r="J280" s="6" t="str">
        <f aca="false">IF(G280&lt;&gt;"",H280*I280,"")</f>
        <v/>
      </c>
      <c r="K280" s="6" t="n">
        <f aca="false">IF(B280="",K279,SUM($J$6:J280))</f>
        <v>12</v>
      </c>
      <c r="L280" s="4"/>
      <c r="M280" s="4"/>
      <c r="N280" s="4"/>
      <c r="O280" s="4"/>
      <c r="P280" s="4"/>
      <c r="Q280" s="4"/>
      <c r="S280" s="4"/>
      <c r="T280" s="4"/>
      <c r="U280" s="4"/>
      <c r="V280" s="6" t="n">
        <f aca="false">IF(AND(G279="",G280="L"),1,IF(AND(G280="L",G279="L"),V279+1,IF(AND(G279="L",G280=""),0,IF(AND(G280="",G279=""),0,0))))</f>
        <v>0</v>
      </c>
      <c r="W280" s="4"/>
      <c r="X280" s="6" t="str">
        <f aca="false">IF(C279=0,C280,IF(C280=0,X279,C280))</f>
        <v/>
      </c>
      <c r="Y280" s="6" t="str">
        <f aca="false">IF(C279=0,X279,IF(C280=0,Y279,C279))</f>
        <v/>
      </c>
      <c r="Z280" s="6" t="str">
        <f aca="false">IF(C278=0,C277,IF(C279=0,Y279,IF(C280=0,Z279,C278)))</f>
        <v/>
      </c>
      <c r="AA280" s="6" t="str">
        <f aca="false">IF(C277=0,C276,IF(C278=0,C276,IF(C279=0,Z279,IF(C280=0,AA279,C277))))</f>
        <v/>
      </c>
      <c r="AB280" s="4"/>
      <c r="AC280" s="6" t="str">
        <f aca="false">IF(OR(X280=Y280,X280=Z280,X280=AA280),"NB",IF(OR(Y280=X280,Y280=Z280,Y280=AA280),"NB",IF(OR(Z280=Y280,Z280=X280,Z280=AA280),"NB",IF(OR(AA280=Y280,AA280=X280,AA280=Z280),"NB","Bet"))))</f>
        <v>NB</v>
      </c>
      <c r="AD280" s="4"/>
      <c r="AE280" s="6" t="n">
        <f aca="false">IF(K280&lt;K279,1,0)</f>
        <v>0</v>
      </c>
      <c r="AF280" s="6" t="n">
        <f aca="false">IF(G280="W",0,IF(AE280=1,K279-K280+AF279,0))</f>
        <v>0</v>
      </c>
      <c r="AG280" s="4"/>
      <c r="AH280" s="6" t="n">
        <f aca="false">IF(G280="W",AF279+J280,IF(AE280=1,K279-K280+AF279,0))</f>
        <v>0</v>
      </c>
      <c r="AI280" s="4"/>
    </row>
    <row collapsed="false" customFormat="false" customHeight="false" hidden="false" ht="13.3" outlineLevel="0" r="281">
      <c r="B281" s="25"/>
      <c r="C281" s="26" t="str">
        <f aca="false">IF(B281="","",VLOOKUP(B281,$AK$1:$AR$38,3,0))</f>
        <v/>
      </c>
      <c r="D281" s="27" t="str">
        <f aca="false">IF(AC281="Bet",X281,"")</f>
        <v/>
      </c>
      <c r="E281" s="28" t="str">
        <f aca="false">IF(AC281="Bet",Y281,"")</f>
        <v/>
      </c>
      <c r="F281" s="38" t="str">
        <f aca="false">IF(AC281="Bet",Z281,"")</f>
        <v/>
      </c>
      <c r="G281" s="6" t="str">
        <f aca="false">IF(D280&lt;&gt;"",IF(OR(D280=C281,E280=C281,F280=C281),"W","L"),"")</f>
        <v/>
      </c>
      <c r="H281" s="6" t="str">
        <f aca="false">IF(G281="W",3,IF(G281="L",-3,""))</f>
        <v/>
      </c>
      <c r="I281" s="6" t="str">
        <f aca="false">IF(G281&lt;&gt;"",VLOOKUP(V280,$M$4:$N$18,2,0),"")</f>
        <v/>
      </c>
      <c r="J281" s="6" t="str">
        <f aca="false">IF(G281&lt;&gt;"",H281*I281,"")</f>
        <v/>
      </c>
      <c r="K281" s="6" t="n">
        <f aca="false">IF(B281="",K280,SUM($J$6:J281))</f>
        <v>12</v>
      </c>
      <c r="L281" s="4"/>
      <c r="M281" s="4"/>
      <c r="N281" s="4"/>
      <c r="O281" s="4"/>
      <c r="P281" s="4"/>
      <c r="Q281" s="4"/>
      <c r="S281" s="4"/>
      <c r="T281" s="4"/>
      <c r="U281" s="4"/>
      <c r="V281" s="6" t="n">
        <f aca="false">IF(AND(G280="",G281="L"),1,IF(AND(G281="L",G280="L"),V280+1,IF(AND(G280="L",G281=""),0,IF(AND(G281="",G280=""),0,0))))</f>
        <v>0</v>
      </c>
      <c r="W281" s="4"/>
      <c r="X281" s="6" t="str">
        <f aca="false">IF(C280=0,C281,IF(C281=0,X280,C281))</f>
        <v/>
      </c>
      <c r="Y281" s="6" t="str">
        <f aca="false">IF(C280=0,X280,IF(C281=0,Y280,C280))</f>
        <v/>
      </c>
      <c r="Z281" s="6" t="str">
        <f aca="false">IF(C279=0,C278,IF(C280=0,Y280,IF(C281=0,Z280,C279)))</f>
        <v/>
      </c>
      <c r="AA281" s="6" t="str">
        <f aca="false">IF(C278=0,C277,IF(C279=0,C277,IF(C280=0,Z280,IF(C281=0,AA280,C278))))</f>
        <v/>
      </c>
      <c r="AB281" s="4"/>
      <c r="AC281" s="6" t="str">
        <f aca="false">IF(OR(X281=Y281,X281=Z281,X281=AA281),"NB",IF(OR(Y281=X281,Y281=Z281,Y281=AA281),"NB",IF(OR(Z281=Y281,Z281=X281,Z281=AA281),"NB",IF(OR(AA281=Y281,AA281=X281,AA281=Z281),"NB","Bet"))))</f>
        <v>NB</v>
      </c>
      <c r="AD281" s="4"/>
      <c r="AE281" s="6" t="n">
        <f aca="false">IF(K281&lt;K280,1,0)</f>
        <v>0</v>
      </c>
      <c r="AF281" s="6" t="n">
        <f aca="false">IF(G281="W",0,IF(AE281=1,K280-K281+AF280,0))</f>
        <v>0</v>
      </c>
      <c r="AG281" s="4"/>
      <c r="AH281" s="6" t="n">
        <f aca="false">IF(G281="W",AF280+J281,IF(AE281=1,K280-K281+AF280,0))</f>
        <v>0</v>
      </c>
      <c r="AI281" s="4"/>
    </row>
    <row collapsed="false" customFormat="false" customHeight="false" hidden="false" ht="13.3" outlineLevel="0" r="282">
      <c r="B282" s="25"/>
      <c r="C282" s="26" t="str">
        <f aca="false">IF(B282="","",VLOOKUP(B282,$AK$1:$AR$38,3,0))</f>
        <v/>
      </c>
      <c r="D282" s="27" t="str">
        <f aca="false">IF(AC282="Bet",X282,"")</f>
        <v/>
      </c>
      <c r="E282" s="28" t="str">
        <f aca="false">IF(AC282="Bet",Y282,"")</f>
        <v/>
      </c>
      <c r="F282" s="38" t="str">
        <f aca="false">IF(AC282="Bet",Z282,"")</f>
        <v/>
      </c>
      <c r="G282" s="6" t="str">
        <f aca="false">IF(D281&lt;&gt;"",IF(OR(D281=C282,E281=C282,F281=C282),"W","L"),"")</f>
        <v/>
      </c>
      <c r="H282" s="6" t="str">
        <f aca="false">IF(G282="W",3,IF(G282="L",-3,""))</f>
        <v/>
      </c>
      <c r="I282" s="6" t="str">
        <f aca="false">IF(G282&lt;&gt;"",VLOOKUP(V281,$M$4:$N$18,2,0),"")</f>
        <v/>
      </c>
      <c r="J282" s="6" t="str">
        <f aca="false">IF(G282&lt;&gt;"",H282*I282,"")</f>
        <v/>
      </c>
      <c r="K282" s="6" t="n">
        <f aca="false">IF(B282="",K281,SUM($J$6:J282))</f>
        <v>12</v>
      </c>
      <c r="L282" s="4"/>
      <c r="M282" s="4"/>
      <c r="N282" s="4"/>
      <c r="O282" s="4"/>
      <c r="P282" s="4"/>
      <c r="Q282" s="4"/>
      <c r="S282" s="4"/>
      <c r="T282" s="4"/>
      <c r="U282" s="4"/>
      <c r="V282" s="6" t="n">
        <f aca="false">IF(AND(G281="",G282="L"),1,IF(AND(G282="L",G281="L"),V281+1,IF(AND(G281="L",G282=""),0,IF(AND(G282="",G281=""),0,0))))</f>
        <v>0</v>
      </c>
      <c r="W282" s="4"/>
      <c r="X282" s="6" t="str">
        <f aca="false">IF(C281=0,C282,IF(C282=0,X281,C282))</f>
        <v/>
      </c>
      <c r="Y282" s="6" t="str">
        <f aca="false">IF(C281=0,X281,IF(C282=0,Y281,C281))</f>
        <v/>
      </c>
      <c r="Z282" s="6" t="str">
        <f aca="false">IF(C280=0,C279,IF(C281=0,Y281,IF(C282=0,Z281,C280)))</f>
        <v/>
      </c>
      <c r="AA282" s="6" t="str">
        <f aca="false">IF(C279=0,C278,IF(C280=0,C278,IF(C281=0,Z281,IF(C282=0,AA281,C279))))</f>
        <v/>
      </c>
      <c r="AB282" s="4"/>
      <c r="AC282" s="6" t="str">
        <f aca="false">IF(OR(X282=Y282,X282=Z282,X282=AA282),"NB",IF(OR(Y282=X282,Y282=Z282,Y282=AA282),"NB",IF(OR(Z282=Y282,Z282=X282,Z282=AA282),"NB",IF(OR(AA282=Y282,AA282=X282,AA282=Z282),"NB","Bet"))))</f>
        <v>NB</v>
      </c>
      <c r="AD282" s="4"/>
      <c r="AE282" s="6" t="n">
        <f aca="false">IF(K282&lt;K281,1,0)</f>
        <v>0</v>
      </c>
      <c r="AF282" s="6" t="n">
        <f aca="false">IF(G282="W",0,IF(AE282=1,K281-K282+AF281,0))</f>
        <v>0</v>
      </c>
      <c r="AG282" s="4"/>
      <c r="AH282" s="6" t="n">
        <f aca="false">IF(G282="W",AF281+J282,IF(AE282=1,K281-K282+AF281,0))</f>
        <v>0</v>
      </c>
      <c r="AI282" s="4"/>
    </row>
    <row collapsed="false" customFormat="false" customHeight="false" hidden="false" ht="13.3" outlineLevel="0" r="283">
      <c r="B283" s="25"/>
      <c r="C283" s="26" t="str">
        <f aca="false">IF(B283="","",VLOOKUP(B283,$AK$1:$AR$38,3,0))</f>
        <v/>
      </c>
      <c r="D283" s="27" t="str">
        <f aca="false">IF(AC283="Bet",X283,"")</f>
        <v/>
      </c>
      <c r="E283" s="28" t="str">
        <f aca="false">IF(AC283="Bet",Y283,"")</f>
        <v/>
      </c>
      <c r="F283" s="38" t="str">
        <f aca="false">IF(AC283="Bet",Z283,"")</f>
        <v/>
      </c>
      <c r="G283" s="6" t="str">
        <f aca="false">IF(D282&lt;&gt;"",IF(OR(D282=C283,E282=C283,F282=C283),"W","L"),"")</f>
        <v/>
      </c>
      <c r="H283" s="6" t="str">
        <f aca="false">IF(G283="W",3,IF(G283="L",-3,""))</f>
        <v/>
      </c>
      <c r="I283" s="6" t="str">
        <f aca="false">IF(G283&lt;&gt;"",VLOOKUP(V282,$M$4:$N$18,2,0),"")</f>
        <v/>
      </c>
      <c r="J283" s="6" t="str">
        <f aca="false">IF(G283&lt;&gt;"",H283*I283,"")</f>
        <v/>
      </c>
      <c r="K283" s="6" t="n">
        <f aca="false">IF(B283="",K282,SUM($J$6:J283))</f>
        <v>12</v>
      </c>
      <c r="L283" s="4"/>
      <c r="M283" s="4"/>
      <c r="N283" s="4"/>
      <c r="O283" s="4"/>
      <c r="P283" s="4"/>
      <c r="Q283" s="4"/>
      <c r="S283" s="4"/>
      <c r="T283" s="4"/>
      <c r="U283" s="4"/>
      <c r="V283" s="6" t="n">
        <f aca="false">IF(AND(G282="",G283="L"),1,IF(AND(G283="L",G282="L"),V282+1,IF(AND(G282="L",G283=""),0,IF(AND(G283="",G282=""),0,0))))</f>
        <v>0</v>
      </c>
      <c r="W283" s="4"/>
      <c r="X283" s="6" t="str">
        <f aca="false">IF(C282=0,C283,IF(C283=0,X282,C283))</f>
        <v/>
      </c>
      <c r="Y283" s="6" t="str">
        <f aca="false">IF(C282=0,X282,IF(C283=0,Y282,C282))</f>
        <v/>
      </c>
      <c r="Z283" s="6" t="str">
        <f aca="false">IF(C281=0,C280,IF(C282=0,Y282,IF(C283=0,Z282,C281)))</f>
        <v/>
      </c>
      <c r="AA283" s="6" t="str">
        <f aca="false">IF(C280=0,C279,IF(C281=0,C279,IF(C282=0,Z282,IF(C283=0,AA282,C280))))</f>
        <v/>
      </c>
      <c r="AB283" s="4"/>
      <c r="AC283" s="6" t="str">
        <f aca="false">IF(OR(X283=Y283,X283=Z283,X283=AA283),"NB",IF(OR(Y283=X283,Y283=Z283,Y283=AA283),"NB",IF(OR(Z283=Y283,Z283=X283,Z283=AA283),"NB",IF(OR(AA283=Y283,AA283=X283,AA283=Z283),"NB","Bet"))))</f>
        <v>NB</v>
      </c>
      <c r="AD283" s="4"/>
      <c r="AE283" s="6" t="n">
        <f aca="false">IF(K283&lt;K282,1,0)</f>
        <v>0</v>
      </c>
      <c r="AF283" s="6" t="n">
        <f aca="false">IF(G283="W",0,IF(AE283=1,K282-K283+AF282,0))</f>
        <v>0</v>
      </c>
      <c r="AG283" s="4"/>
      <c r="AH283" s="6" t="n">
        <f aca="false">IF(G283="W",AF282+J283,IF(AE283=1,K282-K283+AF282,0))</f>
        <v>0</v>
      </c>
      <c r="AI283" s="4"/>
    </row>
    <row collapsed="false" customFormat="false" customHeight="false" hidden="false" ht="13.3" outlineLevel="0" r="284">
      <c r="B284" s="25"/>
      <c r="C284" s="26" t="str">
        <f aca="false">IF(B284="","",VLOOKUP(B284,$AK$1:$AR$38,3,0))</f>
        <v/>
      </c>
      <c r="D284" s="27" t="str">
        <f aca="false">IF(AC284="Bet",X284,"")</f>
        <v/>
      </c>
      <c r="E284" s="28" t="str">
        <f aca="false">IF(AC284="Bet",Y284,"")</f>
        <v/>
      </c>
      <c r="F284" s="38" t="str">
        <f aca="false">IF(AC284="Bet",Z284,"")</f>
        <v/>
      </c>
      <c r="G284" s="6" t="str">
        <f aca="false">IF(D283&lt;&gt;"",IF(OR(D283=C284,E283=C284,F283=C284),"W","L"),"")</f>
        <v/>
      </c>
      <c r="H284" s="6" t="str">
        <f aca="false">IF(G284="W",3,IF(G284="L",-3,""))</f>
        <v/>
      </c>
      <c r="I284" s="6" t="str">
        <f aca="false">IF(G284&lt;&gt;"",VLOOKUP(V283,$M$4:$N$18,2,0),"")</f>
        <v/>
      </c>
      <c r="J284" s="6" t="str">
        <f aca="false">IF(G284&lt;&gt;"",H284*I284,"")</f>
        <v/>
      </c>
      <c r="K284" s="6" t="n">
        <f aca="false">IF(B284="",K283,SUM($J$6:J284))</f>
        <v>12</v>
      </c>
      <c r="L284" s="4"/>
      <c r="M284" s="4"/>
      <c r="N284" s="4"/>
      <c r="O284" s="4"/>
      <c r="P284" s="4"/>
      <c r="Q284" s="4"/>
      <c r="S284" s="4"/>
      <c r="T284" s="4"/>
      <c r="U284" s="4"/>
      <c r="V284" s="6" t="n">
        <f aca="false">IF(AND(G283="",G284="L"),1,IF(AND(G284="L",G283="L"),V283+1,IF(AND(G283="L",G284=""),0,IF(AND(G284="",G283=""),0,0))))</f>
        <v>0</v>
      </c>
      <c r="W284" s="4"/>
      <c r="X284" s="6" t="str">
        <f aca="false">IF(C283=0,C284,IF(C284=0,X283,C284))</f>
        <v/>
      </c>
      <c r="Y284" s="6" t="str">
        <f aca="false">IF(C283=0,X283,IF(C284=0,Y283,C283))</f>
        <v/>
      </c>
      <c r="Z284" s="6" t="str">
        <f aca="false">IF(C282=0,C281,IF(C283=0,Y283,IF(C284=0,Z283,C282)))</f>
        <v/>
      </c>
      <c r="AA284" s="6" t="str">
        <f aca="false">IF(C281=0,C280,IF(C282=0,C280,IF(C283=0,Z283,IF(C284=0,AA283,C281))))</f>
        <v/>
      </c>
      <c r="AB284" s="4"/>
      <c r="AC284" s="6" t="str">
        <f aca="false">IF(OR(X284=Y284,X284=Z284,X284=AA284),"NB",IF(OR(Y284=X284,Y284=Z284,Y284=AA284),"NB",IF(OR(Z284=Y284,Z284=X284,Z284=AA284),"NB",IF(OR(AA284=Y284,AA284=X284,AA284=Z284),"NB","Bet"))))</f>
        <v>NB</v>
      </c>
      <c r="AD284" s="4"/>
      <c r="AE284" s="6" t="n">
        <f aca="false">IF(K284&lt;K283,1,0)</f>
        <v>0</v>
      </c>
      <c r="AF284" s="6" t="n">
        <f aca="false">IF(G284="W",0,IF(AE284=1,K283-K284+AF283,0))</f>
        <v>0</v>
      </c>
      <c r="AG284" s="4"/>
      <c r="AH284" s="6" t="n">
        <f aca="false">IF(G284="W",AF283+J284,IF(AE284=1,K283-K284+AF283,0))</f>
        <v>0</v>
      </c>
      <c r="AI284" s="4"/>
    </row>
    <row collapsed="false" customFormat="false" customHeight="false" hidden="false" ht="13.3" outlineLevel="0" r="285">
      <c r="B285" s="25"/>
      <c r="C285" s="26" t="str">
        <f aca="false">IF(B285="","",VLOOKUP(B285,$AK$1:$AR$38,3,0))</f>
        <v/>
      </c>
      <c r="D285" s="27" t="str">
        <f aca="false">IF(AC285="Bet",X285,"")</f>
        <v/>
      </c>
      <c r="E285" s="28" t="str">
        <f aca="false">IF(AC285="Bet",Y285,"")</f>
        <v/>
      </c>
      <c r="F285" s="38" t="str">
        <f aca="false">IF(AC285="Bet",Z285,"")</f>
        <v/>
      </c>
      <c r="G285" s="6" t="str">
        <f aca="false">IF(D284&lt;&gt;"",IF(OR(D284=C285,E284=C285,F284=C285),"W","L"),"")</f>
        <v/>
      </c>
      <c r="H285" s="6" t="str">
        <f aca="false">IF(G285="W",3,IF(G285="L",-3,""))</f>
        <v/>
      </c>
      <c r="I285" s="6" t="str">
        <f aca="false">IF(G285&lt;&gt;"",VLOOKUP(V284,$M$4:$N$18,2,0),"")</f>
        <v/>
      </c>
      <c r="J285" s="6" t="str">
        <f aca="false">IF(G285&lt;&gt;"",H285*I285,"")</f>
        <v/>
      </c>
      <c r="K285" s="6" t="n">
        <f aca="false">IF(B285="",K284,SUM($J$6:J285))</f>
        <v>12</v>
      </c>
      <c r="L285" s="4"/>
      <c r="M285" s="4"/>
      <c r="N285" s="4"/>
      <c r="O285" s="4"/>
      <c r="P285" s="4"/>
      <c r="Q285" s="4"/>
      <c r="S285" s="4"/>
      <c r="T285" s="4"/>
      <c r="U285" s="4"/>
      <c r="V285" s="6" t="n">
        <f aca="false">IF(AND(G284="",G285="L"),1,IF(AND(G285="L",G284="L"),V284+1,IF(AND(G284="L",G285=""),0,IF(AND(G285="",G284=""),0,0))))</f>
        <v>0</v>
      </c>
      <c r="W285" s="4"/>
      <c r="X285" s="6" t="str">
        <f aca="false">IF(C284=0,C285,IF(C285=0,X284,C285))</f>
        <v/>
      </c>
      <c r="Y285" s="6" t="str">
        <f aca="false">IF(C284=0,X284,IF(C285=0,Y284,C284))</f>
        <v/>
      </c>
      <c r="Z285" s="6" t="str">
        <f aca="false">IF(C283=0,C282,IF(C284=0,Y284,IF(C285=0,Z284,C283)))</f>
        <v/>
      </c>
      <c r="AA285" s="6" t="str">
        <f aca="false">IF(C282=0,C281,IF(C283=0,C281,IF(C284=0,Z284,IF(C285=0,AA284,C282))))</f>
        <v/>
      </c>
      <c r="AB285" s="4"/>
      <c r="AC285" s="6" t="str">
        <f aca="false">IF(OR(X285=Y285,X285=Z285,X285=AA285),"NB",IF(OR(Y285=X285,Y285=Z285,Y285=AA285),"NB",IF(OR(Z285=Y285,Z285=X285,Z285=AA285),"NB",IF(OR(AA285=Y285,AA285=X285,AA285=Z285),"NB","Bet"))))</f>
        <v>NB</v>
      </c>
      <c r="AD285" s="4"/>
      <c r="AE285" s="6" t="n">
        <f aca="false">IF(K285&lt;K284,1,0)</f>
        <v>0</v>
      </c>
      <c r="AF285" s="6" t="n">
        <f aca="false">IF(G285="W",0,IF(AE285=1,K284-K285+AF284,0))</f>
        <v>0</v>
      </c>
      <c r="AG285" s="4"/>
      <c r="AH285" s="6" t="n">
        <f aca="false">IF(G285="W",AF284+J285,IF(AE285=1,K284-K285+AF284,0))</f>
        <v>0</v>
      </c>
      <c r="AI285" s="4"/>
    </row>
    <row collapsed="false" customFormat="false" customHeight="false" hidden="false" ht="14.9" outlineLevel="0" r="286">
      <c r="B286" s="25"/>
      <c r="C286" s="26" t="str">
        <f aca="false">IF(B286="","",VLOOKUP(B286,$AK$1:$AR$38,3,0))</f>
        <v/>
      </c>
      <c r="D286" s="27" t="str">
        <f aca="false">IF(AC286="Bet",X286,"")</f>
        <v/>
      </c>
      <c r="E286" s="28" t="str">
        <f aca="false">IF(AC286="Bet",Y286,"")</f>
        <v/>
      </c>
      <c r="F286" s="38" t="str">
        <f aca="false">IF(AC286="Bet",Z286,"")</f>
        <v/>
      </c>
      <c r="G286" s="6" t="str">
        <f aca="false">IF(D285&lt;&gt;"",IF(OR(D285=C286,E285=C286,F285=C286),"W","L"),"")</f>
        <v/>
      </c>
      <c r="H286" s="6" t="str">
        <f aca="false">IF(G286="W",3,IF(G286="L",-3,""))</f>
        <v/>
      </c>
      <c r="I286" s="6" t="str">
        <f aca="false">IF(G286&lt;&gt;"",VLOOKUP(V285,$M$4:$N$18,2,0),"")</f>
        <v/>
      </c>
      <c r="J286" s="6" t="str">
        <f aca="false">IF(G286&lt;&gt;"",H286*I286,"")</f>
        <v/>
      </c>
      <c r="K286" s="6" t="n">
        <f aca="false">IF(B286="",K285,SUM($J$6:J286))</f>
        <v>12</v>
      </c>
      <c r="L286" s="4"/>
      <c r="M286" s="4"/>
      <c r="N286" s="4"/>
      <c r="O286" s="4"/>
      <c r="P286" s="4"/>
      <c r="Q286" s="4"/>
      <c r="S286" s="4"/>
      <c r="T286" s="4"/>
      <c r="U286" s="4"/>
      <c r="V286" s="6" t="n">
        <f aca="false">IF(AND(G285="",G286="L"),1,IF(AND(G286="L",G285="L"),V285+1,IF(AND(G285="L",G286=""),0,IF(AND(G286="",G285=""),0,0))))</f>
        <v>0</v>
      </c>
      <c r="W286" s="4"/>
      <c r="X286" s="6" t="str">
        <f aca="false">IF(C285=0,C286,IF(C286=0,X285,C286))</f>
        <v/>
      </c>
      <c r="Y286" s="6" t="str">
        <f aca="false">IF(C285=0,X285,IF(C286=0,Y285,C285))</f>
        <v/>
      </c>
      <c r="Z286" s="6" t="str">
        <f aca="false">IF(C284=0,C283,IF(C285=0,Y285,IF(C286=0,Z285,C284)))</f>
        <v/>
      </c>
      <c r="AA286" s="6" t="str">
        <f aca="false">IF(C283=0,C282,IF(C284=0,C282,IF(C285=0,Z285,IF(C286=0,AA285,C283))))</f>
        <v/>
      </c>
      <c r="AB286" s="4"/>
      <c r="AC286" s="6" t="str">
        <f aca="false">IF(OR(X286=Y286,X286=Z286,X286=AA286),"NB",IF(OR(Y286=X286,Y286=Z286,Y286=AA286),"NB",IF(OR(Z286=Y286,Z286=X286,Z286=AA286),"NB",IF(OR(AA286=Y286,AA286=X286,AA286=Z286),"NB","Bet"))))</f>
        <v>NB</v>
      </c>
      <c r="AD286" s="4"/>
      <c r="AE286" s="6" t="n">
        <f aca="false">IF(K286&lt;K285,1,0)</f>
        <v>0</v>
      </c>
      <c r="AF286" s="6" t="n">
        <f aca="false">IF(G286="W",0,IF(AE286=1,K285-K286+AF285,0))</f>
        <v>0</v>
      </c>
      <c r="AG286" s="4"/>
      <c r="AH286" s="6" t="n">
        <f aca="false">IF(G286="W",AF285+J286,IF(AE286=1,K285-K286+AF285,0))</f>
        <v>0</v>
      </c>
      <c r="AI286" s="4"/>
    </row>
    <row collapsed="false" customFormat="false" customHeight="false" hidden="false" ht="14.9" outlineLevel="0" r="287">
      <c r="B287" s="25"/>
      <c r="C287" s="26" t="str">
        <f aca="false">IF(B287="","",VLOOKUP(B287,$AK$1:$AR$38,3,0))</f>
        <v/>
      </c>
      <c r="D287" s="27" t="str">
        <f aca="false">IF(AC287="Bet",X287,"")</f>
        <v/>
      </c>
      <c r="E287" s="28" t="str">
        <f aca="false">IF(AC287="Bet",Y287,"")</f>
        <v/>
      </c>
      <c r="F287" s="38" t="str">
        <f aca="false">IF(AC287="Bet",Z287,"")</f>
        <v/>
      </c>
      <c r="G287" s="6" t="str">
        <f aca="false">IF(D286&lt;&gt;"",IF(OR(D286=C287,E286=C287,F286=C287),"W","L"),"")</f>
        <v/>
      </c>
      <c r="H287" s="6" t="str">
        <f aca="false">IF(G287="W",3,IF(G287="L",-3,""))</f>
        <v/>
      </c>
      <c r="I287" s="6" t="str">
        <f aca="false">IF(G287&lt;&gt;"",VLOOKUP(V286,$M$4:$N$18,2,0),"")</f>
        <v/>
      </c>
      <c r="J287" s="6" t="str">
        <f aca="false">IF(G287&lt;&gt;"",H287*I287,"")</f>
        <v/>
      </c>
      <c r="K287" s="6" t="n">
        <f aca="false">IF(B287="",K286,SUM($J$6:J287))</f>
        <v>12</v>
      </c>
      <c r="L287" s="4"/>
      <c r="M287" s="4"/>
      <c r="N287" s="4"/>
      <c r="O287" s="4"/>
      <c r="P287" s="4"/>
      <c r="Q287" s="4"/>
      <c r="S287" s="4"/>
      <c r="T287" s="4"/>
      <c r="U287" s="4"/>
      <c r="V287" s="6" t="n">
        <f aca="false">IF(AND(G286="",G287="L"),1,IF(AND(G287="L",G286="L"),V286+1,IF(AND(G286="L",G287=""),0,IF(AND(G287="",G286=""),0,0))))</f>
        <v>0</v>
      </c>
      <c r="W287" s="4"/>
      <c r="X287" s="6" t="str">
        <f aca="false">IF(C286=0,C287,IF(C287=0,X286,C287))</f>
        <v/>
      </c>
      <c r="Y287" s="6" t="str">
        <f aca="false">IF(C286=0,X286,IF(C287=0,Y286,C286))</f>
        <v/>
      </c>
      <c r="Z287" s="6" t="str">
        <f aca="false">IF(C285=0,C284,IF(C286=0,Y286,IF(C287=0,Z286,C285)))</f>
        <v/>
      </c>
      <c r="AA287" s="6" t="str">
        <f aca="false">IF(C284=0,C283,IF(C285=0,C283,IF(C286=0,Z286,IF(C287=0,AA286,C284))))</f>
        <v/>
      </c>
      <c r="AB287" s="4"/>
      <c r="AC287" s="6" t="str">
        <f aca="false">IF(OR(X287=Y287,X287=Z287,X287=AA287),"NB",IF(OR(Y287=X287,Y287=Z287,Y287=AA287),"NB",IF(OR(Z287=Y287,Z287=X287,Z287=AA287),"NB",IF(OR(AA287=Y287,AA287=X287,AA287=Z287),"NB","Bet"))))</f>
        <v>NB</v>
      </c>
      <c r="AD287" s="4"/>
      <c r="AE287" s="6" t="n">
        <f aca="false">IF(K287&lt;K286,1,0)</f>
        <v>0</v>
      </c>
      <c r="AF287" s="6" t="n">
        <f aca="false">IF(G287="W",0,IF(AE287=1,K286-K287+AF286,0))</f>
        <v>0</v>
      </c>
      <c r="AG287" s="4"/>
      <c r="AH287" s="6" t="n">
        <f aca="false">IF(G287="W",AF286+J287,IF(AE287=1,K286-K287+AF286,0))</f>
        <v>0</v>
      </c>
      <c r="AI287" s="4"/>
    </row>
    <row collapsed="false" customFormat="false" customHeight="false" hidden="false" ht="13.3" outlineLevel="0" r="288">
      <c r="B288" s="25"/>
      <c r="C288" s="26" t="str">
        <f aca="false">IF(B288="","",VLOOKUP(B288,$AK$1:$AR$38,3,0))</f>
        <v/>
      </c>
      <c r="D288" s="27" t="str">
        <f aca="false">IF(AC288="Bet",X288,"")</f>
        <v/>
      </c>
      <c r="E288" s="28" t="str">
        <f aca="false">IF(AC288="Bet",Y288,"")</f>
        <v/>
      </c>
      <c r="F288" s="38" t="str">
        <f aca="false">IF(AC288="Bet",Z288,"")</f>
        <v/>
      </c>
      <c r="G288" s="6" t="str">
        <f aca="false">IF(D287&lt;&gt;"",IF(OR(D287=C288,E287=C288,F287=C288),"W","L"),"")</f>
        <v/>
      </c>
      <c r="H288" s="6" t="str">
        <f aca="false">IF(G288="W",3,IF(G288="L",-3,""))</f>
        <v/>
      </c>
      <c r="I288" s="6" t="str">
        <f aca="false">IF(G288&lt;&gt;"",VLOOKUP(V287,$M$4:$N$18,2,0),"")</f>
        <v/>
      </c>
      <c r="J288" s="6" t="str">
        <f aca="false">IF(G288&lt;&gt;"",H288*I288,"")</f>
        <v/>
      </c>
      <c r="K288" s="6" t="n">
        <f aca="false">IF(B288="",K287,SUM($J$6:J288))</f>
        <v>12</v>
      </c>
      <c r="L288" s="4"/>
      <c r="M288" s="4"/>
      <c r="N288" s="4"/>
      <c r="O288" s="4"/>
      <c r="P288" s="4"/>
      <c r="Q288" s="4"/>
      <c r="S288" s="4"/>
      <c r="T288" s="4"/>
      <c r="U288" s="4"/>
      <c r="V288" s="6" t="n">
        <f aca="false">IF(AND(G287="",G288="L"),1,IF(AND(G288="L",G287="L"),V287+1,IF(AND(G287="L",G288=""),0,IF(AND(G288="",G287=""),0,0))))</f>
        <v>0</v>
      </c>
      <c r="W288" s="4"/>
      <c r="X288" s="6" t="str">
        <f aca="false">IF(C287=0,C288,IF(C288=0,X287,C288))</f>
        <v/>
      </c>
      <c r="Y288" s="6" t="str">
        <f aca="false">IF(C287=0,X287,IF(C288=0,Y287,C287))</f>
        <v/>
      </c>
      <c r="Z288" s="6" t="str">
        <f aca="false">IF(C286=0,C285,IF(C287=0,Y287,IF(C288=0,Z287,C286)))</f>
        <v/>
      </c>
      <c r="AA288" s="6" t="str">
        <f aca="false">IF(C285=0,C284,IF(C286=0,C284,IF(C287=0,Z287,IF(C288=0,AA287,C285))))</f>
        <v/>
      </c>
      <c r="AB288" s="4"/>
      <c r="AC288" s="6" t="str">
        <f aca="false">IF(OR(X288=Y288,X288=Z288,X288=AA288),"NB",IF(OR(Y288=X288,Y288=Z288,Y288=AA288),"NB",IF(OR(Z288=Y288,Z288=X288,Z288=AA288),"NB",IF(OR(AA288=Y288,AA288=X288,AA288=Z288),"NB","Bet"))))</f>
        <v>NB</v>
      </c>
      <c r="AD288" s="4"/>
      <c r="AE288" s="6" t="n">
        <f aca="false">IF(K288&lt;K287,1,0)</f>
        <v>0</v>
      </c>
      <c r="AF288" s="6" t="n">
        <f aca="false">IF(G288="W",0,IF(AE288=1,K287-K288+AF287,0))</f>
        <v>0</v>
      </c>
      <c r="AG288" s="4"/>
      <c r="AH288" s="6" t="n">
        <f aca="false">IF(G288="W",AF287+J288,IF(AE288=1,K287-K288+AF287,0))</f>
        <v>0</v>
      </c>
      <c r="AI288" s="4"/>
    </row>
    <row collapsed="false" customFormat="false" customHeight="false" hidden="false" ht="13.3" outlineLevel="0" r="289">
      <c r="B289" s="25"/>
      <c r="C289" s="26" t="str">
        <f aca="false">IF(B289="","",VLOOKUP(B289,$AK$1:$AR$38,3,0))</f>
        <v/>
      </c>
      <c r="D289" s="27" t="str">
        <f aca="false">IF(AC289="Bet",X289,"")</f>
        <v/>
      </c>
      <c r="E289" s="28" t="str">
        <f aca="false">IF(AC289="Bet",Y289,"")</f>
        <v/>
      </c>
      <c r="F289" s="38" t="str">
        <f aca="false">IF(AC289="Bet",Z289,"")</f>
        <v/>
      </c>
      <c r="G289" s="6" t="str">
        <f aca="false">IF(D288&lt;&gt;"",IF(OR(D288=C289,E288=C289,F288=C289),"W","L"),"")</f>
        <v/>
      </c>
      <c r="H289" s="6" t="str">
        <f aca="false">IF(G289="W",3,IF(G289="L",-3,""))</f>
        <v/>
      </c>
      <c r="I289" s="6" t="str">
        <f aca="false">IF(G289&lt;&gt;"",VLOOKUP(V288,$M$4:$N$18,2,0),"")</f>
        <v/>
      </c>
      <c r="J289" s="6" t="str">
        <f aca="false">IF(G289&lt;&gt;"",H289*I289,"")</f>
        <v/>
      </c>
      <c r="K289" s="6" t="n">
        <f aca="false">IF(B289="",K288,SUM($J$6:J289))</f>
        <v>12</v>
      </c>
      <c r="L289" s="4"/>
      <c r="M289" s="4"/>
      <c r="N289" s="4"/>
      <c r="O289" s="4"/>
      <c r="P289" s="4"/>
      <c r="Q289" s="4"/>
      <c r="S289" s="4"/>
      <c r="T289" s="4"/>
      <c r="U289" s="4"/>
      <c r="V289" s="6" t="n">
        <f aca="false">IF(AND(G288="",G289="L"),1,IF(AND(G289="L",G288="L"),V288+1,IF(AND(G288="L",G289=""),0,IF(AND(G289="",G288=""),0,0))))</f>
        <v>0</v>
      </c>
      <c r="W289" s="4"/>
      <c r="X289" s="6" t="str">
        <f aca="false">IF(C288=0,C289,IF(C289=0,X288,C289))</f>
        <v/>
      </c>
      <c r="Y289" s="6" t="str">
        <f aca="false">IF(C288=0,X288,IF(C289=0,Y288,C288))</f>
        <v/>
      </c>
      <c r="Z289" s="6" t="str">
        <f aca="false">IF(C287=0,C286,IF(C288=0,Y288,IF(C289=0,Z288,C287)))</f>
        <v/>
      </c>
      <c r="AA289" s="6" t="str">
        <f aca="false">IF(C286=0,C285,IF(C287=0,C285,IF(C288=0,Z288,IF(C289=0,AA288,C286))))</f>
        <v/>
      </c>
      <c r="AB289" s="4"/>
      <c r="AC289" s="6" t="str">
        <f aca="false">IF(OR(X289=Y289,X289=Z289,X289=AA289),"NB",IF(OR(Y289=X289,Y289=Z289,Y289=AA289),"NB",IF(OR(Z289=Y289,Z289=X289,Z289=AA289),"NB",IF(OR(AA289=Y289,AA289=X289,AA289=Z289),"NB","Bet"))))</f>
        <v>NB</v>
      </c>
      <c r="AD289" s="4"/>
      <c r="AE289" s="6" t="n">
        <f aca="false">IF(K289&lt;K288,1,0)</f>
        <v>0</v>
      </c>
      <c r="AF289" s="6" t="n">
        <f aca="false">IF(G289="W",0,IF(AE289=1,K288-K289+AF288,0))</f>
        <v>0</v>
      </c>
      <c r="AG289" s="4"/>
      <c r="AH289" s="6" t="n">
        <f aca="false">IF(G289="W",AF288+J289,IF(AE289=1,K288-K289+AF288,0))</f>
        <v>0</v>
      </c>
      <c r="AI289" s="4"/>
    </row>
    <row collapsed="false" customFormat="false" customHeight="false" hidden="false" ht="13.3" outlineLevel="0" r="290">
      <c r="B290" s="25"/>
      <c r="C290" s="26" t="str">
        <f aca="false">IF(B290="","",VLOOKUP(B290,$AK$1:$AR$38,3,0))</f>
        <v/>
      </c>
      <c r="D290" s="27" t="str">
        <f aca="false">IF(AC290="Bet",X290,"")</f>
        <v/>
      </c>
      <c r="E290" s="28" t="str">
        <f aca="false">IF(AC290="Bet",Y290,"")</f>
        <v/>
      </c>
      <c r="F290" s="38" t="str">
        <f aca="false">IF(AC290="Bet",Z290,"")</f>
        <v/>
      </c>
      <c r="G290" s="6" t="str">
        <f aca="false">IF(D289&lt;&gt;"",IF(OR(D289=C290,E289=C290,F289=C290),"W","L"),"")</f>
        <v/>
      </c>
      <c r="H290" s="6" t="str">
        <f aca="false">IF(G290="W",3,IF(G290="L",-3,""))</f>
        <v/>
      </c>
      <c r="I290" s="6" t="str">
        <f aca="false">IF(G290&lt;&gt;"",VLOOKUP(V289,$M$4:$N$18,2,0),"")</f>
        <v/>
      </c>
      <c r="J290" s="6" t="str">
        <f aca="false">IF(G290&lt;&gt;"",H290*I290,"")</f>
        <v/>
      </c>
      <c r="K290" s="6" t="n">
        <f aca="false">IF(B290="",K289,SUM($J$6:J290))</f>
        <v>12</v>
      </c>
      <c r="L290" s="4"/>
      <c r="M290" s="4"/>
      <c r="N290" s="4"/>
      <c r="O290" s="4"/>
      <c r="P290" s="4"/>
      <c r="Q290" s="4"/>
      <c r="S290" s="4"/>
      <c r="T290" s="4"/>
      <c r="U290" s="4"/>
      <c r="V290" s="6" t="n">
        <f aca="false">IF(AND(G289="",G290="L"),1,IF(AND(G290="L",G289="L"),V289+1,IF(AND(G289="L",G290=""),0,IF(AND(G290="",G289=""),0,0))))</f>
        <v>0</v>
      </c>
      <c r="W290" s="4"/>
      <c r="X290" s="6" t="str">
        <f aca="false">IF(C289=0,C290,IF(C290=0,X289,C290))</f>
        <v/>
      </c>
      <c r="Y290" s="6" t="str">
        <f aca="false">IF(C289=0,X289,IF(C290=0,Y289,C289))</f>
        <v/>
      </c>
      <c r="Z290" s="6" t="str">
        <f aca="false">IF(C288=0,C287,IF(C289=0,Y289,IF(C290=0,Z289,C288)))</f>
        <v/>
      </c>
      <c r="AA290" s="6" t="str">
        <f aca="false">IF(C287=0,C286,IF(C288=0,C286,IF(C289=0,Z289,IF(C290=0,AA289,C287))))</f>
        <v/>
      </c>
      <c r="AB290" s="4"/>
      <c r="AC290" s="6" t="str">
        <f aca="false">IF(OR(X290=Y290,X290=Z290,X290=AA290),"NB",IF(OR(Y290=X290,Y290=Z290,Y290=AA290),"NB",IF(OR(Z290=Y290,Z290=X290,Z290=AA290),"NB",IF(OR(AA290=Y290,AA290=X290,AA290=Z290),"NB","Bet"))))</f>
        <v>NB</v>
      </c>
      <c r="AD290" s="4"/>
      <c r="AE290" s="6" t="n">
        <f aca="false">IF(K290&lt;K289,1,0)</f>
        <v>0</v>
      </c>
      <c r="AF290" s="6" t="n">
        <f aca="false">IF(G290="W",0,IF(AE290=1,K289-K290+AF289,0))</f>
        <v>0</v>
      </c>
      <c r="AG290" s="4"/>
      <c r="AH290" s="6" t="n">
        <f aca="false">IF(G290="W",AF289+J290,IF(AE290=1,K289-K290+AF289,0))</f>
        <v>0</v>
      </c>
      <c r="AI290" s="4"/>
    </row>
    <row collapsed="false" customFormat="false" customHeight="false" hidden="false" ht="14.9" outlineLevel="0" r="291">
      <c r="B291" s="25"/>
      <c r="C291" s="26" t="str">
        <f aca="false">IF(B291="","",VLOOKUP(B291,$AK$1:$AR$38,3,0))</f>
        <v/>
      </c>
      <c r="D291" s="27" t="str">
        <f aca="false">IF(AC291="Bet",X291,"")</f>
        <v/>
      </c>
      <c r="E291" s="28" t="str">
        <f aca="false">IF(AC291="Bet",Y291,"")</f>
        <v/>
      </c>
      <c r="F291" s="38" t="str">
        <f aca="false">IF(AC291="Bet",Z291,"")</f>
        <v/>
      </c>
      <c r="G291" s="6" t="str">
        <f aca="false">IF(D290&lt;&gt;"",IF(OR(D290=C291,E290=C291,F290=C291),"W","L"),"")</f>
        <v/>
      </c>
      <c r="H291" s="6" t="str">
        <f aca="false">IF(G291="W",3,IF(G291="L",-3,""))</f>
        <v/>
      </c>
      <c r="I291" s="6" t="str">
        <f aca="false">IF(G291&lt;&gt;"",VLOOKUP(V290,$M$4:$N$18,2,0),"")</f>
        <v/>
      </c>
      <c r="J291" s="6" t="str">
        <f aca="false">IF(G291&lt;&gt;"",H291*I291,"")</f>
        <v/>
      </c>
      <c r="K291" s="6" t="n">
        <f aca="false">IF(B291="",K290,SUM($J$6:J291))</f>
        <v>12</v>
      </c>
      <c r="L291" s="4"/>
      <c r="M291" s="4"/>
      <c r="N291" s="4"/>
      <c r="O291" s="4"/>
      <c r="P291" s="4"/>
      <c r="Q291" s="4"/>
      <c r="S291" s="4"/>
      <c r="T291" s="4"/>
      <c r="U291" s="4"/>
      <c r="V291" s="6" t="n">
        <f aca="false">IF(AND(G290="",G291="L"),1,IF(AND(G291="L",G290="L"),V290+1,IF(AND(G290="L",G291=""),0,IF(AND(G291="",G290=""),0,0))))</f>
        <v>0</v>
      </c>
      <c r="W291" s="4"/>
      <c r="X291" s="6" t="str">
        <f aca="false">IF(C290=0,C291,IF(C291=0,X290,C291))</f>
        <v/>
      </c>
      <c r="Y291" s="6" t="str">
        <f aca="false">IF(C290=0,X290,IF(C291=0,Y290,C290))</f>
        <v/>
      </c>
      <c r="Z291" s="6" t="str">
        <f aca="false">IF(C289=0,C288,IF(C290=0,Y290,IF(C291=0,Z290,C289)))</f>
        <v/>
      </c>
      <c r="AA291" s="6" t="str">
        <f aca="false">IF(C288=0,C287,IF(C289=0,C287,IF(C290=0,Z290,IF(C291=0,AA290,C288))))</f>
        <v/>
      </c>
      <c r="AB291" s="4"/>
      <c r="AC291" s="6" t="str">
        <f aca="false">IF(OR(X291=Y291,X291=Z291,X291=AA291),"NB",IF(OR(Y291=X291,Y291=Z291,Y291=AA291),"NB",IF(OR(Z291=Y291,Z291=X291,Z291=AA291),"NB",IF(OR(AA291=Y291,AA291=X291,AA291=Z291),"NB","Bet"))))</f>
        <v>NB</v>
      </c>
      <c r="AD291" s="4"/>
      <c r="AE291" s="6" t="n">
        <f aca="false">IF(K291&lt;K290,1,0)</f>
        <v>0</v>
      </c>
      <c r="AF291" s="6" t="n">
        <f aca="false">IF(G291="W",0,IF(AE291=1,K290-K291+AF290,0))</f>
        <v>0</v>
      </c>
      <c r="AG291" s="4"/>
      <c r="AH291" s="6" t="n">
        <f aca="false">IF(G291="W",AF290+J291,IF(AE291=1,K290-K291+AF290,0))</f>
        <v>0</v>
      </c>
      <c r="AI291" s="4"/>
    </row>
    <row collapsed="false" customFormat="false" customHeight="false" hidden="false" ht="14.9" outlineLevel="0" r="292">
      <c r="B292" s="25"/>
      <c r="C292" s="26" t="str">
        <f aca="false">IF(B292="","",VLOOKUP(B292,$AK$1:$AR$38,3,0))</f>
        <v/>
      </c>
      <c r="D292" s="27" t="str">
        <f aca="false">IF(AC292="Bet",X292,"")</f>
        <v/>
      </c>
      <c r="E292" s="28" t="str">
        <f aca="false">IF(AC292="Bet",Y292,"")</f>
        <v/>
      </c>
      <c r="F292" s="38" t="str">
        <f aca="false">IF(AC292="Bet",Z292,"")</f>
        <v/>
      </c>
      <c r="G292" s="6" t="str">
        <f aca="false">IF(D291&lt;&gt;"",IF(OR(D291=C292,E291=C292,F291=C292),"W","L"),"")</f>
        <v/>
      </c>
      <c r="H292" s="6" t="str">
        <f aca="false">IF(G292="W",3,IF(G292="L",-3,""))</f>
        <v/>
      </c>
      <c r="I292" s="6" t="str">
        <f aca="false">IF(G292&lt;&gt;"",VLOOKUP(V291,$M$4:$N$18,2,0),"")</f>
        <v/>
      </c>
      <c r="J292" s="6" t="str">
        <f aca="false">IF(G292&lt;&gt;"",H292*I292,"")</f>
        <v/>
      </c>
      <c r="K292" s="6" t="n">
        <f aca="false">IF(B292="",K291,SUM($J$6:J292))</f>
        <v>12</v>
      </c>
      <c r="L292" s="4"/>
      <c r="M292" s="4"/>
      <c r="N292" s="4"/>
      <c r="O292" s="4"/>
      <c r="P292" s="4"/>
      <c r="Q292" s="4"/>
      <c r="S292" s="4"/>
      <c r="T292" s="4"/>
      <c r="U292" s="4"/>
      <c r="V292" s="6" t="n">
        <f aca="false">IF(AND(G291="",G292="L"),1,IF(AND(G292="L",G291="L"),V291+1,IF(AND(G291="L",G292=""),0,IF(AND(G292="",G291=""),0,0))))</f>
        <v>0</v>
      </c>
      <c r="W292" s="4"/>
      <c r="X292" s="6" t="str">
        <f aca="false">IF(C291=0,C292,IF(C292=0,X291,C292))</f>
        <v/>
      </c>
      <c r="Y292" s="6" t="str">
        <f aca="false">IF(C291=0,X291,IF(C292=0,Y291,C291))</f>
        <v/>
      </c>
      <c r="Z292" s="6" t="str">
        <f aca="false">IF(C290=0,C289,IF(C291=0,Y291,IF(C292=0,Z291,C290)))</f>
        <v/>
      </c>
      <c r="AA292" s="6" t="str">
        <f aca="false">IF(C289=0,C288,IF(C290=0,C288,IF(C291=0,Z291,IF(C292=0,AA291,C289))))</f>
        <v/>
      </c>
      <c r="AB292" s="4"/>
      <c r="AC292" s="6" t="str">
        <f aca="false">IF(OR(X292=Y292,X292=Z292,X292=AA292),"NB",IF(OR(Y292=X292,Y292=Z292,Y292=AA292),"NB",IF(OR(Z292=Y292,Z292=X292,Z292=AA292),"NB",IF(OR(AA292=Y292,AA292=X292,AA292=Z292),"NB","Bet"))))</f>
        <v>NB</v>
      </c>
      <c r="AD292" s="4"/>
      <c r="AE292" s="6" t="n">
        <f aca="false">IF(K292&lt;K291,1,0)</f>
        <v>0</v>
      </c>
      <c r="AF292" s="6" t="n">
        <f aca="false">IF(G292="W",0,IF(AE292=1,K291-K292+AF291,0))</f>
        <v>0</v>
      </c>
      <c r="AG292" s="4"/>
      <c r="AH292" s="6" t="n">
        <f aca="false">IF(G292="W",AF291+J292,IF(AE292=1,K291-K292+AF291,0))</f>
        <v>0</v>
      </c>
      <c r="AI292" s="4"/>
    </row>
    <row collapsed="false" customFormat="false" customHeight="false" hidden="false" ht="14.9" outlineLevel="0" r="293">
      <c r="B293" s="25"/>
      <c r="C293" s="26" t="str">
        <f aca="false">IF(B293="","",VLOOKUP(B293,$AK$1:$AR$38,3,0))</f>
        <v/>
      </c>
      <c r="D293" s="27" t="str">
        <f aca="false">IF(AC293="Bet",X293,"")</f>
        <v/>
      </c>
      <c r="E293" s="28" t="str">
        <f aca="false">IF(AC293="Bet",Y293,"")</f>
        <v/>
      </c>
      <c r="F293" s="38" t="str">
        <f aca="false">IF(AC293="Bet",Z293,"")</f>
        <v/>
      </c>
      <c r="G293" s="6" t="str">
        <f aca="false">IF(D292&lt;&gt;"",IF(OR(D292=C293,E292=C293,F292=C293),"W","L"),"")</f>
        <v/>
      </c>
      <c r="H293" s="6" t="str">
        <f aca="false">IF(G293="W",3,IF(G293="L",-3,""))</f>
        <v/>
      </c>
      <c r="I293" s="6" t="str">
        <f aca="false">IF(G293&lt;&gt;"",VLOOKUP(V292,$M$4:$N$18,2,0),"")</f>
        <v/>
      </c>
      <c r="J293" s="6" t="str">
        <f aca="false">IF(G293&lt;&gt;"",H293*I293,"")</f>
        <v/>
      </c>
      <c r="K293" s="6" t="n">
        <f aca="false">IF(B293="",K292,SUM($J$6:J293))</f>
        <v>12</v>
      </c>
      <c r="L293" s="4"/>
      <c r="M293" s="4"/>
      <c r="N293" s="4"/>
      <c r="O293" s="4"/>
      <c r="P293" s="4"/>
      <c r="Q293" s="4"/>
      <c r="S293" s="4"/>
      <c r="T293" s="4"/>
      <c r="U293" s="4"/>
      <c r="V293" s="6" t="n">
        <f aca="false">IF(AND(G292="",G293="L"),1,IF(AND(G293="L",G292="L"),V292+1,IF(AND(G292="L",G293=""),0,IF(AND(G293="",G292=""),0,0))))</f>
        <v>0</v>
      </c>
      <c r="W293" s="4"/>
      <c r="X293" s="6" t="str">
        <f aca="false">IF(C292=0,C293,IF(C293=0,X292,C293))</f>
        <v/>
      </c>
      <c r="Y293" s="6" t="str">
        <f aca="false">IF(C292=0,X292,IF(C293=0,Y292,C292))</f>
        <v/>
      </c>
      <c r="Z293" s="6" t="str">
        <f aca="false">IF(C291=0,C290,IF(C292=0,Y292,IF(C293=0,Z292,C291)))</f>
        <v/>
      </c>
      <c r="AA293" s="6" t="str">
        <f aca="false">IF(C290=0,C289,IF(C291=0,C289,IF(C292=0,Z292,IF(C293=0,AA292,C290))))</f>
        <v/>
      </c>
      <c r="AB293" s="4"/>
      <c r="AC293" s="6" t="str">
        <f aca="false">IF(OR(X293=Y293,X293=Z293,X293=AA293),"NB",IF(OR(Y293=X293,Y293=Z293,Y293=AA293),"NB",IF(OR(Z293=Y293,Z293=X293,Z293=AA293),"NB",IF(OR(AA293=Y293,AA293=X293,AA293=Z293),"NB","Bet"))))</f>
        <v>NB</v>
      </c>
      <c r="AD293" s="4"/>
      <c r="AE293" s="6" t="n">
        <f aca="false">IF(K293&lt;K292,1,0)</f>
        <v>0</v>
      </c>
      <c r="AF293" s="6" t="n">
        <f aca="false">IF(G293="W",0,IF(AE293=1,K292-K293+AF292,0))</f>
        <v>0</v>
      </c>
      <c r="AG293" s="4"/>
      <c r="AH293" s="6" t="n">
        <f aca="false">IF(G293="W",AF292+J293,IF(AE293=1,K292-K293+AF292,0))</f>
        <v>0</v>
      </c>
      <c r="AI293" s="4"/>
    </row>
    <row collapsed="false" customFormat="false" customHeight="false" hidden="false" ht="14.9" outlineLevel="0" r="294">
      <c r="B294" s="25"/>
      <c r="C294" s="26" t="str">
        <f aca="false">IF(B294="","",VLOOKUP(B294,$AK$1:$AR$38,3,0))</f>
        <v/>
      </c>
      <c r="D294" s="27" t="str">
        <f aca="false">IF(AC294="Bet",X294,"")</f>
        <v/>
      </c>
      <c r="E294" s="28" t="str">
        <f aca="false">IF(AC294="Bet",Y294,"")</f>
        <v/>
      </c>
      <c r="F294" s="38" t="str">
        <f aca="false">IF(AC294="Bet",Z294,"")</f>
        <v/>
      </c>
      <c r="G294" s="6" t="str">
        <f aca="false">IF(D293&lt;&gt;"",IF(OR(D293=C294,E293=C294,F293=C294),"W","L"),"")</f>
        <v/>
      </c>
      <c r="H294" s="6" t="str">
        <f aca="false">IF(G294="W",3,IF(G294="L",-3,""))</f>
        <v/>
      </c>
      <c r="I294" s="6" t="str">
        <f aca="false">IF(G294&lt;&gt;"",VLOOKUP(V293,$M$4:$N$18,2,0),"")</f>
        <v/>
      </c>
      <c r="J294" s="6" t="str">
        <f aca="false">IF(G294&lt;&gt;"",H294*I294,"")</f>
        <v/>
      </c>
      <c r="K294" s="6" t="n">
        <f aca="false">IF(B294="",K293,SUM($J$6:J294))</f>
        <v>12</v>
      </c>
      <c r="L294" s="4"/>
      <c r="M294" s="4"/>
      <c r="N294" s="4"/>
      <c r="O294" s="4"/>
      <c r="P294" s="4"/>
      <c r="Q294" s="4"/>
      <c r="S294" s="4"/>
      <c r="T294" s="4"/>
      <c r="U294" s="4"/>
      <c r="V294" s="6" t="n">
        <f aca="false">IF(AND(G293="",G294="L"),1,IF(AND(G294="L",G293="L"),V293+1,IF(AND(G293="L",G294=""),0,IF(AND(G294="",G293=""),0,0))))</f>
        <v>0</v>
      </c>
      <c r="W294" s="4"/>
      <c r="X294" s="6" t="str">
        <f aca="false">IF(C293=0,C294,IF(C294=0,X293,C294))</f>
        <v/>
      </c>
      <c r="Y294" s="6" t="str">
        <f aca="false">IF(C293=0,X293,IF(C294=0,Y293,C293))</f>
        <v/>
      </c>
      <c r="Z294" s="6" t="str">
        <f aca="false">IF(C292=0,C291,IF(C293=0,Y293,IF(C294=0,Z293,C292)))</f>
        <v/>
      </c>
      <c r="AA294" s="6" t="str">
        <f aca="false">IF(C291=0,C290,IF(C292=0,C290,IF(C293=0,Z293,IF(C294=0,AA293,C291))))</f>
        <v/>
      </c>
      <c r="AB294" s="4"/>
      <c r="AC294" s="6" t="str">
        <f aca="false">IF(OR(X294=Y294,X294=Z294,X294=AA294),"NB",IF(OR(Y294=X294,Y294=Z294,Y294=AA294),"NB",IF(OR(Z294=Y294,Z294=X294,Z294=AA294),"NB",IF(OR(AA294=Y294,AA294=X294,AA294=Z294),"NB","Bet"))))</f>
        <v>NB</v>
      </c>
      <c r="AD294" s="4"/>
      <c r="AE294" s="6" t="n">
        <f aca="false">IF(K294&lt;K293,1,0)</f>
        <v>0</v>
      </c>
      <c r="AF294" s="6" t="n">
        <f aca="false">IF(G294="W",0,IF(AE294=1,K293-K294+AF293,0))</f>
        <v>0</v>
      </c>
      <c r="AG294" s="4"/>
      <c r="AH294" s="6" t="n">
        <f aca="false">IF(G294="W",AF293+J294,IF(AE294=1,K293-K294+AF293,0))</f>
        <v>0</v>
      </c>
      <c r="AI294" s="4"/>
    </row>
    <row collapsed="false" customFormat="false" customHeight="false" hidden="false" ht="13.3" outlineLevel="0" r="295">
      <c r="B295" s="25"/>
      <c r="C295" s="26" t="str">
        <f aca="false">IF(B295="","",VLOOKUP(B295,$AK$1:$AR$38,3,0))</f>
        <v/>
      </c>
      <c r="D295" s="27" t="str">
        <f aca="false">IF(AC295="Bet",X295,"")</f>
        <v/>
      </c>
      <c r="E295" s="28" t="str">
        <f aca="false">IF(AC295="Bet",Y295,"")</f>
        <v/>
      </c>
      <c r="F295" s="38" t="str">
        <f aca="false">IF(AC295="Bet",Z295,"")</f>
        <v/>
      </c>
      <c r="G295" s="6" t="str">
        <f aca="false">IF(D294&lt;&gt;"",IF(OR(D294=C295,E294=C295,F294=C295),"W","L"),"")</f>
        <v/>
      </c>
      <c r="H295" s="6" t="str">
        <f aca="false">IF(G295="W",3,IF(G295="L",-3,""))</f>
        <v/>
      </c>
      <c r="I295" s="6" t="str">
        <f aca="false">IF(G295&lt;&gt;"",VLOOKUP(V294,$M$4:$N$18,2,0),"")</f>
        <v/>
      </c>
      <c r="J295" s="6" t="str">
        <f aca="false">IF(G295&lt;&gt;"",H295*I295,"")</f>
        <v/>
      </c>
      <c r="K295" s="6" t="n">
        <f aca="false">IF(B295="",K294,SUM($J$6:J295))</f>
        <v>12</v>
      </c>
      <c r="L295" s="4"/>
      <c r="M295" s="4"/>
      <c r="N295" s="4"/>
      <c r="O295" s="4"/>
      <c r="P295" s="4"/>
      <c r="Q295" s="4"/>
      <c r="S295" s="4"/>
      <c r="T295" s="4"/>
      <c r="U295" s="4"/>
      <c r="V295" s="6" t="n">
        <f aca="false">IF(AND(G294="",G295="L"),1,IF(AND(G295="L",G294="L"),V294+1,IF(AND(G294="L",G295=""),0,IF(AND(G295="",G294=""),0,0))))</f>
        <v>0</v>
      </c>
      <c r="W295" s="4"/>
      <c r="X295" s="6" t="str">
        <f aca="false">IF(C294=0,C295,IF(C295=0,X294,C295))</f>
        <v/>
      </c>
      <c r="Y295" s="6" t="str">
        <f aca="false">IF(C294=0,X294,IF(C295=0,Y294,C294))</f>
        <v/>
      </c>
      <c r="Z295" s="6" t="str">
        <f aca="false">IF(C293=0,C292,IF(C294=0,Y294,IF(C295=0,Z294,C293)))</f>
        <v/>
      </c>
      <c r="AA295" s="6" t="str">
        <f aca="false">IF(C292=0,C291,IF(C293=0,C291,IF(C294=0,Z294,IF(C295=0,AA294,C292))))</f>
        <v/>
      </c>
      <c r="AB295" s="4"/>
      <c r="AC295" s="6" t="str">
        <f aca="false">IF(OR(X295=Y295,X295=Z295,X295=AA295),"NB",IF(OR(Y295=X295,Y295=Z295,Y295=AA295),"NB",IF(OR(Z295=Y295,Z295=X295,Z295=AA295),"NB",IF(OR(AA295=Y295,AA295=X295,AA295=Z295),"NB","Bet"))))</f>
        <v>NB</v>
      </c>
      <c r="AD295" s="4"/>
      <c r="AE295" s="6" t="n">
        <f aca="false">IF(K295&lt;K294,1,0)</f>
        <v>0</v>
      </c>
      <c r="AF295" s="6" t="n">
        <f aca="false">IF(G295="W",0,IF(AE295=1,K294-K295+AF294,0))</f>
        <v>0</v>
      </c>
      <c r="AG295" s="4"/>
      <c r="AH295" s="6" t="n">
        <f aca="false">IF(G295="W",AF294+J295,IF(AE295=1,K294-K295+AF294,0))</f>
        <v>0</v>
      </c>
      <c r="AI295" s="4"/>
    </row>
    <row collapsed="false" customFormat="false" customHeight="false" hidden="false" ht="13.3" outlineLevel="0" r="296">
      <c r="B296" s="25"/>
      <c r="C296" s="26" t="str">
        <f aca="false">IF(B296="","",VLOOKUP(B296,$AK$1:$AR$38,3,0))</f>
        <v/>
      </c>
      <c r="D296" s="27" t="str">
        <f aca="false">IF(AC296="Bet",X296,"")</f>
        <v/>
      </c>
      <c r="E296" s="28" t="str">
        <f aca="false">IF(AC296="Bet",Y296,"")</f>
        <v/>
      </c>
      <c r="F296" s="38" t="str">
        <f aca="false">IF(AC296="Bet",Z296,"")</f>
        <v/>
      </c>
      <c r="G296" s="6" t="str">
        <f aca="false">IF(D295&lt;&gt;"",IF(OR(D295=C296,E295=C296,F295=C296),"W","L"),"")</f>
        <v/>
      </c>
      <c r="H296" s="6" t="str">
        <f aca="false">IF(G296="W",3,IF(G296="L",-3,""))</f>
        <v/>
      </c>
      <c r="I296" s="6" t="str">
        <f aca="false">IF(G296&lt;&gt;"",VLOOKUP(V295,$M$4:$N$18,2,0),"")</f>
        <v/>
      </c>
      <c r="J296" s="6" t="str">
        <f aca="false">IF(G296&lt;&gt;"",H296*I296,"")</f>
        <v/>
      </c>
      <c r="K296" s="6" t="n">
        <f aca="false">IF(B296="",K295,SUM($J$6:J296))</f>
        <v>12</v>
      </c>
      <c r="L296" s="4"/>
      <c r="M296" s="4"/>
      <c r="N296" s="4"/>
      <c r="O296" s="4"/>
      <c r="P296" s="4"/>
      <c r="Q296" s="4"/>
      <c r="S296" s="4"/>
      <c r="T296" s="4"/>
      <c r="U296" s="4"/>
      <c r="V296" s="6" t="n">
        <f aca="false">IF(AND(G295="",G296="L"),1,IF(AND(G296="L",G295="L"),V295+1,IF(AND(G295="L",G296=""),0,IF(AND(G296="",G295=""),0,0))))</f>
        <v>0</v>
      </c>
      <c r="W296" s="4"/>
      <c r="X296" s="6" t="str">
        <f aca="false">IF(C295=0,C296,IF(C296=0,X295,C296))</f>
        <v/>
      </c>
      <c r="Y296" s="6" t="str">
        <f aca="false">IF(C295=0,X295,IF(C296=0,Y295,C295))</f>
        <v/>
      </c>
      <c r="Z296" s="6" t="str">
        <f aca="false">IF(C294=0,C293,IF(C295=0,Y295,IF(C296=0,Z295,C294)))</f>
        <v/>
      </c>
      <c r="AA296" s="6" t="str">
        <f aca="false">IF(C293=0,C292,IF(C294=0,C292,IF(C295=0,Z295,IF(C296=0,AA295,C293))))</f>
        <v/>
      </c>
      <c r="AB296" s="4"/>
      <c r="AC296" s="6" t="str">
        <f aca="false">IF(OR(X296=Y296,X296=Z296,X296=AA296),"NB",IF(OR(Y296=X296,Y296=Z296,Y296=AA296),"NB",IF(OR(Z296=Y296,Z296=X296,Z296=AA296),"NB",IF(OR(AA296=Y296,AA296=X296,AA296=Z296),"NB","Bet"))))</f>
        <v>NB</v>
      </c>
      <c r="AD296" s="4"/>
      <c r="AE296" s="6" t="n">
        <f aca="false">IF(K296&lt;K295,1,0)</f>
        <v>0</v>
      </c>
      <c r="AF296" s="6" t="n">
        <f aca="false">IF(G296="W",0,IF(AE296=1,K295-K296+AF295,0))</f>
        <v>0</v>
      </c>
      <c r="AG296" s="4"/>
      <c r="AH296" s="6" t="n">
        <f aca="false">IF(G296="W",AF295+J296,IF(AE296=1,K295-K296+AF295,0))</f>
        <v>0</v>
      </c>
      <c r="AI296" s="4"/>
    </row>
    <row collapsed="false" customFormat="false" customHeight="false" hidden="false" ht="13.3" outlineLevel="0" r="297">
      <c r="B297" s="25"/>
      <c r="C297" s="26" t="str">
        <f aca="false">IF(B297="","",VLOOKUP(B297,$AK$1:$AR$38,3,0))</f>
        <v/>
      </c>
      <c r="D297" s="27" t="str">
        <f aca="false">IF(AC297="Bet",X297,"")</f>
        <v/>
      </c>
      <c r="E297" s="28" t="str">
        <f aca="false">IF(AC297="Bet",Y297,"")</f>
        <v/>
      </c>
      <c r="F297" s="38" t="str">
        <f aca="false">IF(AC297="Bet",Z297,"")</f>
        <v/>
      </c>
      <c r="G297" s="6" t="str">
        <f aca="false">IF(D296&lt;&gt;"",IF(OR(D296=C297,E296=C297,F296=C297),"W","L"),"")</f>
        <v/>
      </c>
      <c r="H297" s="6" t="str">
        <f aca="false">IF(G297="W",3,IF(G297="L",-3,""))</f>
        <v/>
      </c>
      <c r="I297" s="6" t="str">
        <f aca="false">IF(G297&lt;&gt;"",VLOOKUP(V296,$M$4:$N$18,2,0),"")</f>
        <v/>
      </c>
      <c r="J297" s="6" t="str">
        <f aca="false">IF(G297&lt;&gt;"",H297*I297,"")</f>
        <v/>
      </c>
      <c r="K297" s="6" t="n">
        <f aca="false">IF(B297="",K296,SUM($J$6:J297))</f>
        <v>12</v>
      </c>
      <c r="L297" s="4"/>
      <c r="M297" s="4"/>
      <c r="N297" s="4"/>
      <c r="O297" s="4"/>
      <c r="P297" s="4"/>
      <c r="Q297" s="4"/>
      <c r="S297" s="4"/>
      <c r="T297" s="4"/>
      <c r="U297" s="4"/>
      <c r="V297" s="6" t="n">
        <f aca="false">IF(AND(G296="",G297="L"),1,IF(AND(G297="L",G296="L"),V296+1,IF(AND(G296="L",G297=""),0,IF(AND(G297="",G296=""),0,0))))</f>
        <v>0</v>
      </c>
      <c r="W297" s="4"/>
      <c r="X297" s="6" t="str">
        <f aca="false">IF(C296=0,C297,IF(C297=0,X296,C297))</f>
        <v/>
      </c>
      <c r="Y297" s="6" t="str">
        <f aca="false">IF(C296=0,X296,IF(C297=0,Y296,C296))</f>
        <v/>
      </c>
      <c r="Z297" s="6" t="str">
        <f aca="false">IF(C295=0,C294,IF(C296=0,Y296,IF(C297=0,Z296,C295)))</f>
        <v/>
      </c>
      <c r="AA297" s="6" t="str">
        <f aca="false">IF(C294=0,C293,IF(C295=0,C293,IF(C296=0,Z296,IF(C297=0,AA296,C294))))</f>
        <v/>
      </c>
      <c r="AB297" s="4"/>
      <c r="AC297" s="6" t="str">
        <f aca="false">IF(OR(X297=Y297,X297=Z297,X297=AA297),"NB",IF(OR(Y297=X297,Y297=Z297,Y297=AA297),"NB",IF(OR(Z297=Y297,Z297=X297,Z297=AA297),"NB",IF(OR(AA297=Y297,AA297=X297,AA297=Z297),"NB","Bet"))))</f>
        <v>NB</v>
      </c>
      <c r="AD297" s="4"/>
      <c r="AE297" s="6" t="n">
        <f aca="false">IF(K297&lt;K296,1,0)</f>
        <v>0</v>
      </c>
      <c r="AF297" s="6" t="n">
        <f aca="false">IF(G297="W",0,IF(AE297=1,K296-K297+AF296,0))</f>
        <v>0</v>
      </c>
      <c r="AG297" s="4"/>
      <c r="AH297" s="6" t="n">
        <f aca="false">IF(G297="W",AF296+J297,IF(AE297=1,K296-K297+AF296,0))</f>
        <v>0</v>
      </c>
      <c r="AI297" s="4"/>
    </row>
    <row collapsed="false" customFormat="false" customHeight="false" hidden="false" ht="13.3" outlineLevel="0" r="298">
      <c r="B298" s="25"/>
      <c r="C298" s="26" t="str">
        <f aca="false">IF(B298="","",VLOOKUP(B298,$AK$1:$AR$38,3,0))</f>
        <v/>
      </c>
      <c r="D298" s="27" t="str">
        <f aca="false">IF(AC298="Bet",X298,"")</f>
        <v/>
      </c>
      <c r="E298" s="28" t="str">
        <f aca="false">IF(AC298="Bet",Y298,"")</f>
        <v/>
      </c>
      <c r="F298" s="38" t="str">
        <f aca="false">IF(AC298="Bet",Z298,"")</f>
        <v/>
      </c>
      <c r="G298" s="6" t="str">
        <f aca="false">IF(D297&lt;&gt;"",IF(OR(D297=C298,E297=C298,F297=C298),"W","L"),"")</f>
        <v/>
      </c>
      <c r="H298" s="6" t="str">
        <f aca="false">IF(G298="W",3,IF(G298="L",-3,""))</f>
        <v/>
      </c>
      <c r="I298" s="6" t="str">
        <f aca="false">IF(G298&lt;&gt;"",VLOOKUP(V297,$M$4:$N$18,2,0),"")</f>
        <v/>
      </c>
      <c r="J298" s="6" t="str">
        <f aca="false">IF(G298&lt;&gt;"",H298*I298,"")</f>
        <v/>
      </c>
      <c r="K298" s="6" t="n">
        <f aca="false">IF(B298="",K297,SUM($J$6:J298))</f>
        <v>12</v>
      </c>
      <c r="L298" s="4"/>
      <c r="M298" s="4"/>
      <c r="N298" s="4"/>
      <c r="O298" s="4"/>
      <c r="P298" s="4"/>
      <c r="Q298" s="4"/>
      <c r="S298" s="4"/>
      <c r="T298" s="4"/>
      <c r="U298" s="4"/>
      <c r="V298" s="6" t="n">
        <f aca="false">IF(AND(G297="",G298="L"),1,IF(AND(G298="L",G297="L"),V297+1,IF(AND(G297="L",G298=""),0,IF(AND(G298="",G297=""),0,0))))</f>
        <v>0</v>
      </c>
      <c r="W298" s="4"/>
      <c r="X298" s="6" t="str">
        <f aca="false">IF(C297=0,C298,IF(C298=0,X297,C298))</f>
        <v/>
      </c>
      <c r="Y298" s="6" t="str">
        <f aca="false">IF(C297=0,X297,IF(C298=0,Y297,C297))</f>
        <v/>
      </c>
      <c r="Z298" s="6" t="str">
        <f aca="false">IF(C296=0,C295,IF(C297=0,Y297,IF(C298=0,Z297,C296)))</f>
        <v/>
      </c>
      <c r="AA298" s="6" t="str">
        <f aca="false">IF(C295=0,C294,IF(C296=0,C294,IF(C297=0,Z297,IF(C298=0,AA297,C295))))</f>
        <v/>
      </c>
      <c r="AB298" s="4"/>
      <c r="AC298" s="6" t="str">
        <f aca="false">IF(OR(X298=Y298,X298=Z298,X298=AA298),"NB",IF(OR(Y298=X298,Y298=Z298,Y298=AA298),"NB",IF(OR(Z298=Y298,Z298=X298,Z298=AA298),"NB",IF(OR(AA298=Y298,AA298=X298,AA298=Z298),"NB","Bet"))))</f>
        <v>NB</v>
      </c>
      <c r="AD298" s="4"/>
      <c r="AE298" s="6" t="n">
        <f aca="false">IF(K298&lt;K297,1,0)</f>
        <v>0</v>
      </c>
      <c r="AF298" s="6" t="n">
        <f aca="false">IF(G298="W",0,IF(AE298=1,K297-K298+AF297,0))</f>
        <v>0</v>
      </c>
      <c r="AG298" s="4"/>
      <c r="AH298" s="6" t="n">
        <f aca="false">IF(G298="W",AF297+J298,IF(AE298=1,K297-K298+AF297,0))</f>
        <v>0</v>
      </c>
      <c r="AI298" s="4"/>
    </row>
    <row collapsed="false" customFormat="false" customHeight="false" hidden="false" ht="14.9" outlineLevel="0" r="299">
      <c r="B299" s="25"/>
      <c r="C299" s="26" t="str">
        <f aca="false">IF(B299="","",VLOOKUP(B299,$AK$1:$AR$38,3,0))</f>
        <v/>
      </c>
      <c r="D299" s="27" t="str">
        <f aca="false">IF(AC299="Bet",X299,"")</f>
        <v/>
      </c>
      <c r="E299" s="28" t="str">
        <f aca="false">IF(AC299="Bet",Y299,"")</f>
        <v/>
      </c>
      <c r="F299" s="38" t="str">
        <f aca="false">IF(AC299="Bet",Z299,"")</f>
        <v/>
      </c>
      <c r="G299" s="6" t="str">
        <f aca="false">IF(D298&lt;&gt;"",IF(OR(D298=C299,E298=C299,F298=C299),"W","L"),"")</f>
        <v/>
      </c>
      <c r="H299" s="6" t="str">
        <f aca="false">IF(G299="W",3,IF(G299="L",-3,""))</f>
        <v/>
      </c>
      <c r="I299" s="6" t="str">
        <f aca="false">IF(G299&lt;&gt;"",VLOOKUP(V298,$M$4:$N$18,2,0),"")</f>
        <v/>
      </c>
      <c r="J299" s="6" t="str">
        <f aca="false">IF(G299&lt;&gt;"",H299*I299,"")</f>
        <v/>
      </c>
      <c r="K299" s="6" t="n">
        <f aca="false">IF(B299="",K298,SUM($J$6:J299))</f>
        <v>12</v>
      </c>
      <c r="L299" s="4"/>
      <c r="M299" s="4"/>
      <c r="N299" s="4"/>
      <c r="O299" s="4"/>
      <c r="P299" s="4"/>
      <c r="Q299" s="4"/>
      <c r="S299" s="4"/>
      <c r="T299" s="4"/>
      <c r="U299" s="4"/>
      <c r="V299" s="6" t="n">
        <f aca="false">IF(AND(G298="",G299="L"),1,IF(AND(G299="L",G298="L"),V298+1,IF(AND(G298="L",G299=""),0,IF(AND(G299="",G298=""),0,0))))</f>
        <v>0</v>
      </c>
      <c r="W299" s="4"/>
      <c r="X299" s="6" t="str">
        <f aca="false">IF(C298=0,C299,IF(C299=0,X298,C299))</f>
        <v/>
      </c>
      <c r="Y299" s="6" t="str">
        <f aca="false">IF(C298=0,X298,IF(C299=0,Y298,C298))</f>
        <v/>
      </c>
      <c r="Z299" s="6" t="str">
        <f aca="false">IF(C297=0,C296,IF(C298=0,Y298,IF(C299=0,Z298,C297)))</f>
        <v/>
      </c>
      <c r="AA299" s="6" t="str">
        <f aca="false">IF(C296=0,C295,IF(C297=0,C295,IF(C298=0,Z298,IF(C299=0,AA298,C296))))</f>
        <v/>
      </c>
      <c r="AB299" s="4"/>
      <c r="AC299" s="6" t="str">
        <f aca="false">IF(OR(X299=Y299,X299=Z299,X299=AA299),"NB",IF(OR(Y299=X299,Y299=Z299,Y299=AA299),"NB",IF(OR(Z299=Y299,Z299=X299,Z299=AA299),"NB",IF(OR(AA299=Y299,AA299=X299,AA299=Z299),"NB","Bet"))))</f>
        <v>NB</v>
      </c>
      <c r="AD299" s="4"/>
      <c r="AE299" s="6" t="n">
        <f aca="false">IF(K299&lt;K298,1,0)</f>
        <v>0</v>
      </c>
      <c r="AF299" s="6" t="n">
        <f aca="false">IF(G299="W",0,IF(AE299=1,K298-K299+AF298,0))</f>
        <v>0</v>
      </c>
      <c r="AG299" s="4"/>
      <c r="AH299" s="6" t="n">
        <f aca="false">IF(G299="W",AF298+J299,IF(AE299=1,K298-K299+AF298,0))</f>
        <v>0</v>
      </c>
      <c r="AI299" s="4"/>
    </row>
    <row collapsed="false" customFormat="false" customHeight="false" hidden="false" ht="14.9" outlineLevel="0" r="300">
      <c r="B300" s="25"/>
      <c r="C300" s="26" t="str">
        <f aca="false">IF(B300="","",VLOOKUP(B300,$AK$1:$AR$38,3,0))</f>
        <v/>
      </c>
      <c r="D300" s="27" t="str">
        <f aca="false">IF(AC300="Bet",X300,"")</f>
        <v/>
      </c>
      <c r="E300" s="28" t="str">
        <f aca="false">IF(AC300="Bet",Y300,"")</f>
        <v/>
      </c>
      <c r="F300" s="38" t="str">
        <f aca="false">IF(AC300="Bet",Z300,"")</f>
        <v/>
      </c>
      <c r="G300" s="6" t="str">
        <f aca="false">IF(D299&lt;&gt;"",IF(OR(D299=C300,E299=C300,F299=C300),"W","L"),"")</f>
        <v/>
      </c>
      <c r="H300" s="6" t="str">
        <f aca="false">IF(G300="W",3,IF(G300="L",-3,""))</f>
        <v/>
      </c>
      <c r="I300" s="6" t="str">
        <f aca="false">IF(G300&lt;&gt;"",VLOOKUP(V299,$M$4:$N$18,2,0),"")</f>
        <v/>
      </c>
      <c r="J300" s="6" t="str">
        <f aca="false">IF(G300&lt;&gt;"",H300*I300,"")</f>
        <v/>
      </c>
      <c r="K300" s="6" t="n">
        <f aca="false">IF(B300="",K299,SUM($J$6:J300))</f>
        <v>12</v>
      </c>
      <c r="L300" s="4"/>
      <c r="M300" s="4"/>
      <c r="N300" s="4"/>
      <c r="O300" s="4"/>
      <c r="P300" s="4"/>
      <c r="Q300" s="4"/>
      <c r="S300" s="4"/>
      <c r="T300" s="4"/>
      <c r="U300" s="4"/>
      <c r="V300" s="6" t="n">
        <f aca="false">IF(AND(G299="",G300="L"),1,IF(AND(G300="L",G299="L"),V299+1,IF(AND(G299="L",G300=""),0,IF(AND(G300="",G299=""),0,0))))</f>
        <v>0</v>
      </c>
      <c r="W300" s="4"/>
      <c r="X300" s="6" t="str">
        <f aca="false">IF(C299=0,C300,IF(C300=0,X299,C300))</f>
        <v/>
      </c>
      <c r="Y300" s="6" t="str">
        <f aca="false">IF(C299=0,X299,IF(C300=0,Y299,C299))</f>
        <v/>
      </c>
      <c r="Z300" s="6" t="str">
        <f aca="false">IF(C298=0,C297,IF(C299=0,Y299,IF(C300=0,Z299,C298)))</f>
        <v/>
      </c>
      <c r="AA300" s="6" t="str">
        <f aca="false">IF(C297=0,C296,IF(C298=0,C296,IF(C299=0,Z299,IF(C300=0,AA299,C297))))</f>
        <v/>
      </c>
      <c r="AB300" s="4"/>
      <c r="AC300" s="6" t="str">
        <f aca="false">IF(OR(X300=Y300,X300=Z300,X300=AA300),"NB",IF(OR(Y300=X300,Y300=Z300,Y300=AA300),"NB",IF(OR(Z300=Y300,Z300=X300,Z300=AA300),"NB",IF(OR(AA300=Y300,AA300=X300,AA300=Z300),"NB","Bet"))))</f>
        <v>NB</v>
      </c>
      <c r="AD300" s="4"/>
      <c r="AE300" s="6" t="n">
        <f aca="false">IF(K300&lt;K299,1,0)</f>
        <v>0</v>
      </c>
      <c r="AF300" s="6" t="n">
        <f aca="false">IF(G300="W",0,IF(AE300=1,K299-K300+AF299,0))</f>
        <v>0</v>
      </c>
      <c r="AG300" s="4"/>
      <c r="AH300" s="6" t="n">
        <f aca="false">IF(G300="W",AF299+J300,IF(AE300=1,K299-K300+AF299,0))</f>
        <v>0</v>
      </c>
      <c r="AI300" s="4"/>
    </row>
    <row collapsed="false" customFormat="false" customHeight="false" hidden="false" ht="14.9" outlineLevel="0" r="301">
      <c r="B301" s="25"/>
      <c r="C301" s="26" t="str">
        <f aca="false">IF(B301="","",VLOOKUP(B301,$AK$1:$AR$38,3,0))</f>
        <v/>
      </c>
      <c r="D301" s="27" t="str">
        <f aca="false">IF(AC301="Bet",X301,"")</f>
        <v/>
      </c>
      <c r="E301" s="28" t="str">
        <f aca="false">IF(AC301="Bet",Y301,"")</f>
        <v/>
      </c>
      <c r="F301" s="38" t="str">
        <f aca="false">IF(AC301="Bet",Z301,"")</f>
        <v/>
      </c>
      <c r="G301" s="6" t="str">
        <f aca="false">IF(D300&lt;&gt;"",IF(OR(D300=C301,E300=C301,F300=C301),"W","L"),"")</f>
        <v/>
      </c>
      <c r="H301" s="6" t="str">
        <f aca="false">IF(G301="W",3,IF(G301="L",-3,""))</f>
        <v/>
      </c>
      <c r="I301" s="6" t="str">
        <f aca="false">IF(G301&lt;&gt;"",VLOOKUP(V300,$M$4:$N$18,2,0),"")</f>
        <v/>
      </c>
      <c r="J301" s="6" t="str">
        <f aca="false">IF(G301&lt;&gt;"",H301*I301,"")</f>
        <v/>
      </c>
      <c r="K301" s="6" t="n">
        <f aca="false">IF(B301="",K300,SUM($J$6:J301))</f>
        <v>12</v>
      </c>
      <c r="L301" s="4"/>
      <c r="M301" s="4"/>
      <c r="N301" s="4"/>
      <c r="O301" s="4"/>
      <c r="P301" s="4"/>
      <c r="Q301" s="4"/>
      <c r="S301" s="4"/>
      <c r="T301" s="4"/>
      <c r="U301" s="4"/>
      <c r="V301" s="6" t="n">
        <f aca="false">IF(AND(G300="",G301="L"),1,IF(AND(G301="L",G300="L"),V300+1,IF(AND(G300="L",G301=""),0,IF(AND(G301="",G300=""),0,0))))</f>
        <v>0</v>
      </c>
      <c r="W301" s="4"/>
      <c r="X301" s="6" t="str">
        <f aca="false">IF(C300=0,C301,IF(C301=0,X300,C301))</f>
        <v/>
      </c>
      <c r="Y301" s="6" t="str">
        <f aca="false">IF(C300=0,X300,IF(C301=0,Y300,C300))</f>
        <v/>
      </c>
      <c r="Z301" s="6" t="str">
        <f aca="false">IF(C299=0,C298,IF(C300=0,Y300,IF(C301=0,Z300,C299)))</f>
        <v/>
      </c>
      <c r="AA301" s="6" t="str">
        <f aca="false">IF(C298=0,C297,IF(C299=0,C297,IF(C300=0,Z300,IF(C301=0,AA300,C298))))</f>
        <v/>
      </c>
      <c r="AB301" s="4"/>
      <c r="AC301" s="6" t="str">
        <f aca="false">IF(OR(X301=Y301,X301=Z301,X301=AA301),"NB",IF(OR(Y301=X301,Y301=Z301,Y301=AA301),"NB",IF(OR(Z301=Y301,Z301=X301,Z301=AA301),"NB",IF(OR(AA301=Y301,AA301=X301,AA301=Z301),"NB","Bet"))))</f>
        <v>NB</v>
      </c>
      <c r="AD301" s="4"/>
      <c r="AE301" s="6" t="n">
        <f aca="false">IF(K301&lt;K300,1,0)</f>
        <v>0</v>
      </c>
      <c r="AF301" s="6" t="n">
        <f aca="false">IF(G301="W",0,IF(AE301=1,K300-K301+AF300,0))</f>
        <v>0</v>
      </c>
      <c r="AG301" s="4"/>
      <c r="AH301" s="6" t="n">
        <f aca="false">IF(G301="W",AF300+J301,IF(AE301=1,K300-K301+AF300,0))</f>
        <v>0</v>
      </c>
      <c r="AI301" s="4"/>
    </row>
    <row collapsed="false" customFormat="false" customHeight="false" hidden="false" ht="14.9" outlineLevel="0" r="302">
      <c r="B302" s="25"/>
      <c r="C302" s="26" t="str">
        <f aca="false">IF(B302="","",VLOOKUP(B302,$AK$1:$AR$38,3,0))</f>
        <v/>
      </c>
      <c r="D302" s="27" t="str">
        <f aca="false">IF(AC302="Bet",X302,"")</f>
        <v/>
      </c>
      <c r="E302" s="28" t="str">
        <f aca="false">IF(AC302="Bet",Y302,"")</f>
        <v/>
      </c>
      <c r="F302" s="38" t="str">
        <f aca="false">IF(AC302="Bet",Z302,"")</f>
        <v/>
      </c>
      <c r="G302" s="6" t="str">
        <f aca="false">IF(D301&lt;&gt;"",IF(OR(D301=C302,E301=C302,F301=C302),"W","L"),"")</f>
        <v/>
      </c>
      <c r="H302" s="6" t="str">
        <f aca="false">IF(G302="W",3,IF(G302="L",-3,""))</f>
        <v/>
      </c>
      <c r="I302" s="6" t="str">
        <f aca="false">IF(G302&lt;&gt;"",VLOOKUP(V301,$M$4:$N$18,2,0),"")</f>
        <v/>
      </c>
      <c r="J302" s="6" t="str">
        <f aca="false">IF(G302&lt;&gt;"",H302*I302,"")</f>
        <v/>
      </c>
      <c r="K302" s="6" t="n">
        <f aca="false">IF(B302="",K301,SUM($J$6:J302))</f>
        <v>12</v>
      </c>
      <c r="L302" s="4"/>
      <c r="M302" s="4"/>
      <c r="N302" s="4"/>
      <c r="O302" s="4"/>
      <c r="P302" s="4"/>
      <c r="Q302" s="4"/>
      <c r="S302" s="4"/>
      <c r="T302" s="4"/>
      <c r="U302" s="4"/>
      <c r="V302" s="6" t="n">
        <f aca="false">IF(AND(G301="",G302="L"),1,IF(AND(G302="L",G301="L"),V301+1,IF(AND(G301="L",G302=""),0,IF(AND(G302="",G301=""),0,0))))</f>
        <v>0</v>
      </c>
      <c r="W302" s="4"/>
      <c r="X302" s="6" t="str">
        <f aca="false">IF(C301=0,C302,IF(C302=0,X301,C302))</f>
        <v/>
      </c>
      <c r="Y302" s="6" t="str">
        <f aca="false">IF(C301=0,X301,IF(C302=0,Y301,C301))</f>
        <v/>
      </c>
      <c r="Z302" s="6" t="str">
        <f aca="false">IF(C300=0,C299,IF(C301=0,Y301,IF(C302=0,Z301,C300)))</f>
        <v/>
      </c>
      <c r="AA302" s="6" t="str">
        <f aca="false">IF(C299=0,C298,IF(C300=0,C298,IF(C301=0,Z301,IF(C302=0,AA301,C299))))</f>
        <v/>
      </c>
      <c r="AB302" s="4"/>
      <c r="AC302" s="6" t="str">
        <f aca="false">IF(OR(X302=Y302,X302=Z302,X302=AA302),"NB",IF(OR(Y302=X302,Y302=Z302,Y302=AA302),"NB",IF(OR(Z302=Y302,Z302=X302,Z302=AA302),"NB",IF(OR(AA302=Y302,AA302=X302,AA302=Z302),"NB","Bet"))))</f>
        <v>NB</v>
      </c>
      <c r="AD302" s="4"/>
      <c r="AE302" s="6" t="n">
        <f aca="false">IF(K302&lt;K301,1,0)</f>
        <v>0</v>
      </c>
      <c r="AF302" s="6" t="n">
        <f aca="false">IF(G302="W",0,IF(AE302=1,K301-K302+AF301,0))</f>
        <v>0</v>
      </c>
      <c r="AG302" s="4"/>
      <c r="AH302" s="6" t="n">
        <f aca="false">IF(G302="W",AF301+J302,IF(AE302=1,K301-K302+AF301,0))</f>
        <v>0</v>
      </c>
      <c r="AI302" s="4"/>
    </row>
    <row collapsed="false" customFormat="false" customHeight="false" hidden="false" ht="13.3" outlineLevel="0" r="303">
      <c r="B303" s="25"/>
      <c r="C303" s="26" t="str">
        <f aca="false">IF(B303="","",VLOOKUP(B303,$AK$1:$AR$38,3,0))</f>
        <v/>
      </c>
      <c r="D303" s="27" t="str">
        <f aca="false">IF(AC303="Bet",X303,"")</f>
        <v/>
      </c>
      <c r="E303" s="28" t="str">
        <f aca="false">IF(AC303="Bet",Y303,"")</f>
        <v/>
      </c>
      <c r="F303" s="38" t="str">
        <f aca="false">IF(AC303="Bet",Z303,"")</f>
        <v/>
      </c>
      <c r="G303" s="6" t="str">
        <f aca="false">IF(D302&lt;&gt;"",IF(OR(D302=C303,E302=C303,F302=C303),"W","L"),"")</f>
        <v/>
      </c>
      <c r="H303" s="6" t="str">
        <f aca="false">IF(G303="W",3,IF(G303="L",-3,""))</f>
        <v/>
      </c>
      <c r="I303" s="6" t="str">
        <f aca="false">IF(G303&lt;&gt;"",VLOOKUP(V302,$M$4:$N$18,2,0),"")</f>
        <v/>
      </c>
      <c r="J303" s="6" t="str">
        <f aca="false">IF(G303&lt;&gt;"",H303*I303,"")</f>
        <v/>
      </c>
      <c r="K303" s="6" t="n">
        <f aca="false">IF(B303="",K302,SUM($J$6:J303))</f>
        <v>12</v>
      </c>
      <c r="L303" s="4"/>
      <c r="M303" s="4"/>
      <c r="N303" s="4"/>
      <c r="O303" s="4"/>
      <c r="P303" s="4"/>
      <c r="Q303" s="4"/>
      <c r="S303" s="4"/>
      <c r="T303" s="4"/>
      <c r="U303" s="4"/>
      <c r="V303" s="6" t="n">
        <f aca="false">IF(AND(G302="",G303="L"),1,IF(AND(G303="L",G302="L"),V302+1,IF(AND(G302="L",G303=""),0,IF(AND(G303="",G302=""),0,0))))</f>
        <v>0</v>
      </c>
      <c r="W303" s="4"/>
      <c r="X303" s="6" t="str">
        <f aca="false">IF(C302=0,C303,IF(C303=0,X302,C303))</f>
        <v/>
      </c>
      <c r="Y303" s="6" t="str">
        <f aca="false">IF(C302=0,X302,IF(C303=0,Y302,C302))</f>
        <v/>
      </c>
      <c r="Z303" s="6" t="str">
        <f aca="false">IF(C301=0,C300,IF(C302=0,Y302,IF(C303=0,Z302,C301)))</f>
        <v/>
      </c>
      <c r="AA303" s="6" t="str">
        <f aca="false">IF(C300=0,C299,IF(C301=0,C299,IF(C302=0,Z302,IF(C303=0,AA302,C300))))</f>
        <v/>
      </c>
      <c r="AB303" s="4"/>
      <c r="AC303" s="6" t="str">
        <f aca="false">IF(OR(X303=Y303,X303=Z303,X303=AA303),"NB",IF(OR(Y303=X303,Y303=Z303,Y303=AA303),"NB",IF(OR(Z303=Y303,Z303=X303,Z303=AA303),"NB",IF(OR(AA303=Y303,AA303=X303,AA303=Z303),"NB","Bet"))))</f>
        <v>NB</v>
      </c>
      <c r="AD303" s="4"/>
      <c r="AE303" s="6" t="n">
        <f aca="false">IF(K303&lt;K302,1,0)</f>
        <v>0</v>
      </c>
      <c r="AF303" s="6" t="n">
        <f aca="false">IF(G303="W",0,IF(AE303=1,K302-K303+AF302,0))</f>
        <v>0</v>
      </c>
      <c r="AG303" s="4"/>
      <c r="AH303" s="6" t="n">
        <f aca="false">IF(G303="W",AF302+J303,IF(AE303=1,K302-K303+AF302,0))</f>
        <v>0</v>
      </c>
      <c r="AI303" s="4"/>
    </row>
    <row collapsed="false" customFormat="false" customHeight="false" hidden="false" ht="13.3" outlineLevel="0" r="304">
      <c r="B304" s="25"/>
      <c r="C304" s="26" t="str">
        <f aca="false">IF(B304="","",VLOOKUP(B304,$AK$1:$AR$38,3,0))</f>
        <v/>
      </c>
      <c r="D304" s="27" t="str">
        <f aca="false">IF(AC304="Bet",X304,"")</f>
        <v/>
      </c>
      <c r="E304" s="28" t="str">
        <f aca="false">IF(AC304="Bet",Y304,"")</f>
        <v/>
      </c>
      <c r="F304" s="38" t="str">
        <f aca="false">IF(AC304="Bet",Z304,"")</f>
        <v/>
      </c>
      <c r="G304" s="6" t="str">
        <f aca="false">IF(D303&lt;&gt;"",IF(OR(D303=C304,E303=C304,F303=C304),"W","L"),"")</f>
        <v/>
      </c>
      <c r="H304" s="6" t="str">
        <f aca="false">IF(G304="W",3,IF(G304="L",-3,""))</f>
        <v/>
      </c>
      <c r="I304" s="6" t="str">
        <f aca="false">IF(G304&lt;&gt;"",VLOOKUP(V303,$M$4:$N$18,2,0),"")</f>
        <v/>
      </c>
      <c r="J304" s="6" t="str">
        <f aca="false">IF(G304&lt;&gt;"",H304*I304,"")</f>
        <v/>
      </c>
      <c r="K304" s="6" t="n">
        <f aca="false">IF(B304="",K303,SUM($J$6:J304))</f>
        <v>12</v>
      </c>
      <c r="L304" s="4"/>
      <c r="M304" s="4"/>
      <c r="N304" s="4"/>
      <c r="O304" s="4"/>
      <c r="P304" s="4"/>
      <c r="Q304" s="4"/>
      <c r="S304" s="4"/>
      <c r="T304" s="4"/>
      <c r="U304" s="4"/>
      <c r="V304" s="6" t="n">
        <f aca="false">IF(AND(G303="",G304="L"),1,IF(AND(G304="L",G303="L"),V303+1,IF(AND(G303="L",G304=""),0,IF(AND(G304="",G303=""),0,0))))</f>
        <v>0</v>
      </c>
      <c r="W304" s="4"/>
      <c r="X304" s="6" t="str">
        <f aca="false">IF(C303=0,C304,IF(C304=0,X303,C304))</f>
        <v/>
      </c>
      <c r="Y304" s="6" t="str">
        <f aca="false">IF(C303=0,X303,IF(C304=0,Y303,C303))</f>
        <v/>
      </c>
      <c r="Z304" s="6" t="str">
        <f aca="false">IF(C302=0,C301,IF(C303=0,Y303,IF(C304=0,Z303,C302)))</f>
        <v/>
      </c>
      <c r="AA304" s="6" t="str">
        <f aca="false">IF(C301=0,C300,IF(C302=0,C300,IF(C303=0,Z303,IF(C304=0,AA303,C301))))</f>
        <v/>
      </c>
      <c r="AB304" s="4"/>
      <c r="AC304" s="6" t="str">
        <f aca="false">IF(OR(X304=Y304,X304=Z304,X304=AA304),"NB",IF(OR(Y304=X304,Y304=Z304,Y304=AA304),"NB",IF(OR(Z304=Y304,Z304=X304,Z304=AA304),"NB",IF(OR(AA304=Y304,AA304=X304,AA304=Z304),"NB","Bet"))))</f>
        <v>NB</v>
      </c>
      <c r="AD304" s="4"/>
      <c r="AE304" s="6" t="n">
        <f aca="false">IF(K304&lt;K303,1,0)</f>
        <v>0</v>
      </c>
      <c r="AF304" s="6" t="n">
        <f aca="false">IF(G304="W",0,IF(AE304=1,K303-K304+AF303,0))</f>
        <v>0</v>
      </c>
      <c r="AG304" s="4"/>
      <c r="AH304" s="6" t="n">
        <f aca="false">IF(G304="W",AF303+J304,IF(AE304=1,K303-K304+AF303,0))</f>
        <v>0</v>
      </c>
      <c r="AI304" s="4"/>
    </row>
    <row collapsed="false" customFormat="false" customHeight="false" hidden="false" ht="13.3" outlineLevel="0" r="305">
      <c r="B305" s="25"/>
      <c r="C305" s="26" t="str">
        <f aca="false">IF(B305="","",VLOOKUP(B305,$AK$1:$AR$38,3,0))</f>
        <v/>
      </c>
      <c r="D305" s="27" t="str">
        <f aca="false">IF(AC305="Bet",X305,"")</f>
        <v/>
      </c>
      <c r="E305" s="28" t="str">
        <f aca="false">IF(AC305="Bet",Y305,"")</f>
        <v/>
      </c>
      <c r="F305" s="38" t="str">
        <f aca="false">IF(AC305="Bet",Z305,"")</f>
        <v/>
      </c>
      <c r="G305" s="6" t="str">
        <f aca="false">IF(D304&lt;&gt;"",IF(OR(D304=C305,E304=C305,F304=C305),"W","L"),"")</f>
        <v/>
      </c>
      <c r="H305" s="6" t="str">
        <f aca="false">IF(G305="W",3,IF(G305="L",-3,""))</f>
        <v/>
      </c>
      <c r="I305" s="6" t="str">
        <f aca="false">IF(G305&lt;&gt;"",VLOOKUP(V304,$M$4:$N$18,2,0),"")</f>
        <v/>
      </c>
      <c r="J305" s="6" t="str">
        <f aca="false">IF(G305&lt;&gt;"",H305*I305,"")</f>
        <v/>
      </c>
      <c r="K305" s="6" t="n">
        <f aca="false">IF(B305="",K304,SUM($J$6:J305))</f>
        <v>12</v>
      </c>
      <c r="L305" s="4"/>
      <c r="M305" s="4"/>
      <c r="N305" s="4"/>
      <c r="O305" s="4"/>
      <c r="P305" s="4"/>
      <c r="Q305" s="4"/>
      <c r="S305" s="4"/>
      <c r="T305" s="4"/>
      <c r="U305" s="4"/>
      <c r="V305" s="6" t="n">
        <f aca="false">IF(AND(G304="",G305="L"),1,IF(AND(G305="L",G304="L"),V304+1,IF(AND(G304="L",G305=""),0,IF(AND(G305="",G304=""),0,0))))</f>
        <v>0</v>
      </c>
      <c r="W305" s="4"/>
      <c r="X305" s="6" t="str">
        <f aca="false">IF(C304=0,C305,IF(C305=0,X304,C305))</f>
        <v/>
      </c>
      <c r="Y305" s="6" t="str">
        <f aca="false">IF(C304=0,X304,IF(C305=0,Y304,C304))</f>
        <v/>
      </c>
      <c r="Z305" s="6" t="str">
        <f aca="false">IF(C303=0,C302,IF(C304=0,Y304,IF(C305=0,Z304,C303)))</f>
        <v/>
      </c>
      <c r="AA305" s="6" t="str">
        <f aca="false">IF(C302=0,C301,IF(C303=0,C301,IF(C304=0,Z304,IF(C305=0,AA304,C302))))</f>
        <v/>
      </c>
      <c r="AB305" s="4"/>
      <c r="AC305" s="6" t="str">
        <f aca="false">IF(OR(X305=Y305,X305=Z305,X305=AA305),"NB",IF(OR(Y305=X305,Y305=Z305,Y305=AA305),"NB",IF(OR(Z305=Y305,Z305=X305,Z305=AA305),"NB",IF(OR(AA305=Y305,AA305=X305,AA305=Z305),"NB","Bet"))))</f>
        <v>NB</v>
      </c>
      <c r="AD305" s="4"/>
      <c r="AE305" s="6" t="n">
        <f aca="false">IF(K305&lt;K304,1,0)</f>
        <v>0</v>
      </c>
      <c r="AF305" s="6" t="n">
        <f aca="false">IF(G305="W",0,IF(AE305=1,K304-K305+AF304,0))</f>
        <v>0</v>
      </c>
      <c r="AG305" s="4"/>
      <c r="AH305" s="6" t="n">
        <f aca="false">IF(G305="W",AF304+J305,IF(AE305=1,K304-K305+AF304,0))</f>
        <v>0</v>
      </c>
      <c r="AI305" s="4"/>
    </row>
    <row collapsed="false" customFormat="false" customHeight="false" hidden="false" ht="13.3" outlineLevel="0" r="306">
      <c r="B306" s="25"/>
      <c r="C306" s="26" t="str">
        <f aca="false">IF(B306="","",VLOOKUP(B306,$AK$1:$AR$38,3,0))</f>
        <v/>
      </c>
      <c r="D306" s="27" t="str">
        <f aca="false">IF(AC306="Bet",X306,"")</f>
        <v/>
      </c>
      <c r="E306" s="28" t="str">
        <f aca="false">IF(AC306="Bet",Y306,"")</f>
        <v/>
      </c>
      <c r="F306" s="38" t="str">
        <f aca="false">IF(AC306="Bet",Z306,"")</f>
        <v/>
      </c>
      <c r="G306" s="6" t="str">
        <f aca="false">IF(D305&lt;&gt;"",IF(OR(D305=C306,E305=C306,F305=C306),"W","L"),"")</f>
        <v/>
      </c>
      <c r="H306" s="6" t="str">
        <f aca="false">IF(G306="W",3,IF(G306="L",-3,""))</f>
        <v/>
      </c>
      <c r="I306" s="6" t="str">
        <f aca="false">IF(G306&lt;&gt;"",VLOOKUP(V305,$M$4:$N$18,2,0),"")</f>
        <v/>
      </c>
      <c r="J306" s="6" t="str">
        <f aca="false">IF(G306&lt;&gt;"",H306*I306,"")</f>
        <v/>
      </c>
      <c r="K306" s="6" t="n">
        <f aca="false">IF(B306="",K305,SUM($J$6:J306))</f>
        <v>12</v>
      </c>
      <c r="L306" s="4"/>
      <c r="M306" s="4"/>
      <c r="N306" s="4"/>
      <c r="O306" s="4"/>
      <c r="P306" s="4"/>
      <c r="Q306" s="4"/>
      <c r="S306" s="4"/>
      <c r="T306" s="4"/>
      <c r="U306" s="4"/>
      <c r="V306" s="6" t="n">
        <f aca="false">IF(AND(G305="",G306="L"),1,IF(AND(G306="L",G305="L"),V305+1,IF(AND(G305="L",G306=""),0,IF(AND(G306="",G305=""),0,0))))</f>
        <v>0</v>
      </c>
      <c r="W306" s="4"/>
      <c r="X306" s="6" t="str">
        <f aca="false">IF(C305=0,C306,IF(C306=0,X305,C306))</f>
        <v/>
      </c>
      <c r="Y306" s="6" t="str">
        <f aca="false">IF(C305=0,X305,IF(C306=0,Y305,C305))</f>
        <v/>
      </c>
      <c r="Z306" s="6" t="str">
        <f aca="false">IF(C304=0,C303,IF(C305=0,Y305,IF(C306=0,Z305,C304)))</f>
        <v/>
      </c>
      <c r="AA306" s="6" t="str">
        <f aca="false">IF(C303=0,C302,IF(C304=0,C302,IF(C305=0,Z305,IF(C306=0,AA305,C303))))</f>
        <v/>
      </c>
      <c r="AB306" s="4"/>
      <c r="AC306" s="6" t="str">
        <f aca="false">IF(OR(X306=Y306,X306=Z306,X306=AA306),"NB",IF(OR(Y306=X306,Y306=Z306,Y306=AA306),"NB",IF(OR(Z306=Y306,Z306=X306,Z306=AA306),"NB",IF(OR(AA306=Y306,AA306=X306,AA306=Z306),"NB","Bet"))))</f>
        <v>NB</v>
      </c>
      <c r="AD306" s="4"/>
      <c r="AE306" s="6" t="n">
        <f aca="false">IF(K306&lt;K305,1,0)</f>
        <v>0</v>
      </c>
      <c r="AF306" s="6" t="n">
        <f aca="false">IF(G306="W",0,IF(AE306=1,K305-K306+AF305,0))</f>
        <v>0</v>
      </c>
      <c r="AG306" s="4"/>
      <c r="AH306" s="6" t="n">
        <f aca="false">IF(G306="W",AF305+J306,IF(AE306=1,K305-K306+AF305,0))</f>
        <v>0</v>
      </c>
      <c r="AI306" s="4"/>
    </row>
    <row collapsed="false" customFormat="false" customHeight="false" hidden="false" ht="13.3" outlineLevel="0" r="307">
      <c r="B307" s="25"/>
      <c r="C307" s="26" t="str">
        <f aca="false">IF(B307="","",VLOOKUP(B307,$AK$1:$AR$38,3,0))</f>
        <v/>
      </c>
      <c r="D307" s="27" t="str">
        <f aca="false">IF(AC307="Bet",X307,"")</f>
        <v/>
      </c>
      <c r="E307" s="28" t="str">
        <f aca="false">IF(AC307="Bet",Y307,"")</f>
        <v/>
      </c>
      <c r="F307" s="38" t="str">
        <f aca="false">IF(AC307="Bet",Z307,"")</f>
        <v/>
      </c>
      <c r="G307" s="6" t="str">
        <f aca="false">IF(D306&lt;&gt;"",IF(OR(D306=C307,E306=C307,F306=C307),"W","L"),"")</f>
        <v/>
      </c>
      <c r="H307" s="6" t="str">
        <f aca="false">IF(G307="W",3,IF(G307="L",-3,""))</f>
        <v/>
      </c>
      <c r="I307" s="6" t="str">
        <f aca="false">IF(G307&lt;&gt;"",VLOOKUP(V306,$M$4:$N$18,2,0),"")</f>
        <v/>
      </c>
      <c r="J307" s="6" t="str">
        <f aca="false">IF(G307&lt;&gt;"",H307*I307,"")</f>
        <v/>
      </c>
      <c r="K307" s="6" t="n">
        <f aca="false">IF(B307="",K306,SUM($J$6:J307))</f>
        <v>12</v>
      </c>
      <c r="L307" s="4"/>
      <c r="M307" s="4"/>
      <c r="N307" s="4"/>
      <c r="O307" s="4"/>
      <c r="P307" s="4"/>
      <c r="Q307" s="4"/>
      <c r="S307" s="4"/>
      <c r="T307" s="4"/>
      <c r="U307" s="4"/>
      <c r="V307" s="6" t="n">
        <f aca="false">IF(AND(G306="",G307="L"),1,IF(AND(G307="L",G306="L"),V306+1,IF(AND(G306="L",G307=""),0,IF(AND(G307="",G306=""),0,0))))</f>
        <v>0</v>
      </c>
      <c r="W307" s="4"/>
      <c r="X307" s="6" t="str">
        <f aca="false">IF(C306=0,C307,IF(C307=0,X306,C307))</f>
        <v/>
      </c>
      <c r="Y307" s="6" t="str">
        <f aca="false">IF(C306=0,X306,IF(C307=0,Y306,C306))</f>
        <v/>
      </c>
      <c r="Z307" s="6" t="str">
        <f aca="false">IF(C305=0,C304,IF(C306=0,Y306,IF(C307=0,Z306,C305)))</f>
        <v/>
      </c>
      <c r="AA307" s="6" t="str">
        <f aca="false">IF(C304=0,C303,IF(C305=0,C303,IF(C306=0,Z306,IF(C307=0,AA306,C304))))</f>
        <v/>
      </c>
      <c r="AB307" s="4"/>
      <c r="AC307" s="6" t="str">
        <f aca="false">IF(OR(X307=Y307,X307=Z307,X307=AA307),"NB",IF(OR(Y307=X307,Y307=Z307,Y307=AA307),"NB",IF(OR(Z307=Y307,Z307=X307,Z307=AA307),"NB",IF(OR(AA307=Y307,AA307=X307,AA307=Z307),"NB","Bet"))))</f>
        <v>NB</v>
      </c>
      <c r="AD307" s="4"/>
      <c r="AE307" s="6" t="n">
        <f aca="false">IF(K307&lt;K306,1,0)</f>
        <v>0</v>
      </c>
      <c r="AF307" s="6" t="n">
        <f aca="false">IF(G307="W",0,IF(AE307=1,K306-K307+AF306,0))</f>
        <v>0</v>
      </c>
      <c r="AG307" s="4"/>
      <c r="AH307" s="6" t="n">
        <f aca="false">IF(G307="W",AF306+J307,IF(AE307=1,K306-K307+AF306,0))</f>
        <v>0</v>
      </c>
      <c r="AI307" s="4"/>
    </row>
    <row collapsed="false" customFormat="false" customHeight="false" hidden="false" ht="13.3" outlineLevel="0" r="308">
      <c r="B308" s="25"/>
      <c r="C308" s="26" t="str">
        <f aca="false">IF(B308="","",VLOOKUP(B308,$AK$1:$AR$38,3,0))</f>
        <v/>
      </c>
      <c r="D308" s="27" t="str">
        <f aca="false">IF(AC308="Bet",X308,"")</f>
        <v/>
      </c>
      <c r="E308" s="28" t="str">
        <f aca="false">IF(AC308="Bet",Y308,"")</f>
        <v/>
      </c>
      <c r="F308" s="38" t="str">
        <f aca="false">IF(AC308="Bet",Z308,"")</f>
        <v/>
      </c>
      <c r="G308" s="6" t="str">
        <f aca="false">IF(D307&lt;&gt;"",IF(OR(D307=C308,E307=C308,F307=C308),"W","L"),"")</f>
        <v/>
      </c>
      <c r="H308" s="6" t="str">
        <f aca="false">IF(G308="W",3,IF(G308="L",-3,""))</f>
        <v/>
      </c>
      <c r="I308" s="6" t="str">
        <f aca="false">IF(G308&lt;&gt;"",VLOOKUP(V307,$M$4:$N$18,2,0),"")</f>
        <v/>
      </c>
      <c r="J308" s="6" t="str">
        <f aca="false">IF(G308&lt;&gt;"",H308*I308,"")</f>
        <v/>
      </c>
      <c r="K308" s="6" t="n">
        <f aca="false">IF(B308="",K307,SUM($J$6:J308))</f>
        <v>12</v>
      </c>
      <c r="L308" s="4"/>
      <c r="M308" s="4"/>
      <c r="N308" s="4"/>
      <c r="O308" s="4"/>
      <c r="P308" s="4"/>
      <c r="Q308" s="4"/>
      <c r="S308" s="4"/>
      <c r="T308" s="4"/>
      <c r="U308" s="4"/>
      <c r="V308" s="6" t="n">
        <f aca="false">IF(AND(G307="",G308="L"),1,IF(AND(G308="L",G307="L"),V307+1,IF(AND(G307="L",G308=""),0,IF(AND(G308="",G307=""),0,0))))</f>
        <v>0</v>
      </c>
      <c r="W308" s="4"/>
      <c r="X308" s="6" t="str">
        <f aca="false">IF(C307=0,C308,IF(C308=0,X307,C308))</f>
        <v/>
      </c>
      <c r="Y308" s="6" t="str">
        <f aca="false">IF(C307=0,X307,IF(C308=0,Y307,C307))</f>
        <v/>
      </c>
      <c r="Z308" s="6" t="str">
        <f aca="false">IF(C306=0,C305,IF(C307=0,Y307,IF(C308=0,Z307,C306)))</f>
        <v/>
      </c>
      <c r="AA308" s="6" t="str">
        <f aca="false">IF(C305=0,C304,IF(C306=0,C304,IF(C307=0,Z307,IF(C308=0,AA307,C305))))</f>
        <v/>
      </c>
      <c r="AB308" s="4"/>
      <c r="AC308" s="6" t="str">
        <f aca="false">IF(OR(X308=Y308,X308=Z308,X308=AA308),"NB",IF(OR(Y308=X308,Y308=Z308,Y308=AA308),"NB",IF(OR(Z308=Y308,Z308=X308,Z308=AA308),"NB",IF(OR(AA308=Y308,AA308=X308,AA308=Z308),"NB","Bet"))))</f>
        <v>NB</v>
      </c>
      <c r="AD308" s="4"/>
      <c r="AE308" s="6" t="n">
        <f aca="false">IF(K308&lt;K307,1,0)</f>
        <v>0</v>
      </c>
      <c r="AF308" s="6" t="n">
        <f aca="false">IF(G308="W",0,IF(AE308=1,K307-K308+AF307,0))</f>
        <v>0</v>
      </c>
      <c r="AG308" s="4"/>
      <c r="AH308" s="6" t="n">
        <f aca="false">IF(G308="W",AF307+J308,IF(AE308=1,K307-K308+AF307,0))</f>
        <v>0</v>
      </c>
      <c r="AI308" s="4"/>
    </row>
    <row collapsed="false" customFormat="false" customHeight="false" hidden="false" ht="13.3" outlineLevel="0" r="309">
      <c r="B309" s="25"/>
      <c r="C309" s="26" t="str">
        <f aca="false">IF(B309="","",VLOOKUP(B309,$AK$1:$AR$38,3,0))</f>
        <v/>
      </c>
      <c r="D309" s="27" t="str">
        <f aca="false">IF(AC309="Bet",X309,"")</f>
        <v/>
      </c>
      <c r="E309" s="28" t="str">
        <f aca="false">IF(AC309="Bet",Y309,"")</f>
        <v/>
      </c>
      <c r="F309" s="38" t="str">
        <f aca="false">IF(AC309="Bet",Z309,"")</f>
        <v/>
      </c>
      <c r="G309" s="6" t="str">
        <f aca="false">IF(D308&lt;&gt;"",IF(OR(D308=C309,E308=C309,F308=C309),"W","L"),"")</f>
        <v/>
      </c>
      <c r="H309" s="6" t="str">
        <f aca="false">IF(G309="W",3,IF(G309="L",-3,""))</f>
        <v/>
      </c>
      <c r="I309" s="6" t="str">
        <f aca="false">IF(G309&lt;&gt;"",VLOOKUP(V308,$M$4:$N$18,2,0),"")</f>
        <v/>
      </c>
      <c r="J309" s="6" t="str">
        <f aca="false">IF(G309&lt;&gt;"",H309*I309,"")</f>
        <v/>
      </c>
      <c r="K309" s="6" t="n">
        <f aca="false">IF(B309="",K308,SUM($J$6:J309))</f>
        <v>12</v>
      </c>
      <c r="L309" s="4"/>
      <c r="M309" s="4"/>
      <c r="N309" s="4"/>
      <c r="O309" s="4"/>
      <c r="P309" s="4"/>
      <c r="Q309" s="4"/>
      <c r="S309" s="4"/>
      <c r="T309" s="4"/>
      <c r="U309" s="4"/>
      <c r="V309" s="6" t="n">
        <f aca="false">IF(AND(G308="",G309="L"),1,IF(AND(G309="L",G308="L"),V308+1,IF(AND(G308="L",G309=""),0,IF(AND(G309="",G308=""),0,0))))</f>
        <v>0</v>
      </c>
      <c r="W309" s="4"/>
      <c r="X309" s="6" t="str">
        <f aca="false">IF(C308=0,C309,IF(C309=0,X308,C309))</f>
        <v/>
      </c>
      <c r="Y309" s="6" t="str">
        <f aca="false">IF(C308=0,X308,IF(C309=0,Y308,C308))</f>
        <v/>
      </c>
      <c r="Z309" s="6" t="str">
        <f aca="false">IF(C307=0,C306,IF(C308=0,Y308,IF(C309=0,Z308,C307)))</f>
        <v/>
      </c>
      <c r="AA309" s="6" t="str">
        <f aca="false">IF(C306=0,C305,IF(C307=0,C305,IF(C308=0,Z308,IF(C309=0,AA308,C306))))</f>
        <v/>
      </c>
      <c r="AB309" s="4"/>
      <c r="AC309" s="6" t="str">
        <f aca="false">IF(OR(X309=Y309,X309=Z309,X309=AA309),"NB",IF(OR(Y309=X309,Y309=Z309,Y309=AA309),"NB",IF(OR(Z309=Y309,Z309=X309,Z309=AA309),"NB",IF(OR(AA309=Y309,AA309=X309,AA309=Z309),"NB","Bet"))))</f>
        <v>NB</v>
      </c>
      <c r="AD309" s="4"/>
      <c r="AE309" s="6" t="n">
        <f aca="false">IF(K309&lt;K308,1,0)</f>
        <v>0</v>
      </c>
      <c r="AF309" s="6" t="n">
        <f aca="false">IF(G309="W",0,IF(AE309=1,K308-K309+AF308,0))</f>
        <v>0</v>
      </c>
      <c r="AG309" s="4"/>
      <c r="AH309" s="6" t="n">
        <f aca="false">IF(G309="W",AF308+J309,IF(AE309=1,K308-K309+AF308,0))</f>
        <v>0</v>
      </c>
      <c r="AI309" s="4"/>
    </row>
    <row collapsed="false" customFormat="false" customHeight="false" hidden="false" ht="13.3" outlineLevel="0" r="310">
      <c r="B310" s="25"/>
      <c r="C310" s="26" t="str">
        <f aca="false">IF(B310="","",VLOOKUP(B310,$AK$1:$AR$38,3,0))</f>
        <v/>
      </c>
      <c r="D310" s="27" t="str">
        <f aca="false">IF(AC310="Bet",X310,"")</f>
        <v/>
      </c>
      <c r="E310" s="28" t="str">
        <f aca="false">IF(AC310="Bet",Y310,"")</f>
        <v/>
      </c>
      <c r="F310" s="38" t="str">
        <f aca="false">IF(AC310="Bet",Z310,"")</f>
        <v/>
      </c>
      <c r="G310" s="6" t="str">
        <f aca="false">IF(D309&lt;&gt;"",IF(OR(D309=C310,E309=C310,F309=C310),"W","L"),"")</f>
        <v/>
      </c>
      <c r="H310" s="6" t="str">
        <f aca="false">IF(G310="W",3,IF(G310="L",-3,""))</f>
        <v/>
      </c>
      <c r="I310" s="6" t="str">
        <f aca="false">IF(G310&lt;&gt;"",VLOOKUP(V309,$M$4:$N$18,2,0),"")</f>
        <v/>
      </c>
      <c r="J310" s="6" t="str">
        <f aca="false">IF(G310&lt;&gt;"",H310*I310,"")</f>
        <v/>
      </c>
      <c r="K310" s="6" t="n">
        <f aca="false">IF(B310="",K309,SUM($J$6:J310))</f>
        <v>12</v>
      </c>
      <c r="L310" s="4"/>
      <c r="M310" s="4"/>
      <c r="N310" s="4"/>
      <c r="O310" s="4"/>
      <c r="P310" s="4"/>
      <c r="Q310" s="4"/>
      <c r="S310" s="4"/>
      <c r="T310" s="4"/>
      <c r="U310" s="4"/>
      <c r="V310" s="6" t="n">
        <f aca="false">IF(AND(G309="",G310="L"),1,IF(AND(G310="L",G309="L"),V309+1,IF(AND(G309="L",G310=""),0,IF(AND(G310="",G309=""),0,0))))</f>
        <v>0</v>
      </c>
      <c r="W310" s="4"/>
      <c r="X310" s="6" t="str">
        <f aca="false">IF(C309=0,C310,IF(C310=0,X309,C310))</f>
        <v/>
      </c>
      <c r="Y310" s="6" t="str">
        <f aca="false">IF(C309=0,X309,IF(C310=0,Y309,C309))</f>
        <v/>
      </c>
      <c r="Z310" s="6" t="str">
        <f aca="false">IF(C308=0,C307,IF(C309=0,Y309,IF(C310=0,Z309,C308)))</f>
        <v/>
      </c>
      <c r="AA310" s="6" t="str">
        <f aca="false">IF(C307=0,C306,IF(C308=0,C306,IF(C309=0,Z309,IF(C310=0,AA309,C307))))</f>
        <v/>
      </c>
      <c r="AB310" s="4"/>
      <c r="AC310" s="6" t="str">
        <f aca="false">IF(OR(X310=Y310,X310=Z310,X310=AA310),"NB",IF(OR(Y310=X310,Y310=Z310,Y310=AA310),"NB",IF(OR(Z310=Y310,Z310=X310,Z310=AA310),"NB",IF(OR(AA310=Y310,AA310=X310,AA310=Z310),"NB","Bet"))))</f>
        <v>NB</v>
      </c>
      <c r="AD310" s="4"/>
      <c r="AE310" s="6" t="n">
        <f aca="false">IF(K310&lt;K309,1,0)</f>
        <v>0</v>
      </c>
      <c r="AF310" s="6" t="n">
        <f aca="false">IF(G310="W",0,IF(AE310=1,K309-K310+AF309,0))</f>
        <v>0</v>
      </c>
      <c r="AG310" s="4"/>
      <c r="AH310" s="6" t="n">
        <f aca="false">IF(G310="W",AF309+J310,IF(AE310=1,K309-K310+AF309,0))</f>
        <v>0</v>
      </c>
      <c r="AI310" s="4"/>
    </row>
    <row collapsed="false" customFormat="false" customHeight="false" hidden="false" ht="13.3" outlineLevel="0" r="311">
      <c r="B311" s="25"/>
      <c r="C311" s="26" t="str">
        <f aca="false">IF(B311="","",VLOOKUP(B311,$AK$1:$AR$38,3,0))</f>
        <v/>
      </c>
      <c r="D311" s="27" t="str">
        <f aca="false">IF(AC311="Bet",X311,"")</f>
        <v/>
      </c>
      <c r="E311" s="28" t="str">
        <f aca="false">IF(AC311="Bet",Y311,"")</f>
        <v/>
      </c>
      <c r="F311" s="38" t="str">
        <f aca="false">IF(AC311="Bet",Z311,"")</f>
        <v/>
      </c>
      <c r="G311" s="6" t="str">
        <f aca="false">IF(D310&lt;&gt;"",IF(OR(D310=C311,E310=C311,F310=C311),"W","L"),"")</f>
        <v/>
      </c>
      <c r="H311" s="6" t="str">
        <f aca="false">IF(G311="W",3,IF(G311="L",-3,""))</f>
        <v/>
      </c>
      <c r="I311" s="6" t="str">
        <f aca="false">IF(G311&lt;&gt;"",VLOOKUP(V310,$M$4:$N$18,2,0),"")</f>
        <v/>
      </c>
      <c r="J311" s="6" t="str">
        <f aca="false">IF(G311&lt;&gt;"",H311*I311,"")</f>
        <v/>
      </c>
      <c r="K311" s="6" t="n">
        <f aca="false">IF(B311="",K310,SUM($J$6:J311))</f>
        <v>12</v>
      </c>
      <c r="L311" s="4"/>
      <c r="M311" s="4"/>
      <c r="N311" s="4"/>
      <c r="O311" s="4"/>
      <c r="P311" s="4"/>
      <c r="Q311" s="4"/>
      <c r="S311" s="4"/>
      <c r="T311" s="4"/>
      <c r="U311" s="4"/>
      <c r="V311" s="6" t="n">
        <f aca="false">IF(AND(G310="",G311="L"),1,IF(AND(G311="L",G310="L"),V310+1,IF(AND(G310="L",G311=""),0,IF(AND(G311="",G310=""),0,0))))</f>
        <v>0</v>
      </c>
      <c r="W311" s="4"/>
      <c r="X311" s="6" t="str">
        <f aca="false">IF(C310=0,C311,IF(C311=0,X310,C311))</f>
        <v/>
      </c>
      <c r="Y311" s="6" t="str">
        <f aca="false">IF(C310=0,X310,IF(C311=0,Y310,C310))</f>
        <v/>
      </c>
      <c r="Z311" s="6" t="str">
        <f aca="false">IF(C309=0,C308,IF(C310=0,Y310,IF(C311=0,Z310,C309)))</f>
        <v/>
      </c>
      <c r="AA311" s="6" t="str">
        <f aca="false">IF(C308=0,C307,IF(C309=0,C307,IF(C310=0,Z310,IF(C311=0,AA310,C308))))</f>
        <v/>
      </c>
      <c r="AB311" s="4"/>
      <c r="AC311" s="6" t="str">
        <f aca="false">IF(OR(X311=Y311,X311=Z311,X311=AA311),"NB",IF(OR(Y311=X311,Y311=Z311,Y311=AA311),"NB",IF(OR(Z311=Y311,Z311=X311,Z311=AA311),"NB",IF(OR(AA311=Y311,AA311=X311,AA311=Z311),"NB","Bet"))))</f>
        <v>NB</v>
      </c>
      <c r="AD311" s="4"/>
      <c r="AE311" s="6" t="n">
        <f aca="false">IF(K311&lt;K310,1,0)</f>
        <v>0</v>
      </c>
      <c r="AF311" s="6" t="n">
        <f aca="false">IF(G311="W",0,IF(AE311=1,K310-K311+AF310,0))</f>
        <v>0</v>
      </c>
      <c r="AG311" s="4"/>
      <c r="AH311" s="6" t="n">
        <f aca="false">IF(G311="W",AF310+J311,IF(AE311=1,K310-K311+AF310,0))</f>
        <v>0</v>
      </c>
      <c r="AI311" s="4"/>
    </row>
    <row collapsed="false" customFormat="false" customHeight="false" hidden="false" ht="13.3" outlineLevel="0" r="312">
      <c r="B312" s="25"/>
      <c r="C312" s="26" t="str">
        <f aca="false">IF(B312="","",VLOOKUP(B312,$AK$1:$AR$38,3,0))</f>
        <v/>
      </c>
      <c r="D312" s="27" t="str">
        <f aca="false">IF(AC312="Bet",X312,"")</f>
        <v/>
      </c>
      <c r="E312" s="28" t="str">
        <f aca="false">IF(AC312="Bet",Y312,"")</f>
        <v/>
      </c>
      <c r="F312" s="38" t="str">
        <f aca="false">IF(AC312="Bet",Z312,"")</f>
        <v/>
      </c>
      <c r="G312" s="6" t="str">
        <f aca="false">IF(D311&lt;&gt;"",IF(OR(D311=C312,E311=C312,F311=C312),"W","L"),"")</f>
        <v/>
      </c>
      <c r="H312" s="6" t="str">
        <f aca="false">IF(G312="W",3,IF(G312="L",-3,""))</f>
        <v/>
      </c>
      <c r="I312" s="6" t="str">
        <f aca="false">IF(G312&lt;&gt;"",VLOOKUP(V311,$M$4:$N$18,2,0),"")</f>
        <v/>
      </c>
      <c r="J312" s="6" t="str">
        <f aca="false">IF(G312&lt;&gt;"",H312*I312,"")</f>
        <v/>
      </c>
      <c r="K312" s="6" t="n">
        <f aca="false">IF(B312="",K311,SUM($J$6:J312))</f>
        <v>12</v>
      </c>
      <c r="L312" s="4"/>
      <c r="M312" s="4"/>
      <c r="N312" s="4"/>
      <c r="O312" s="4"/>
      <c r="P312" s="4"/>
      <c r="Q312" s="4"/>
      <c r="S312" s="4"/>
      <c r="T312" s="4"/>
      <c r="U312" s="4"/>
      <c r="V312" s="6" t="n">
        <f aca="false">IF(AND(G311="",G312="L"),1,IF(AND(G312="L",G311="L"),V311+1,IF(AND(G311="L",G312=""),0,IF(AND(G312="",G311=""),0,0))))</f>
        <v>0</v>
      </c>
      <c r="W312" s="4"/>
      <c r="X312" s="6" t="str">
        <f aca="false">IF(C311=0,C312,IF(C312=0,X311,C312))</f>
        <v/>
      </c>
      <c r="Y312" s="6" t="str">
        <f aca="false">IF(C311=0,X311,IF(C312=0,Y311,C311))</f>
        <v/>
      </c>
      <c r="Z312" s="6" t="str">
        <f aca="false">IF(C310=0,C309,IF(C311=0,Y311,IF(C312=0,Z311,C310)))</f>
        <v/>
      </c>
      <c r="AA312" s="6" t="str">
        <f aca="false">IF(C309=0,C308,IF(C310=0,C308,IF(C311=0,Z311,IF(C312=0,AA311,C309))))</f>
        <v/>
      </c>
      <c r="AB312" s="4"/>
      <c r="AC312" s="6" t="str">
        <f aca="false">IF(OR(X312=Y312,X312=Z312,X312=AA312),"NB",IF(OR(Y312=X312,Y312=Z312,Y312=AA312),"NB",IF(OR(Z312=Y312,Z312=X312,Z312=AA312),"NB",IF(OR(AA312=Y312,AA312=X312,AA312=Z312),"NB","Bet"))))</f>
        <v>NB</v>
      </c>
      <c r="AD312" s="4"/>
      <c r="AE312" s="6" t="n">
        <f aca="false">IF(K312&lt;K311,1,0)</f>
        <v>0</v>
      </c>
      <c r="AF312" s="6" t="n">
        <f aca="false">IF(G312="W",0,IF(AE312=1,K311-K312+AF311,0))</f>
        <v>0</v>
      </c>
      <c r="AG312" s="4"/>
      <c r="AH312" s="6" t="n">
        <f aca="false">IF(G312="W",AF311+J312,IF(AE312=1,K311-K312+AF311,0))</f>
        <v>0</v>
      </c>
      <c r="AI312" s="4"/>
    </row>
    <row collapsed="false" customFormat="false" customHeight="false" hidden="false" ht="13.3" outlineLevel="0" r="313">
      <c r="B313" s="25"/>
      <c r="C313" s="26" t="str">
        <f aca="false">IF(B313="","",VLOOKUP(B313,$AK$1:$AR$38,3,0))</f>
        <v/>
      </c>
      <c r="D313" s="27" t="str">
        <f aca="false">IF(AC313="Bet",X313,"")</f>
        <v/>
      </c>
      <c r="E313" s="28" t="str">
        <f aca="false">IF(AC313="Bet",Y313,"")</f>
        <v/>
      </c>
      <c r="F313" s="38" t="str">
        <f aca="false">IF(AC313="Bet",Z313,"")</f>
        <v/>
      </c>
      <c r="G313" s="6" t="str">
        <f aca="false">IF(D312&lt;&gt;"",IF(OR(D312=C313,E312=C313,F312=C313),"W","L"),"")</f>
        <v/>
      </c>
      <c r="H313" s="6" t="str">
        <f aca="false">IF(G313="W",3,IF(G313="L",-3,""))</f>
        <v/>
      </c>
      <c r="I313" s="6" t="str">
        <f aca="false">IF(G313&lt;&gt;"",VLOOKUP(V312,$M$4:$N$18,2,0),"")</f>
        <v/>
      </c>
      <c r="J313" s="6" t="str">
        <f aca="false">IF(G313&lt;&gt;"",H313*I313,"")</f>
        <v/>
      </c>
      <c r="K313" s="6" t="n">
        <f aca="false">IF(B313="",K312,SUM($J$6:J313))</f>
        <v>12</v>
      </c>
      <c r="L313" s="4"/>
      <c r="M313" s="4"/>
      <c r="N313" s="4"/>
      <c r="O313" s="4"/>
      <c r="P313" s="4"/>
      <c r="Q313" s="4"/>
      <c r="S313" s="4"/>
      <c r="T313" s="4"/>
      <c r="U313" s="4"/>
      <c r="V313" s="6" t="n">
        <f aca="false">IF(AND(G312="",G313="L"),1,IF(AND(G313="L",G312="L"),V312+1,IF(AND(G312="L",G313=""),0,IF(AND(G313="",G312=""),0,0))))</f>
        <v>0</v>
      </c>
      <c r="W313" s="4"/>
      <c r="X313" s="6" t="str">
        <f aca="false">IF(C312=0,C313,IF(C313=0,X312,C313))</f>
        <v/>
      </c>
      <c r="Y313" s="6" t="str">
        <f aca="false">IF(C312=0,X312,IF(C313=0,Y312,C312))</f>
        <v/>
      </c>
      <c r="Z313" s="6" t="str">
        <f aca="false">IF(C311=0,C310,IF(C312=0,Y312,IF(C313=0,Z312,C311)))</f>
        <v/>
      </c>
      <c r="AA313" s="6" t="str">
        <f aca="false">IF(C310=0,C309,IF(C311=0,C309,IF(C312=0,Z312,IF(C313=0,AA312,C310))))</f>
        <v/>
      </c>
      <c r="AB313" s="4"/>
      <c r="AC313" s="6" t="str">
        <f aca="false">IF(OR(X313=Y313,X313=Z313,X313=AA313),"NB",IF(OR(Y313=X313,Y313=Z313,Y313=AA313),"NB",IF(OR(Z313=Y313,Z313=X313,Z313=AA313),"NB",IF(OR(AA313=Y313,AA313=X313,AA313=Z313),"NB","Bet"))))</f>
        <v>NB</v>
      </c>
      <c r="AD313" s="4"/>
      <c r="AE313" s="6" t="n">
        <f aca="false">IF(K313&lt;K312,1,0)</f>
        <v>0</v>
      </c>
      <c r="AF313" s="6" t="n">
        <f aca="false">IF(G313="W",0,IF(AE313=1,K312-K313+AF312,0))</f>
        <v>0</v>
      </c>
      <c r="AG313" s="4"/>
      <c r="AH313" s="6" t="n">
        <f aca="false">IF(G313="W",AF312+J313,IF(AE313=1,K312-K313+AF312,0))</f>
        <v>0</v>
      </c>
      <c r="AI313" s="4"/>
    </row>
    <row collapsed="false" customFormat="false" customHeight="false" hidden="false" ht="13.3" outlineLevel="0" r="314">
      <c r="B314" s="25"/>
      <c r="C314" s="26" t="str">
        <f aca="false">IF(B314="","",VLOOKUP(B314,$AK$1:$AR$38,3,0))</f>
        <v/>
      </c>
      <c r="D314" s="27" t="str">
        <f aca="false">IF(AC314="Bet",X314,"")</f>
        <v/>
      </c>
      <c r="E314" s="28" t="str">
        <f aca="false">IF(AC314="Bet",Y314,"")</f>
        <v/>
      </c>
      <c r="F314" s="38" t="str">
        <f aca="false">IF(AC314="Bet",Z314,"")</f>
        <v/>
      </c>
      <c r="G314" s="6" t="str">
        <f aca="false">IF(D313&lt;&gt;"",IF(OR(D313=C314,E313=C314,F313=C314),"W","L"),"")</f>
        <v/>
      </c>
      <c r="H314" s="6" t="str">
        <f aca="false">IF(G314="W",3,IF(G314="L",-3,""))</f>
        <v/>
      </c>
      <c r="I314" s="6" t="str">
        <f aca="false">IF(G314&lt;&gt;"",VLOOKUP(V313,$M$4:$N$18,2,0),"")</f>
        <v/>
      </c>
      <c r="J314" s="6" t="str">
        <f aca="false">IF(G314&lt;&gt;"",H314*I314,"")</f>
        <v/>
      </c>
      <c r="K314" s="6" t="n">
        <f aca="false">IF(B314="",K313,SUM($J$6:J314))</f>
        <v>12</v>
      </c>
      <c r="L314" s="4"/>
      <c r="M314" s="4"/>
      <c r="N314" s="4"/>
      <c r="O314" s="4"/>
      <c r="P314" s="4"/>
      <c r="Q314" s="4"/>
      <c r="S314" s="4"/>
      <c r="T314" s="4"/>
      <c r="U314" s="4"/>
      <c r="V314" s="6" t="n">
        <f aca="false">IF(AND(G313="",G314="L"),1,IF(AND(G314="L",G313="L"),V313+1,IF(AND(G313="L",G314=""),0,IF(AND(G314="",G313=""),0,0))))</f>
        <v>0</v>
      </c>
      <c r="W314" s="4"/>
      <c r="X314" s="6" t="str">
        <f aca="false">IF(C313=0,C314,IF(C314=0,X313,C314))</f>
        <v/>
      </c>
      <c r="Y314" s="6" t="str">
        <f aca="false">IF(C313=0,X313,IF(C314=0,Y313,C313))</f>
        <v/>
      </c>
      <c r="Z314" s="6" t="str">
        <f aca="false">IF(C312=0,C311,IF(C313=0,Y313,IF(C314=0,Z313,C312)))</f>
        <v/>
      </c>
      <c r="AA314" s="6" t="str">
        <f aca="false">IF(C311=0,C310,IF(C312=0,C310,IF(C313=0,Z313,IF(C314=0,AA313,C311))))</f>
        <v/>
      </c>
      <c r="AB314" s="4"/>
      <c r="AC314" s="6" t="str">
        <f aca="false">IF(OR(X314=Y314,X314=Z314,X314=AA314),"NB",IF(OR(Y314=X314,Y314=Z314,Y314=AA314),"NB",IF(OR(Z314=Y314,Z314=X314,Z314=AA314),"NB",IF(OR(AA314=Y314,AA314=X314,AA314=Z314),"NB","Bet"))))</f>
        <v>NB</v>
      </c>
      <c r="AD314" s="4"/>
      <c r="AE314" s="6" t="n">
        <f aca="false">IF(K314&lt;K313,1,0)</f>
        <v>0</v>
      </c>
      <c r="AF314" s="6" t="n">
        <f aca="false">IF(G314="W",0,IF(AE314=1,K313-K314+AF313,0))</f>
        <v>0</v>
      </c>
      <c r="AG314" s="4"/>
      <c r="AH314" s="6" t="n">
        <f aca="false">IF(G314="W",AF313+J314,IF(AE314=1,K313-K314+AF313,0))</f>
        <v>0</v>
      </c>
      <c r="AI314" s="4"/>
    </row>
    <row collapsed="false" customFormat="false" customHeight="false" hidden="false" ht="13.3" outlineLevel="0" r="315">
      <c r="B315" s="25"/>
      <c r="C315" s="26" t="str">
        <f aca="false">IF(B315="","",VLOOKUP(B315,$AK$1:$AR$38,3,0))</f>
        <v/>
      </c>
      <c r="D315" s="27" t="str">
        <f aca="false">IF(AC315="Bet",X315,"")</f>
        <v/>
      </c>
      <c r="E315" s="28" t="str">
        <f aca="false">IF(AC315="Bet",Y315,"")</f>
        <v/>
      </c>
      <c r="F315" s="38" t="str">
        <f aca="false">IF(AC315="Bet",Z315,"")</f>
        <v/>
      </c>
      <c r="G315" s="6" t="str">
        <f aca="false">IF(D314&lt;&gt;"",IF(OR(D314=C315,E314=C315,F314=C315),"W","L"),"")</f>
        <v/>
      </c>
      <c r="H315" s="6" t="str">
        <f aca="false">IF(G315="W",3,IF(G315="L",-3,""))</f>
        <v/>
      </c>
      <c r="I315" s="6" t="str">
        <f aca="false">IF(G315&lt;&gt;"",VLOOKUP(V314,$M$4:$N$18,2,0),"")</f>
        <v/>
      </c>
      <c r="J315" s="6" t="str">
        <f aca="false">IF(G315&lt;&gt;"",H315*I315,"")</f>
        <v/>
      </c>
      <c r="K315" s="6" t="n">
        <f aca="false">IF(B315="",K314,SUM($J$6:J315))</f>
        <v>12</v>
      </c>
      <c r="L315" s="4"/>
      <c r="M315" s="4"/>
      <c r="N315" s="4"/>
      <c r="O315" s="4"/>
      <c r="P315" s="4"/>
      <c r="Q315" s="4"/>
      <c r="S315" s="4"/>
      <c r="T315" s="4"/>
      <c r="U315" s="4"/>
      <c r="V315" s="6" t="n">
        <f aca="false">IF(AND(G314="",G315="L"),1,IF(AND(G315="L",G314="L"),V314+1,IF(AND(G314="L",G315=""),0,IF(AND(G315="",G314=""),0,0))))</f>
        <v>0</v>
      </c>
      <c r="W315" s="4"/>
      <c r="X315" s="6" t="str">
        <f aca="false">IF(C314=0,C315,IF(C315=0,X314,C315))</f>
        <v/>
      </c>
      <c r="Y315" s="6" t="str">
        <f aca="false">IF(C314=0,X314,IF(C315=0,Y314,C314))</f>
        <v/>
      </c>
      <c r="Z315" s="6" t="str">
        <f aca="false">IF(C313=0,C312,IF(C314=0,Y314,IF(C315=0,Z314,C313)))</f>
        <v/>
      </c>
      <c r="AA315" s="6" t="str">
        <f aca="false">IF(C312=0,C311,IF(C313=0,C311,IF(C314=0,Z314,IF(C315=0,AA314,C312))))</f>
        <v/>
      </c>
      <c r="AB315" s="4"/>
      <c r="AC315" s="6" t="str">
        <f aca="false">IF(OR(X315=Y315,X315=Z315,X315=AA315),"NB",IF(OR(Y315=X315,Y315=Z315,Y315=AA315),"NB",IF(OR(Z315=Y315,Z315=X315,Z315=AA315),"NB",IF(OR(AA315=Y315,AA315=X315,AA315=Z315),"NB","Bet"))))</f>
        <v>NB</v>
      </c>
      <c r="AD315" s="4"/>
      <c r="AE315" s="6" t="n">
        <f aca="false">IF(K315&lt;K314,1,0)</f>
        <v>0</v>
      </c>
      <c r="AF315" s="6" t="n">
        <f aca="false">IF(G315="W",0,IF(AE315=1,K314-K315+AF314,0))</f>
        <v>0</v>
      </c>
      <c r="AG315" s="4"/>
      <c r="AH315" s="6" t="n">
        <f aca="false">IF(G315="W",AF314+J315,IF(AE315=1,K314-K315+AF314,0))</f>
        <v>0</v>
      </c>
      <c r="AI315" s="4"/>
    </row>
    <row collapsed="false" customFormat="false" customHeight="false" hidden="false" ht="13.3" outlineLevel="0" r="316">
      <c r="B316" s="25"/>
      <c r="C316" s="26" t="str">
        <f aca="false">IF(B316="","",VLOOKUP(B316,$AK$1:$AR$38,3,0))</f>
        <v/>
      </c>
      <c r="D316" s="27" t="str">
        <f aca="false">IF(AC316="Bet",X316,"")</f>
        <v/>
      </c>
      <c r="E316" s="28" t="str">
        <f aca="false">IF(AC316="Bet",Y316,"")</f>
        <v/>
      </c>
      <c r="F316" s="38" t="str">
        <f aca="false">IF(AC316="Bet",Z316,"")</f>
        <v/>
      </c>
      <c r="G316" s="6" t="str">
        <f aca="false">IF(D315&lt;&gt;"",IF(OR(D315=C316,E315=C316,F315=C316),"W","L"),"")</f>
        <v/>
      </c>
      <c r="H316" s="6" t="str">
        <f aca="false">IF(G316="W",3,IF(G316="L",-3,""))</f>
        <v/>
      </c>
      <c r="I316" s="6" t="str">
        <f aca="false">IF(G316&lt;&gt;"",VLOOKUP(V315,$M$4:$N$18,2,0),"")</f>
        <v/>
      </c>
      <c r="J316" s="6" t="str">
        <f aca="false">IF(G316&lt;&gt;"",H316*I316,"")</f>
        <v/>
      </c>
      <c r="K316" s="6" t="n">
        <f aca="false">IF(B316="",K315,SUM($J$6:J316))</f>
        <v>12</v>
      </c>
      <c r="L316" s="4"/>
      <c r="M316" s="4"/>
      <c r="N316" s="4"/>
      <c r="O316" s="4"/>
      <c r="P316" s="4"/>
      <c r="Q316" s="4"/>
      <c r="S316" s="4"/>
      <c r="T316" s="4"/>
      <c r="U316" s="4"/>
      <c r="V316" s="6" t="n">
        <f aca="false">IF(AND(G315="",G316="L"),1,IF(AND(G316="L",G315="L"),V315+1,IF(AND(G315="L",G316=""),0,IF(AND(G316="",G315=""),0,0))))</f>
        <v>0</v>
      </c>
      <c r="W316" s="4"/>
      <c r="X316" s="6" t="str">
        <f aca="false">IF(C315=0,C316,IF(C316=0,X315,C316))</f>
        <v/>
      </c>
      <c r="Y316" s="6" t="str">
        <f aca="false">IF(C315=0,X315,IF(C316=0,Y315,C315))</f>
        <v/>
      </c>
      <c r="Z316" s="6" t="str">
        <f aca="false">IF(C314=0,C313,IF(C315=0,Y315,IF(C316=0,Z315,C314)))</f>
        <v/>
      </c>
      <c r="AA316" s="6" t="str">
        <f aca="false">IF(C313=0,C312,IF(C314=0,C312,IF(C315=0,Z315,IF(C316=0,AA315,C313))))</f>
        <v/>
      </c>
      <c r="AB316" s="4"/>
      <c r="AC316" s="6" t="str">
        <f aca="false">IF(OR(X316=Y316,X316=Z316,X316=AA316),"NB",IF(OR(Y316=X316,Y316=Z316,Y316=AA316),"NB",IF(OR(Z316=Y316,Z316=X316,Z316=AA316),"NB",IF(OR(AA316=Y316,AA316=X316,AA316=Z316),"NB","Bet"))))</f>
        <v>NB</v>
      </c>
      <c r="AD316" s="4"/>
      <c r="AE316" s="6" t="n">
        <f aca="false">IF(K316&lt;K315,1,0)</f>
        <v>0</v>
      </c>
      <c r="AF316" s="6" t="n">
        <f aca="false">IF(G316="W",0,IF(AE316=1,K315-K316+AF315,0))</f>
        <v>0</v>
      </c>
      <c r="AG316" s="4"/>
      <c r="AH316" s="6" t="n">
        <f aca="false">IF(G316="W",AF315+J316,IF(AE316=1,K315-K316+AF315,0))</f>
        <v>0</v>
      </c>
      <c r="AI316" s="4"/>
    </row>
    <row collapsed="false" customFormat="false" customHeight="false" hidden="false" ht="13.3" outlineLevel="0" r="317">
      <c r="B317" s="25"/>
      <c r="C317" s="26" t="str">
        <f aca="false">IF(B317="","",VLOOKUP(B317,$AK$1:$AR$38,3,0))</f>
        <v/>
      </c>
      <c r="D317" s="27" t="str">
        <f aca="false">IF(AC317="Bet",X317,"")</f>
        <v/>
      </c>
      <c r="E317" s="28" t="str">
        <f aca="false">IF(AC317="Bet",Y317,"")</f>
        <v/>
      </c>
      <c r="F317" s="38" t="str">
        <f aca="false">IF(AC317="Bet",Z317,"")</f>
        <v/>
      </c>
      <c r="G317" s="6" t="str">
        <f aca="false">IF(D316&lt;&gt;"",IF(OR(D316=C317,E316=C317,F316=C317),"W","L"),"")</f>
        <v/>
      </c>
      <c r="H317" s="6" t="str">
        <f aca="false">IF(G317="W",3,IF(G317="L",-3,""))</f>
        <v/>
      </c>
      <c r="I317" s="6" t="str">
        <f aca="false">IF(G317&lt;&gt;"",VLOOKUP(V316,$M$4:$N$18,2,0),"")</f>
        <v/>
      </c>
      <c r="J317" s="6" t="str">
        <f aca="false">IF(G317&lt;&gt;"",H317*I317,"")</f>
        <v/>
      </c>
      <c r="K317" s="6" t="n">
        <f aca="false">IF(B317="",K316,SUM($J$6:J317))</f>
        <v>12</v>
      </c>
      <c r="L317" s="4"/>
      <c r="M317" s="4"/>
      <c r="N317" s="4"/>
      <c r="O317" s="4"/>
      <c r="P317" s="4"/>
      <c r="Q317" s="4"/>
      <c r="S317" s="4"/>
      <c r="T317" s="4"/>
      <c r="U317" s="4"/>
      <c r="V317" s="6" t="n">
        <f aca="false">IF(AND(G316="",G317="L"),1,IF(AND(G317="L",G316="L"),V316+1,IF(AND(G316="L",G317=""),0,IF(AND(G317="",G316=""),0,0))))</f>
        <v>0</v>
      </c>
      <c r="W317" s="4"/>
      <c r="X317" s="6" t="str">
        <f aca="false">IF(C316=0,C317,IF(C317=0,X316,C317))</f>
        <v/>
      </c>
      <c r="Y317" s="6" t="str">
        <f aca="false">IF(C316=0,X316,IF(C317=0,Y316,C316))</f>
        <v/>
      </c>
      <c r="Z317" s="6" t="str">
        <f aca="false">IF(C315=0,C314,IF(C316=0,Y316,IF(C317=0,Z316,C315)))</f>
        <v/>
      </c>
      <c r="AA317" s="6" t="str">
        <f aca="false">IF(C314=0,C313,IF(C315=0,C313,IF(C316=0,Z316,IF(C317=0,AA316,C314))))</f>
        <v/>
      </c>
      <c r="AB317" s="4"/>
      <c r="AC317" s="6" t="str">
        <f aca="false">IF(OR(X317=Y317,X317=Z317,X317=AA317),"NB",IF(OR(Y317=X317,Y317=Z317,Y317=AA317),"NB",IF(OR(Z317=Y317,Z317=X317,Z317=AA317),"NB",IF(OR(AA317=Y317,AA317=X317,AA317=Z317),"NB","Bet"))))</f>
        <v>NB</v>
      </c>
      <c r="AD317" s="4"/>
      <c r="AE317" s="6" t="n">
        <f aca="false">IF(K317&lt;K316,1,0)</f>
        <v>0</v>
      </c>
      <c r="AF317" s="6" t="n">
        <f aca="false">IF(G317="W",0,IF(AE317=1,K316-K317+AF316,0))</f>
        <v>0</v>
      </c>
      <c r="AG317" s="4"/>
      <c r="AH317" s="6" t="n">
        <f aca="false">IF(G317="W",AF316+J317,IF(AE317=1,K316-K317+AF316,0))</f>
        <v>0</v>
      </c>
      <c r="AI317" s="4"/>
    </row>
    <row collapsed="false" customFormat="false" customHeight="false" hidden="false" ht="13.3" outlineLevel="0" r="318">
      <c r="B318" s="25"/>
      <c r="C318" s="26" t="str">
        <f aca="false">IF(B318="","",VLOOKUP(B318,$AK$1:$AR$38,3,0))</f>
        <v/>
      </c>
      <c r="D318" s="27" t="str">
        <f aca="false">IF(AC318="Bet",X318,"")</f>
        <v/>
      </c>
      <c r="E318" s="28" t="str">
        <f aca="false">IF(AC318="Bet",Y318,"")</f>
        <v/>
      </c>
      <c r="F318" s="38" t="str">
        <f aca="false">IF(AC318="Bet",Z318,"")</f>
        <v/>
      </c>
      <c r="G318" s="6" t="str">
        <f aca="false">IF(D317&lt;&gt;"",IF(OR(D317=C318,E317=C318,F317=C318),"W","L"),"")</f>
        <v/>
      </c>
      <c r="H318" s="6" t="str">
        <f aca="false">IF(G318="W",3,IF(G318="L",-3,""))</f>
        <v/>
      </c>
      <c r="I318" s="6" t="str">
        <f aca="false">IF(G318&lt;&gt;"",VLOOKUP(V317,$M$4:$N$18,2,0),"")</f>
        <v/>
      </c>
      <c r="J318" s="6" t="str">
        <f aca="false">IF(G318&lt;&gt;"",H318*I318,"")</f>
        <v/>
      </c>
      <c r="K318" s="6" t="n">
        <f aca="false">IF(B318="",K317,SUM($J$6:J318))</f>
        <v>12</v>
      </c>
      <c r="L318" s="4"/>
      <c r="M318" s="4"/>
      <c r="N318" s="4"/>
      <c r="O318" s="4"/>
      <c r="P318" s="4"/>
      <c r="Q318" s="4"/>
      <c r="S318" s="4"/>
      <c r="T318" s="4"/>
      <c r="U318" s="4"/>
      <c r="V318" s="6" t="n">
        <f aca="false">IF(AND(G317="",G318="L"),1,IF(AND(G318="L",G317="L"),V317+1,IF(AND(G317="L",G318=""),0,IF(AND(G318="",G317=""),0,0))))</f>
        <v>0</v>
      </c>
      <c r="W318" s="4"/>
      <c r="X318" s="6" t="str">
        <f aca="false">IF(C317=0,C318,IF(C318=0,X317,C318))</f>
        <v/>
      </c>
      <c r="Y318" s="6" t="str">
        <f aca="false">IF(C317=0,X317,IF(C318=0,Y317,C317))</f>
        <v/>
      </c>
      <c r="Z318" s="6" t="str">
        <f aca="false">IF(C316=0,C315,IF(C317=0,Y317,IF(C318=0,Z317,C316)))</f>
        <v/>
      </c>
      <c r="AA318" s="6" t="str">
        <f aca="false">IF(C315=0,C314,IF(C316=0,C314,IF(C317=0,Z317,IF(C318=0,AA317,C315))))</f>
        <v/>
      </c>
      <c r="AB318" s="4"/>
      <c r="AC318" s="6" t="str">
        <f aca="false">IF(OR(X318=Y318,X318=Z318,X318=AA318),"NB",IF(OR(Y318=X318,Y318=Z318,Y318=AA318),"NB",IF(OR(Z318=Y318,Z318=X318,Z318=AA318),"NB",IF(OR(AA318=Y318,AA318=X318,AA318=Z318),"NB","Bet"))))</f>
        <v>NB</v>
      </c>
      <c r="AD318" s="4"/>
      <c r="AE318" s="6" t="n">
        <f aca="false">IF(K318&lt;K317,1,0)</f>
        <v>0</v>
      </c>
      <c r="AF318" s="6" t="n">
        <f aca="false">IF(G318="W",0,IF(AE318=1,K317-K318+AF317,0))</f>
        <v>0</v>
      </c>
      <c r="AG318" s="4"/>
      <c r="AH318" s="6" t="n">
        <f aca="false">IF(G318="W",AF317+J318,IF(AE318=1,K317-K318+AF317,0))</f>
        <v>0</v>
      </c>
      <c r="AI318" s="4"/>
    </row>
    <row collapsed="false" customFormat="false" customHeight="false" hidden="false" ht="13.3" outlineLevel="0" r="319">
      <c r="B319" s="25"/>
      <c r="C319" s="26" t="str">
        <f aca="false">IF(B319="","",VLOOKUP(B319,$AK$1:$AR$38,3,0))</f>
        <v/>
      </c>
      <c r="D319" s="27" t="str">
        <f aca="false">IF(AC319="Bet",X319,"")</f>
        <v/>
      </c>
      <c r="E319" s="28" t="str">
        <f aca="false">IF(AC319="Bet",Y319,"")</f>
        <v/>
      </c>
      <c r="F319" s="38" t="str">
        <f aca="false">IF(AC319="Bet",Z319,"")</f>
        <v/>
      </c>
      <c r="G319" s="6" t="str">
        <f aca="false">IF(D318&lt;&gt;"",IF(OR(D318=C319,E318=C319,F318=C319),"W","L"),"")</f>
        <v/>
      </c>
      <c r="H319" s="6" t="str">
        <f aca="false">IF(G319="W",3,IF(G319="L",-3,""))</f>
        <v/>
      </c>
      <c r="I319" s="6" t="str">
        <f aca="false">IF(G319&lt;&gt;"",VLOOKUP(V318,$M$4:$N$18,2,0),"")</f>
        <v/>
      </c>
      <c r="J319" s="6" t="str">
        <f aca="false">IF(G319&lt;&gt;"",H319*I319,"")</f>
        <v/>
      </c>
      <c r="K319" s="6" t="n">
        <f aca="false">IF(B319="",K318,SUM($J$6:J319))</f>
        <v>12</v>
      </c>
      <c r="L319" s="4"/>
      <c r="M319" s="4"/>
      <c r="N319" s="4"/>
      <c r="O319" s="4"/>
      <c r="P319" s="4"/>
      <c r="Q319" s="4"/>
      <c r="S319" s="4"/>
      <c r="T319" s="4"/>
      <c r="U319" s="4"/>
      <c r="V319" s="6" t="n">
        <f aca="false">IF(AND(G318="",G319="L"),1,IF(AND(G319="L",G318="L"),V318+1,IF(AND(G318="L",G319=""),0,IF(AND(G319="",G318=""),0,0))))</f>
        <v>0</v>
      </c>
      <c r="W319" s="4"/>
      <c r="X319" s="6" t="str">
        <f aca="false">IF(C318=0,C319,IF(C319=0,X318,C319))</f>
        <v/>
      </c>
      <c r="Y319" s="6" t="str">
        <f aca="false">IF(C318=0,X318,IF(C319=0,Y318,C318))</f>
        <v/>
      </c>
      <c r="Z319" s="6" t="str">
        <f aca="false">IF(C317=0,C316,IF(C318=0,Y318,IF(C319=0,Z318,C317)))</f>
        <v/>
      </c>
      <c r="AA319" s="6" t="str">
        <f aca="false">IF(C316=0,C315,IF(C317=0,C315,IF(C318=0,Z318,IF(C319=0,AA318,C316))))</f>
        <v/>
      </c>
      <c r="AB319" s="4"/>
      <c r="AC319" s="6" t="str">
        <f aca="false">IF(OR(X319=Y319,X319=Z319,X319=AA319),"NB",IF(OR(Y319=X319,Y319=Z319,Y319=AA319),"NB",IF(OR(Z319=Y319,Z319=X319,Z319=AA319),"NB",IF(OR(AA319=Y319,AA319=X319,AA319=Z319),"NB","Bet"))))</f>
        <v>NB</v>
      </c>
      <c r="AD319" s="4"/>
      <c r="AE319" s="6" t="n">
        <f aca="false">IF(K319&lt;K318,1,0)</f>
        <v>0</v>
      </c>
      <c r="AF319" s="6" t="n">
        <f aca="false">IF(G319="W",0,IF(AE319=1,K318-K319+AF318,0))</f>
        <v>0</v>
      </c>
      <c r="AG319" s="4"/>
      <c r="AH319" s="6" t="n">
        <f aca="false">IF(G319="W",AF318+J319,IF(AE319=1,K318-K319+AF318,0))</f>
        <v>0</v>
      </c>
      <c r="AI319" s="4"/>
    </row>
    <row collapsed="false" customFormat="false" customHeight="false" hidden="false" ht="13.3" outlineLevel="0" r="320">
      <c r="B320" s="25"/>
      <c r="C320" s="26" t="str">
        <f aca="false">IF(B320="","",VLOOKUP(B320,$AK$1:$AR$38,3,0))</f>
        <v/>
      </c>
      <c r="D320" s="27" t="str">
        <f aca="false">IF(AC320="Bet",X320,"")</f>
        <v/>
      </c>
      <c r="E320" s="28" t="str">
        <f aca="false">IF(AC320="Bet",Y320,"")</f>
        <v/>
      </c>
      <c r="F320" s="38" t="str">
        <f aca="false">IF(AC320="Bet",Z320,"")</f>
        <v/>
      </c>
      <c r="G320" s="6" t="str">
        <f aca="false">IF(D319&lt;&gt;"",IF(OR(D319=C320,E319=C320,F319=C320),"W","L"),"")</f>
        <v/>
      </c>
      <c r="H320" s="6" t="str">
        <f aca="false">IF(G320="W",3,IF(G320="L",-3,""))</f>
        <v/>
      </c>
      <c r="I320" s="6" t="str">
        <f aca="false">IF(G320&lt;&gt;"",VLOOKUP(V319,$M$4:$N$18,2,0),"")</f>
        <v/>
      </c>
      <c r="J320" s="6" t="str">
        <f aca="false">IF(G320&lt;&gt;"",H320*I320,"")</f>
        <v/>
      </c>
      <c r="K320" s="6" t="n">
        <f aca="false">IF(B320="",K319,SUM($J$6:J320))</f>
        <v>12</v>
      </c>
      <c r="L320" s="4"/>
      <c r="M320" s="4"/>
      <c r="N320" s="4"/>
      <c r="O320" s="4"/>
      <c r="P320" s="4"/>
      <c r="Q320" s="4"/>
      <c r="S320" s="4"/>
      <c r="T320" s="4"/>
      <c r="U320" s="4"/>
      <c r="V320" s="6" t="n">
        <f aca="false">IF(AND(G319="",G320="L"),1,IF(AND(G320="L",G319="L"),V319+1,IF(AND(G319="L",G320=""),0,IF(AND(G320="",G319=""),0,0))))</f>
        <v>0</v>
      </c>
      <c r="W320" s="4"/>
      <c r="X320" s="6" t="str">
        <f aca="false">IF(C319=0,C320,IF(C320=0,X319,C320))</f>
        <v/>
      </c>
      <c r="Y320" s="6" t="str">
        <f aca="false">IF(C319=0,X319,IF(C320=0,Y319,C319))</f>
        <v/>
      </c>
      <c r="Z320" s="6" t="str">
        <f aca="false">IF(C318=0,C317,IF(C319=0,Y319,IF(C320=0,Z319,C318)))</f>
        <v/>
      </c>
      <c r="AA320" s="6" t="str">
        <f aca="false">IF(C317=0,C316,IF(C318=0,C316,IF(C319=0,Z319,IF(C320=0,AA319,C317))))</f>
        <v/>
      </c>
      <c r="AB320" s="4"/>
      <c r="AC320" s="6" t="str">
        <f aca="false">IF(OR(X320=Y320,X320=Z320,X320=AA320),"NB",IF(OR(Y320=X320,Y320=Z320,Y320=AA320),"NB",IF(OR(Z320=Y320,Z320=X320,Z320=AA320),"NB",IF(OR(AA320=Y320,AA320=X320,AA320=Z320),"NB","Bet"))))</f>
        <v>NB</v>
      </c>
      <c r="AD320" s="4"/>
      <c r="AE320" s="6" t="n">
        <f aca="false">IF(K320&lt;K319,1,0)</f>
        <v>0</v>
      </c>
      <c r="AF320" s="6" t="n">
        <f aca="false">IF(G320="W",0,IF(AE320=1,K319-K320+AF319,0))</f>
        <v>0</v>
      </c>
      <c r="AG320" s="4"/>
      <c r="AH320" s="6" t="n">
        <f aca="false">IF(G320="W",AF319+J320,IF(AE320=1,K319-K320+AF319,0))</f>
        <v>0</v>
      </c>
      <c r="AI320" s="4"/>
    </row>
    <row collapsed="false" customFormat="false" customHeight="false" hidden="false" ht="13.3" outlineLevel="0" r="321">
      <c r="B321" s="25"/>
      <c r="C321" s="26" t="str">
        <f aca="false">IF(B321="","",VLOOKUP(B321,$AK$1:$AR$38,3,0))</f>
        <v/>
      </c>
      <c r="D321" s="27" t="str">
        <f aca="false">IF(AC321="Bet",X321,"")</f>
        <v/>
      </c>
      <c r="E321" s="28" t="str">
        <f aca="false">IF(AC321="Bet",Y321,"")</f>
        <v/>
      </c>
      <c r="F321" s="38" t="str">
        <f aca="false">IF(AC321="Bet",Z321,"")</f>
        <v/>
      </c>
      <c r="G321" s="6" t="str">
        <f aca="false">IF(D320&lt;&gt;"",IF(OR(D320=C321,E320=C321,F320=C321),"W","L"),"")</f>
        <v/>
      </c>
      <c r="H321" s="6" t="str">
        <f aca="false">IF(G321="W",3,IF(G321="L",-3,""))</f>
        <v/>
      </c>
      <c r="I321" s="6" t="str">
        <f aca="false">IF(G321&lt;&gt;"",VLOOKUP(V320,$M$4:$N$18,2,0),"")</f>
        <v/>
      </c>
      <c r="J321" s="6" t="str">
        <f aca="false">IF(G321&lt;&gt;"",H321*I321,"")</f>
        <v/>
      </c>
      <c r="K321" s="6" t="n">
        <f aca="false">IF(B321="",K320,SUM($J$6:J321))</f>
        <v>12</v>
      </c>
      <c r="L321" s="4"/>
      <c r="M321" s="4"/>
      <c r="N321" s="4"/>
      <c r="O321" s="4"/>
      <c r="P321" s="4"/>
      <c r="Q321" s="4"/>
      <c r="S321" s="4"/>
      <c r="T321" s="4"/>
      <c r="U321" s="4"/>
      <c r="V321" s="6" t="n">
        <f aca="false">IF(AND(G320="",G321="L"),1,IF(AND(G321="L",G320="L"),V320+1,IF(AND(G320="L",G321=""),0,IF(AND(G321="",G320=""),0,0))))</f>
        <v>0</v>
      </c>
      <c r="W321" s="4"/>
      <c r="X321" s="6" t="str">
        <f aca="false">IF(C320=0,C321,IF(C321=0,X320,C321))</f>
        <v/>
      </c>
      <c r="Y321" s="6" t="str">
        <f aca="false">IF(C320=0,X320,IF(C321=0,Y320,C320))</f>
        <v/>
      </c>
      <c r="Z321" s="6" t="str">
        <f aca="false">IF(C319=0,C318,IF(C320=0,Y320,IF(C321=0,Z320,C319)))</f>
        <v/>
      </c>
      <c r="AA321" s="6" t="str">
        <f aca="false">IF(C318=0,C317,IF(C319=0,C317,IF(C320=0,Z320,IF(C321=0,AA320,C318))))</f>
        <v/>
      </c>
      <c r="AB321" s="4"/>
      <c r="AC321" s="6" t="str">
        <f aca="false">IF(OR(X321=Y321,X321=Z321,X321=AA321),"NB",IF(OR(Y321=X321,Y321=Z321,Y321=AA321),"NB",IF(OR(Z321=Y321,Z321=X321,Z321=AA321),"NB",IF(OR(AA321=Y321,AA321=X321,AA321=Z321),"NB","Bet"))))</f>
        <v>NB</v>
      </c>
      <c r="AD321" s="4"/>
      <c r="AE321" s="6" t="n">
        <f aca="false">IF(K321&lt;K320,1,0)</f>
        <v>0</v>
      </c>
      <c r="AF321" s="6" t="n">
        <f aca="false">IF(G321="W",0,IF(AE321=1,K320-K321+AF320,0))</f>
        <v>0</v>
      </c>
      <c r="AG321" s="4"/>
      <c r="AH321" s="6" t="n">
        <f aca="false">IF(G321="W",AF320+J321,IF(AE321=1,K320-K321+AF320,0))</f>
        <v>0</v>
      </c>
      <c r="AI321" s="4"/>
    </row>
    <row collapsed="false" customFormat="false" customHeight="false" hidden="false" ht="13.3" outlineLevel="0" r="322">
      <c r="B322" s="25"/>
      <c r="C322" s="26" t="str">
        <f aca="false">IF(B322="","",VLOOKUP(B322,$AK$1:$AR$38,3,0))</f>
        <v/>
      </c>
      <c r="D322" s="27" t="str">
        <f aca="false">IF(AC322="Bet",X322,"")</f>
        <v/>
      </c>
      <c r="E322" s="28" t="str">
        <f aca="false">IF(AC322="Bet",Y322,"")</f>
        <v/>
      </c>
      <c r="F322" s="38" t="str">
        <f aca="false">IF(AC322="Bet",Z322,"")</f>
        <v/>
      </c>
      <c r="G322" s="6" t="str">
        <f aca="false">IF(D321&lt;&gt;"",IF(OR(D321=C322,E321=C322,F321=C322),"W","L"),"")</f>
        <v/>
      </c>
      <c r="H322" s="6" t="str">
        <f aca="false">IF(G322="W",3,IF(G322="L",-3,""))</f>
        <v/>
      </c>
      <c r="I322" s="6" t="str">
        <f aca="false">IF(G322&lt;&gt;"",VLOOKUP(V321,$M$4:$N$18,2,0),"")</f>
        <v/>
      </c>
      <c r="J322" s="6" t="str">
        <f aca="false">IF(G322&lt;&gt;"",H322*I322,"")</f>
        <v/>
      </c>
      <c r="K322" s="6" t="n">
        <f aca="false">IF(B322="",K321,SUM($J$6:J322))</f>
        <v>12</v>
      </c>
      <c r="L322" s="4"/>
      <c r="M322" s="4"/>
      <c r="N322" s="4"/>
      <c r="O322" s="4"/>
      <c r="P322" s="4"/>
      <c r="Q322" s="4"/>
      <c r="S322" s="4"/>
      <c r="T322" s="4"/>
      <c r="U322" s="4"/>
      <c r="V322" s="6" t="n">
        <f aca="false">IF(AND(G321="",G322="L"),1,IF(AND(G322="L",G321="L"),V321+1,IF(AND(G321="L",G322=""),0,IF(AND(G322="",G321=""),0,0))))</f>
        <v>0</v>
      </c>
      <c r="W322" s="4"/>
      <c r="X322" s="6" t="str">
        <f aca="false">IF(C321=0,C322,IF(C322=0,X321,C322))</f>
        <v/>
      </c>
      <c r="Y322" s="6" t="str">
        <f aca="false">IF(C321=0,X321,IF(C322=0,Y321,C321))</f>
        <v/>
      </c>
      <c r="Z322" s="6" t="str">
        <f aca="false">IF(C320=0,C319,IF(C321=0,Y321,IF(C322=0,Z321,C320)))</f>
        <v/>
      </c>
      <c r="AA322" s="6" t="str">
        <f aca="false">IF(C319=0,C318,IF(C320=0,C318,IF(C321=0,Z321,IF(C322=0,AA321,C319))))</f>
        <v/>
      </c>
      <c r="AB322" s="4"/>
      <c r="AC322" s="6" t="str">
        <f aca="false">IF(OR(X322=Y322,X322=Z322,X322=AA322),"NB",IF(OR(Y322=X322,Y322=Z322,Y322=AA322),"NB",IF(OR(Z322=Y322,Z322=X322,Z322=AA322),"NB",IF(OR(AA322=Y322,AA322=X322,AA322=Z322),"NB","Bet"))))</f>
        <v>NB</v>
      </c>
      <c r="AD322" s="4"/>
      <c r="AE322" s="6" t="n">
        <f aca="false">IF(K322&lt;K321,1,0)</f>
        <v>0</v>
      </c>
      <c r="AF322" s="6" t="n">
        <f aca="false">IF(G322="W",0,IF(AE322=1,K321-K322+AF321,0))</f>
        <v>0</v>
      </c>
      <c r="AG322" s="4"/>
      <c r="AH322" s="6" t="n">
        <f aca="false">IF(G322="W",AF321+J322,IF(AE322=1,K321-K322+AF321,0))</f>
        <v>0</v>
      </c>
      <c r="AI322" s="4"/>
    </row>
    <row collapsed="false" customFormat="false" customHeight="false" hidden="false" ht="14.9" outlineLevel="0" r="323">
      <c r="B323" s="25"/>
      <c r="C323" s="26" t="str">
        <f aca="false">IF(B323="","",VLOOKUP(B323,$AK$1:$AR$38,3,0))</f>
        <v/>
      </c>
      <c r="D323" s="27" t="str">
        <f aca="false">IF(AC323="Bet",X323,"")</f>
        <v/>
      </c>
      <c r="E323" s="28" t="str">
        <f aca="false">IF(AC323="Bet",Y323,"")</f>
        <v/>
      </c>
      <c r="F323" s="38" t="str">
        <f aca="false">IF(AC323="Bet",Z323,"")</f>
        <v/>
      </c>
      <c r="G323" s="6" t="str">
        <f aca="false">IF(D322&lt;&gt;"",IF(OR(D322=C323,E322=C323,F322=C323),"W","L"),"")</f>
        <v/>
      </c>
      <c r="H323" s="6" t="str">
        <f aca="false">IF(G323="W",3,IF(G323="L",-3,""))</f>
        <v/>
      </c>
      <c r="I323" s="6" t="str">
        <f aca="false">IF(G323&lt;&gt;"",VLOOKUP(V322,$M$4:$N$18,2,0),"")</f>
        <v/>
      </c>
      <c r="J323" s="6" t="str">
        <f aca="false">IF(G323&lt;&gt;"",H323*I323,"")</f>
        <v/>
      </c>
      <c r="K323" s="6" t="n">
        <f aca="false">IF(B323="",K322,SUM($J$6:J323))</f>
        <v>12</v>
      </c>
      <c r="L323" s="4"/>
      <c r="M323" s="4"/>
      <c r="N323" s="4"/>
      <c r="O323" s="4"/>
      <c r="P323" s="4"/>
      <c r="Q323" s="4"/>
      <c r="S323" s="4"/>
      <c r="T323" s="4"/>
      <c r="U323" s="4"/>
      <c r="V323" s="6" t="n">
        <f aca="false">IF(AND(G322="",G323="L"),1,IF(AND(G323="L",G322="L"),V322+1,IF(AND(G322="L",G323=""),0,IF(AND(G323="",G322=""),0,0))))</f>
        <v>0</v>
      </c>
      <c r="W323" s="4"/>
      <c r="X323" s="6" t="str">
        <f aca="false">IF(C322=0,C323,IF(C323=0,X322,C323))</f>
        <v/>
      </c>
      <c r="Y323" s="6" t="str">
        <f aca="false">IF(C322=0,X322,IF(C323=0,Y322,C322))</f>
        <v/>
      </c>
      <c r="Z323" s="6" t="str">
        <f aca="false">IF(C321=0,C320,IF(C322=0,Y322,IF(C323=0,Z322,C321)))</f>
        <v/>
      </c>
      <c r="AA323" s="6" t="str">
        <f aca="false">IF(C320=0,C319,IF(C321=0,C319,IF(C322=0,Z322,IF(C323=0,AA322,C320))))</f>
        <v/>
      </c>
      <c r="AB323" s="4"/>
      <c r="AC323" s="6" t="str">
        <f aca="false">IF(OR(X323=Y323,X323=Z323,X323=AA323),"NB",IF(OR(Y323=X323,Y323=Z323,Y323=AA323),"NB",IF(OR(Z323=Y323,Z323=X323,Z323=AA323),"NB",IF(OR(AA323=Y323,AA323=X323,AA323=Z323),"NB","Bet"))))</f>
        <v>NB</v>
      </c>
      <c r="AD323" s="4"/>
      <c r="AE323" s="6" t="n">
        <f aca="false">IF(K323&lt;K322,1,0)</f>
        <v>0</v>
      </c>
      <c r="AF323" s="6" t="n">
        <f aca="false">IF(G323="W",0,IF(AE323=1,K322-K323+AF322,0))</f>
        <v>0</v>
      </c>
      <c r="AG323" s="4"/>
      <c r="AH323" s="6" t="n">
        <f aca="false">IF(G323="W",AF322+J323,IF(AE323=1,K322-K323+AF322,0))</f>
        <v>0</v>
      </c>
      <c r="AI323" s="4"/>
    </row>
    <row collapsed="false" customFormat="false" customHeight="false" hidden="false" ht="14.9" outlineLevel="0" r="324">
      <c r="B324" s="25"/>
      <c r="C324" s="26" t="str">
        <f aca="false">IF(B324="","",VLOOKUP(B324,$AK$1:$AR$38,3,0))</f>
        <v/>
      </c>
      <c r="D324" s="27" t="str">
        <f aca="false">IF(AC324="Bet",X324,"")</f>
        <v/>
      </c>
      <c r="E324" s="28" t="str">
        <f aca="false">IF(AC324="Bet",Y324,"")</f>
        <v/>
      </c>
      <c r="F324" s="38" t="str">
        <f aca="false">IF(AC324="Bet",Z324,"")</f>
        <v/>
      </c>
      <c r="G324" s="6" t="str">
        <f aca="false">IF(D323&lt;&gt;"",IF(OR(D323=C324,E323=C324,F323=C324),"W","L"),"")</f>
        <v/>
      </c>
      <c r="H324" s="6" t="str">
        <f aca="false">IF(G324="W",3,IF(G324="L",-3,""))</f>
        <v/>
      </c>
      <c r="I324" s="6" t="str">
        <f aca="false">IF(G324&lt;&gt;"",VLOOKUP(V323,$M$4:$N$18,2,0),"")</f>
        <v/>
      </c>
      <c r="J324" s="6" t="str">
        <f aca="false">IF(G324&lt;&gt;"",H324*I324,"")</f>
        <v/>
      </c>
      <c r="K324" s="6" t="n">
        <f aca="false">IF(B324="",K323,SUM($J$6:J324))</f>
        <v>12</v>
      </c>
      <c r="L324" s="4"/>
      <c r="M324" s="4"/>
      <c r="N324" s="4"/>
      <c r="O324" s="4"/>
      <c r="P324" s="4"/>
      <c r="Q324" s="4"/>
      <c r="S324" s="4"/>
      <c r="T324" s="4"/>
      <c r="U324" s="4"/>
      <c r="V324" s="6" t="n">
        <f aca="false">IF(AND(G323="",G324="L"),1,IF(AND(G324="L",G323="L"),V323+1,IF(AND(G323="L",G324=""),0,IF(AND(G324="",G323=""),0,0))))</f>
        <v>0</v>
      </c>
      <c r="W324" s="4"/>
      <c r="X324" s="6" t="str">
        <f aca="false">IF(C323=0,C324,IF(C324=0,X323,C324))</f>
        <v/>
      </c>
      <c r="Y324" s="6" t="str">
        <f aca="false">IF(C323=0,X323,IF(C324=0,Y323,C323))</f>
        <v/>
      </c>
      <c r="Z324" s="6" t="str">
        <f aca="false">IF(C322=0,C321,IF(C323=0,Y323,IF(C324=0,Z323,C322)))</f>
        <v/>
      </c>
      <c r="AA324" s="6" t="str">
        <f aca="false">IF(C321=0,C320,IF(C322=0,C320,IF(C323=0,Z323,IF(C324=0,AA323,C321))))</f>
        <v/>
      </c>
      <c r="AB324" s="4"/>
      <c r="AC324" s="6" t="str">
        <f aca="false">IF(OR(X324=Y324,X324=Z324,X324=AA324),"NB",IF(OR(Y324=X324,Y324=Z324,Y324=AA324),"NB",IF(OR(Z324=Y324,Z324=X324,Z324=AA324),"NB",IF(OR(AA324=Y324,AA324=X324,AA324=Z324),"NB","Bet"))))</f>
        <v>NB</v>
      </c>
      <c r="AD324" s="4"/>
      <c r="AE324" s="6" t="n">
        <f aca="false">IF(K324&lt;K323,1,0)</f>
        <v>0</v>
      </c>
      <c r="AF324" s="6" t="n">
        <f aca="false">IF(G324="W",0,IF(AE324=1,K323-K324+AF323,0))</f>
        <v>0</v>
      </c>
      <c r="AG324" s="4"/>
      <c r="AH324" s="6" t="n">
        <f aca="false">IF(G324="W",AF323+J324,IF(AE324=1,K323-K324+AF323,0))</f>
        <v>0</v>
      </c>
      <c r="AI324" s="4"/>
    </row>
    <row collapsed="false" customFormat="false" customHeight="false" hidden="false" ht="13.3" outlineLevel="0" r="325">
      <c r="B325" s="25"/>
      <c r="C325" s="26" t="str">
        <f aca="false">IF(B325="","",VLOOKUP(B325,$AK$1:$AR$38,3,0))</f>
        <v/>
      </c>
      <c r="D325" s="27" t="str">
        <f aca="false">IF(AC325="Bet",X325,"")</f>
        <v/>
      </c>
      <c r="E325" s="28" t="str">
        <f aca="false">IF(AC325="Bet",Y325,"")</f>
        <v/>
      </c>
      <c r="F325" s="38" t="str">
        <f aca="false">IF(AC325="Bet",Z325,"")</f>
        <v/>
      </c>
      <c r="G325" s="6" t="str">
        <f aca="false">IF(D324&lt;&gt;"",IF(OR(D324=C325,E324=C325,F324=C325),"W","L"),"")</f>
        <v/>
      </c>
      <c r="H325" s="6" t="str">
        <f aca="false">IF(G325="W",3,IF(G325="L",-3,""))</f>
        <v/>
      </c>
      <c r="I325" s="6" t="str">
        <f aca="false">IF(G325&lt;&gt;"",VLOOKUP(V324,$M$4:$N$18,2,0),"")</f>
        <v/>
      </c>
      <c r="J325" s="6" t="str">
        <f aca="false">IF(G325&lt;&gt;"",H325*I325,"")</f>
        <v/>
      </c>
      <c r="K325" s="6" t="n">
        <f aca="false">IF(B325="",K324,SUM($J$6:J325))</f>
        <v>12</v>
      </c>
      <c r="L325" s="4"/>
      <c r="M325" s="4"/>
      <c r="N325" s="4"/>
      <c r="O325" s="4"/>
      <c r="P325" s="4"/>
      <c r="Q325" s="4"/>
      <c r="S325" s="4"/>
      <c r="T325" s="4"/>
      <c r="U325" s="4"/>
      <c r="V325" s="6" t="n">
        <f aca="false">IF(AND(G324="",G325="L"),1,IF(AND(G325="L",G324="L"),V324+1,IF(AND(G324="L",G325=""),0,IF(AND(G325="",G324=""),0,0))))</f>
        <v>0</v>
      </c>
      <c r="W325" s="4"/>
      <c r="X325" s="6" t="str">
        <f aca="false">IF(C324=0,C325,IF(C325=0,X324,C325))</f>
        <v/>
      </c>
      <c r="Y325" s="6" t="str">
        <f aca="false">IF(C324=0,X324,IF(C325=0,Y324,C324))</f>
        <v/>
      </c>
      <c r="Z325" s="6" t="str">
        <f aca="false">IF(C323=0,C322,IF(C324=0,Y324,IF(C325=0,Z324,C323)))</f>
        <v/>
      </c>
      <c r="AA325" s="6" t="str">
        <f aca="false">IF(C322=0,C321,IF(C323=0,C321,IF(C324=0,Z324,IF(C325=0,AA324,C322))))</f>
        <v/>
      </c>
      <c r="AB325" s="4"/>
      <c r="AC325" s="6" t="str">
        <f aca="false">IF(OR(X325=Y325,X325=Z325,X325=AA325),"NB",IF(OR(Y325=X325,Y325=Z325,Y325=AA325),"NB",IF(OR(Z325=Y325,Z325=X325,Z325=AA325),"NB",IF(OR(AA325=Y325,AA325=X325,AA325=Z325),"NB","Bet"))))</f>
        <v>NB</v>
      </c>
      <c r="AD325" s="4"/>
      <c r="AE325" s="6" t="n">
        <f aca="false">IF(K325&lt;K324,1,0)</f>
        <v>0</v>
      </c>
      <c r="AF325" s="6" t="n">
        <f aca="false">IF(G325="W",0,IF(AE325=1,K324-K325+AF324,0))</f>
        <v>0</v>
      </c>
      <c r="AG325" s="4"/>
      <c r="AH325" s="6" t="n">
        <f aca="false">IF(G325="W",AF324+J325,IF(AE325=1,K324-K325+AF324,0))</f>
        <v>0</v>
      </c>
      <c r="AI325" s="4"/>
    </row>
    <row collapsed="false" customFormat="false" customHeight="false" hidden="false" ht="13.3" outlineLevel="0" r="326">
      <c r="B326" s="25"/>
      <c r="C326" s="26" t="str">
        <f aca="false">IF(B326="","",VLOOKUP(B326,$AK$1:$AR$38,3,0))</f>
        <v/>
      </c>
      <c r="D326" s="27" t="str">
        <f aca="false">IF(AC326="Bet",X326,"")</f>
        <v/>
      </c>
      <c r="E326" s="28" t="str">
        <f aca="false">IF(AC326="Bet",Y326,"")</f>
        <v/>
      </c>
      <c r="F326" s="38" t="str">
        <f aca="false">IF(AC326="Bet",Z326,"")</f>
        <v/>
      </c>
      <c r="G326" s="6" t="str">
        <f aca="false">IF(D325&lt;&gt;"",IF(OR(D325=C326,E325=C326,F325=C326),"W","L"),"")</f>
        <v/>
      </c>
      <c r="H326" s="6" t="str">
        <f aca="false">IF(G326="W",3,IF(G326="L",-3,""))</f>
        <v/>
      </c>
      <c r="I326" s="6" t="str">
        <f aca="false">IF(G326&lt;&gt;"",VLOOKUP(V325,$M$4:$N$18,2,0),"")</f>
        <v/>
      </c>
      <c r="J326" s="6" t="str">
        <f aca="false">IF(G326&lt;&gt;"",H326*I326,"")</f>
        <v/>
      </c>
      <c r="K326" s="6" t="n">
        <f aca="false">IF(B326="",K325,SUM($J$6:J326))</f>
        <v>12</v>
      </c>
      <c r="L326" s="4"/>
      <c r="M326" s="4"/>
      <c r="N326" s="4"/>
      <c r="O326" s="4"/>
      <c r="P326" s="4"/>
      <c r="Q326" s="4"/>
      <c r="S326" s="4"/>
      <c r="T326" s="4"/>
      <c r="U326" s="4"/>
      <c r="V326" s="6" t="n">
        <f aca="false">IF(AND(G325="",G326="L"),1,IF(AND(G326="L",G325="L"),V325+1,IF(AND(G325="L",G326=""),0,IF(AND(G326="",G325=""),0,0))))</f>
        <v>0</v>
      </c>
      <c r="W326" s="4"/>
      <c r="X326" s="6" t="str">
        <f aca="false">IF(C325=0,C326,IF(C326=0,X325,C326))</f>
        <v/>
      </c>
      <c r="Y326" s="6" t="str">
        <f aca="false">IF(C325=0,X325,IF(C326=0,Y325,C325))</f>
        <v/>
      </c>
      <c r="Z326" s="6" t="str">
        <f aca="false">IF(C324=0,C323,IF(C325=0,Y325,IF(C326=0,Z325,C324)))</f>
        <v/>
      </c>
      <c r="AA326" s="6" t="str">
        <f aca="false">IF(C323=0,C322,IF(C324=0,C322,IF(C325=0,Z325,IF(C326=0,AA325,C323))))</f>
        <v/>
      </c>
      <c r="AB326" s="4"/>
      <c r="AC326" s="6" t="str">
        <f aca="false">IF(OR(X326=Y326,X326=Z326,X326=AA326),"NB",IF(OR(Y326=X326,Y326=Z326,Y326=AA326),"NB",IF(OR(Z326=Y326,Z326=X326,Z326=AA326),"NB",IF(OR(AA326=Y326,AA326=X326,AA326=Z326),"NB","Bet"))))</f>
        <v>NB</v>
      </c>
      <c r="AD326" s="4"/>
      <c r="AE326" s="6" t="n">
        <f aca="false">IF(K326&lt;K325,1,0)</f>
        <v>0</v>
      </c>
      <c r="AF326" s="6" t="n">
        <f aca="false">IF(G326="W",0,IF(AE326=1,K325-K326+AF325,0))</f>
        <v>0</v>
      </c>
      <c r="AG326" s="4"/>
      <c r="AH326" s="6" t="n">
        <f aca="false">IF(G326="W",AF325+J326,IF(AE326=1,K325-K326+AF325,0))</f>
        <v>0</v>
      </c>
      <c r="AI326" s="4"/>
    </row>
    <row collapsed="false" customFormat="false" customHeight="false" hidden="false" ht="13.3" outlineLevel="0" r="327">
      <c r="B327" s="25"/>
      <c r="C327" s="26" t="str">
        <f aca="false">IF(B327="","",VLOOKUP(B327,$AK$1:$AR$38,3,0))</f>
        <v/>
      </c>
      <c r="D327" s="27" t="str">
        <f aca="false">IF(AC327="Bet",X327,"")</f>
        <v/>
      </c>
      <c r="E327" s="28" t="str">
        <f aca="false">IF(AC327="Bet",Y327,"")</f>
        <v/>
      </c>
      <c r="F327" s="38" t="str">
        <f aca="false">IF(AC327="Bet",Z327,"")</f>
        <v/>
      </c>
      <c r="G327" s="6" t="str">
        <f aca="false">IF(D326&lt;&gt;"",IF(OR(D326=C327,E326=C327,F326=C327),"W","L"),"")</f>
        <v/>
      </c>
      <c r="H327" s="6" t="str">
        <f aca="false">IF(G327="W",3,IF(G327="L",-3,""))</f>
        <v/>
      </c>
      <c r="I327" s="6" t="str">
        <f aca="false">IF(G327&lt;&gt;"",VLOOKUP(V326,$M$4:$N$18,2,0),"")</f>
        <v/>
      </c>
      <c r="J327" s="6" t="str">
        <f aca="false">IF(G327&lt;&gt;"",H327*I327,"")</f>
        <v/>
      </c>
      <c r="K327" s="6" t="n">
        <f aca="false">IF(B327="",K326,SUM($J$6:J327))</f>
        <v>12</v>
      </c>
      <c r="L327" s="4"/>
      <c r="M327" s="4"/>
      <c r="N327" s="4"/>
      <c r="O327" s="4"/>
      <c r="P327" s="4"/>
      <c r="Q327" s="4"/>
      <c r="S327" s="4"/>
      <c r="T327" s="4"/>
      <c r="U327" s="4"/>
      <c r="V327" s="6" t="n">
        <f aca="false">IF(AND(G326="",G327="L"),1,IF(AND(G327="L",G326="L"),V326+1,IF(AND(G326="L",G327=""),0,IF(AND(G327="",G326=""),0,0))))</f>
        <v>0</v>
      </c>
      <c r="W327" s="4"/>
      <c r="X327" s="6" t="str">
        <f aca="false">IF(C326=0,C327,IF(C327=0,X326,C327))</f>
        <v/>
      </c>
      <c r="Y327" s="6" t="str">
        <f aca="false">IF(C326=0,X326,IF(C327=0,Y326,C326))</f>
        <v/>
      </c>
      <c r="Z327" s="6" t="str">
        <f aca="false">IF(C325=0,C324,IF(C326=0,Y326,IF(C327=0,Z326,C325)))</f>
        <v/>
      </c>
      <c r="AA327" s="6" t="str">
        <f aca="false">IF(C324=0,C323,IF(C325=0,C323,IF(C326=0,Z326,IF(C327=0,AA326,C324))))</f>
        <v/>
      </c>
      <c r="AB327" s="4"/>
      <c r="AC327" s="6" t="str">
        <f aca="false">IF(OR(X327=Y327,X327=Z327,X327=AA327),"NB",IF(OR(Y327=X327,Y327=Z327,Y327=AA327),"NB",IF(OR(Z327=Y327,Z327=X327,Z327=AA327),"NB",IF(OR(AA327=Y327,AA327=X327,AA327=Z327),"NB","Bet"))))</f>
        <v>NB</v>
      </c>
      <c r="AD327" s="4"/>
      <c r="AE327" s="6" t="n">
        <f aca="false">IF(K327&lt;K326,1,0)</f>
        <v>0</v>
      </c>
      <c r="AF327" s="6" t="n">
        <f aca="false">IF(G327="W",0,IF(AE327=1,K326-K327+AF326,0))</f>
        <v>0</v>
      </c>
      <c r="AG327" s="4"/>
      <c r="AH327" s="6" t="n">
        <f aca="false">IF(G327="W",AF326+J327,IF(AE327=1,K326-K327+AF326,0))</f>
        <v>0</v>
      </c>
      <c r="AI327" s="4"/>
    </row>
    <row collapsed="false" customFormat="false" customHeight="false" hidden="false" ht="13.3" outlineLevel="0" r="328">
      <c r="B328" s="25"/>
      <c r="C328" s="26" t="str">
        <f aca="false">IF(B328="","",VLOOKUP(B328,$AK$1:$AR$38,3,0))</f>
        <v/>
      </c>
      <c r="D328" s="27" t="str">
        <f aca="false">IF(AC328="Bet",X328,"")</f>
        <v/>
      </c>
      <c r="E328" s="28" t="str">
        <f aca="false">IF(AC328="Bet",Y328,"")</f>
        <v/>
      </c>
      <c r="F328" s="38" t="str">
        <f aca="false">IF(AC328="Bet",Z328,"")</f>
        <v/>
      </c>
      <c r="G328" s="6" t="str">
        <f aca="false">IF(D327&lt;&gt;"",IF(OR(D327=C328,E327=C328,F327=C328),"W","L"),"")</f>
        <v/>
      </c>
      <c r="H328" s="6" t="str">
        <f aca="false">IF(G328="W",3,IF(G328="L",-3,""))</f>
        <v/>
      </c>
      <c r="I328" s="6" t="str">
        <f aca="false">IF(G328&lt;&gt;"",VLOOKUP(V327,$M$4:$N$18,2,0),"")</f>
        <v/>
      </c>
      <c r="J328" s="6" t="str">
        <f aca="false">IF(G328&lt;&gt;"",H328*I328,"")</f>
        <v/>
      </c>
      <c r="K328" s="6" t="n">
        <f aca="false">IF(B328="",K327,SUM($J$6:J328))</f>
        <v>12</v>
      </c>
      <c r="L328" s="4"/>
      <c r="M328" s="4"/>
      <c r="N328" s="4"/>
      <c r="O328" s="4"/>
      <c r="P328" s="4"/>
      <c r="Q328" s="4"/>
      <c r="S328" s="4"/>
      <c r="T328" s="4"/>
      <c r="U328" s="4"/>
      <c r="V328" s="6" t="n">
        <f aca="false">IF(AND(G327="",G328="L"),1,IF(AND(G328="L",G327="L"),V327+1,IF(AND(G327="L",G328=""),0,IF(AND(G328="",G327=""),0,0))))</f>
        <v>0</v>
      </c>
      <c r="W328" s="4"/>
      <c r="X328" s="6" t="str">
        <f aca="false">IF(C327=0,C328,IF(C328=0,X327,C328))</f>
        <v/>
      </c>
      <c r="Y328" s="6" t="str">
        <f aca="false">IF(C327=0,X327,IF(C328=0,Y327,C327))</f>
        <v/>
      </c>
      <c r="Z328" s="6" t="str">
        <f aca="false">IF(C326=0,C325,IF(C327=0,Y327,IF(C328=0,Z327,C326)))</f>
        <v/>
      </c>
      <c r="AA328" s="6" t="str">
        <f aca="false">IF(C325=0,C324,IF(C326=0,C324,IF(C327=0,Z327,IF(C328=0,AA327,C325))))</f>
        <v/>
      </c>
      <c r="AB328" s="4"/>
      <c r="AC328" s="6" t="str">
        <f aca="false">IF(OR(X328=Y328,X328=Z328,X328=AA328),"NB",IF(OR(Y328=X328,Y328=Z328,Y328=AA328),"NB",IF(OR(Z328=Y328,Z328=X328,Z328=AA328),"NB",IF(OR(AA328=Y328,AA328=X328,AA328=Z328),"NB","Bet"))))</f>
        <v>NB</v>
      </c>
      <c r="AD328" s="4"/>
      <c r="AE328" s="6" t="n">
        <f aca="false">IF(K328&lt;K327,1,0)</f>
        <v>0</v>
      </c>
      <c r="AF328" s="6" t="n">
        <f aca="false">IF(G328="W",0,IF(AE328=1,K327-K328+AF327,0))</f>
        <v>0</v>
      </c>
      <c r="AG328" s="4"/>
      <c r="AH328" s="6" t="n">
        <f aca="false">IF(G328="W",AF327+J328,IF(AE328=1,K327-K328+AF327,0))</f>
        <v>0</v>
      </c>
      <c r="AI328" s="4"/>
    </row>
    <row collapsed="false" customFormat="false" customHeight="false" hidden="false" ht="13.3" outlineLevel="0" r="329">
      <c r="B329" s="25"/>
      <c r="C329" s="26" t="str">
        <f aca="false">IF(B329="","",VLOOKUP(B329,$AK$1:$AR$38,3,0))</f>
        <v/>
      </c>
      <c r="D329" s="27" t="str">
        <f aca="false">IF(AC329="Bet",X329,"")</f>
        <v/>
      </c>
      <c r="E329" s="28" t="str">
        <f aca="false">IF(AC329="Bet",Y329,"")</f>
        <v/>
      </c>
      <c r="F329" s="38" t="str">
        <f aca="false">IF(AC329="Bet",Z329,"")</f>
        <v/>
      </c>
      <c r="G329" s="6" t="str">
        <f aca="false">IF(D328&lt;&gt;"",IF(OR(D328=C329,E328=C329,F328=C329),"W","L"),"")</f>
        <v/>
      </c>
      <c r="H329" s="6" t="str">
        <f aca="false">IF(G329="W",3,IF(G329="L",-3,""))</f>
        <v/>
      </c>
      <c r="I329" s="6" t="str">
        <f aca="false">IF(G329&lt;&gt;"",VLOOKUP(V328,$M$4:$N$18,2,0),"")</f>
        <v/>
      </c>
      <c r="J329" s="6" t="str">
        <f aca="false">IF(G329&lt;&gt;"",H329*I329,"")</f>
        <v/>
      </c>
      <c r="K329" s="6" t="n">
        <f aca="false">IF(B329="",K328,SUM($J$6:J329))</f>
        <v>12</v>
      </c>
      <c r="L329" s="4"/>
      <c r="M329" s="4"/>
      <c r="N329" s="4"/>
      <c r="O329" s="4"/>
      <c r="P329" s="4"/>
      <c r="Q329" s="4"/>
      <c r="S329" s="4"/>
      <c r="T329" s="4"/>
      <c r="U329" s="4"/>
      <c r="V329" s="6" t="n">
        <f aca="false">IF(AND(G328="",G329="L"),1,IF(AND(G329="L",G328="L"),V328+1,IF(AND(G328="L",G329=""),0,IF(AND(G329="",G328=""),0,0))))</f>
        <v>0</v>
      </c>
      <c r="W329" s="4"/>
      <c r="X329" s="6" t="str">
        <f aca="false">IF(C328=0,C329,IF(C329=0,X328,C329))</f>
        <v/>
      </c>
      <c r="Y329" s="6" t="str">
        <f aca="false">IF(C328=0,X328,IF(C329=0,Y328,C328))</f>
        <v/>
      </c>
      <c r="Z329" s="6" t="str">
        <f aca="false">IF(C327=0,C326,IF(C328=0,Y328,IF(C329=0,Z328,C327)))</f>
        <v/>
      </c>
      <c r="AA329" s="6" t="str">
        <f aca="false">IF(C326=0,C325,IF(C327=0,C325,IF(C328=0,Z328,IF(C329=0,AA328,C326))))</f>
        <v/>
      </c>
      <c r="AB329" s="4"/>
      <c r="AC329" s="6" t="str">
        <f aca="false">IF(OR(X329=Y329,X329=Z329,X329=AA329),"NB",IF(OR(Y329=X329,Y329=Z329,Y329=AA329),"NB",IF(OR(Z329=Y329,Z329=X329,Z329=AA329),"NB",IF(OR(AA329=Y329,AA329=X329,AA329=Z329),"NB","Bet"))))</f>
        <v>NB</v>
      </c>
      <c r="AD329" s="4"/>
      <c r="AE329" s="6" t="n">
        <f aca="false">IF(K329&lt;K328,1,0)</f>
        <v>0</v>
      </c>
      <c r="AF329" s="6" t="n">
        <f aca="false">IF(G329="W",0,IF(AE329=1,K328-K329+AF328,0))</f>
        <v>0</v>
      </c>
      <c r="AG329" s="4"/>
      <c r="AH329" s="6" t="n">
        <f aca="false">IF(G329="W",AF328+J329,IF(AE329=1,K328-K329+AF328,0))</f>
        <v>0</v>
      </c>
      <c r="AI329" s="4"/>
    </row>
    <row collapsed="false" customFormat="false" customHeight="false" hidden="false" ht="14.9" outlineLevel="0" r="330">
      <c r="B330" s="25"/>
      <c r="C330" s="26" t="str">
        <f aca="false">IF(B330="","",VLOOKUP(B330,$AK$1:$AR$38,3,0))</f>
        <v/>
      </c>
      <c r="D330" s="27" t="str">
        <f aca="false">IF(AC330="Bet",X330,"")</f>
        <v/>
      </c>
      <c r="E330" s="28" t="str">
        <f aca="false">IF(AC330="Bet",Y330,"")</f>
        <v/>
      </c>
      <c r="F330" s="38" t="str">
        <f aca="false">IF(AC330="Bet",Z330,"")</f>
        <v/>
      </c>
      <c r="G330" s="6" t="str">
        <f aca="false">IF(D329&lt;&gt;"",IF(OR(D329=C330,E329=C330,F329=C330),"W","L"),"")</f>
        <v/>
      </c>
      <c r="H330" s="6" t="str">
        <f aca="false">IF(G330="W",3,IF(G330="L",-3,""))</f>
        <v/>
      </c>
      <c r="I330" s="6" t="str">
        <f aca="false">IF(G330&lt;&gt;"",VLOOKUP(V329,$M$4:$N$18,2,0),"")</f>
        <v/>
      </c>
      <c r="J330" s="6" t="str">
        <f aca="false">IF(G330&lt;&gt;"",H330*I330,"")</f>
        <v/>
      </c>
      <c r="K330" s="6" t="n">
        <f aca="false">IF(B330="",K329,SUM($J$6:J330))</f>
        <v>12</v>
      </c>
      <c r="L330" s="4"/>
      <c r="M330" s="4"/>
      <c r="N330" s="4"/>
      <c r="O330" s="4"/>
      <c r="P330" s="4"/>
      <c r="Q330" s="4"/>
      <c r="S330" s="4"/>
      <c r="T330" s="4"/>
      <c r="U330" s="4"/>
      <c r="V330" s="6" t="n">
        <f aca="false">IF(AND(G329="",G330="L"),1,IF(AND(G330="L",G329="L"),V329+1,IF(AND(G329="L",G330=""),0,IF(AND(G330="",G329=""),0,0))))</f>
        <v>0</v>
      </c>
      <c r="W330" s="4"/>
      <c r="X330" s="6" t="str">
        <f aca="false">IF(C329=0,C330,IF(C330=0,X329,C330))</f>
        <v/>
      </c>
      <c r="Y330" s="6" t="str">
        <f aca="false">IF(C329=0,X329,IF(C330=0,Y329,C329))</f>
        <v/>
      </c>
      <c r="Z330" s="6" t="str">
        <f aca="false">IF(C328=0,C327,IF(C329=0,Y329,IF(C330=0,Z329,C328)))</f>
        <v/>
      </c>
      <c r="AA330" s="6" t="str">
        <f aca="false">IF(C327=0,C326,IF(C328=0,C326,IF(C329=0,Z329,IF(C330=0,AA329,C327))))</f>
        <v/>
      </c>
      <c r="AB330" s="4"/>
      <c r="AC330" s="6" t="str">
        <f aca="false">IF(OR(X330=Y330,X330=Z330,X330=AA330),"NB",IF(OR(Y330=X330,Y330=Z330,Y330=AA330),"NB",IF(OR(Z330=Y330,Z330=X330,Z330=AA330),"NB",IF(OR(AA330=Y330,AA330=X330,AA330=Z330),"NB","Bet"))))</f>
        <v>NB</v>
      </c>
      <c r="AD330" s="4"/>
      <c r="AE330" s="6" t="n">
        <f aca="false">IF(K330&lt;K329,1,0)</f>
        <v>0</v>
      </c>
      <c r="AF330" s="6" t="n">
        <f aca="false">IF(G330="W",0,IF(AE330=1,K329-K330+AF329,0))</f>
        <v>0</v>
      </c>
      <c r="AG330" s="4"/>
      <c r="AH330" s="6" t="n">
        <f aca="false">IF(G330="W",AF329+J330,IF(AE330=1,K329-K330+AF329,0))</f>
        <v>0</v>
      </c>
      <c r="AI330" s="4"/>
    </row>
    <row collapsed="false" customFormat="false" customHeight="false" hidden="false" ht="14.9" outlineLevel="0" r="331">
      <c r="B331" s="25"/>
      <c r="C331" s="26" t="str">
        <f aca="false">IF(B331="","",VLOOKUP(B331,$AK$1:$AR$38,3,0))</f>
        <v/>
      </c>
      <c r="D331" s="27" t="str">
        <f aca="false">IF(AC331="Bet",X331,"")</f>
        <v/>
      </c>
      <c r="E331" s="28" t="str">
        <f aca="false">IF(AC331="Bet",Y331,"")</f>
        <v/>
      </c>
      <c r="F331" s="38" t="str">
        <f aca="false">IF(AC331="Bet",Z331,"")</f>
        <v/>
      </c>
      <c r="G331" s="6" t="str">
        <f aca="false">IF(D330&lt;&gt;"",IF(OR(D330=C331,E330=C331,F330=C331),"W","L"),"")</f>
        <v/>
      </c>
      <c r="H331" s="6" t="str">
        <f aca="false">IF(G331="W",3,IF(G331="L",-3,""))</f>
        <v/>
      </c>
      <c r="I331" s="6" t="str">
        <f aca="false">IF(G331&lt;&gt;"",VLOOKUP(V330,$M$4:$N$18,2,0),"")</f>
        <v/>
      </c>
      <c r="J331" s="6" t="str">
        <f aca="false">IF(G331&lt;&gt;"",H331*I331,"")</f>
        <v/>
      </c>
      <c r="K331" s="6" t="n">
        <f aca="false">IF(B331="",K330,SUM($J$6:J331))</f>
        <v>12</v>
      </c>
      <c r="L331" s="4"/>
      <c r="M331" s="4"/>
      <c r="N331" s="4"/>
      <c r="O331" s="4"/>
      <c r="P331" s="4"/>
      <c r="Q331" s="4"/>
      <c r="S331" s="4"/>
      <c r="T331" s="4"/>
      <c r="U331" s="4"/>
      <c r="V331" s="6" t="n">
        <f aca="false">IF(AND(G330="",G331="L"),1,IF(AND(G331="L",G330="L"),V330+1,IF(AND(G330="L",G331=""),0,IF(AND(G331="",G330=""),0,0))))</f>
        <v>0</v>
      </c>
      <c r="W331" s="4"/>
      <c r="X331" s="6" t="str">
        <f aca="false">IF(C330=0,C331,IF(C331=0,X330,C331))</f>
        <v/>
      </c>
      <c r="Y331" s="6" t="str">
        <f aca="false">IF(C330=0,X330,IF(C331=0,Y330,C330))</f>
        <v/>
      </c>
      <c r="Z331" s="6" t="str">
        <f aca="false">IF(C329=0,C328,IF(C330=0,Y330,IF(C331=0,Z330,C329)))</f>
        <v/>
      </c>
      <c r="AA331" s="6" t="str">
        <f aca="false">IF(C328=0,C327,IF(C329=0,C327,IF(C330=0,Z330,IF(C331=0,AA330,C328))))</f>
        <v/>
      </c>
      <c r="AB331" s="4"/>
      <c r="AC331" s="6" t="str">
        <f aca="false">IF(OR(X331=Y331,X331=Z331,X331=AA331),"NB",IF(OR(Y331=X331,Y331=Z331,Y331=AA331),"NB",IF(OR(Z331=Y331,Z331=X331,Z331=AA331),"NB",IF(OR(AA331=Y331,AA331=X331,AA331=Z331),"NB","Bet"))))</f>
        <v>NB</v>
      </c>
      <c r="AD331" s="4"/>
      <c r="AE331" s="6" t="n">
        <f aca="false">IF(K331&lt;K330,1,0)</f>
        <v>0</v>
      </c>
      <c r="AF331" s="6" t="n">
        <f aca="false">IF(G331="W",0,IF(AE331=1,K330-K331+AF330,0))</f>
        <v>0</v>
      </c>
      <c r="AG331" s="4"/>
      <c r="AH331" s="6" t="n">
        <f aca="false">IF(G331="W",AF330+J331,IF(AE331=1,K330-K331+AF330,0))</f>
        <v>0</v>
      </c>
      <c r="AI331" s="4"/>
    </row>
    <row collapsed="false" customFormat="false" customHeight="false" hidden="false" ht="14.9" outlineLevel="0" r="332">
      <c r="B332" s="25"/>
      <c r="C332" s="26" t="str">
        <f aca="false">IF(B332="","",VLOOKUP(B332,$AK$1:$AR$38,3,0))</f>
        <v/>
      </c>
      <c r="D332" s="27" t="str">
        <f aca="false">IF(AC332="Bet",X332,"")</f>
        <v/>
      </c>
      <c r="E332" s="28" t="str">
        <f aca="false">IF(AC332="Bet",Y332,"")</f>
        <v/>
      </c>
      <c r="F332" s="38" t="str">
        <f aca="false">IF(AC332="Bet",Z332,"")</f>
        <v/>
      </c>
      <c r="G332" s="6" t="str">
        <f aca="false">IF(D331&lt;&gt;"",IF(OR(D331=C332,E331=C332,F331=C332),"W","L"),"")</f>
        <v/>
      </c>
      <c r="H332" s="6" t="str">
        <f aca="false">IF(G332="W",3,IF(G332="L",-3,""))</f>
        <v/>
      </c>
      <c r="I332" s="6" t="str">
        <f aca="false">IF(G332&lt;&gt;"",VLOOKUP(V331,$M$4:$N$18,2,0),"")</f>
        <v/>
      </c>
      <c r="J332" s="6" t="str">
        <f aca="false">IF(G332&lt;&gt;"",H332*I332,"")</f>
        <v/>
      </c>
      <c r="K332" s="6" t="n">
        <f aca="false">IF(B332="",K331,SUM($J$6:J332))</f>
        <v>12</v>
      </c>
      <c r="L332" s="4"/>
      <c r="M332" s="4"/>
      <c r="N332" s="4"/>
      <c r="O332" s="4"/>
      <c r="P332" s="4"/>
      <c r="Q332" s="4"/>
      <c r="S332" s="4"/>
      <c r="T332" s="4"/>
      <c r="U332" s="4"/>
      <c r="V332" s="6" t="n">
        <f aca="false">IF(AND(G331="",G332="L"),1,IF(AND(G332="L",G331="L"),V331+1,IF(AND(G331="L",G332=""),0,IF(AND(G332="",G331=""),0,0))))</f>
        <v>0</v>
      </c>
      <c r="W332" s="4"/>
      <c r="X332" s="6" t="str">
        <f aca="false">IF(C331=0,C332,IF(C332=0,X331,C332))</f>
        <v/>
      </c>
      <c r="Y332" s="6" t="str">
        <f aca="false">IF(C331=0,X331,IF(C332=0,Y331,C331))</f>
        <v/>
      </c>
      <c r="Z332" s="6" t="str">
        <f aca="false">IF(C330=0,C329,IF(C331=0,Y331,IF(C332=0,Z331,C330)))</f>
        <v/>
      </c>
      <c r="AA332" s="6" t="str">
        <f aca="false">IF(C329=0,C328,IF(C330=0,C328,IF(C331=0,Z331,IF(C332=0,AA331,C329))))</f>
        <v/>
      </c>
      <c r="AB332" s="4"/>
      <c r="AC332" s="6" t="str">
        <f aca="false">IF(OR(X332=Y332,X332=Z332,X332=AA332),"NB",IF(OR(Y332=X332,Y332=Z332,Y332=AA332),"NB",IF(OR(Z332=Y332,Z332=X332,Z332=AA332),"NB",IF(OR(AA332=Y332,AA332=X332,AA332=Z332),"NB","Bet"))))</f>
        <v>NB</v>
      </c>
      <c r="AD332" s="4"/>
      <c r="AE332" s="6" t="n">
        <f aca="false">IF(K332&lt;K331,1,0)</f>
        <v>0</v>
      </c>
      <c r="AF332" s="6" t="n">
        <f aca="false">IF(G332="W",0,IF(AE332=1,K331-K332+AF331,0))</f>
        <v>0</v>
      </c>
      <c r="AG332" s="4"/>
      <c r="AH332" s="6" t="n">
        <f aca="false">IF(G332="W",AF331+J332,IF(AE332=1,K331-K332+AF331,0))</f>
        <v>0</v>
      </c>
      <c r="AI332" s="4"/>
    </row>
    <row collapsed="false" customFormat="false" customHeight="false" hidden="false" ht="13.3" outlineLevel="0" r="333">
      <c r="B333" s="25"/>
      <c r="C333" s="26" t="str">
        <f aca="false">IF(B333="","",VLOOKUP(B333,$AK$1:$AR$38,3,0))</f>
        <v/>
      </c>
      <c r="D333" s="27" t="str">
        <f aca="false">IF(AC333="Bet",X333,"")</f>
        <v/>
      </c>
      <c r="E333" s="28" t="str">
        <f aca="false">IF(AC333="Bet",Y333,"")</f>
        <v/>
      </c>
      <c r="F333" s="38" t="str">
        <f aca="false">IF(AC333="Bet",Z333,"")</f>
        <v/>
      </c>
      <c r="G333" s="6" t="str">
        <f aca="false">IF(D332&lt;&gt;"",IF(OR(D332=C333,E332=C333,F332=C333),"W","L"),"")</f>
        <v/>
      </c>
      <c r="H333" s="6" t="str">
        <f aca="false">IF(G333="W",3,IF(G333="L",-3,""))</f>
        <v/>
      </c>
      <c r="I333" s="6" t="str">
        <f aca="false">IF(G333&lt;&gt;"",VLOOKUP(V332,$M$4:$N$18,2,0),"")</f>
        <v/>
      </c>
      <c r="J333" s="6" t="str">
        <f aca="false">IF(G333&lt;&gt;"",H333*I333,"")</f>
        <v/>
      </c>
      <c r="K333" s="6" t="n">
        <f aca="false">IF(B333="",K332,SUM($J$6:J333))</f>
        <v>12</v>
      </c>
      <c r="L333" s="4"/>
      <c r="M333" s="4"/>
      <c r="N333" s="4"/>
      <c r="O333" s="4"/>
      <c r="P333" s="4"/>
      <c r="Q333" s="4"/>
      <c r="S333" s="4"/>
      <c r="T333" s="4"/>
      <c r="U333" s="4"/>
      <c r="V333" s="6" t="n">
        <f aca="false">IF(AND(G332="",G333="L"),1,IF(AND(G333="L",G332="L"),V332+1,IF(AND(G332="L",G333=""),0,IF(AND(G333="",G332=""),0,0))))</f>
        <v>0</v>
      </c>
      <c r="W333" s="4"/>
      <c r="X333" s="6" t="str">
        <f aca="false">IF(C332=0,C333,IF(C333=0,X332,C333))</f>
        <v/>
      </c>
      <c r="Y333" s="6" t="str">
        <f aca="false">IF(C332=0,X332,IF(C333=0,Y332,C332))</f>
        <v/>
      </c>
      <c r="Z333" s="6" t="str">
        <f aca="false">IF(C331=0,C330,IF(C332=0,Y332,IF(C333=0,Z332,C331)))</f>
        <v/>
      </c>
      <c r="AA333" s="6" t="str">
        <f aca="false">IF(C330=0,C329,IF(C331=0,C329,IF(C332=0,Z332,IF(C333=0,AA332,C330))))</f>
        <v/>
      </c>
      <c r="AB333" s="4"/>
      <c r="AC333" s="6" t="str">
        <f aca="false">IF(OR(X333=Y333,X333=Z333,X333=AA333),"NB",IF(OR(Y333=X333,Y333=Z333,Y333=AA333),"NB",IF(OR(Z333=Y333,Z333=X333,Z333=AA333),"NB",IF(OR(AA333=Y333,AA333=X333,AA333=Z333),"NB","Bet"))))</f>
        <v>NB</v>
      </c>
      <c r="AD333" s="4"/>
      <c r="AE333" s="6" t="n">
        <f aca="false">IF(K333&lt;K332,1,0)</f>
        <v>0</v>
      </c>
      <c r="AF333" s="6" t="n">
        <f aca="false">IF(G333="W",0,IF(AE333=1,K332-K333+AF332,0))</f>
        <v>0</v>
      </c>
      <c r="AG333" s="4"/>
      <c r="AH333" s="6" t="n">
        <f aca="false">IF(G333="W",AF332+J333,IF(AE333=1,K332-K333+AF332,0))</f>
        <v>0</v>
      </c>
      <c r="AI333" s="4"/>
    </row>
    <row collapsed="false" customFormat="false" customHeight="false" hidden="false" ht="14.9" outlineLevel="0" r="334">
      <c r="B334" s="25"/>
      <c r="C334" s="26" t="str">
        <f aca="false">IF(B334="","",VLOOKUP(B334,$AK$1:$AR$38,3,0))</f>
        <v/>
      </c>
      <c r="D334" s="27" t="str">
        <f aca="false">IF(AC334="Bet",X334,"")</f>
        <v/>
      </c>
      <c r="E334" s="28" t="str">
        <f aca="false">IF(AC334="Bet",Y334,"")</f>
        <v/>
      </c>
      <c r="F334" s="38" t="str">
        <f aca="false">IF(AC334="Bet",Z334,"")</f>
        <v/>
      </c>
      <c r="G334" s="6" t="str">
        <f aca="false">IF(D333&lt;&gt;"",IF(OR(D333=C334,E333=C334,F333=C334),"W","L"),"")</f>
        <v/>
      </c>
      <c r="H334" s="6" t="str">
        <f aca="false">IF(G334="W",3,IF(G334="L",-3,""))</f>
        <v/>
      </c>
      <c r="I334" s="6" t="str">
        <f aca="false">IF(G334&lt;&gt;"",VLOOKUP(V333,$M$4:$N$18,2,0),"")</f>
        <v/>
      </c>
      <c r="J334" s="6" t="str">
        <f aca="false">IF(G334&lt;&gt;"",H334*I334,"")</f>
        <v/>
      </c>
      <c r="K334" s="6" t="n">
        <f aca="false">IF(B334="",K333,SUM($J$6:J334))</f>
        <v>12</v>
      </c>
      <c r="L334" s="4"/>
      <c r="M334" s="4"/>
      <c r="N334" s="4"/>
      <c r="O334" s="4"/>
      <c r="P334" s="4"/>
      <c r="Q334" s="4"/>
      <c r="S334" s="4"/>
      <c r="T334" s="4"/>
      <c r="U334" s="4"/>
      <c r="V334" s="6" t="n">
        <f aca="false">IF(AND(G333="",G334="L"),1,IF(AND(G334="L",G333="L"),V333+1,IF(AND(G333="L",G334=""),0,IF(AND(G334="",G333=""),0,0))))</f>
        <v>0</v>
      </c>
      <c r="W334" s="4"/>
      <c r="X334" s="6" t="str">
        <f aca="false">IF(C333=0,C334,IF(C334=0,X333,C334))</f>
        <v/>
      </c>
      <c r="Y334" s="6" t="str">
        <f aca="false">IF(C333=0,X333,IF(C334=0,Y333,C333))</f>
        <v/>
      </c>
      <c r="Z334" s="6" t="str">
        <f aca="false">IF(C332=0,C331,IF(C333=0,Y333,IF(C334=0,Z333,C332)))</f>
        <v/>
      </c>
      <c r="AA334" s="6" t="str">
        <f aca="false">IF(C331=0,C330,IF(C332=0,C330,IF(C333=0,Z333,IF(C334=0,AA333,C331))))</f>
        <v/>
      </c>
      <c r="AB334" s="4"/>
      <c r="AC334" s="6" t="str">
        <f aca="false">IF(OR(X334=Y334,X334=Z334,X334=AA334),"NB",IF(OR(Y334=X334,Y334=Z334,Y334=AA334),"NB",IF(OR(Z334=Y334,Z334=X334,Z334=AA334),"NB",IF(OR(AA334=Y334,AA334=X334,AA334=Z334),"NB","Bet"))))</f>
        <v>NB</v>
      </c>
      <c r="AD334" s="4"/>
      <c r="AE334" s="6" t="n">
        <f aca="false">IF(K334&lt;K333,1,0)</f>
        <v>0</v>
      </c>
      <c r="AF334" s="6" t="n">
        <f aca="false">IF(G334="W",0,IF(AE334=1,K333-K334+AF333,0))</f>
        <v>0</v>
      </c>
      <c r="AG334" s="4"/>
      <c r="AH334" s="6" t="n">
        <f aca="false">IF(G334="W",AF333+J334,IF(AE334=1,K333-K334+AF333,0))</f>
        <v>0</v>
      </c>
      <c r="AI334" s="4"/>
    </row>
    <row collapsed="false" customFormat="false" customHeight="false" hidden="false" ht="14.9" outlineLevel="0" r="335">
      <c r="B335" s="25"/>
      <c r="C335" s="26" t="str">
        <f aca="false">IF(B335="","",VLOOKUP(B335,$AK$1:$AR$38,3,0))</f>
        <v/>
      </c>
      <c r="D335" s="27" t="str">
        <f aca="false">IF(AC335="Bet",X335,"")</f>
        <v/>
      </c>
      <c r="E335" s="28" t="str">
        <f aca="false">IF(AC335="Bet",Y335,"")</f>
        <v/>
      </c>
      <c r="F335" s="38" t="str">
        <f aca="false">IF(AC335="Bet",Z335,"")</f>
        <v/>
      </c>
      <c r="G335" s="6" t="str">
        <f aca="false">IF(D334&lt;&gt;"",IF(OR(D334=C335,E334=C335,F334=C335),"W","L"),"")</f>
        <v/>
      </c>
      <c r="H335" s="6" t="str">
        <f aca="false">IF(G335="W",3,IF(G335="L",-3,""))</f>
        <v/>
      </c>
      <c r="I335" s="6" t="str">
        <f aca="false">IF(G335&lt;&gt;"",VLOOKUP(V334,$M$4:$N$18,2,0),"")</f>
        <v/>
      </c>
      <c r="J335" s="6" t="str">
        <f aca="false">IF(G335&lt;&gt;"",H335*I335,"")</f>
        <v/>
      </c>
      <c r="K335" s="6" t="n">
        <f aca="false">IF(B335="",K334,SUM($J$6:J335))</f>
        <v>12</v>
      </c>
      <c r="L335" s="4"/>
      <c r="M335" s="4"/>
      <c r="N335" s="4"/>
      <c r="O335" s="4"/>
      <c r="P335" s="4"/>
      <c r="Q335" s="4"/>
      <c r="S335" s="4"/>
      <c r="T335" s="4"/>
      <c r="U335" s="4"/>
      <c r="V335" s="6" t="n">
        <f aca="false">IF(AND(G334="",G335="L"),1,IF(AND(G335="L",G334="L"),V334+1,IF(AND(G334="L",G335=""),0,IF(AND(G335="",G334=""),0,0))))</f>
        <v>0</v>
      </c>
      <c r="W335" s="4"/>
      <c r="X335" s="6" t="str">
        <f aca="false">IF(C334=0,C335,IF(C335=0,X334,C335))</f>
        <v/>
      </c>
      <c r="Y335" s="6" t="str">
        <f aca="false">IF(C334=0,X334,IF(C335=0,Y334,C334))</f>
        <v/>
      </c>
      <c r="Z335" s="6" t="str">
        <f aca="false">IF(C333=0,C332,IF(C334=0,Y334,IF(C335=0,Z334,C333)))</f>
        <v/>
      </c>
      <c r="AA335" s="6" t="str">
        <f aca="false">IF(C332=0,C331,IF(C333=0,C331,IF(C334=0,Z334,IF(C335=0,AA334,C332))))</f>
        <v/>
      </c>
      <c r="AB335" s="4"/>
      <c r="AC335" s="6" t="str">
        <f aca="false">IF(OR(X335=Y335,X335=Z335,X335=AA335),"NB",IF(OR(Y335=X335,Y335=Z335,Y335=AA335),"NB",IF(OR(Z335=Y335,Z335=X335,Z335=AA335),"NB",IF(OR(AA335=Y335,AA335=X335,AA335=Z335),"NB","Bet"))))</f>
        <v>NB</v>
      </c>
      <c r="AD335" s="4"/>
      <c r="AE335" s="6" t="n">
        <f aca="false">IF(K335&lt;K334,1,0)</f>
        <v>0</v>
      </c>
      <c r="AF335" s="6" t="n">
        <f aca="false">IF(G335="W",0,IF(AE335=1,K334-K335+AF334,0))</f>
        <v>0</v>
      </c>
      <c r="AG335" s="4"/>
      <c r="AH335" s="6" t="n">
        <f aca="false">IF(G335="W",AF334+J335,IF(AE335=1,K334-K335+AF334,0))</f>
        <v>0</v>
      </c>
      <c r="AI335" s="4"/>
    </row>
    <row collapsed="false" customFormat="false" customHeight="false" hidden="false" ht="14.9" outlineLevel="0" r="336">
      <c r="B336" s="25"/>
      <c r="C336" s="26" t="str">
        <f aca="false">IF(B336="","",VLOOKUP(B336,$AK$1:$AR$38,3,0))</f>
        <v/>
      </c>
      <c r="D336" s="27" t="str">
        <f aca="false">IF(AC336="Bet",X336,"")</f>
        <v/>
      </c>
      <c r="E336" s="28" t="str">
        <f aca="false">IF(AC336="Bet",Y336,"")</f>
        <v/>
      </c>
      <c r="F336" s="38" t="str">
        <f aca="false">IF(AC336="Bet",Z336,"")</f>
        <v/>
      </c>
      <c r="G336" s="6" t="str">
        <f aca="false">IF(D335&lt;&gt;"",IF(OR(D335=C336,E335=C336,F335=C336),"W","L"),"")</f>
        <v/>
      </c>
      <c r="H336" s="6" t="str">
        <f aca="false">IF(G336="W",3,IF(G336="L",-3,""))</f>
        <v/>
      </c>
      <c r="I336" s="6" t="str">
        <f aca="false">IF(G336&lt;&gt;"",VLOOKUP(V335,$M$4:$N$18,2,0),"")</f>
        <v/>
      </c>
      <c r="J336" s="6" t="str">
        <f aca="false">IF(G336&lt;&gt;"",H336*I336,"")</f>
        <v/>
      </c>
      <c r="K336" s="6" t="n">
        <f aca="false">IF(B336="",K335,SUM($J$6:J336))</f>
        <v>12</v>
      </c>
      <c r="L336" s="4"/>
      <c r="M336" s="4"/>
      <c r="N336" s="4"/>
      <c r="O336" s="4"/>
      <c r="P336" s="4"/>
      <c r="Q336" s="4"/>
      <c r="S336" s="4"/>
      <c r="T336" s="4"/>
      <c r="U336" s="4"/>
      <c r="V336" s="6" t="n">
        <f aca="false">IF(AND(G335="",G336="L"),1,IF(AND(G336="L",G335="L"),V335+1,IF(AND(G335="L",G336=""),0,IF(AND(G336="",G335=""),0,0))))</f>
        <v>0</v>
      </c>
      <c r="W336" s="4"/>
      <c r="X336" s="6" t="str">
        <f aca="false">IF(C335=0,C336,IF(C336=0,X335,C336))</f>
        <v/>
      </c>
      <c r="Y336" s="6" t="str">
        <f aca="false">IF(C335=0,X335,IF(C336=0,Y335,C335))</f>
        <v/>
      </c>
      <c r="Z336" s="6" t="str">
        <f aca="false">IF(C334=0,C333,IF(C335=0,Y335,IF(C336=0,Z335,C334)))</f>
        <v/>
      </c>
      <c r="AA336" s="6" t="str">
        <f aca="false">IF(C333=0,C332,IF(C334=0,C332,IF(C335=0,Z335,IF(C336=0,AA335,C333))))</f>
        <v/>
      </c>
      <c r="AB336" s="4"/>
      <c r="AC336" s="6" t="str">
        <f aca="false">IF(OR(X336=Y336,X336=Z336,X336=AA336),"NB",IF(OR(Y336=X336,Y336=Z336,Y336=AA336),"NB",IF(OR(Z336=Y336,Z336=X336,Z336=AA336),"NB",IF(OR(AA336=Y336,AA336=X336,AA336=Z336),"NB","Bet"))))</f>
        <v>NB</v>
      </c>
      <c r="AD336" s="4"/>
      <c r="AE336" s="6" t="n">
        <f aca="false">IF(K336&lt;K335,1,0)</f>
        <v>0</v>
      </c>
      <c r="AF336" s="6" t="n">
        <f aca="false">IF(G336="W",0,IF(AE336=1,K335-K336+AF335,0))</f>
        <v>0</v>
      </c>
      <c r="AG336" s="4"/>
      <c r="AH336" s="6" t="n">
        <f aca="false">IF(G336="W",AF335+J336,IF(AE336=1,K335-K336+AF335,0))</f>
        <v>0</v>
      </c>
      <c r="AI336" s="4"/>
    </row>
    <row collapsed="false" customFormat="false" customHeight="false" hidden="false" ht="14.9" outlineLevel="0" r="337">
      <c r="B337" s="25"/>
      <c r="C337" s="26" t="str">
        <f aca="false">IF(B337="","",VLOOKUP(B337,$AK$1:$AR$38,3,0))</f>
        <v/>
      </c>
      <c r="D337" s="27" t="str">
        <f aca="false">IF(AC337="Bet",X337,"")</f>
        <v/>
      </c>
      <c r="E337" s="28" t="str">
        <f aca="false">IF(AC337="Bet",Y337,"")</f>
        <v/>
      </c>
      <c r="F337" s="38" t="str">
        <f aca="false">IF(AC337="Bet",Z337,"")</f>
        <v/>
      </c>
      <c r="G337" s="6" t="str">
        <f aca="false">IF(D336&lt;&gt;"",IF(OR(D336=C337,E336=C337,F336=C337),"W","L"),"")</f>
        <v/>
      </c>
      <c r="H337" s="6" t="str">
        <f aca="false">IF(G337="W",3,IF(G337="L",-3,""))</f>
        <v/>
      </c>
      <c r="I337" s="6" t="str">
        <f aca="false">IF(G337&lt;&gt;"",VLOOKUP(V336,$M$4:$N$18,2,0),"")</f>
        <v/>
      </c>
      <c r="J337" s="6" t="str">
        <f aca="false">IF(G337&lt;&gt;"",H337*I337,"")</f>
        <v/>
      </c>
      <c r="K337" s="6" t="n">
        <f aca="false">IF(B337="",K336,SUM($J$6:J337))</f>
        <v>12</v>
      </c>
      <c r="L337" s="4"/>
      <c r="M337" s="4"/>
      <c r="N337" s="4"/>
      <c r="O337" s="4"/>
      <c r="P337" s="4"/>
      <c r="Q337" s="4"/>
      <c r="S337" s="4"/>
      <c r="T337" s="4"/>
      <c r="U337" s="4"/>
      <c r="V337" s="6" t="n">
        <f aca="false">IF(AND(G336="",G337="L"),1,IF(AND(G337="L",G336="L"),V336+1,IF(AND(G336="L",G337=""),0,IF(AND(G337="",G336=""),0,0))))</f>
        <v>0</v>
      </c>
      <c r="W337" s="4"/>
      <c r="X337" s="6" t="str">
        <f aca="false">IF(C336=0,C337,IF(C337=0,X336,C337))</f>
        <v/>
      </c>
      <c r="Y337" s="6" t="str">
        <f aca="false">IF(C336=0,X336,IF(C337=0,Y336,C336))</f>
        <v/>
      </c>
      <c r="Z337" s="6" t="str">
        <f aca="false">IF(C335=0,C334,IF(C336=0,Y336,IF(C337=0,Z336,C335)))</f>
        <v/>
      </c>
      <c r="AA337" s="6" t="str">
        <f aca="false">IF(C334=0,C333,IF(C335=0,C333,IF(C336=0,Z336,IF(C337=0,AA336,C334))))</f>
        <v/>
      </c>
      <c r="AB337" s="4"/>
      <c r="AC337" s="6" t="str">
        <f aca="false">IF(OR(X337=Y337,X337=Z337,X337=AA337),"NB",IF(OR(Y337=X337,Y337=Z337,Y337=AA337),"NB",IF(OR(Z337=Y337,Z337=X337,Z337=AA337),"NB",IF(OR(AA337=Y337,AA337=X337,AA337=Z337),"NB","Bet"))))</f>
        <v>NB</v>
      </c>
      <c r="AD337" s="4"/>
      <c r="AE337" s="6" t="n">
        <f aca="false">IF(K337&lt;K336,1,0)</f>
        <v>0</v>
      </c>
      <c r="AF337" s="6" t="n">
        <f aca="false">IF(G337="W",0,IF(AE337=1,K336-K337+AF336,0))</f>
        <v>0</v>
      </c>
      <c r="AG337" s="4"/>
      <c r="AH337" s="6" t="n">
        <f aca="false">IF(G337="W",AF336+J337,IF(AE337=1,K336-K337+AF336,0))</f>
        <v>0</v>
      </c>
      <c r="AI337" s="4"/>
    </row>
    <row collapsed="false" customFormat="false" customHeight="false" hidden="false" ht="13.3" outlineLevel="0" r="338">
      <c r="B338" s="25"/>
      <c r="C338" s="26" t="str">
        <f aca="false">IF(B338="","",VLOOKUP(B338,$AK$1:$AR$38,3,0))</f>
        <v/>
      </c>
      <c r="D338" s="27" t="str">
        <f aca="false">IF(AC338="Bet",X338,"")</f>
        <v/>
      </c>
      <c r="E338" s="28" t="str">
        <f aca="false">IF(AC338="Bet",Y338,"")</f>
        <v/>
      </c>
      <c r="F338" s="38" t="str">
        <f aca="false">IF(AC338="Bet",Z338,"")</f>
        <v/>
      </c>
      <c r="G338" s="6" t="str">
        <f aca="false">IF(D337&lt;&gt;"",IF(OR(D337=C338,E337=C338,F337=C338),"W","L"),"")</f>
        <v/>
      </c>
      <c r="H338" s="6" t="str">
        <f aca="false">IF(G338="W",3,IF(G338="L",-3,""))</f>
        <v/>
      </c>
      <c r="I338" s="6" t="str">
        <f aca="false">IF(G338&lt;&gt;"",VLOOKUP(V337,$M$4:$N$18,2,0),"")</f>
        <v/>
      </c>
      <c r="J338" s="6" t="str">
        <f aca="false">IF(G338&lt;&gt;"",H338*I338,"")</f>
        <v/>
      </c>
      <c r="K338" s="6" t="n">
        <f aca="false">IF(B338="",K337,SUM($J$6:J338))</f>
        <v>12</v>
      </c>
      <c r="L338" s="4"/>
      <c r="M338" s="4"/>
      <c r="N338" s="4"/>
      <c r="O338" s="4"/>
      <c r="P338" s="4"/>
      <c r="Q338" s="4"/>
      <c r="S338" s="4"/>
      <c r="T338" s="4"/>
      <c r="U338" s="4"/>
      <c r="V338" s="6" t="n">
        <f aca="false">IF(AND(G337="",G338="L"),1,IF(AND(G338="L",G337="L"),V337+1,IF(AND(G337="L",G338=""),0,IF(AND(G338="",G337=""),0,0))))</f>
        <v>0</v>
      </c>
      <c r="W338" s="4"/>
      <c r="X338" s="6" t="str">
        <f aca="false">IF(C337=0,C338,IF(C338=0,X337,C338))</f>
        <v/>
      </c>
      <c r="Y338" s="6" t="str">
        <f aca="false">IF(C337=0,X337,IF(C338=0,Y337,C337))</f>
        <v/>
      </c>
      <c r="Z338" s="6" t="str">
        <f aca="false">IF(C336=0,C335,IF(C337=0,Y337,IF(C338=0,Z337,C336)))</f>
        <v/>
      </c>
      <c r="AA338" s="6" t="str">
        <f aca="false">IF(C335=0,C334,IF(C336=0,C334,IF(C337=0,Z337,IF(C338=0,AA337,C335))))</f>
        <v/>
      </c>
      <c r="AB338" s="4"/>
      <c r="AC338" s="6" t="str">
        <f aca="false">IF(OR(X338=Y338,X338=Z338,X338=AA338),"NB",IF(OR(Y338=X338,Y338=Z338,Y338=AA338),"NB",IF(OR(Z338=Y338,Z338=X338,Z338=AA338),"NB",IF(OR(AA338=Y338,AA338=X338,AA338=Z338),"NB","Bet"))))</f>
        <v>NB</v>
      </c>
      <c r="AD338" s="4"/>
      <c r="AE338" s="6" t="n">
        <f aca="false">IF(K338&lt;K337,1,0)</f>
        <v>0</v>
      </c>
      <c r="AF338" s="6" t="n">
        <f aca="false">IF(G338="W",0,IF(AE338=1,K337-K338+AF337,0))</f>
        <v>0</v>
      </c>
      <c r="AG338" s="4"/>
      <c r="AH338" s="6" t="n">
        <f aca="false">IF(G338="W",AF337+J338,IF(AE338=1,K337-K338+AF337,0))</f>
        <v>0</v>
      </c>
      <c r="AI338" s="4"/>
    </row>
    <row collapsed="false" customFormat="false" customHeight="false" hidden="false" ht="13.3" outlineLevel="0" r="339">
      <c r="B339" s="25"/>
      <c r="C339" s="26" t="str">
        <f aca="false">IF(B339="","",VLOOKUP(B339,$AK$1:$AR$38,3,0))</f>
        <v/>
      </c>
      <c r="D339" s="27" t="str">
        <f aca="false">IF(AC339="Bet",X339,"")</f>
        <v/>
      </c>
      <c r="E339" s="28" t="str">
        <f aca="false">IF(AC339="Bet",Y339,"")</f>
        <v/>
      </c>
      <c r="F339" s="38" t="str">
        <f aca="false">IF(AC339="Bet",Z339,"")</f>
        <v/>
      </c>
      <c r="G339" s="6" t="str">
        <f aca="false">IF(D338&lt;&gt;"",IF(OR(D338=C339,E338=C339,F338=C339),"W","L"),"")</f>
        <v/>
      </c>
      <c r="H339" s="6" t="str">
        <f aca="false">IF(G339="W",3,IF(G339="L",-3,""))</f>
        <v/>
      </c>
      <c r="I339" s="6" t="str">
        <f aca="false">IF(G339&lt;&gt;"",VLOOKUP(V338,$M$4:$N$18,2,0),"")</f>
        <v/>
      </c>
      <c r="J339" s="6" t="str">
        <f aca="false">IF(G339&lt;&gt;"",H339*I339,"")</f>
        <v/>
      </c>
      <c r="K339" s="6" t="n">
        <f aca="false">IF(B339="",K338,SUM($J$6:J339))</f>
        <v>12</v>
      </c>
      <c r="L339" s="4"/>
      <c r="M339" s="4"/>
      <c r="N339" s="4"/>
      <c r="O339" s="4"/>
      <c r="P339" s="4"/>
      <c r="Q339" s="4"/>
      <c r="S339" s="4"/>
      <c r="T339" s="4"/>
      <c r="U339" s="4"/>
      <c r="V339" s="6" t="n">
        <f aca="false">IF(AND(G338="",G339="L"),1,IF(AND(G339="L",G338="L"),V338+1,IF(AND(G338="L",G339=""),0,IF(AND(G339="",G338=""),0,0))))</f>
        <v>0</v>
      </c>
      <c r="W339" s="4"/>
      <c r="X339" s="6" t="str">
        <f aca="false">IF(C338=0,C339,IF(C339=0,X338,C339))</f>
        <v/>
      </c>
      <c r="Y339" s="6" t="str">
        <f aca="false">IF(C338=0,X338,IF(C339=0,Y338,C338))</f>
        <v/>
      </c>
      <c r="Z339" s="6" t="str">
        <f aca="false">IF(C337=0,C336,IF(C338=0,Y338,IF(C339=0,Z338,C337)))</f>
        <v/>
      </c>
      <c r="AA339" s="6" t="str">
        <f aca="false">IF(C336=0,C335,IF(C337=0,C335,IF(C338=0,Z338,IF(C339=0,AA338,C336))))</f>
        <v/>
      </c>
      <c r="AB339" s="4"/>
      <c r="AC339" s="6" t="str">
        <f aca="false">IF(OR(X339=Y339,X339=Z339,X339=AA339),"NB",IF(OR(Y339=X339,Y339=Z339,Y339=AA339),"NB",IF(OR(Z339=Y339,Z339=X339,Z339=AA339),"NB",IF(OR(AA339=Y339,AA339=X339,AA339=Z339),"NB","Bet"))))</f>
        <v>NB</v>
      </c>
      <c r="AD339" s="4"/>
      <c r="AE339" s="6" t="n">
        <f aca="false">IF(K339&lt;K338,1,0)</f>
        <v>0</v>
      </c>
      <c r="AF339" s="6" t="n">
        <f aca="false">IF(G339="W",0,IF(AE339=1,K338-K339+AF338,0))</f>
        <v>0</v>
      </c>
      <c r="AG339" s="4"/>
      <c r="AH339" s="6" t="n">
        <f aca="false">IF(G339="W",AF338+J339,IF(AE339=1,K338-K339+AF338,0))</f>
        <v>0</v>
      </c>
      <c r="AI339" s="4"/>
    </row>
    <row collapsed="false" customFormat="false" customHeight="false" hidden="false" ht="14.9" outlineLevel="0" r="340">
      <c r="B340" s="25"/>
      <c r="C340" s="26" t="str">
        <f aca="false">IF(B340="","",VLOOKUP(B340,$AK$1:$AR$38,3,0))</f>
        <v/>
      </c>
      <c r="D340" s="27" t="str">
        <f aca="false">IF(AC340="Bet",X340,"")</f>
        <v/>
      </c>
      <c r="E340" s="28" t="str">
        <f aca="false">IF(AC340="Bet",Y340,"")</f>
        <v/>
      </c>
      <c r="F340" s="38" t="str">
        <f aca="false">IF(AC340="Bet",Z340,"")</f>
        <v/>
      </c>
      <c r="G340" s="6" t="str">
        <f aca="false">IF(D339&lt;&gt;"",IF(OR(D339=C340,E339=C340,F339=C340),"W","L"),"")</f>
        <v/>
      </c>
      <c r="H340" s="6" t="str">
        <f aca="false">IF(G340="W",3,IF(G340="L",-3,""))</f>
        <v/>
      </c>
      <c r="I340" s="6" t="str">
        <f aca="false">IF(G340&lt;&gt;"",VLOOKUP(V339,$M$4:$N$18,2,0),"")</f>
        <v/>
      </c>
      <c r="J340" s="6" t="str">
        <f aca="false">IF(G340&lt;&gt;"",H340*I340,"")</f>
        <v/>
      </c>
      <c r="K340" s="6" t="n">
        <f aca="false">IF(B340="",K339,SUM($J$6:J340))</f>
        <v>12</v>
      </c>
      <c r="L340" s="4"/>
      <c r="M340" s="4"/>
      <c r="N340" s="4"/>
      <c r="O340" s="4"/>
      <c r="P340" s="4"/>
      <c r="Q340" s="4"/>
      <c r="S340" s="4"/>
      <c r="T340" s="4"/>
      <c r="U340" s="4"/>
      <c r="V340" s="6" t="n">
        <f aca="false">IF(AND(G339="",G340="L"),1,IF(AND(G340="L",G339="L"),V339+1,IF(AND(G339="L",G340=""),0,IF(AND(G340="",G339=""),0,0))))</f>
        <v>0</v>
      </c>
      <c r="W340" s="4"/>
      <c r="X340" s="6" t="str">
        <f aca="false">IF(C339=0,C340,IF(C340=0,X339,C340))</f>
        <v/>
      </c>
      <c r="Y340" s="6" t="str">
        <f aca="false">IF(C339=0,X339,IF(C340=0,Y339,C339))</f>
        <v/>
      </c>
      <c r="Z340" s="6" t="str">
        <f aca="false">IF(C338=0,C337,IF(C339=0,Y339,IF(C340=0,Z339,C338)))</f>
        <v/>
      </c>
      <c r="AA340" s="6" t="str">
        <f aca="false">IF(C337=0,C336,IF(C338=0,C336,IF(C339=0,Z339,IF(C340=0,AA339,C337))))</f>
        <v/>
      </c>
      <c r="AB340" s="4"/>
      <c r="AC340" s="6" t="str">
        <f aca="false">IF(OR(X340=Y340,X340=Z340,X340=AA340),"NB",IF(OR(Y340=X340,Y340=Z340,Y340=AA340),"NB",IF(OR(Z340=Y340,Z340=X340,Z340=AA340),"NB",IF(OR(AA340=Y340,AA340=X340,AA340=Z340),"NB","Bet"))))</f>
        <v>NB</v>
      </c>
      <c r="AD340" s="4"/>
      <c r="AE340" s="6" t="n">
        <f aca="false">IF(K340&lt;K339,1,0)</f>
        <v>0</v>
      </c>
      <c r="AF340" s="6" t="n">
        <f aca="false">IF(G340="W",0,IF(AE340=1,K339-K340+AF339,0))</f>
        <v>0</v>
      </c>
      <c r="AG340" s="4"/>
      <c r="AH340" s="6" t="n">
        <f aca="false">IF(G340="W",AF339+J340,IF(AE340=1,K339-K340+AF339,0))</f>
        <v>0</v>
      </c>
      <c r="AI340" s="4"/>
    </row>
    <row collapsed="false" customFormat="false" customHeight="false" hidden="false" ht="14.9" outlineLevel="0" r="341">
      <c r="B341" s="25"/>
      <c r="C341" s="26" t="str">
        <f aca="false">IF(B341="","",VLOOKUP(B341,$AK$1:$AR$38,3,0))</f>
        <v/>
      </c>
      <c r="D341" s="27" t="str">
        <f aca="false">IF(AC341="Bet",X341,"")</f>
        <v/>
      </c>
      <c r="E341" s="28" t="str">
        <f aca="false">IF(AC341="Bet",Y341,"")</f>
        <v/>
      </c>
      <c r="F341" s="38" t="str">
        <f aca="false">IF(AC341="Bet",Z341,"")</f>
        <v/>
      </c>
      <c r="G341" s="6" t="str">
        <f aca="false">IF(D340&lt;&gt;"",IF(OR(D340=C341,E340=C341,F340=C341),"W","L"),"")</f>
        <v/>
      </c>
      <c r="H341" s="6" t="str">
        <f aca="false">IF(G341="W",3,IF(G341="L",-3,""))</f>
        <v/>
      </c>
      <c r="I341" s="6" t="str">
        <f aca="false">IF(G341&lt;&gt;"",VLOOKUP(V340,$M$4:$N$18,2,0),"")</f>
        <v/>
      </c>
      <c r="J341" s="6" t="str">
        <f aca="false">IF(G341&lt;&gt;"",H341*I341,"")</f>
        <v/>
      </c>
      <c r="K341" s="6" t="n">
        <f aca="false">IF(B341="",K340,SUM($J$6:J341))</f>
        <v>12</v>
      </c>
      <c r="L341" s="4"/>
      <c r="M341" s="4"/>
      <c r="N341" s="4"/>
      <c r="O341" s="4"/>
      <c r="P341" s="4"/>
      <c r="Q341" s="4"/>
      <c r="S341" s="4"/>
      <c r="T341" s="4"/>
      <c r="U341" s="4"/>
      <c r="V341" s="6" t="n">
        <f aca="false">IF(AND(G340="",G341="L"),1,IF(AND(G341="L",G340="L"),V340+1,IF(AND(G340="L",G341=""),0,IF(AND(G341="",G340=""),0,0))))</f>
        <v>0</v>
      </c>
      <c r="W341" s="4"/>
      <c r="X341" s="6" t="str">
        <f aca="false">IF(C340=0,C341,IF(C341=0,X340,C341))</f>
        <v/>
      </c>
      <c r="Y341" s="6" t="str">
        <f aca="false">IF(C340=0,X340,IF(C341=0,Y340,C340))</f>
        <v/>
      </c>
      <c r="Z341" s="6" t="str">
        <f aca="false">IF(C339=0,C338,IF(C340=0,Y340,IF(C341=0,Z340,C339)))</f>
        <v/>
      </c>
      <c r="AA341" s="6" t="str">
        <f aca="false">IF(C338=0,C337,IF(C339=0,C337,IF(C340=0,Z340,IF(C341=0,AA340,C338))))</f>
        <v/>
      </c>
      <c r="AB341" s="4"/>
      <c r="AC341" s="6" t="str">
        <f aca="false">IF(OR(X341=Y341,X341=Z341,X341=AA341),"NB",IF(OR(Y341=X341,Y341=Z341,Y341=AA341),"NB",IF(OR(Z341=Y341,Z341=X341,Z341=AA341),"NB",IF(OR(AA341=Y341,AA341=X341,AA341=Z341),"NB","Bet"))))</f>
        <v>NB</v>
      </c>
      <c r="AD341" s="4"/>
      <c r="AE341" s="6" t="n">
        <f aca="false">IF(K341&lt;K340,1,0)</f>
        <v>0</v>
      </c>
      <c r="AF341" s="6" t="n">
        <f aca="false">IF(G341="W",0,IF(AE341=1,K340-K341+AF340,0))</f>
        <v>0</v>
      </c>
      <c r="AG341" s="4"/>
      <c r="AH341" s="6" t="n">
        <f aca="false">IF(G341="W",AF340+J341,IF(AE341=1,K340-K341+AF340,0))</f>
        <v>0</v>
      </c>
      <c r="AI341" s="4"/>
    </row>
    <row collapsed="false" customFormat="false" customHeight="false" hidden="false" ht="13.3" outlineLevel="0" r="342">
      <c r="B342" s="25"/>
      <c r="C342" s="26" t="str">
        <f aca="false">IF(B342="","",VLOOKUP(B342,$AK$1:$AR$38,3,0))</f>
        <v/>
      </c>
      <c r="D342" s="27" t="str">
        <f aca="false">IF(AC342="Bet",X342,"")</f>
        <v/>
      </c>
      <c r="E342" s="28" t="str">
        <f aca="false">IF(AC342="Bet",Y342,"")</f>
        <v/>
      </c>
      <c r="F342" s="38" t="str">
        <f aca="false">IF(AC342="Bet",Z342,"")</f>
        <v/>
      </c>
      <c r="G342" s="6" t="str">
        <f aca="false">IF(D341&lt;&gt;"",IF(OR(D341=C342,E341=C342,F341=C342),"W","L"),"")</f>
        <v/>
      </c>
      <c r="H342" s="6" t="str">
        <f aca="false">IF(G342="W",3,IF(G342="L",-3,""))</f>
        <v/>
      </c>
      <c r="I342" s="6" t="str">
        <f aca="false">IF(G342&lt;&gt;"",VLOOKUP(V341,$M$4:$N$18,2,0),"")</f>
        <v/>
      </c>
      <c r="J342" s="6" t="str">
        <f aca="false">IF(G342&lt;&gt;"",H342*I342,"")</f>
        <v/>
      </c>
      <c r="K342" s="6" t="n">
        <f aca="false">IF(B342="",K341,SUM($J$6:J342))</f>
        <v>12</v>
      </c>
      <c r="L342" s="4"/>
      <c r="M342" s="4"/>
      <c r="N342" s="4"/>
      <c r="O342" s="4"/>
      <c r="P342" s="4"/>
      <c r="Q342" s="4"/>
      <c r="S342" s="4"/>
      <c r="T342" s="4"/>
      <c r="U342" s="4"/>
      <c r="V342" s="6" t="n">
        <f aca="false">IF(AND(G341="",G342="L"),1,IF(AND(G342="L",G341="L"),V341+1,IF(AND(G341="L",G342=""),0,IF(AND(G342="",G341=""),0,0))))</f>
        <v>0</v>
      </c>
      <c r="W342" s="4"/>
      <c r="X342" s="6" t="str">
        <f aca="false">IF(C341=0,C342,IF(C342=0,X341,C342))</f>
        <v/>
      </c>
      <c r="Y342" s="6" t="str">
        <f aca="false">IF(C341=0,X341,IF(C342=0,Y341,C341))</f>
        <v/>
      </c>
      <c r="Z342" s="6" t="str">
        <f aca="false">IF(C340=0,C339,IF(C341=0,Y341,IF(C342=0,Z341,C340)))</f>
        <v/>
      </c>
      <c r="AA342" s="6" t="str">
        <f aca="false">IF(C339=0,C338,IF(C340=0,C338,IF(C341=0,Z341,IF(C342=0,AA341,C339))))</f>
        <v/>
      </c>
      <c r="AB342" s="4"/>
      <c r="AC342" s="6" t="str">
        <f aca="false">IF(OR(X342=Y342,X342=Z342,X342=AA342),"NB",IF(OR(Y342=X342,Y342=Z342,Y342=AA342),"NB",IF(OR(Z342=Y342,Z342=X342,Z342=AA342),"NB",IF(OR(AA342=Y342,AA342=X342,AA342=Z342),"NB","Bet"))))</f>
        <v>NB</v>
      </c>
      <c r="AD342" s="4"/>
      <c r="AE342" s="6" t="n">
        <f aca="false">IF(K342&lt;K341,1,0)</f>
        <v>0</v>
      </c>
      <c r="AF342" s="6" t="n">
        <f aca="false">IF(G342="W",0,IF(AE342=1,K341-K342+AF341,0))</f>
        <v>0</v>
      </c>
      <c r="AG342" s="4"/>
      <c r="AH342" s="6" t="n">
        <f aca="false">IF(G342="W",AF341+J342,IF(AE342=1,K341-K342+AF341,0))</f>
        <v>0</v>
      </c>
      <c r="AI342" s="4"/>
    </row>
    <row collapsed="false" customFormat="false" customHeight="false" hidden="false" ht="13.3" outlineLevel="0" r="343">
      <c r="B343" s="25"/>
      <c r="C343" s="26" t="str">
        <f aca="false">IF(B343="","",VLOOKUP(B343,$AK$1:$AR$38,3,0))</f>
        <v/>
      </c>
      <c r="D343" s="27" t="str">
        <f aca="false">IF(AC343="Bet",X343,"")</f>
        <v/>
      </c>
      <c r="E343" s="28" t="str">
        <f aca="false">IF(AC343="Bet",Y343,"")</f>
        <v/>
      </c>
      <c r="F343" s="38" t="str">
        <f aca="false">IF(AC343="Bet",Z343,"")</f>
        <v/>
      </c>
      <c r="G343" s="6" t="str">
        <f aca="false">IF(D342&lt;&gt;"",IF(OR(D342=C343,E342=C343,F342=C343),"W","L"),"")</f>
        <v/>
      </c>
      <c r="H343" s="6" t="str">
        <f aca="false">IF(G343="W",3,IF(G343="L",-3,""))</f>
        <v/>
      </c>
      <c r="I343" s="6" t="str">
        <f aca="false">IF(G343&lt;&gt;"",VLOOKUP(V342,$M$4:$N$18,2,0),"")</f>
        <v/>
      </c>
      <c r="J343" s="6" t="str">
        <f aca="false">IF(G343&lt;&gt;"",H343*I343,"")</f>
        <v/>
      </c>
      <c r="K343" s="6" t="n">
        <f aca="false">IF(B343="",K342,SUM($J$6:J343))</f>
        <v>12</v>
      </c>
      <c r="L343" s="4"/>
      <c r="M343" s="4"/>
      <c r="N343" s="4"/>
      <c r="O343" s="4"/>
      <c r="P343" s="4"/>
      <c r="Q343" s="4"/>
      <c r="S343" s="4"/>
      <c r="T343" s="4"/>
      <c r="U343" s="4"/>
      <c r="V343" s="6" t="n">
        <f aca="false">IF(AND(G342="",G343="L"),1,IF(AND(G343="L",G342="L"),V342+1,IF(AND(G342="L",G343=""),0,IF(AND(G343="",G342=""),0,0))))</f>
        <v>0</v>
      </c>
      <c r="W343" s="4"/>
      <c r="X343" s="6" t="str">
        <f aca="false">IF(C342=0,C343,IF(C343=0,X342,C343))</f>
        <v/>
      </c>
      <c r="Y343" s="6" t="str">
        <f aca="false">IF(C342=0,X342,IF(C343=0,Y342,C342))</f>
        <v/>
      </c>
      <c r="Z343" s="6" t="str">
        <f aca="false">IF(C341=0,C340,IF(C342=0,Y342,IF(C343=0,Z342,C341)))</f>
        <v/>
      </c>
      <c r="AA343" s="6" t="str">
        <f aca="false">IF(C340=0,C339,IF(C341=0,C339,IF(C342=0,Z342,IF(C343=0,AA342,C340))))</f>
        <v/>
      </c>
      <c r="AB343" s="4"/>
      <c r="AC343" s="6" t="str">
        <f aca="false">IF(OR(X343=Y343,X343=Z343,X343=AA343),"NB",IF(OR(Y343=X343,Y343=Z343,Y343=AA343),"NB",IF(OR(Z343=Y343,Z343=X343,Z343=AA343),"NB",IF(OR(AA343=Y343,AA343=X343,AA343=Z343),"NB","Bet"))))</f>
        <v>NB</v>
      </c>
      <c r="AD343" s="4"/>
      <c r="AE343" s="6" t="n">
        <f aca="false">IF(K343&lt;K342,1,0)</f>
        <v>0</v>
      </c>
      <c r="AF343" s="6" t="n">
        <f aca="false">IF(G343="W",0,IF(AE343=1,K342-K343+AF342,0))</f>
        <v>0</v>
      </c>
      <c r="AG343" s="4"/>
      <c r="AH343" s="6" t="n">
        <f aca="false">IF(G343="W",AF342+J343,IF(AE343=1,K342-K343+AF342,0))</f>
        <v>0</v>
      </c>
      <c r="AI343" s="4"/>
    </row>
    <row collapsed="false" customFormat="false" customHeight="false" hidden="false" ht="13.3" outlineLevel="0" r="344">
      <c r="B344" s="25"/>
      <c r="C344" s="26" t="str">
        <f aca="false">IF(B344="","",VLOOKUP(B344,$AK$1:$AR$38,3,0))</f>
        <v/>
      </c>
      <c r="D344" s="27" t="str">
        <f aca="false">IF(AC344="Bet",X344,"")</f>
        <v/>
      </c>
      <c r="E344" s="28" t="str">
        <f aca="false">IF(AC344="Bet",Y344,"")</f>
        <v/>
      </c>
      <c r="F344" s="38" t="str">
        <f aca="false">IF(AC344="Bet",Z344,"")</f>
        <v/>
      </c>
      <c r="G344" s="6" t="str">
        <f aca="false">IF(D343&lt;&gt;"",IF(OR(D343=C344,E343=C344,F343=C344),"W","L"),"")</f>
        <v/>
      </c>
      <c r="H344" s="6" t="str">
        <f aca="false">IF(G344="W",3,IF(G344="L",-3,""))</f>
        <v/>
      </c>
      <c r="I344" s="6" t="str">
        <f aca="false">IF(G344&lt;&gt;"",VLOOKUP(V343,$M$4:$N$18,2,0),"")</f>
        <v/>
      </c>
      <c r="J344" s="6" t="str">
        <f aca="false">IF(G344&lt;&gt;"",H344*I344,"")</f>
        <v/>
      </c>
      <c r="K344" s="6" t="n">
        <f aca="false">IF(B344="",K343,SUM($J$6:J344))</f>
        <v>12</v>
      </c>
      <c r="L344" s="4"/>
      <c r="M344" s="4"/>
      <c r="N344" s="4"/>
      <c r="O344" s="4"/>
      <c r="P344" s="4"/>
      <c r="Q344" s="4"/>
      <c r="S344" s="4"/>
      <c r="T344" s="4"/>
      <c r="U344" s="4"/>
      <c r="V344" s="6" t="n">
        <f aca="false">IF(AND(G343="",G344="L"),1,IF(AND(G344="L",G343="L"),V343+1,IF(AND(G343="L",G344=""),0,IF(AND(G344="",G343=""),0,0))))</f>
        <v>0</v>
      </c>
      <c r="W344" s="4"/>
      <c r="X344" s="6" t="str">
        <f aca="false">IF(C343=0,C344,IF(C344=0,X343,C344))</f>
        <v/>
      </c>
      <c r="Y344" s="6" t="str">
        <f aca="false">IF(C343=0,X343,IF(C344=0,Y343,C343))</f>
        <v/>
      </c>
      <c r="Z344" s="6" t="str">
        <f aca="false">IF(C342=0,C341,IF(C343=0,Y343,IF(C344=0,Z343,C342)))</f>
        <v/>
      </c>
      <c r="AA344" s="6" t="str">
        <f aca="false">IF(C341=0,C340,IF(C342=0,C340,IF(C343=0,Z343,IF(C344=0,AA343,C341))))</f>
        <v/>
      </c>
      <c r="AB344" s="4"/>
      <c r="AC344" s="6" t="str">
        <f aca="false">IF(OR(X344=Y344,X344=Z344,X344=AA344),"NB",IF(OR(Y344=X344,Y344=Z344,Y344=AA344),"NB",IF(OR(Z344=Y344,Z344=X344,Z344=AA344),"NB",IF(OR(AA344=Y344,AA344=X344,AA344=Z344),"NB","Bet"))))</f>
        <v>NB</v>
      </c>
      <c r="AD344" s="4"/>
      <c r="AE344" s="6" t="n">
        <f aca="false">IF(K344&lt;K343,1,0)</f>
        <v>0</v>
      </c>
      <c r="AF344" s="6" t="n">
        <f aca="false">IF(G344="W",0,IF(AE344=1,K343-K344+AF343,0))</f>
        <v>0</v>
      </c>
      <c r="AG344" s="4"/>
      <c r="AH344" s="6" t="n">
        <f aca="false">IF(G344="W",AF343+J344,IF(AE344=1,K343-K344+AF343,0))</f>
        <v>0</v>
      </c>
      <c r="AI344" s="4"/>
    </row>
    <row collapsed="false" customFormat="false" customHeight="false" hidden="false" ht="13.3" outlineLevel="0" r="345">
      <c r="B345" s="25"/>
      <c r="C345" s="26" t="str">
        <f aca="false">IF(B345="","",VLOOKUP(B345,$AK$1:$AR$38,3,0))</f>
        <v/>
      </c>
      <c r="D345" s="27" t="str">
        <f aca="false">IF(AC345="Bet",X345,"")</f>
        <v/>
      </c>
      <c r="E345" s="28" t="str">
        <f aca="false">IF(AC345="Bet",Y345,"")</f>
        <v/>
      </c>
      <c r="F345" s="38" t="str">
        <f aca="false">IF(AC345="Bet",Z345,"")</f>
        <v/>
      </c>
      <c r="G345" s="6" t="str">
        <f aca="false">IF(D344&lt;&gt;"",IF(OR(D344=C345,E344=C345,F344=C345),"W","L"),"")</f>
        <v/>
      </c>
      <c r="H345" s="6" t="str">
        <f aca="false">IF(G345="W",3,IF(G345="L",-3,""))</f>
        <v/>
      </c>
      <c r="I345" s="6" t="str">
        <f aca="false">IF(G345&lt;&gt;"",VLOOKUP(V344,$M$4:$N$18,2,0),"")</f>
        <v/>
      </c>
      <c r="J345" s="6" t="str">
        <f aca="false">IF(G345&lt;&gt;"",H345*I345,"")</f>
        <v/>
      </c>
      <c r="K345" s="6" t="n">
        <f aca="false">IF(B345="",K344,SUM($J$6:J345))</f>
        <v>12</v>
      </c>
      <c r="L345" s="4"/>
      <c r="M345" s="4"/>
      <c r="N345" s="4"/>
      <c r="O345" s="4"/>
      <c r="P345" s="4"/>
      <c r="Q345" s="4"/>
      <c r="S345" s="4"/>
      <c r="T345" s="4"/>
      <c r="U345" s="4"/>
      <c r="V345" s="6" t="n">
        <f aca="false">IF(AND(G344="",G345="L"),1,IF(AND(G345="L",G344="L"),V344+1,IF(AND(G344="L",G345=""),0,IF(AND(G345="",G344=""),0,0))))</f>
        <v>0</v>
      </c>
      <c r="W345" s="4"/>
      <c r="X345" s="6" t="str">
        <f aca="false">IF(C344=0,C345,IF(C345=0,X344,C345))</f>
        <v/>
      </c>
      <c r="Y345" s="6" t="str">
        <f aca="false">IF(C344=0,X344,IF(C345=0,Y344,C344))</f>
        <v/>
      </c>
      <c r="Z345" s="6" t="str">
        <f aca="false">IF(C343=0,C342,IF(C344=0,Y344,IF(C345=0,Z344,C343)))</f>
        <v/>
      </c>
      <c r="AA345" s="6" t="str">
        <f aca="false">IF(C342=0,C341,IF(C343=0,C341,IF(C344=0,Z344,IF(C345=0,AA344,C342))))</f>
        <v/>
      </c>
      <c r="AB345" s="4"/>
      <c r="AC345" s="6" t="str">
        <f aca="false">IF(OR(X345=Y345,X345=Z345,X345=AA345),"NB",IF(OR(Y345=X345,Y345=Z345,Y345=AA345),"NB",IF(OR(Z345=Y345,Z345=X345,Z345=AA345),"NB",IF(OR(AA345=Y345,AA345=X345,AA345=Z345),"NB","Bet"))))</f>
        <v>NB</v>
      </c>
      <c r="AD345" s="4"/>
      <c r="AE345" s="6" t="n">
        <f aca="false">IF(K345&lt;K344,1,0)</f>
        <v>0</v>
      </c>
      <c r="AF345" s="6" t="n">
        <f aca="false">IF(G345="W",0,IF(AE345=1,K344-K345+AF344,0))</f>
        <v>0</v>
      </c>
      <c r="AG345" s="4"/>
      <c r="AH345" s="6" t="n">
        <f aca="false">IF(G345="W",AF344+J345,IF(AE345=1,K344-K345+AF344,0))</f>
        <v>0</v>
      </c>
      <c r="AI345" s="4"/>
    </row>
    <row collapsed="false" customFormat="false" customHeight="false" hidden="false" ht="14.9" outlineLevel="0" r="346">
      <c r="B346" s="25"/>
      <c r="C346" s="26" t="str">
        <f aca="false">IF(B346="","",VLOOKUP(B346,$AK$1:$AR$38,3,0))</f>
        <v/>
      </c>
      <c r="D346" s="27" t="str">
        <f aca="false">IF(AC346="Bet",X346,"")</f>
        <v/>
      </c>
      <c r="E346" s="28" t="str">
        <f aca="false">IF(AC346="Bet",Y346,"")</f>
        <v/>
      </c>
      <c r="F346" s="38" t="str">
        <f aca="false">IF(AC346="Bet",Z346,"")</f>
        <v/>
      </c>
      <c r="G346" s="6" t="str">
        <f aca="false">IF(D345&lt;&gt;"",IF(OR(D345=C346,E345=C346,F345=C346),"W","L"),"")</f>
        <v/>
      </c>
      <c r="H346" s="6" t="str">
        <f aca="false">IF(G346="W",3,IF(G346="L",-3,""))</f>
        <v/>
      </c>
      <c r="I346" s="6" t="str">
        <f aca="false">IF(G346&lt;&gt;"",VLOOKUP(V345,$M$4:$N$18,2,0),"")</f>
        <v/>
      </c>
      <c r="J346" s="6" t="str">
        <f aca="false">IF(G346&lt;&gt;"",H346*I346,"")</f>
        <v/>
      </c>
      <c r="K346" s="6" t="n">
        <f aca="false">IF(B346="",K345,SUM($J$6:J346))</f>
        <v>12</v>
      </c>
      <c r="L346" s="4"/>
      <c r="M346" s="4"/>
      <c r="N346" s="4"/>
      <c r="O346" s="4"/>
      <c r="P346" s="4"/>
      <c r="Q346" s="4"/>
      <c r="S346" s="4"/>
      <c r="T346" s="4"/>
      <c r="U346" s="4"/>
      <c r="V346" s="6" t="n">
        <f aca="false">IF(AND(G345="",G346="L"),1,IF(AND(G346="L",G345="L"),V345+1,IF(AND(G345="L",G346=""),0,IF(AND(G346="",G345=""),0,0))))</f>
        <v>0</v>
      </c>
      <c r="W346" s="4"/>
      <c r="X346" s="6" t="str">
        <f aca="false">IF(C345=0,C346,IF(C346=0,X345,C346))</f>
        <v/>
      </c>
      <c r="Y346" s="6" t="str">
        <f aca="false">IF(C345=0,X345,IF(C346=0,Y345,C345))</f>
        <v/>
      </c>
      <c r="Z346" s="6" t="str">
        <f aca="false">IF(C344=0,C343,IF(C345=0,Y345,IF(C346=0,Z345,C344)))</f>
        <v/>
      </c>
      <c r="AA346" s="6" t="str">
        <f aca="false">IF(C343=0,C342,IF(C344=0,C342,IF(C345=0,Z345,IF(C346=0,AA345,C343))))</f>
        <v/>
      </c>
      <c r="AB346" s="4"/>
      <c r="AC346" s="6" t="str">
        <f aca="false">IF(OR(X346=Y346,X346=Z346,X346=AA346),"NB",IF(OR(Y346=X346,Y346=Z346,Y346=AA346),"NB",IF(OR(Z346=Y346,Z346=X346,Z346=AA346),"NB",IF(OR(AA346=Y346,AA346=X346,AA346=Z346),"NB","Bet"))))</f>
        <v>NB</v>
      </c>
      <c r="AD346" s="4"/>
      <c r="AE346" s="6" t="n">
        <f aca="false">IF(K346&lt;K345,1,0)</f>
        <v>0</v>
      </c>
      <c r="AF346" s="6" t="n">
        <f aca="false">IF(G346="W",0,IF(AE346=1,K345-K346+AF345,0))</f>
        <v>0</v>
      </c>
      <c r="AG346" s="4"/>
      <c r="AH346" s="6" t="n">
        <f aca="false">IF(G346="W",AF345+J346,IF(AE346=1,K345-K346+AF345,0))</f>
        <v>0</v>
      </c>
      <c r="AI346" s="4"/>
    </row>
    <row collapsed="false" customFormat="false" customHeight="false" hidden="false" ht="14.9" outlineLevel="0" r="347">
      <c r="B347" s="25"/>
      <c r="C347" s="26" t="str">
        <f aca="false">IF(B347="","",VLOOKUP(B347,$AK$1:$AR$38,3,0))</f>
        <v/>
      </c>
      <c r="D347" s="27" t="str">
        <f aca="false">IF(AC347="Bet",X347,"")</f>
        <v/>
      </c>
      <c r="E347" s="28" t="str">
        <f aca="false">IF(AC347="Bet",Y347,"")</f>
        <v/>
      </c>
      <c r="F347" s="38" t="str">
        <f aca="false">IF(AC347="Bet",Z347,"")</f>
        <v/>
      </c>
      <c r="G347" s="6" t="str">
        <f aca="false">IF(D346&lt;&gt;"",IF(OR(D346=C347,E346=C347,F346=C347),"W","L"),"")</f>
        <v/>
      </c>
      <c r="H347" s="6" t="str">
        <f aca="false">IF(G347="W",3,IF(G347="L",-3,""))</f>
        <v/>
      </c>
      <c r="I347" s="6" t="str">
        <f aca="false">IF(G347&lt;&gt;"",VLOOKUP(V346,$M$4:$N$18,2,0),"")</f>
        <v/>
      </c>
      <c r="J347" s="6" t="str">
        <f aca="false">IF(G347&lt;&gt;"",H347*I347,"")</f>
        <v/>
      </c>
      <c r="K347" s="6" t="n">
        <f aca="false">IF(B347="",K346,SUM($J$6:J347))</f>
        <v>12</v>
      </c>
      <c r="L347" s="4"/>
      <c r="M347" s="4"/>
      <c r="N347" s="4"/>
      <c r="O347" s="4"/>
      <c r="P347" s="4"/>
      <c r="Q347" s="4"/>
      <c r="S347" s="4"/>
      <c r="T347" s="4"/>
      <c r="U347" s="4"/>
      <c r="V347" s="6" t="n">
        <f aca="false">IF(AND(G346="",G347="L"),1,IF(AND(G347="L",G346="L"),V346+1,IF(AND(G346="L",G347=""),0,IF(AND(G347="",G346=""),0,0))))</f>
        <v>0</v>
      </c>
      <c r="W347" s="4"/>
      <c r="X347" s="6" t="str">
        <f aca="false">IF(C346=0,C347,IF(C347=0,X346,C347))</f>
        <v/>
      </c>
      <c r="Y347" s="6" t="str">
        <f aca="false">IF(C346=0,X346,IF(C347=0,Y346,C346))</f>
        <v/>
      </c>
      <c r="Z347" s="6" t="str">
        <f aca="false">IF(C345=0,C344,IF(C346=0,Y346,IF(C347=0,Z346,C345)))</f>
        <v/>
      </c>
      <c r="AA347" s="6" t="str">
        <f aca="false">IF(C344=0,C343,IF(C345=0,C343,IF(C346=0,Z346,IF(C347=0,AA346,C344))))</f>
        <v/>
      </c>
      <c r="AB347" s="4"/>
      <c r="AC347" s="6" t="str">
        <f aca="false">IF(OR(X347=Y347,X347=Z347,X347=AA347),"NB",IF(OR(Y347=X347,Y347=Z347,Y347=AA347),"NB",IF(OR(Z347=Y347,Z347=X347,Z347=AA347),"NB",IF(OR(AA347=Y347,AA347=X347,AA347=Z347),"NB","Bet"))))</f>
        <v>NB</v>
      </c>
      <c r="AD347" s="4"/>
      <c r="AE347" s="6" t="n">
        <f aca="false">IF(K347&lt;K346,1,0)</f>
        <v>0</v>
      </c>
      <c r="AF347" s="6" t="n">
        <f aca="false">IF(G347="W",0,IF(AE347=1,K346-K347+AF346,0))</f>
        <v>0</v>
      </c>
      <c r="AG347" s="4"/>
      <c r="AH347" s="6" t="n">
        <f aca="false">IF(G347="W",AF346+J347,IF(AE347=1,K346-K347+AF346,0))</f>
        <v>0</v>
      </c>
      <c r="AI347" s="4"/>
    </row>
    <row collapsed="false" customFormat="false" customHeight="false" hidden="false" ht="14.9" outlineLevel="0" r="348">
      <c r="B348" s="25"/>
      <c r="C348" s="26" t="str">
        <f aca="false">IF(B348="","",VLOOKUP(B348,$AK$1:$AR$38,3,0))</f>
        <v/>
      </c>
      <c r="D348" s="27" t="str">
        <f aca="false">IF(AC348="Bet",X348,"")</f>
        <v/>
      </c>
      <c r="E348" s="28" t="str">
        <f aca="false">IF(AC348="Bet",Y348,"")</f>
        <v/>
      </c>
      <c r="F348" s="38" t="str">
        <f aca="false">IF(AC348="Bet",Z348,"")</f>
        <v/>
      </c>
      <c r="G348" s="6" t="str">
        <f aca="false">IF(D347&lt;&gt;"",IF(OR(D347=C348,E347=C348,F347=C348),"W","L"),"")</f>
        <v/>
      </c>
      <c r="H348" s="6" t="str">
        <f aca="false">IF(G348="W",3,IF(G348="L",-3,""))</f>
        <v/>
      </c>
      <c r="I348" s="6" t="str">
        <f aca="false">IF(G348&lt;&gt;"",VLOOKUP(V347,$M$4:$N$18,2,0),"")</f>
        <v/>
      </c>
      <c r="J348" s="6" t="str">
        <f aca="false">IF(G348&lt;&gt;"",H348*I348,"")</f>
        <v/>
      </c>
      <c r="K348" s="6" t="n">
        <f aca="false">IF(B348="",K347,SUM($J$6:J348))</f>
        <v>12</v>
      </c>
      <c r="L348" s="4"/>
      <c r="M348" s="4"/>
      <c r="N348" s="4"/>
      <c r="O348" s="4"/>
      <c r="P348" s="4"/>
      <c r="Q348" s="4"/>
      <c r="S348" s="4"/>
      <c r="T348" s="4"/>
      <c r="U348" s="4"/>
      <c r="V348" s="6" t="n">
        <f aca="false">IF(AND(G347="",G348="L"),1,IF(AND(G348="L",G347="L"),V347+1,IF(AND(G347="L",G348=""),0,IF(AND(G348="",G347=""),0,0))))</f>
        <v>0</v>
      </c>
      <c r="W348" s="4"/>
      <c r="X348" s="6" t="str">
        <f aca="false">IF(C347=0,C348,IF(C348=0,X347,C348))</f>
        <v/>
      </c>
      <c r="Y348" s="6" t="str">
        <f aca="false">IF(C347=0,X347,IF(C348=0,Y347,C347))</f>
        <v/>
      </c>
      <c r="Z348" s="6" t="str">
        <f aca="false">IF(C346=0,C345,IF(C347=0,Y347,IF(C348=0,Z347,C346)))</f>
        <v/>
      </c>
      <c r="AA348" s="6" t="str">
        <f aca="false">IF(C345=0,C344,IF(C346=0,C344,IF(C347=0,Z347,IF(C348=0,AA347,C345))))</f>
        <v/>
      </c>
      <c r="AB348" s="4"/>
      <c r="AC348" s="6" t="str">
        <f aca="false">IF(OR(X348=Y348,X348=Z348,X348=AA348),"NB",IF(OR(Y348=X348,Y348=Z348,Y348=AA348),"NB",IF(OR(Z348=Y348,Z348=X348,Z348=AA348),"NB",IF(OR(AA348=Y348,AA348=X348,AA348=Z348),"NB","Bet"))))</f>
        <v>NB</v>
      </c>
      <c r="AD348" s="4"/>
      <c r="AE348" s="6" t="n">
        <f aca="false">IF(K348&lt;K347,1,0)</f>
        <v>0</v>
      </c>
      <c r="AF348" s="6" t="n">
        <f aca="false">IF(G348="W",0,IF(AE348=1,K347-K348+AF347,0))</f>
        <v>0</v>
      </c>
      <c r="AG348" s="4"/>
      <c r="AH348" s="6" t="n">
        <f aca="false">IF(G348="W",AF347+J348,IF(AE348=1,K347-K348+AF347,0))</f>
        <v>0</v>
      </c>
      <c r="AI348" s="4"/>
    </row>
    <row collapsed="false" customFormat="false" customHeight="false" hidden="false" ht="14.9" outlineLevel="0" r="349">
      <c r="B349" s="25"/>
      <c r="C349" s="26" t="str">
        <f aca="false">IF(B349="","",VLOOKUP(B349,$AK$1:$AR$38,3,0))</f>
        <v/>
      </c>
      <c r="D349" s="27" t="str">
        <f aca="false">IF(AC349="Bet",X349,"")</f>
        <v/>
      </c>
      <c r="E349" s="28" t="str">
        <f aca="false">IF(AC349="Bet",Y349,"")</f>
        <v/>
      </c>
      <c r="F349" s="38" t="str">
        <f aca="false">IF(AC349="Bet",Z349,"")</f>
        <v/>
      </c>
      <c r="G349" s="6" t="str">
        <f aca="false">IF(D348&lt;&gt;"",IF(OR(D348=C349,E348=C349,F348=C349),"W","L"),"")</f>
        <v/>
      </c>
      <c r="H349" s="6" t="str">
        <f aca="false">IF(G349="W",3,IF(G349="L",-3,""))</f>
        <v/>
      </c>
      <c r="I349" s="6" t="str">
        <f aca="false">IF(G349&lt;&gt;"",VLOOKUP(V348,$M$4:$N$18,2,0),"")</f>
        <v/>
      </c>
      <c r="J349" s="6" t="str">
        <f aca="false">IF(G349&lt;&gt;"",H349*I349,"")</f>
        <v/>
      </c>
      <c r="K349" s="6" t="n">
        <f aca="false">IF(B349="",K348,SUM($J$6:J349))</f>
        <v>12</v>
      </c>
      <c r="L349" s="4"/>
      <c r="M349" s="4"/>
      <c r="N349" s="4"/>
      <c r="O349" s="4"/>
      <c r="P349" s="4"/>
      <c r="Q349" s="4"/>
      <c r="S349" s="4"/>
      <c r="T349" s="4"/>
      <c r="U349" s="4"/>
      <c r="V349" s="6" t="n">
        <f aca="false">IF(AND(G348="",G349="L"),1,IF(AND(G349="L",G348="L"),V348+1,IF(AND(G348="L",G349=""),0,IF(AND(G349="",G348=""),0,0))))</f>
        <v>0</v>
      </c>
      <c r="W349" s="4"/>
      <c r="X349" s="6" t="str">
        <f aca="false">IF(C348=0,C349,IF(C349=0,X348,C349))</f>
        <v/>
      </c>
      <c r="Y349" s="6" t="str">
        <f aca="false">IF(C348=0,X348,IF(C349=0,Y348,C348))</f>
        <v/>
      </c>
      <c r="Z349" s="6" t="str">
        <f aca="false">IF(C347=0,C346,IF(C348=0,Y348,IF(C349=0,Z348,C347)))</f>
        <v/>
      </c>
      <c r="AA349" s="6" t="str">
        <f aca="false">IF(C346=0,C345,IF(C347=0,C345,IF(C348=0,Z348,IF(C349=0,AA348,C346))))</f>
        <v/>
      </c>
      <c r="AB349" s="4"/>
      <c r="AC349" s="6" t="str">
        <f aca="false">IF(OR(X349=Y349,X349=Z349,X349=AA349),"NB",IF(OR(Y349=X349,Y349=Z349,Y349=AA349),"NB",IF(OR(Z349=Y349,Z349=X349,Z349=AA349),"NB",IF(OR(AA349=Y349,AA349=X349,AA349=Z349),"NB","Bet"))))</f>
        <v>NB</v>
      </c>
      <c r="AD349" s="4"/>
      <c r="AE349" s="6" t="n">
        <f aca="false">IF(K349&lt;K348,1,0)</f>
        <v>0</v>
      </c>
      <c r="AF349" s="6" t="n">
        <f aca="false">IF(G349="W",0,IF(AE349=1,K348-K349+AF348,0))</f>
        <v>0</v>
      </c>
      <c r="AG349" s="4"/>
      <c r="AH349" s="6" t="n">
        <f aca="false">IF(G349="W",AF348+J349,IF(AE349=1,K348-K349+AF348,0))</f>
        <v>0</v>
      </c>
      <c r="AI349" s="4"/>
    </row>
    <row collapsed="false" customFormat="false" customHeight="false" hidden="false" ht="14.9" outlineLevel="0" r="350">
      <c r="B350" s="25"/>
      <c r="C350" s="26" t="str">
        <f aca="false">IF(B350="","",VLOOKUP(B350,$AK$1:$AR$38,3,0))</f>
        <v/>
      </c>
      <c r="D350" s="27" t="str">
        <f aca="false">IF(AC350="Bet",X350,"")</f>
        <v/>
      </c>
      <c r="E350" s="28" t="str">
        <f aca="false">IF(AC350="Bet",Y350,"")</f>
        <v/>
      </c>
      <c r="F350" s="38" t="str">
        <f aca="false">IF(AC350="Bet",Z350,"")</f>
        <v/>
      </c>
      <c r="G350" s="6" t="str">
        <f aca="false">IF(D349&lt;&gt;"",IF(OR(D349=C350,E349=C350,F349=C350),"W","L"),"")</f>
        <v/>
      </c>
      <c r="H350" s="6" t="str">
        <f aca="false">IF(G350="W",3,IF(G350="L",-3,""))</f>
        <v/>
      </c>
      <c r="I350" s="6" t="str">
        <f aca="false">IF(G350&lt;&gt;"",VLOOKUP(V349,$M$4:$N$18,2,0),"")</f>
        <v/>
      </c>
      <c r="J350" s="6" t="str">
        <f aca="false">IF(G350&lt;&gt;"",H350*I350,"")</f>
        <v/>
      </c>
      <c r="K350" s="6" t="n">
        <f aca="false">IF(B350="",K349,SUM($J$6:J350))</f>
        <v>12</v>
      </c>
      <c r="L350" s="4"/>
      <c r="M350" s="4"/>
      <c r="N350" s="4"/>
      <c r="O350" s="4"/>
      <c r="P350" s="4"/>
      <c r="Q350" s="4"/>
      <c r="S350" s="4"/>
      <c r="T350" s="4"/>
      <c r="U350" s="4"/>
      <c r="V350" s="6" t="n">
        <f aca="false">IF(AND(G349="",G350="L"),1,IF(AND(G350="L",G349="L"),V349+1,IF(AND(G349="L",G350=""),0,IF(AND(G350="",G349=""),0,0))))</f>
        <v>0</v>
      </c>
      <c r="W350" s="4"/>
      <c r="X350" s="6" t="str">
        <f aca="false">IF(C349=0,C350,IF(C350=0,X349,C350))</f>
        <v/>
      </c>
      <c r="Y350" s="6" t="str">
        <f aca="false">IF(C349=0,X349,IF(C350=0,Y349,C349))</f>
        <v/>
      </c>
      <c r="Z350" s="6" t="str">
        <f aca="false">IF(C348=0,C347,IF(C349=0,Y349,IF(C350=0,Z349,C348)))</f>
        <v/>
      </c>
      <c r="AA350" s="6" t="str">
        <f aca="false">IF(C347=0,C346,IF(C348=0,C346,IF(C349=0,Z349,IF(C350=0,AA349,C347))))</f>
        <v/>
      </c>
      <c r="AB350" s="4"/>
      <c r="AC350" s="6" t="str">
        <f aca="false">IF(OR(X350=Y350,X350=Z350,X350=AA350),"NB",IF(OR(Y350=X350,Y350=Z350,Y350=AA350),"NB",IF(OR(Z350=Y350,Z350=X350,Z350=AA350),"NB",IF(OR(AA350=Y350,AA350=X350,AA350=Z350),"NB","Bet"))))</f>
        <v>NB</v>
      </c>
      <c r="AD350" s="4"/>
      <c r="AE350" s="6" t="n">
        <f aca="false">IF(K350&lt;K349,1,0)</f>
        <v>0</v>
      </c>
      <c r="AF350" s="6" t="n">
        <f aca="false">IF(G350="W",0,IF(AE350=1,K349-K350+AF349,0))</f>
        <v>0</v>
      </c>
      <c r="AG350" s="4"/>
      <c r="AH350" s="6" t="n">
        <f aca="false">IF(G350="W",AF349+J350,IF(AE350=1,K349-K350+AF349,0))</f>
        <v>0</v>
      </c>
      <c r="AI350" s="4"/>
    </row>
    <row collapsed="false" customFormat="false" customHeight="false" hidden="false" ht="14.9" outlineLevel="0" r="351">
      <c r="B351" s="25"/>
      <c r="C351" s="26" t="str">
        <f aca="false">IF(B351="","",VLOOKUP(B351,$AK$1:$AR$38,3,0))</f>
        <v/>
      </c>
      <c r="D351" s="27" t="str">
        <f aca="false">IF(AC351="Bet",X351,"")</f>
        <v/>
      </c>
      <c r="E351" s="28" t="str">
        <f aca="false">IF(AC351="Bet",Y351,"")</f>
        <v/>
      </c>
      <c r="F351" s="38" t="str">
        <f aca="false">IF(AC351="Bet",Z351,"")</f>
        <v/>
      </c>
      <c r="G351" s="6" t="str">
        <f aca="false">IF(D350&lt;&gt;"",IF(OR(D350=C351,E350=C351,F350=C351),"W","L"),"")</f>
        <v/>
      </c>
      <c r="H351" s="6" t="str">
        <f aca="false">IF(G351="W",3,IF(G351="L",-3,""))</f>
        <v/>
      </c>
      <c r="I351" s="6" t="str">
        <f aca="false">IF(G351&lt;&gt;"",VLOOKUP(V350,$M$4:$N$18,2,0),"")</f>
        <v/>
      </c>
      <c r="J351" s="6" t="str">
        <f aca="false">IF(G351&lt;&gt;"",H351*I351,"")</f>
        <v/>
      </c>
      <c r="K351" s="6" t="n">
        <f aca="false">IF(B351="",K350,SUM($J$6:J351))</f>
        <v>12</v>
      </c>
      <c r="L351" s="4"/>
      <c r="M351" s="4"/>
      <c r="N351" s="4"/>
      <c r="O351" s="4"/>
      <c r="P351" s="4"/>
      <c r="Q351" s="4"/>
      <c r="S351" s="4"/>
      <c r="T351" s="4"/>
      <c r="U351" s="4"/>
      <c r="V351" s="6" t="n">
        <f aca="false">IF(AND(G350="",G351="L"),1,IF(AND(G351="L",G350="L"),V350+1,IF(AND(G350="L",G351=""),0,IF(AND(G351="",G350=""),0,0))))</f>
        <v>0</v>
      </c>
      <c r="W351" s="4"/>
      <c r="X351" s="6" t="str">
        <f aca="false">IF(C350=0,C351,IF(C351=0,X350,C351))</f>
        <v/>
      </c>
      <c r="Y351" s="6" t="str">
        <f aca="false">IF(C350=0,X350,IF(C351=0,Y350,C350))</f>
        <v/>
      </c>
      <c r="Z351" s="6" t="str">
        <f aca="false">IF(C349=0,C348,IF(C350=0,Y350,IF(C351=0,Z350,C349)))</f>
        <v/>
      </c>
      <c r="AA351" s="6" t="str">
        <f aca="false">IF(C348=0,C347,IF(C349=0,C347,IF(C350=0,Z350,IF(C351=0,AA350,C348))))</f>
        <v/>
      </c>
      <c r="AB351" s="4"/>
      <c r="AC351" s="6" t="str">
        <f aca="false">IF(OR(X351=Y351,X351=Z351,X351=AA351),"NB",IF(OR(Y351=X351,Y351=Z351,Y351=AA351),"NB",IF(OR(Z351=Y351,Z351=X351,Z351=AA351),"NB",IF(OR(AA351=Y351,AA351=X351,AA351=Z351),"NB","Bet"))))</f>
        <v>NB</v>
      </c>
      <c r="AD351" s="4"/>
      <c r="AE351" s="6" t="n">
        <f aca="false">IF(K351&lt;K350,1,0)</f>
        <v>0</v>
      </c>
      <c r="AF351" s="6" t="n">
        <f aca="false">IF(G351="W",0,IF(AE351=1,K350-K351+AF350,0))</f>
        <v>0</v>
      </c>
      <c r="AG351" s="4"/>
      <c r="AH351" s="6" t="n">
        <f aca="false">IF(G351="W",AF350+J351,IF(AE351=1,K350-K351+AF350,0))</f>
        <v>0</v>
      </c>
      <c r="AI351" s="4"/>
    </row>
    <row collapsed="false" customFormat="false" customHeight="false" hidden="false" ht="14.9" outlineLevel="0" r="352">
      <c r="B352" s="25"/>
      <c r="C352" s="26" t="str">
        <f aca="false">IF(B352="","",VLOOKUP(B352,$AK$1:$AR$38,3,0))</f>
        <v/>
      </c>
      <c r="D352" s="27" t="str">
        <f aca="false">IF(AC352="Bet",X352,"")</f>
        <v/>
      </c>
      <c r="E352" s="28" t="str">
        <f aca="false">IF(AC352="Bet",Y352,"")</f>
        <v/>
      </c>
      <c r="F352" s="38" t="str">
        <f aca="false">IF(AC352="Bet",Z352,"")</f>
        <v/>
      </c>
      <c r="G352" s="6" t="str">
        <f aca="false">IF(D351&lt;&gt;"",IF(OR(D351=C352,E351=C352,F351=C352),"W","L"),"")</f>
        <v/>
      </c>
      <c r="H352" s="6" t="str">
        <f aca="false">IF(G352="W",3,IF(G352="L",-3,""))</f>
        <v/>
      </c>
      <c r="I352" s="6" t="str">
        <f aca="false">IF(G352&lt;&gt;"",VLOOKUP(V351,$M$4:$N$18,2,0),"")</f>
        <v/>
      </c>
      <c r="J352" s="6" t="str">
        <f aca="false">IF(G352&lt;&gt;"",H352*I352,"")</f>
        <v/>
      </c>
      <c r="K352" s="6" t="n">
        <f aca="false">IF(B352="",K351,SUM($J$6:J352))</f>
        <v>12</v>
      </c>
      <c r="L352" s="4"/>
      <c r="M352" s="4"/>
      <c r="N352" s="4"/>
      <c r="O352" s="4"/>
      <c r="P352" s="4"/>
      <c r="Q352" s="4"/>
      <c r="S352" s="4"/>
      <c r="T352" s="4"/>
      <c r="U352" s="4"/>
      <c r="V352" s="6" t="n">
        <f aca="false">IF(AND(G351="",G352="L"),1,IF(AND(G352="L",G351="L"),V351+1,IF(AND(G351="L",G352=""),0,IF(AND(G352="",G351=""),0,0))))</f>
        <v>0</v>
      </c>
      <c r="W352" s="4"/>
      <c r="X352" s="6" t="str">
        <f aca="false">IF(C351=0,C352,IF(C352=0,X351,C352))</f>
        <v/>
      </c>
      <c r="Y352" s="6" t="str">
        <f aca="false">IF(C351=0,X351,IF(C352=0,Y351,C351))</f>
        <v/>
      </c>
      <c r="Z352" s="6" t="str">
        <f aca="false">IF(C350=0,C349,IF(C351=0,Y351,IF(C352=0,Z351,C350)))</f>
        <v/>
      </c>
      <c r="AA352" s="6" t="str">
        <f aca="false">IF(C349=0,C348,IF(C350=0,C348,IF(C351=0,Z351,IF(C352=0,AA351,C349))))</f>
        <v/>
      </c>
      <c r="AB352" s="4"/>
      <c r="AC352" s="6" t="str">
        <f aca="false">IF(OR(X352=Y352,X352=Z352,X352=AA352),"NB",IF(OR(Y352=X352,Y352=Z352,Y352=AA352),"NB",IF(OR(Z352=Y352,Z352=X352,Z352=AA352),"NB",IF(OR(AA352=Y352,AA352=X352,AA352=Z352),"NB","Bet"))))</f>
        <v>NB</v>
      </c>
      <c r="AD352" s="4"/>
      <c r="AE352" s="6" t="n">
        <f aca="false">IF(K352&lt;K351,1,0)</f>
        <v>0</v>
      </c>
      <c r="AF352" s="6" t="n">
        <f aca="false">IF(G352="W",0,IF(AE352=1,K351-K352+AF351,0))</f>
        <v>0</v>
      </c>
      <c r="AG352" s="4"/>
      <c r="AH352" s="6" t="n">
        <f aca="false">IF(G352="W",AF351+J352,IF(AE352=1,K351-K352+AF351,0))</f>
        <v>0</v>
      </c>
      <c r="AI352" s="4"/>
    </row>
    <row collapsed="false" customFormat="false" customHeight="false" hidden="false" ht="14.9" outlineLevel="0" r="353">
      <c r="B353" s="25"/>
      <c r="C353" s="26" t="str">
        <f aca="false">IF(B353="","",VLOOKUP(B353,$AK$1:$AR$38,3,0))</f>
        <v/>
      </c>
      <c r="D353" s="27" t="str">
        <f aca="false">IF(AC353="Bet",X353,"")</f>
        <v/>
      </c>
      <c r="E353" s="28" t="str">
        <f aca="false">IF(AC353="Bet",Y353,"")</f>
        <v/>
      </c>
      <c r="F353" s="38" t="str">
        <f aca="false">IF(AC353="Bet",Z353,"")</f>
        <v/>
      </c>
      <c r="G353" s="6" t="str">
        <f aca="false">IF(D352&lt;&gt;"",IF(OR(D352=C353,E352=C353,F352=C353),"W","L"),"")</f>
        <v/>
      </c>
      <c r="H353" s="6" t="str">
        <f aca="false">IF(G353="W",3,IF(G353="L",-3,""))</f>
        <v/>
      </c>
      <c r="I353" s="6" t="str">
        <f aca="false">IF(G353&lt;&gt;"",VLOOKUP(V352,$M$4:$N$18,2,0),"")</f>
        <v/>
      </c>
      <c r="J353" s="6" t="str">
        <f aca="false">IF(G353&lt;&gt;"",H353*I353,"")</f>
        <v/>
      </c>
      <c r="K353" s="6" t="n">
        <f aca="false">IF(B353="",K352,SUM($J$6:J353))</f>
        <v>12</v>
      </c>
      <c r="L353" s="4"/>
      <c r="M353" s="4"/>
      <c r="N353" s="4"/>
      <c r="O353" s="4"/>
      <c r="P353" s="4"/>
      <c r="Q353" s="4"/>
      <c r="S353" s="4"/>
      <c r="T353" s="4"/>
      <c r="U353" s="4"/>
      <c r="V353" s="6" t="n">
        <f aca="false">IF(AND(G352="",G353="L"),1,IF(AND(G353="L",G352="L"),V352+1,IF(AND(G352="L",G353=""),0,IF(AND(G353="",G352=""),0,0))))</f>
        <v>0</v>
      </c>
      <c r="W353" s="4"/>
      <c r="X353" s="6" t="str">
        <f aca="false">IF(C352=0,C353,IF(C353=0,X352,C353))</f>
        <v/>
      </c>
      <c r="Y353" s="6" t="str">
        <f aca="false">IF(C352=0,X352,IF(C353=0,Y352,C352))</f>
        <v/>
      </c>
      <c r="Z353" s="6" t="str">
        <f aca="false">IF(C351=0,C350,IF(C352=0,Y352,IF(C353=0,Z352,C351)))</f>
        <v/>
      </c>
      <c r="AA353" s="6" t="str">
        <f aca="false">IF(C350=0,C349,IF(C351=0,C349,IF(C352=0,Z352,IF(C353=0,AA352,C350))))</f>
        <v/>
      </c>
      <c r="AB353" s="4"/>
      <c r="AC353" s="6" t="str">
        <f aca="false">IF(OR(X353=Y353,X353=Z353,X353=AA353),"NB",IF(OR(Y353=X353,Y353=Z353,Y353=AA353),"NB",IF(OR(Z353=Y353,Z353=X353,Z353=AA353),"NB",IF(OR(AA353=Y353,AA353=X353,AA353=Z353),"NB","Bet"))))</f>
        <v>NB</v>
      </c>
      <c r="AD353" s="4"/>
      <c r="AE353" s="6" t="n">
        <f aca="false">IF(K353&lt;K352,1,0)</f>
        <v>0</v>
      </c>
      <c r="AF353" s="6" t="n">
        <f aca="false">IF(G353="W",0,IF(AE353=1,K352-K353+AF352,0))</f>
        <v>0</v>
      </c>
      <c r="AG353" s="4"/>
      <c r="AH353" s="6" t="n">
        <f aca="false">IF(G353="W",AF352+J353,IF(AE353=1,K352-K353+AF352,0))</f>
        <v>0</v>
      </c>
      <c r="AI353" s="4"/>
    </row>
    <row collapsed="false" customFormat="false" customHeight="false" hidden="false" ht="14.9" outlineLevel="0" r="354">
      <c r="B354" s="25"/>
      <c r="C354" s="26" t="str">
        <f aca="false">IF(B354="","",VLOOKUP(B354,$AK$1:$AR$38,3,0))</f>
        <v/>
      </c>
      <c r="D354" s="27" t="str">
        <f aca="false">IF(AC354="Bet",X354,"")</f>
        <v/>
      </c>
      <c r="E354" s="28" t="str">
        <f aca="false">IF(AC354="Bet",Y354,"")</f>
        <v/>
      </c>
      <c r="F354" s="38" t="str">
        <f aca="false">IF(AC354="Bet",Z354,"")</f>
        <v/>
      </c>
      <c r="G354" s="6" t="str">
        <f aca="false">IF(D353&lt;&gt;"",IF(OR(D353=C354,E353=C354,F353=C354),"W","L"),"")</f>
        <v/>
      </c>
      <c r="H354" s="6" t="str">
        <f aca="false">IF(G354="W",3,IF(G354="L",-3,""))</f>
        <v/>
      </c>
      <c r="I354" s="6" t="str">
        <f aca="false">IF(G354&lt;&gt;"",VLOOKUP(V353,$M$4:$N$18,2,0),"")</f>
        <v/>
      </c>
      <c r="J354" s="6" t="str">
        <f aca="false">IF(G354&lt;&gt;"",H354*I354,"")</f>
        <v/>
      </c>
      <c r="K354" s="6" t="n">
        <f aca="false">IF(B354="",K353,SUM($J$6:J354))</f>
        <v>12</v>
      </c>
      <c r="L354" s="4"/>
      <c r="M354" s="4"/>
      <c r="N354" s="4"/>
      <c r="O354" s="4"/>
      <c r="P354" s="4"/>
      <c r="Q354" s="4"/>
      <c r="S354" s="4"/>
      <c r="T354" s="4"/>
      <c r="U354" s="4"/>
      <c r="V354" s="6" t="n">
        <f aca="false">IF(AND(G353="",G354="L"),1,IF(AND(G354="L",G353="L"),V353+1,IF(AND(G353="L",G354=""),0,IF(AND(G354="",G353=""),0,0))))</f>
        <v>0</v>
      </c>
      <c r="W354" s="4"/>
      <c r="X354" s="6" t="str">
        <f aca="false">IF(C353=0,C354,IF(C354=0,X353,C354))</f>
        <v/>
      </c>
      <c r="Y354" s="6" t="str">
        <f aca="false">IF(C353=0,X353,IF(C354=0,Y353,C353))</f>
        <v/>
      </c>
      <c r="Z354" s="6" t="str">
        <f aca="false">IF(C352=0,C351,IF(C353=0,Y353,IF(C354=0,Z353,C352)))</f>
        <v/>
      </c>
      <c r="AA354" s="6" t="str">
        <f aca="false">IF(C351=0,C350,IF(C352=0,C350,IF(C353=0,Z353,IF(C354=0,AA353,C351))))</f>
        <v/>
      </c>
      <c r="AB354" s="4"/>
      <c r="AC354" s="6" t="str">
        <f aca="false">IF(OR(X354=Y354,X354=Z354,X354=AA354),"NB",IF(OR(Y354=X354,Y354=Z354,Y354=AA354),"NB",IF(OR(Z354=Y354,Z354=X354,Z354=AA354),"NB",IF(OR(AA354=Y354,AA354=X354,AA354=Z354),"NB","Bet"))))</f>
        <v>NB</v>
      </c>
      <c r="AD354" s="4"/>
      <c r="AE354" s="6" t="n">
        <f aca="false">IF(K354&lt;K353,1,0)</f>
        <v>0</v>
      </c>
      <c r="AF354" s="6" t="n">
        <f aca="false">IF(G354="W",0,IF(AE354=1,K353-K354+AF353,0))</f>
        <v>0</v>
      </c>
      <c r="AG354" s="4"/>
      <c r="AH354" s="6" t="n">
        <f aca="false">IF(G354="W",AF353+J354,IF(AE354=1,K353-K354+AF353,0))</f>
        <v>0</v>
      </c>
      <c r="AI354" s="4"/>
    </row>
    <row collapsed="false" customFormat="false" customHeight="false" hidden="false" ht="13.3" outlineLevel="0" r="355">
      <c r="B355" s="25"/>
      <c r="C355" s="26" t="str">
        <f aca="false">IF(B355="","",VLOOKUP(B355,$AK$1:$AR$38,3,0))</f>
        <v/>
      </c>
      <c r="D355" s="27" t="str">
        <f aca="false">IF(AC355="Bet",X355,"")</f>
        <v/>
      </c>
      <c r="E355" s="28" t="str">
        <f aca="false">IF(AC355="Bet",Y355,"")</f>
        <v/>
      </c>
      <c r="F355" s="38" t="str">
        <f aca="false">IF(AC355="Bet",Z355,"")</f>
        <v/>
      </c>
      <c r="G355" s="6" t="str">
        <f aca="false">IF(D354&lt;&gt;"",IF(OR(D354=C355,E354=C355,F354=C355),"W","L"),"")</f>
        <v/>
      </c>
      <c r="H355" s="6" t="str">
        <f aca="false">IF(G355="W",3,IF(G355="L",-3,""))</f>
        <v/>
      </c>
      <c r="I355" s="6" t="str">
        <f aca="false">IF(G355&lt;&gt;"",VLOOKUP(V354,$M$4:$N$18,2,0),"")</f>
        <v/>
      </c>
      <c r="J355" s="6" t="str">
        <f aca="false">IF(G355&lt;&gt;"",H355*I355,"")</f>
        <v/>
      </c>
      <c r="K355" s="6" t="n">
        <f aca="false">IF(B355="",K354,SUM($J$6:J355))</f>
        <v>12</v>
      </c>
      <c r="L355" s="4"/>
      <c r="M355" s="4"/>
      <c r="N355" s="4"/>
      <c r="O355" s="4"/>
      <c r="P355" s="4"/>
      <c r="Q355" s="4"/>
      <c r="S355" s="4"/>
      <c r="T355" s="4"/>
      <c r="U355" s="4"/>
      <c r="V355" s="6" t="n">
        <f aca="false">IF(AND(G354="",G355="L"),1,IF(AND(G355="L",G354="L"),V354+1,IF(AND(G354="L",G355=""),0,IF(AND(G355="",G354=""),0,0))))</f>
        <v>0</v>
      </c>
      <c r="W355" s="4"/>
      <c r="X355" s="6" t="str">
        <f aca="false">IF(C354=0,C355,IF(C355=0,X354,C355))</f>
        <v/>
      </c>
      <c r="Y355" s="6" t="str">
        <f aca="false">IF(C354=0,X354,IF(C355=0,Y354,C354))</f>
        <v/>
      </c>
      <c r="Z355" s="6" t="str">
        <f aca="false">IF(C353=0,C352,IF(C354=0,Y354,IF(C355=0,Z354,C353)))</f>
        <v/>
      </c>
      <c r="AA355" s="6" t="str">
        <f aca="false">IF(C352=0,C351,IF(C353=0,C351,IF(C354=0,Z354,IF(C355=0,AA354,C352))))</f>
        <v/>
      </c>
      <c r="AB355" s="4"/>
      <c r="AC355" s="6" t="str">
        <f aca="false">IF(OR(X355=Y355,X355=Z355,X355=AA355),"NB",IF(OR(Y355=X355,Y355=Z355,Y355=AA355),"NB",IF(OR(Z355=Y355,Z355=X355,Z355=AA355),"NB",IF(OR(AA355=Y355,AA355=X355,AA355=Z355),"NB","Bet"))))</f>
        <v>NB</v>
      </c>
      <c r="AD355" s="4"/>
      <c r="AE355" s="6" t="n">
        <f aca="false">IF(K355&lt;K354,1,0)</f>
        <v>0</v>
      </c>
      <c r="AF355" s="6" t="n">
        <f aca="false">IF(G355="W",0,IF(AE355=1,K354-K355+AF354,0))</f>
        <v>0</v>
      </c>
      <c r="AG355" s="4"/>
      <c r="AH355" s="6" t="n">
        <f aca="false">IF(G355="W",AF354+J355,IF(AE355=1,K354-K355+AF354,0))</f>
        <v>0</v>
      </c>
      <c r="AI355" s="4"/>
    </row>
    <row collapsed="false" customFormat="false" customHeight="false" hidden="false" ht="13.3" outlineLevel="0" r="356">
      <c r="B356" s="25"/>
      <c r="C356" s="26" t="str">
        <f aca="false">IF(B356="","",VLOOKUP(B356,$AK$1:$AR$38,3,0))</f>
        <v/>
      </c>
      <c r="D356" s="27" t="str">
        <f aca="false">IF(AC356="Bet",X356,"")</f>
        <v/>
      </c>
      <c r="E356" s="28" t="str">
        <f aca="false">IF(AC356="Bet",Y356,"")</f>
        <v/>
      </c>
      <c r="F356" s="38" t="str">
        <f aca="false">IF(AC356="Bet",Z356,"")</f>
        <v/>
      </c>
      <c r="G356" s="6" t="str">
        <f aca="false">IF(D355&lt;&gt;"",IF(OR(D355=C356,E355=C356,F355=C356),"W","L"),"")</f>
        <v/>
      </c>
      <c r="H356" s="6" t="str">
        <f aca="false">IF(G356="W",3,IF(G356="L",-3,""))</f>
        <v/>
      </c>
      <c r="I356" s="6" t="str">
        <f aca="false">IF(G356&lt;&gt;"",VLOOKUP(V355,$M$4:$N$18,2,0),"")</f>
        <v/>
      </c>
      <c r="J356" s="6" t="str">
        <f aca="false">IF(G356&lt;&gt;"",H356*I356,"")</f>
        <v/>
      </c>
      <c r="K356" s="6" t="n">
        <f aca="false">IF(B356="",K355,SUM($J$6:J356))</f>
        <v>12</v>
      </c>
      <c r="L356" s="4"/>
      <c r="M356" s="4"/>
      <c r="N356" s="4"/>
      <c r="O356" s="4"/>
      <c r="P356" s="4"/>
      <c r="Q356" s="4"/>
      <c r="S356" s="4"/>
      <c r="T356" s="4"/>
      <c r="U356" s="4"/>
      <c r="V356" s="6" t="n">
        <f aca="false">IF(AND(G355="",G356="L"),1,IF(AND(G356="L",G355="L"),V355+1,IF(AND(G355="L",G356=""),0,IF(AND(G356="",G355=""),0,0))))</f>
        <v>0</v>
      </c>
      <c r="W356" s="4"/>
      <c r="X356" s="6" t="str">
        <f aca="false">IF(C355=0,C356,IF(C356=0,X355,C356))</f>
        <v/>
      </c>
      <c r="Y356" s="6" t="str">
        <f aca="false">IF(C355=0,X355,IF(C356=0,Y355,C355))</f>
        <v/>
      </c>
      <c r="Z356" s="6" t="str">
        <f aca="false">IF(C354=0,C353,IF(C355=0,Y355,IF(C356=0,Z355,C354)))</f>
        <v/>
      </c>
      <c r="AA356" s="6" t="str">
        <f aca="false">IF(C353=0,C352,IF(C354=0,C352,IF(C355=0,Z355,IF(C356=0,AA355,C353))))</f>
        <v/>
      </c>
      <c r="AB356" s="4"/>
      <c r="AC356" s="6" t="str">
        <f aca="false">IF(OR(X356=Y356,X356=Z356,X356=AA356),"NB",IF(OR(Y356=X356,Y356=Z356,Y356=AA356),"NB",IF(OR(Z356=Y356,Z356=X356,Z356=AA356),"NB",IF(OR(AA356=Y356,AA356=X356,AA356=Z356),"NB","Bet"))))</f>
        <v>NB</v>
      </c>
      <c r="AD356" s="4"/>
      <c r="AE356" s="6" t="n">
        <f aca="false">IF(K356&lt;K355,1,0)</f>
        <v>0</v>
      </c>
      <c r="AF356" s="6" t="n">
        <f aca="false">IF(G356="W",0,IF(AE356=1,K355-K356+AF355,0))</f>
        <v>0</v>
      </c>
      <c r="AG356" s="4"/>
      <c r="AH356" s="6" t="n">
        <f aca="false">IF(G356="W",AF355+J356,IF(AE356=1,K355-K356+AF355,0))</f>
        <v>0</v>
      </c>
      <c r="AI356" s="4"/>
    </row>
    <row collapsed="false" customFormat="false" customHeight="false" hidden="false" ht="13.3" outlineLevel="0" r="357">
      <c r="B357" s="25"/>
      <c r="C357" s="26" t="str">
        <f aca="false">IF(B357="","",VLOOKUP(B357,$AK$1:$AR$38,3,0))</f>
        <v/>
      </c>
      <c r="D357" s="27" t="str">
        <f aca="false">IF(AC357="Bet",X357,"")</f>
        <v/>
      </c>
      <c r="E357" s="28" t="str">
        <f aca="false">IF(AC357="Bet",Y357,"")</f>
        <v/>
      </c>
      <c r="F357" s="38" t="str">
        <f aca="false">IF(AC357="Bet",Z357,"")</f>
        <v/>
      </c>
      <c r="G357" s="6" t="str">
        <f aca="false">IF(D356&lt;&gt;"",IF(OR(D356=C357,E356=C357,F356=C357),"W","L"),"")</f>
        <v/>
      </c>
      <c r="H357" s="6" t="str">
        <f aca="false">IF(G357="W",3,IF(G357="L",-3,""))</f>
        <v/>
      </c>
      <c r="I357" s="6" t="str">
        <f aca="false">IF(G357&lt;&gt;"",VLOOKUP(V356,$M$4:$N$18,2,0),"")</f>
        <v/>
      </c>
      <c r="J357" s="6" t="str">
        <f aca="false">IF(G357&lt;&gt;"",H357*I357,"")</f>
        <v/>
      </c>
      <c r="K357" s="6" t="n">
        <f aca="false">IF(B357="",K356,SUM($J$6:J357))</f>
        <v>12</v>
      </c>
      <c r="L357" s="4"/>
      <c r="M357" s="4"/>
      <c r="N357" s="4"/>
      <c r="O357" s="4"/>
      <c r="P357" s="4"/>
      <c r="Q357" s="4"/>
      <c r="S357" s="4"/>
      <c r="T357" s="4"/>
      <c r="U357" s="4"/>
      <c r="V357" s="6" t="n">
        <f aca="false">IF(AND(G356="",G357="L"),1,IF(AND(G357="L",G356="L"),V356+1,IF(AND(G356="L",G357=""),0,IF(AND(G357="",G356=""),0,0))))</f>
        <v>0</v>
      </c>
      <c r="W357" s="4"/>
      <c r="X357" s="6" t="str">
        <f aca="false">IF(C356=0,C357,IF(C357=0,X356,C357))</f>
        <v/>
      </c>
      <c r="Y357" s="6" t="str">
        <f aca="false">IF(C356=0,X356,IF(C357=0,Y356,C356))</f>
        <v/>
      </c>
      <c r="Z357" s="6" t="str">
        <f aca="false">IF(C355=0,C354,IF(C356=0,Y356,IF(C357=0,Z356,C355)))</f>
        <v/>
      </c>
      <c r="AA357" s="6" t="str">
        <f aca="false">IF(C354=0,C353,IF(C355=0,C353,IF(C356=0,Z356,IF(C357=0,AA356,C354))))</f>
        <v/>
      </c>
      <c r="AB357" s="4"/>
      <c r="AC357" s="6" t="str">
        <f aca="false">IF(OR(X357=Y357,X357=Z357,X357=AA357),"NB",IF(OR(Y357=X357,Y357=Z357,Y357=AA357),"NB",IF(OR(Z357=Y357,Z357=X357,Z357=AA357),"NB",IF(OR(AA357=Y357,AA357=X357,AA357=Z357),"NB","Bet"))))</f>
        <v>NB</v>
      </c>
      <c r="AD357" s="4"/>
      <c r="AE357" s="6" t="n">
        <f aca="false">IF(K357&lt;K356,1,0)</f>
        <v>0</v>
      </c>
      <c r="AF357" s="6" t="n">
        <f aca="false">IF(G357="W",0,IF(AE357=1,K356-K357+AF356,0))</f>
        <v>0</v>
      </c>
      <c r="AG357" s="4"/>
      <c r="AH357" s="6" t="n">
        <f aca="false">IF(G357="W",AF356+J357,IF(AE357=1,K356-K357+AF356,0))</f>
        <v>0</v>
      </c>
      <c r="AI357" s="4"/>
    </row>
    <row collapsed="false" customFormat="false" customHeight="false" hidden="false" ht="14.9" outlineLevel="0" r="358">
      <c r="B358" s="25"/>
      <c r="C358" s="26" t="str">
        <f aca="false">IF(B358="","",VLOOKUP(B358,$AK$1:$AR$38,3,0))</f>
        <v/>
      </c>
      <c r="D358" s="27" t="str">
        <f aca="false">IF(AC358="Bet",X358,"")</f>
        <v/>
      </c>
      <c r="E358" s="28" t="str">
        <f aca="false">IF(AC358="Bet",Y358,"")</f>
        <v/>
      </c>
      <c r="F358" s="38" t="str">
        <f aca="false">IF(AC358="Bet",Z358,"")</f>
        <v/>
      </c>
      <c r="G358" s="6" t="str">
        <f aca="false">IF(D357&lt;&gt;"",IF(OR(D357=C358,E357=C358,F357=C358),"W","L"),"")</f>
        <v/>
      </c>
      <c r="H358" s="6" t="str">
        <f aca="false">IF(G358="W",3,IF(G358="L",-3,""))</f>
        <v/>
      </c>
      <c r="I358" s="6" t="str">
        <f aca="false">IF(G358&lt;&gt;"",VLOOKUP(V357,$M$4:$N$18,2,0),"")</f>
        <v/>
      </c>
      <c r="J358" s="6" t="str">
        <f aca="false">IF(G358&lt;&gt;"",H358*I358,"")</f>
        <v/>
      </c>
      <c r="K358" s="6" t="n">
        <f aca="false">IF(B358="",K357,SUM($J$6:J358))</f>
        <v>12</v>
      </c>
      <c r="L358" s="4"/>
      <c r="M358" s="4"/>
      <c r="N358" s="4"/>
      <c r="O358" s="4"/>
      <c r="P358" s="4"/>
      <c r="Q358" s="4"/>
      <c r="S358" s="4"/>
      <c r="T358" s="4"/>
      <c r="U358" s="4"/>
      <c r="V358" s="6" t="n">
        <f aca="false">IF(AND(G357="",G358="L"),1,IF(AND(G358="L",G357="L"),V357+1,IF(AND(G357="L",G358=""),0,IF(AND(G358="",G357=""),0,0))))</f>
        <v>0</v>
      </c>
      <c r="W358" s="4"/>
      <c r="X358" s="6" t="str">
        <f aca="false">IF(C357=0,C358,IF(C358=0,X357,C358))</f>
        <v/>
      </c>
      <c r="Y358" s="6" t="str">
        <f aca="false">IF(C357=0,X357,IF(C358=0,Y357,C357))</f>
        <v/>
      </c>
      <c r="Z358" s="6" t="str">
        <f aca="false">IF(C356=0,C355,IF(C357=0,Y357,IF(C358=0,Z357,C356)))</f>
        <v/>
      </c>
      <c r="AA358" s="6" t="str">
        <f aca="false">IF(C355=0,C354,IF(C356=0,C354,IF(C357=0,Z357,IF(C358=0,AA357,C355))))</f>
        <v/>
      </c>
      <c r="AB358" s="4"/>
      <c r="AC358" s="6" t="str">
        <f aca="false">IF(OR(X358=Y358,X358=Z358,X358=AA358),"NB",IF(OR(Y358=X358,Y358=Z358,Y358=AA358),"NB",IF(OR(Z358=Y358,Z358=X358,Z358=AA358),"NB",IF(OR(AA358=Y358,AA358=X358,AA358=Z358),"NB","Bet"))))</f>
        <v>NB</v>
      </c>
      <c r="AD358" s="4"/>
      <c r="AE358" s="6" t="n">
        <f aca="false">IF(K358&lt;K357,1,0)</f>
        <v>0</v>
      </c>
      <c r="AF358" s="6" t="n">
        <f aca="false">IF(G358="W",0,IF(AE358=1,K357-K358+AF357,0))</f>
        <v>0</v>
      </c>
      <c r="AG358" s="4"/>
      <c r="AH358" s="6" t="n">
        <f aca="false">IF(G358="W",AF357+J358,IF(AE358=1,K357-K358+AF357,0))</f>
        <v>0</v>
      </c>
      <c r="AI358" s="4"/>
    </row>
    <row collapsed="false" customFormat="false" customHeight="false" hidden="false" ht="14.9" outlineLevel="0" r="359">
      <c r="B359" s="25"/>
      <c r="C359" s="26" t="str">
        <f aca="false">IF(B359="","",VLOOKUP(B359,$AK$1:$AR$38,3,0))</f>
        <v/>
      </c>
      <c r="D359" s="27" t="str">
        <f aca="false">IF(AC359="Bet",X359,"")</f>
        <v/>
      </c>
      <c r="E359" s="28" t="str">
        <f aca="false">IF(AC359="Bet",Y359,"")</f>
        <v/>
      </c>
      <c r="F359" s="38" t="str">
        <f aca="false">IF(AC359="Bet",Z359,"")</f>
        <v/>
      </c>
      <c r="G359" s="6" t="str">
        <f aca="false">IF(D358&lt;&gt;"",IF(OR(D358=C359,E358=C359,F358=C359),"W","L"),"")</f>
        <v/>
      </c>
      <c r="H359" s="6" t="str">
        <f aca="false">IF(G359="W",3,IF(G359="L",-3,""))</f>
        <v/>
      </c>
      <c r="I359" s="6" t="str">
        <f aca="false">IF(G359&lt;&gt;"",VLOOKUP(V358,$M$4:$N$18,2,0),"")</f>
        <v/>
      </c>
      <c r="J359" s="6" t="str">
        <f aca="false">IF(G359&lt;&gt;"",H359*I359,"")</f>
        <v/>
      </c>
      <c r="K359" s="6" t="n">
        <f aca="false">IF(B359="",K358,SUM($J$6:J359))</f>
        <v>12</v>
      </c>
      <c r="L359" s="4"/>
      <c r="M359" s="4"/>
      <c r="N359" s="4"/>
      <c r="O359" s="4"/>
      <c r="P359" s="4"/>
      <c r="Q359" s="4"/>
      <c r="S359" s="4"/>
      <c r="T359" s="4"/>
      <c r="U359" s="4"/>
      <c r="V359" s="6" t="n">
        <f aca="false">IF(AND(G358="",G359="L"),1,IF(AND(G359="L",G358="L"),V358+1,IF(AND(G358="L",G359=""),0,IF(AND(G359="",G358=""),0,0))))</f>
        <v>0</v>
      </c>
      <c r="W359" s="4"/>
      <c r="X359" s="6" t="str">
        <f aca="false">IF(C358=0,C359,IF(C359=0,X358,C359))</f>
        <v/>
      </c>
      <c r="Y359" s="6" t="str">
        <f aca="false">IF(C358=0,X358,IF(C359=0,Y358,C358))</f>
        <v/>
      </c>
      <c r="Z359" s="6" t="str">
        <f aca="false">IF(C357=0,C356,IF(C358=0,Y358,IF(C359=0,Z358,C357)))</f>
        <v/>
      </c>
      <c r="AA359" s="6" t="str">
        <f aca="false">IF(C356=0,C355,IF(C357=0,C355,IF(C358=0,Z358,IF(C359=0,AA358,C356))))</f>
        <v/>
      </c>
      <c r="AB359" s="4"/>
      <c r="AC359" s="6" t="str">
        <f aca="false">IF(OR(X359=Y359,X359=Z359,X359=AA359),"NB",IF(OR(Y359=X359,Y359=Z359,Y359=AA359),"NB",IF(OR(Z359=Y359,Z359=X359,Z359=AA359),"NB",IF(OR(AA359=Y359,AA359=X359,AA359=Z359),"NB","Bet"))))</f>
        <v>NB</v>
      </c>
      <c r="AD359" s="4"/>
      <c r="AE359" s="6" t="n">
        <f aca="false">IF(K359&lt;K358,1,0)</f>
        <v>0</v>
      </c>
      <c r="AF359" s="6" t="n">
        <f aca="false">IF(G359="W",0,IF(AE359=1,K358-K359+AF358,0))</f>
        <v>0</v>
      </c>
      <c r="AG359" s="4"/>
      <c r="AH359" s="6" t="n">
        <f aca="false">IF(G359="W",AF358+J359,IF(AE359=1,K358-K359+AF358,0))</f>
        <v>0</v>
      </c>
      <c r="AI359" s="4"/>
    </row>
    <row collapsed="false" customFormat="false" customHeight="false" hidden="false" ht="14.9" outlineLevel="0" r="360">
      <c r="B360" s="25"/>
      <c r="C360" s="26" t="str">
        <f aca="false">IF(B360="","",VLOOKUP(B360,$AK$1:$AR$38,3,0))</f>
        <v/>
      </c>
      <c r="D360" s="27" t="str">
        <f aca="false">IF(AC360="Bet",X360,"")</f>
        <v/>
      </c>
      <c r="E360" s="28" t="str">
        <f aca="false">IF(AC360="Bet",Y360,"")</f>
        <v/>
      </c>
      <c r="F360" s="38" t="str">
        <f aca="false">IF(AC360="Bet",Z360,"")</f>
        <v/>
      </c>
      <c r="G360" s="6" t="str">
        <f aca="false">IF(D359&lt;&gt;"",IF(OR(D359=C360,E359=C360,F359=C360),"W","L"),"")</f>
        <v/>
      </c>
      <c r="H360" s="6" t="str">
        <f aca="false">IF(G360="W",3,IF(G360="L",-3,""))</f>
        <v/>
      </c>
      <c r="I360" s="6" t="str">
        <f aca="false">IF(G360&lt;&gt;"",VLOOKUP(V359,$M$4:$N$18,2,0),"")</f>
        <v/>
      </c>
      <c r="J360" s="6" t="str">
        <f aca="false">IF(G360&lt;&gt;"",H360*I360,"")</f>
        <v/>
      </c>
      <c r="K360" s="6" t="n">
        <f aca="false">IF(B360="",K359,SUM($J$6:J360))</f>
        <v>12</v>
      </c>
      <c r="L360" s="4"/>
      <c r="M360" s="4"/>
      <c r="N360" s="4"/>
      <c r="O360" s="4"/>
      <c r="P360" s="4"/>
      <c r="Q360" s="4"/>
      <c r="S360" s="4"/>
      <c r="T360" s="4"/>
      <c r="U360" s="4"/>
      <c r="V360" s="6" t="n">
        <f aca="false">IF(AND(G359="",G360="L"),1,IF(AND(G360="L",G359="L"),V359+1,IF(AND(G359="L",G360=""),0,IF(AND(G360="",G359=""),0,0))))</f>
        <v>0</v>
      </c>
      <c r="W360" s="4"/>
      <c r="X360" s="6" t="str">
        <f aca="false">IF(C359=0,C360,IF(C360=0,X359,C360))</f>
        <v/>
      </c>
      <c r="Y360" s="6" t="str">
        <f aca="false">IF(C359=0,X359,IF(C360=0,Y359,C359))</f>
        <v/>
      </c>
      <c r="Z360" s="6" t="str">
        <f aca="false">IF(C358=0,C357,IF(C359=0,Y359,IF(C360=0,Z359,C358)))</f>
        <v/>
      </c>
      <c r="AA360" s="6" t="str">
        <f aca="false">IF(C357=0,C356,IF(C358=0,C356,IF(C359=0,Z359,IF(C360=0,AA359,C357))))</f>
        <v/>
      </c>
      <c r="AB360" s="4"/>
      <c r="AC360" s="6" t="str">
        <f aca="false">IF(OR(X360=Y360,X360=Z360,X360=AA360),"NB",IF(OR(Y360=X360,Y360=Z360,Y360=AA360),"NB",IF(OR(Z360=Y360,Z360=X360,Z360=AA360),"NB",IF(OR(AA360=Y360,AA360=X360,AA360=Z360),"NB","Bet"))))</f>
        <v>NB</v>
      </c>
      <c r="AD360" s="4"/>
      <c r="AE360" s="6" t="n">
        <f aca="false">IF(K360&lt;K359,1,0)</f>
        <v>0</v>
      </c>
      <c r="AF360" s="6" t="n">
        <f aca="false">IF(G360="W",0,IF(AE360=1,K359-K360+AF359,0))</f>
        <v>0</v>
      </c>
      <c r="AG360" s="4"/>
      <c r="AH360" s="6" t="n">
        <f aca="false">IF(G360="W",AF359+J360,IF(AE360=1,K359-K360+AF359,0))</f>
        <v>0</v>
      </c>
      <c r="AI360" s="4"/>
    </row>
    <row collapsed="false" customFormat="false" customHeight="false" hidden="false" ht="13.3" outlineLevel="0" r="361">
      <c r="B361" s="25"/>
      <c r="C361" s="26" t="str">
        <f aca="false">IF(B361="","",VLOOKUP(B361,$AK$1:$AR$38,3,0))</f>
        <v/>
      </c>
      <c r="D361" s="27" t="str">
        <f aca="false">IF(AC361="Bet",X361,"")</f>
        <v/>
      </c>
      <c r="E361" s="28" t="str">
        <f aca="false">IF(AC361="Bet",Y361,"")</f>
        <v/>
      </c>
      <c r="F361" s="38" t="str">
        <f aca="false">IF(AC361="Bet",Z361,"")</f>
        <v/>
      </c>
      <c r="G361" s="6" t="str">
        <f aca="false">IF(D360&lt;&gt;"",IF(OR(D360=C361,E360=C361,F360=C361),"W","L"),"")</f>
        <v/>
      </c>
      <c r="H361" s="6" t="str">
        <f aca="false">IF(G361="W",3,IF(G361="L",-3,""))</f>
        <v/>
      </c>
      <c r="I361" s="6" t="str">
        <f aca="false">IF(G361&lt;&gt;"",VLOOKUP(V360,$M$4:$N$18,2,0),"")</f>
        <v/>
      </c>
      <c r="J361" s="6" t="str">
        <f aca="false">IF(G361&lt;&gt;"",H361*I361,"")</f>
        <v/>
      </c>
      <c r="K361" s="6" t="n">
        <f aca="false">IF(B361="",K360,SUM($J$6:J361))</f>
        <v>12</v>
      </c>
      <c r="L361" s="4"/>
      <c r="M361" s="4"/>
      <c r="N361" s="4"/>
      <c r="O361" s="4"/>
      <c r="P361" s="4"/>
      <c r="Q361" s="4"/>
      <c r="S361" s="4"/>
      <c r="T361" s="4"/>
      <c r="U361" s="4"/>
      <c r="V361" s="6" t="n">
        <f aca="false">IF(AND(G360="",G361="L"),1,IF(AND(G361="L",G360="L"),V360+1,IF(AND(G360="L",G361=""),0,IF(AND(G361="",G360=""),0,0))))</f>
        <v>0</v>
      </c>
      <c r="W361" s="4"/>
      <c r="X361" s="6" t="str">
        <f aca="false">IF(C360=0,C361,IF(C361=0,X360,C361))</f>
        <v/>
      </c>
      <c r="Y361" s="6" t="str">
        <f aca="false">IF(C360=0,X360,IF(C361=0,Y360,C360))</f>
        <v/>
      </c>
      <c r="Z361" s="6" t="str">
        <f aca="false">IF(C359=0,C358,IF(C360=0,Y360,IF(C361=0,Z360,C359)))</f>
        <v/>
      </c>
      <c r="AA361" s="6" t="str">
        <f aca="false">IF(C358=0,C357,IF(C359=0,C357,IF(C360=0,Z360,IF(C361=0,AA360,C358))))</f>
        <v/>
      </c>
      <c r="AB361" s="4"/>
      <c r="AC361" s="6" t="str">
        <f aca="false">IF(OR(X361=Y361,X361=Z361,X361=AA361),"NB",IF(OR(Y361=X361,Y361=Z361,Y361=AA361),"NB",IF(OR(Z361=Y361,Z361=X361,Z361=AA361),"NB",IF(OR(AA361=Y361,AA361=X361,AA361=Z361),"NB","Bet"))))</f>
        <v>NB</v>
      </c>
      <c r="AD361" s="4"/>
      <c r="AE361" s="6" t="n">
        <f aca="false">IF(K361&lt;K360,1,0)</f>
        <v>0</v>
      </c>
      <c r="AF361" s="6" t="n">
        <f aca="false">IF(G361="W",0,IF(AE361=1,K360-K361+AF360,0))</f>
        <v>0</v>
      </c>
      <c r="AH361" s="6" t="n">
        <f aca="false">IF(G361="W",AF360+J361,IF(AE361=1,K360-K361+AF360,0))</f>
        <v>0</v>
      </c>
      <c r="AI361" s="4"/>
    </row>
    <row collapsed="false" customFormat="false" customHeight="false" hidden="false" ht="14.9" outlineLevel="0" r="362">
      <c r="B362" s="25"/>
      <c r="C362" s="26" t="str">
        <f aca="false">IF(B362="","",VLOOKUP(B362,$AK$1:$AR$38,3,0))</f>
        <v/>
      </c>
      <c r="D362" s="27" t="str">
        <f aca="false">IF(AC362="Bet",X362,"")</f>
        <v/>
      </c>
      <c r="E362" s="28" t="str">
        <f aca="false">IF(AC362="Bet",Y362,"")</f>
        <v/>
      </c>
      <c r="F362" s="38" t="str">
        <f aca="false">IF(AC362="Bet",Z362,"")</f>
        <v/>
      </c>
      <c r="G362" s="6" t="str">
        <f aca="false">IF(D361&lt;&gt;"",IF(OR(D361=C362,E361=C362,F361=C362),"W","L"),"")</f>
        <v/>
      </c>
      <c r="H362" s="6" t="str">
        <f aca="false">IF(G362="W",3,IF(G362="L",-3,""))</f>
        <v/>
      </c>
      <c r="I362" s="6" t="str">
        <f aca="false">IF(G362&lt;&gt;"",VLOOKUP(V361,$M$4:$N$18,2,0),"")</f>
        <v/>
      </c>
      <c r="J362" s="6" t="str">
        <f aca="false">IF(G362&lt;&gt;"",H362*I362,"")</f>
        <v/>
      </c>
      <c r="K362" s="6" t="n">
        <f aca="false">IF(B362="",K361,SUM($J$6:J362))</f>
        <v>12</v>
      </c>
      <c r="L362" s="4"/>
      <c r="M362" s="4"/>
      <c r="N362" s="4"/>
      <c r="O362" s="4"/>
      <c r="P362" s="4"/>
      <c r="Q362" s="4"/>
      <c r="S362" s="4"/>
      <c r="T362" s="4"/>
      <c r="U362" s="4"/>
      <c r="V362" s="6" t="n">
        <f aca="false">IF(AND(G361="",G362="L"),1,IF(AND(G362="L",G361="L"),V361+1,IF(AND(G361="L",G362=""),0,IF(AND(G362="",G361=""),0,0))))</f>
        <v>0</v>
      </c>
      <c r="W362" s="4"/>
      <c r="X362" s="6" t="str">
        <f aca="false">IF(C361=0,C362,IF(C362=0,X361,C362))</f>
        <v/>
      </c>
      <c r="Y362" s="6" t="str">
        <f aca="false">IF(C361=0,X361,IF(C362=0,Y361,C361))</f>
        <v/>
      </c>
      <c r="Z362" s="6" t="str">
        <f aca="false">IF(C360=0,C359,IF(C361=0,Y361,IF(C362=0,Z361,C360)))</f>
        <v/>
      </c>
      <c r="AA362" s="6" t="str">
        <f aca="false">IF(C359=0,C358,IF(C360=0,C358,IF(C361=0,Z361,IF(C362=0,AA361,C359))))</f>
        <v/>
      </c>
      <c r="AB362" s="4"/>
      <c r="AC362" s="6" t="str">
        <f aca="false">IF(OR(X362=Y362,X362=Z362,X362=AA362),"NB",IF(OR(Y362=X362,Y362=Z362,Y362=AA362),"NB",IF(OR(Z362=Y362,Z362=X362,Z362=AA362),"NB",IF(OR(AA362=Y362,AA362=X362,AA362=Z362),"NB","Bet"))))</f>
        <v>NB</v>
      </c>
      <c r="AD362" s="4"/>
      <c r="AE362" s="6" t="n">
        <f aca="false">IF(K362&lt;K361,1,0)</f>
        <v>0</v>
      </c>
      <c r="AF362" s="6" t="n">
        <f aca="false">IF(G362="W",0,IF(AE362=1,K361-K362+AF361,0))</f>
        <v>0</v>
      </c>
      <c r="AG362" s="4"/>
      <c r="AH362" s="6" t="n">
        <f aca="false">IF(G362="W",AF361+J362,IF(AE362=1,K361-K362+AF361,0))</f>
        <v>0</v>
      </c>
      <c r="AI362" s="4"/>
    </row>
    <row collapsed="false" customFormat="false" customHeight="false" hidden="false" ht="14.9" outlineLevel="0" r="363">
      <c r="B363" s="25"/>
      <c r="C363" s="26" t="str">
        <f aca="false">IF(B363="","",VLOOKUP(B363,$AK$1:$AR$38,3,0))</f>
        <v/>
      </c>
      <c r="D363" s="27" t="str">
        <f aca="false">IF(AC363="Bet",X363,"")</f>
        <v/>
      </c>
      <c r="E363" s="28" t="str">
        <f aca="false">IF(AC363="Bet",Y363,"")</f>
        <v/>
      </c>
      <c r="F363" s="38" t="str">
        <f aca="false">IF(AC363="Bet",Z363,"")</f>
        <v/>
      </c>
      <c r="G363" s="6" t="str">
        <f aca="false">IF(D362&lt;&gt;"",IF(OR(D362=C363,E362=C363,F362=C363),"W","L"),"")</f>
        <v/>
      </c>
      <c r="H363" s="6" t="str">
        <f aca="false">IF(G363="W",3,IF(G363="L",-3,""))</f>
        <v/>
      </c>
      <c r="I363" s="6" t="str">
        <f aca="false">IF(G363&lt;&gt;"",VLOOKUP(V362,$M$4:$N$18,2,0),"")</f>
        <v/>
      </c>
      <c r="J363" s="6" t="str">
        <f aca="false">IF(G363&lt;&gt;"",H363*I363,"")</f>
        <v/>
      </c>
      <c r="K363" s="6" t="n">
        <f aca="false">IF(B363="",K362,SUM($J$6:J363))</f>
        <v>12</v>
      </c>
      <c r="L363" s="4"/>
      <c r="M363" s="4"/>
      <c r="N363" s="4"/>
      <c r="O363" s="4"/>
      <c r="P363" s="4"/>
      <c r="Q363" s="4"/>
      <c r="S363" s="4"/>
      <c r="T363" s="4"/>
      <c r="U363" s="4"/>
      <c r="V363" s="6" t="n">
        <f aca="false">IF(AND(G362="",G363="L"),1,IF(AND(G363="L",G362="L"),V362+1,IF(AND(G362="L",G363=""),0,IF(AND(G363="",G362=""),0,0))))</f>
        <v>0</v>
      </c>
      <c r="W363" s="4"/>
      <c r="X363" s="6" t="str">
        <f aca="false">IF(C362=0,C363,IF(C363=0,X362,C363))</f>
        <v/>
      </c>
      <c r="Y363" s="6" t="str">
        <f aca="false">IF(C362=0,X362,IF(C363=0,Y362,C362))</f>
        <v/>
      </c>
      <c r="Z363" s="6" t="str">
        <f aca="false">IF(C361=0,C360,IF(C362=0,Y362,IF(C363=0,Z362,C361)))</f>
        <v/>
      </c>
      <c r="AA363" s="6" t="str">
        <f aca="false">IF(C360=0,C359,IF(C361=0,C359,IF(C362=0,Z362,IF(C363=0,AA362,C360))))</f>
        <v/>
      </c>
      <c r="AB363" s="4"/>
      <c r="AC363" s="6" t="str">
        <f aca="false">IF(OR(X363=Y363,X363=Z363,X363=AA363),"NB",IF(OR(Y363=X363,Y363=Z363,Y363=AA363),"NB",IF(OR(Z363=Y363,Z363=X363,Z363=AA363),"NB",IF(OR(AA363=Y363,AA363=X363,AA363=Z363),"NB","Bet"))))</f>
        <v>NB</v>
      </c>
      <c r="AD363" s="4"/>
      <c r="AE363" s="6" t="n">
        <f aca="false">IF(K363&lt;K362,1,0)</f>
        <v>0</v>
      </c>
      <c r="AF363" s="6" t="n">
        <f aca="false">IF(G363="W",0,IF(AE363=1,K362-K363+AF362,0))</f>
        <v>0</v>
      </c>
      <c r="AG363" s="4"/>
      <c r="AH363" s="6" t="n">
        <f aca="false">IF(G363="W",AF362+J363,IF(AE363=1,K362-K363+AF362,0))</f>
        <v>0</v>
      </c>
      <c r="AI363" s="4"/>
    </row>
    <row collapsed="false" customFormat="false" customHeight="false" hidden="false" ht="14.9" outlineLevel="0" r="364">
      <c r="B364" s="25"/>
      <c r="C364" s="26" t="str">
        <f aca="false">IF(B364="","",VLOOKUP(B364,$AK$1:$AR$38,3,0))</f>
        <v/>
      </c>
      <c r="D364" s="27" t="str">
        <f aca="false">IF(AC364="Bet",X364,"")</f>
        <v/>
      </c>
      <c r="E364" s="28" t="str">
        <f aca="false">IF(AC364="Bet",Y364,"")</f>
        <v/>
      </c>
      <c r="F364" s="38" t="str">
        <f aca="false">IF(AC364="Bet",Z364,"")</f>
        <v/>
      </c>
      <c r="G364" s="6" t="str">
        <f aca="false">IF(D363&lt;&gt;"",IF(OR(D363=C364,E363=C364,F363=C364),"W","L"),"")</f>
        <v/>
      </c>
      <c r="H364" s="6" t="str">
        <f aca="false">IF(G364="W",3,IF(G364="L",-3,""))</f>
        <v/>
      </c>
      <c r="I364" s="6" t="str">
        <f aca="false">IF(G364&lt;&gt;"",VLOOKUP(V363,$M$4:$N$18,2,0),"")</f>
        <v/>
      </c>
      <c r="J364" s="6" t="str">
        <f aca="false">IF(G364&lt;&gt;"",H364*I364,"")</f>
        <v/>
      </c>
      <c r="K364" s="6" t="n">
        <f aca="false">IF(B364="",K363,SUM($J$6:J364))</f>
        <v>12</v>
      </c>
      <c r="L364" s="4"/>
      <c r="M364" s="4"/>
      <c r="N364" s="4"/>
      <c r="O364" s="4"/>
      <c r="P364" s="4"/>
      <c r="Q364" s="4"/>
      <c r="S364" s="4"/>
      <c r="T364" s="4"/>
      <c r="U364" s="4"/>
      <c r="V364" s="6" t="n">
        <f aca="false">IF(AND(G363="",G364="L"),1,IF(AND(G364="L",G363="L"),V363+1,IF(AND(G363="L",G364=""),0,IF(AND(G364="",G363=""),0,0))))</f>
        <v>0</v>
      </c>
      <c r="W364" s="4"/>
      <c r="X364" s="6" t="str">
        <f aca="false">IF(C363=0,C364,IF(C364=0,X363,C364))</f>
        <v/>
      </c>
      <c r="Y364" s="6" t="str">
        <f aca="false">IF(C363=0,X363,IF(C364=0,Y363,C363))</f>
        <v/>
      </c>
      <c r="Z364" s="6" t="str">
        <f aca="false">IF(C362=0,C361,IF(C363=0,Y363,IF(C364=0,Z363,C362)))</f>
        <v/>
      </c>
      <c r="AA364" s="6" t="str">
        <f aca="false">IF(C361=0,C360,IF(C362=0,C360,IF(C363=0,Z363,IF(C364=0,AA363,C361))))</f>
        <v/>
      </c>
      <c r="AB364" s="4"/>
      <c r="AC364" s="6" t="str">
        <f aca="false">IF(OR(X364=Y364,X364=Z364,X364=AA364),"NB",IF(OR(Y364=X364,Y364=Z364,Y364=AA364),"NB",IF(OR(Z364=Y364,Z364=X364,Z364=AA364),"NB",IF(OR(AA364=Y364,AA364=X364,AA364=Z364),"NB","Bet"))))</f>
        <v>NB</v>
      </c>
      <c r="AD364" s="4"/>
      <c r="AE364" s="6" t="n">
        <f aca="false">IF(K364&lt;K363,1,0)</f>
        <v>0</v>
      </c>
      <c r="AF364" s="6" t="n">
        <f aca="false">IF(G364="W",0,IF(AE364=1,K363-K364+AF363,0))</f>
        <v>0</v>
      </c>
      <c r="AG364" s="4"/>
      <c r="AH364" s="6" t="n">
        <f aca="false">IF(G364="W",AF363+J364,IF(AE364=1,K363-K364+AF363,0))</f>
        <v>0</v>
      </c>
      <c r="AI364" s="4"/>
    </row>
    <row collapsed="false" customFormat="false" customHeight="false" hidden="false" ht="13.3" outlineLevel="0" r="365">
      <c r="B365" s="25"/>
      <c r="C365" s="26" t="str">
        <f aca="false">IF(B365="","",VLOOKUP(B365,$AK$1:$AR$38,3,0))</f>
        <v/>
      </c>
      <c r="D365" s="27" t="str">
        <f aca="false">IF(AC365="Bet",X365,"")</f>
        <v/>
      </c>
      <c r="E365" s="28" t="str">
        <f aca="false">IF(AC365="Bet",Y365,"")</f>
        <v/>
      </c>
      <c r="F365" s="38" t="str">
        <f aca="false">IF(AC365="Bet",Z365,"")</f>
        <v/>
      </c>
      <c r="G365" s="6" t="str">
        <f aca="false">IF(D364&lt;&gt;"",IF(OR(D364=C365,E364=C365,F364=C365),"W","L"),"")</f>
        <v/>
      </c>
      <c r="H365" s="6" t="str">
        <f aca="false">IF(G365="W",3,IF(G365="L",-3,""))</f>
        <v/>
      </c>
      <c r="I365" s="6" t="str">
        <f aca="false">IF(G365&lt;&gt;"",VLOOKUP(V364,$M$4:$N$18,2,0),"")</f>
        <v/>
      </c>
      <c r="J365" s="6" t="str">
        <f aca="false">IF(G365&lt;&gt;"",H365*I365,"")</f>
        <v/>
      </c>
      <c r="K365" s="6" t="n">
        <f aca="false">IF(B365="",K364,SUM($J$6:J365))</f>
        <v>12</v>
      </c>
      <c r="L365" s="4"/>
      <c r="M365" s="4"/>
      <c r="N365" s="4"/>
      <c r="O365" s="4"/>
      <c r="P365" s="4"/>
      <c r="Q365" s="4"/>
      <c r="S365" s="4"/>
      <c r="T365" s="4"/>
      <c r="U365" s="4"/>
      <c r="V365" s="6" t="n">
        <f aca="false">IF(AND(G364="",G365="L"),1,IF(AND(G365="L",G364="L"),V364+1,IF(AND(G364="L",G365=""),0,IF(AND(G365="",G364=""),0,0))))</f>
        <v>0</v>
      </c>
      <c r="W365" s="4"/>
      <c r="X365" s="6" t="str">
        <f aca="false">IF(C364=0,C365,IF(C365=0,X364,C365))</f>
        <v/>
      </c>
      <c r="Y365" s="6" t="str">
        <f aca="false">IF(C364=0,X364,IF(C365=0,Y364,C364))</f>
        <v/>
      </c>
      <c r="Z365" s="6" t="str">
        <f aca="false">IF(C363=0,C362,IF(C364=0,Y364,IF(C365=0,Z364,C363)))</f>
        <v/>
      </c>
      <c r="AA365" s="6" t="str">
        <f aca="false">IF(C362=0,C361,IF(C363=0,C361,IF(C364=0,Z364,IF(C365=0,AA364,C362))))</f>
        <v/>
      </c>
      <c r="AB365" s="4"/>
      <c r="AC365" s="6" t="str">
        <f aca="false">IF(OR(X365=Y365,X365=Z365,X365=AA365),"NB",IF(OR(Y365=X365,Y365=Z365,Y365=AA365),"NB",IF(OR(Z365=Y365,Z365=X365,Z365=AA365),"NB",IF(OR(AA365=Y365,AA365=X365,AA365=Z365),"NB","Bet"))))</f>
        <v>NB</v>
      </c>
      <c r="AD365" s="4"/>
      <c r="AE365" s="6" t="n">
        <f aca="false">IF(K365&lt;K364,1,0)</f>
        <v>0</v>
      </c>
      <c r="AF365" s="6" t="n">
        <f aca="false">IF(G365="W",0,IF(AE365=1,K364-K365+AF364,0))</f>
        <v>0</v>
      </c>
      <c r="AG365" s="4"/>
      <c r="AH365" s="6" t="n">
        <f aca="false">IF(G365="W",AF364+J365,IF(AE365=1,K364-K365+AF364,0))</f>
        <v>0</v>
      </c>
      <c r="AI365" s="4"/>
    </row>
    <row collapsed="false" customFormat="false" customHeight="false" hidden="false" ht="13.3" outlineLevel="0" r="366">
      <c r="B366" s="25"/>
      <c r="C366" s="26" t="str">
        <f aca="false">IF(B366="","",VLOOKUP(B366,$AK$1:$AR$38,3,0))</f>
        <v/>
      </c>
      <c r="D366" s="27" t="str">
        <f aca="false">IF(AC366="Bet",X366,"")</f>
        <v/>
      </c>
      <c r="E366" s="28" t="str">
        <f aca="false">IF(AC366="Bet",Y366,"")</f>
        <v/>
      </c>
      <c r="F366" s="38" t="str">
        <f aca="false">IF(AC366="Bet",Z366,"")</f>
        <v/>
      </c>
      <c r="G366" s="6" t="str">
        <f aca="false">IF(D365&lt;&gt;"",IF(OR(D365=C366,E365=C366,F365=C366),"W","L"),"")</f>
        <v/>
      </c>
      <c r="H366" s="6" t="str">
        <f aca="false">IF(G366="W",3,IF(G366="L",-3,""))</f>
        <v/>
      </c>
      <c r="I366" s="6" t="str">
        <f aca="false">IF(G366&lt;&gt;"",VLOOKUP(V365,$M$4:$N$18,2,0),"")</f>
        <v/>
      </c>
      <c r="J366" s="6" t="str">
        <f aca="false">IF(G366&lt;&gt;"",H366*I366,"")</f>
        <v/>
      </c>
      <c r="K366" s="6" t="n">
        <f aca="false">IF(B366="",K365,SUM($J$6:J366))</f>
        <v>12</v>
      </c>
      <c r="L366" s="4"/>
      <c r="M366" s="4"/>
      <c r="N366" s="4"/>
      <c r="O366" s="4"/>
      <c r="P366" s="4"/>
      <c r="Q366" s="4"/>
      <c r="S366" s="4"/>
      <c r="T366" s="4"/>
      <c r="U366" s="4"/>
      <c r="V366" s="6" t="n">
        <f aca="false">IF(AND(G365="",G366="L"),1,IF(AND(G366="L",G365="L"),V365+1,IF(AND(G365="L",G366=""),0,IF(AND(G366="",G365=""),0,0))))</f>
        <v>0</v>
      </c>
      <c r="W366" s="4"/>
      <c r="X366" s="6" t="str">
        <f aca="false">IF(C365=0,C366,IF(C366=0,X365,C366))</f>
        <v/>
      </c>
      <c r="Y366" s="6" t="str">
        <f aca="false">IF(C365=0,X365,IF(C366=0,Y365,C365))</f>
        <v/>
      </c>
      <c r="Z366" s="6" t="str">
        <f aca="false">IF(C364=0,C363,IF(C365=0,Y365,IF(C366=0,Z365,C364)))</f>
        <v/>
      </c>
      <c r="AA366" s="6" t="str">
        <f aca="false">IF(C363=0,C362,IF(C364=0,C362,IF(C365=0,Z365,IF(C366=0,AA365,C363))))</f>
        <v/>
      </c>
      <c r="AB366" s="4"/>
      <c r="AC366" s="6" t="str">
        <f aca="false">IF(OR(X366=Y366,X366=Z366,X366=AA366),"NB",IF(OR(Y366=X366,Y366=Z366,Y366=AA366),"NB",IF(OR(Z366=Y366,Z366=X366,Z366=AA366),"NB",IF(OR(AA366=Y366,AA366=X366,AA366=Z366),"NB","Bet"))))</f>
        <v>NB</v>
      </c>
      <c r="AD366" s="4"/>
      <c r="AE366" s="6" t="n">
        <f aca="false">IF(K366&lt;K365,1,0)</f>
        <v>0</v>
      </c>
      <c r="AF366" s="6" t="n">
        <f aca="false">IF(G366="W",0,IF(AE366=1,K365-K366+AF365,0))</f>
        <v>0</v>
      </c>
      <c r="AG366" s="4"/>
      <c r="AH366" s="6" t="n">
        <f aca="false">IF(G366="W",AF365+J366,IF(AE366=1,K365-K366+AF365,0))</f>
        <v>0</v>
      </c>
      <c r="AI366" s="4"/>
    </row>
    <row collapsed="false" customFormat="false" customHeight="false" hidden="false" ht="13.3" outlineLevel="0" r="367">
      <c r="B367" s="25"/>
      <c r="C367" s="26" t="str">
        <f aca="false">IF(B367="","",VLOOKUP(B367,$AK$1:$AR$38,3,0))</f>
        <v/>
      </c>
      <c r="D367" s="27" t="str">
        <f aca="false">IF(AC367="Bet",X367,"")</f>
        <v/>
      </c>
      <c r="E367" s="28" t="str">
        <f aca="false">IF(AC367="Bet",Y367,"")</f>
        <v/>
      </c>
      <c r="F367" s="38" t="str">
        <f aca="false">IF(AC367="Bet",Z367,"")</f>
        <v/>
      </c>
      <c r="G367" s="6" t="str">
        <f aca="false">IF(D366&lt;&gt;"",IF(OR(D366=C367,E366=C367,F366=C367),"W","L"),"")</f>
        <v/>
      </c>
      <c r="H367" s="6" t="str">
        <f aca="false">IF(G367="W",3,IF(G367="L",-3,""))</f>
        <v/>
      </c>
      <c r="I367" s="6" t="str">
        <f aca="false">IF(G367&lt;&gt;"",VLOOKUP(V366,$M$4:$N$18,2,0),"")</f>
        <v/>
      </c>
      <c r="J367" s="6" t="str">
        <f aca="false">IF(G367&lt;&gt;"",H367*I367,"")</f>
        <v/>
      </c>
      <c r="K367" s="6" t="n">
        <f aca="false">IF(B367="",K366,SUM($J$6:J367))</f>
        <v>12</v>
      </c>
      <c r="L367" s="4"/>
      <c r="M367" s="4"/>
      <c r="N367" s="4"/>
      <c r="O367" s="4"/>
      <c r="P367" s="4"/>
      <c r="Q367" s="4"/>
      <c r="S367" s="4"/>
      <c r="T367" s="4"/>
      <c r="U367" s="4"/>
      <c r="V367" s="6" t="n">
        <f aca="false">IF(AND(G366="",G367="L"),1,IF(AND(G367="L",G366="L"),V366+1,IF(AND(G366="L",G367=""),0,IF(AND(G367="",G366=""),0,0))))</f>
        <v>0</v>
      </c>
      <c r="W367" s="4"/>
      <c r="X367" s="6" t="str">
        <f aca="false">IF(C366=0,C367,IF(C367=0,X366,C367))</f>
        <v/>
      </c>
      <c r="Y367" s="6" t="str">
        <f aca="false">IF(C366=0,X366,IF(C367=0,Y366,C366))</f>
        <v/>
      </c>
      <c r="Z367" s="6" t="str">
        <f aca="false">IF(C365=0,C364,IF(C366=0,Y366,IF(C367=0,Z366,C365)))</f>
        <v/>
      </c>
      <c r="AA367" s="6" t="str">
        <f aca="false">IF(C364=0,C363,IF(C365=0,C363,IF(C366=0,Z366,IF(C367=0,AA366,C364))))</f>
        <v/>
      </c>
      <c r="AB367" s="4"/>
      <c r="AC367" s="6" t="str">
        <f aca="false">IF(OR(X367=Y367,X367=Z367,X367=AA367),"NB",IF(OR(Y367=X367,Y367=Z367,Y367=AA367),"NB",IF(OR(Z367=Y367,Z367=X367,Z367=AA367),"NB",IF(OR(AA367=Y367,AA367=X367,AA367=Z367),"NB","Bet"))))</f>
        <v>NB</v>
      </c>
      <c r="AD367" s="4"/>
      <c r="AE367" s="6" t="n">
        <f aca="false">IF(K367&lt;K366,1,0)</f>
        <v>0</v>
      </c>
      <c r="AF367" s="6" t="n">
        <f aca="false">IF(G367="W",0,IF(AE367=1,K366-K367+AF366,0))</f>
        <v>0</v>
      </c>
      <c r="AG367" s="4"/>
      <c r="AH367" s="6" t="n">
        <f aca="false">IF(G367="W",AF366+J367,IF(AE367=1,K366-K367+AF366,0))</f>
        <v>0</v>
      </c>
      <c r="AI367" s="4"/>
    </row>
    <row collapsed="false" customFormat="false" customHeight="false" hidden="false" ht="13.3" outlineLevel="0" r="368">
      <c r="B368" s="25"/>
      <c r="C368" s="26" t="str">
        <f aca="false">IF(B368="","",VLOOKUP(B368,$AK$1:$AR$38,3,0))</f>
        <v/>
      </c>
      <c r="D368" s="27" t="str">
        <f aca="false">IF(AC368="Bet",X368,"")</f>
        <v/>
      </c>
      <c r="E368" s="28" t="str">
        <f aca="false">IF(AC368="Bet",Y368,"")</f>
        <v/>
      </c>
      <c r="F368" s="38" t="str">
        <f aca="false">IF(AC368="Bet",Z368,"")</f>
        <v/>
      </c>
      <c r="G368" s="6" t="str">
        <f aca="false">IF(D367&lt;&gt;"",IF(OR(D367=C368,E367=C368,F367=C368),"W","L"),"")</f>
        <v/>
      </c>
      <c r="H368" s="6" t="str">
        <f aca="false">IF(G368="W",3,IF(G368="L",-3,""))</f>
        <v/>
      </c>
      <c r="I368" s="6" t="str">
        <f aca="false">IF(G368&lt;&gt;"",VLOOKUP(V367,$M$4:$N$18,2,0),"")</f>
        <v/>
      </c>
      <c r="J368" s="6" t="str">
        <f aca="false">IF(G368&lt;&gt;"",H368*I368,"")</f>
        <v/>
      </c>
      <c r="K368" s="6" t="n">
        <f aca="false">IF(B368="",K367,SUM($J$6:J368))</f>
        <v>12</v>
      </c>
      <c r="L368" s="4"/>
      <c r="M368" s="4"/>
      <c r="N368" s="4"/>
      <c r="O368" s="4"/>
      <c r="P368" s="4"/>
      <c r="Q368" s="4"/>
      <c r="S368" s="4"/>
      <c r="T368" s="4"/>
      <c r="U368" s="4"/>
      <c r="V368" s="6" t="n">
        <f aca="false">IF(AND(G367="",G368="L"),1,IF(AND(G368="L",G367="L"),V367+1,IF(AND(G367="L",G368=""),0,IF(AND(G368="",G367=""),0,0))))</f>
        <v>0</v>
      </c>
      <c r="W368" s="4"/>
      <c r="X368" s="6" t="str">
        <f aca="false">IF(C367=0,C368,IF(C368=0,X367,C368))</f>
        <v/>
      </c>
      <c r="Y368" s="6" t="str">
        <f aca="false">IF(C367=0,X367,IF(C368=0,Y367,C367))</f>
        <v/>
      </c>
      <c r="Z368" s="6" t="str">
        <f aca="false">IF(C366=0,C365,IF(C367=0,Y367,IF(C368=0,Z367,C366)))</f>
        <v/>
      </c>
      <c r="AA368" s="6" t="str">
        <f aca="false">IF(C365=0,C364,IF(C366=0,C364,IF(C367=0,Z367,IF(C368=0,AA367,C365))))</f>
        <v/>
      </c>
      <c r="AB368" s="4"/>
      <c r="AC368" s="6" t="str">
        <f aca="false">IF(OR(X368=Y368,X368=Z368,X368=AA368),"NB",IF(OR(Y368=X368,Y368=Z368,Y368=AA368),"NB",IF(OR(Z368=Y368,Z368=X368,Z368=AA368),"NB",IF(OR(AA368=Y368,AA368=X368,AA368=Z368),"NB","Bet"))))</f>
        <v>NB</v>
      </c>
      <c r="AD368" s="4"/>
      <c r="AE368" s="6" t="n">
        <f aca="false">IF(K368&lt;K367,1,0)</f>
        <v>0</v>
      </c>
      <c r="AF368" s="6" t="n">
        <f aca="false">IF(G368="W",0,IF(AE368=1,K367-K368+AF367,0))</f>
        <v>0</v>
      </c>
      <c r="AG368" s="4"/>
      <c r="AH368" s="6" t="n">
        <f aca="false">IF(G368="W",AF367+J368,IF(AE368=1,K367-K368+AF367,0))</f>
        <v>0</v>
      </c>
      <c r="AI368" s="4"/>
    </row>
    <row collapsed="false" customFormat="false" customHeight="false" hidden="false" ht="13.3" outlineLevel="0" r="369">
      <c r="B369" s="25"/>
      <c r="C369" s="26" t="str">
        <f aca="false">IF(B369="","",VLOOKUP(B369,$AK$1:$AR$38,3,0))</f>
        <v/>
      </c>
      <c r="D369" s="27" t="str">
        <f aca="false">IF(AC369="Bet",X369,"")</f>
        <v/>
      </c>
      <c r="E369" s="28" t="str">
        <f aca="false">IF(AC369="Bet",Y369,"")</f>
        <v/>
      </c>
      <c r="F369" s="38" t="str">
        <f aca="false">IF(AC369="Bet",Z369,"")</f>
        <v/>
      </c>
      <c r="G369" s="6" t="str">
        <f aca="false">IF(D368&lt;&gt;"",IF(OR(D368=C369,E368=C369,F368=C369),"W","L"),"")</f>
        <v/>
      </c>
      <c r="H369" s="6" t="str">
        <f aca="false">IF(G369="W",3,IF(G369="L",-3,""))</f>
        <v/>
      </c>
      <c r="I369" s="6" t="str">
        <f aca="false">IF(G369&lt;&gt;"",VLOOKUP(V368,$M$4:$N$18,2,0),"")</f>
        <v/>
      </c>
      <c r="J369" s="6" t="str">
        <f aca="false">IF(G369&lt;&gt;"",H369*I369,"")</f>
        <v/>
      </c>
      <c r="K369" s="6" t="n">
        <f aca="false">IF(B369="",K368,SUM($J$6:J369))</f>
        <v>12</v>
      </c>
      <c r="L369" s="4"/>
      <c r="M369" s="4"/>
      <c r="N369" s="4"/>
      <c r="O369" s="4"/>
      <c r="P369" s="4"/>
      <c r="Q369" s="4"/>
      <c r="S369" s="4"/>
      <c r="T369" s="4"/>
      <c r="U369" s="4"/>
      <c r="V369" s="6" t="n">
        <f aca="false">IF(AND(G368="",G369="L"),1,IF(AND(G369="L",G368="L"),V368+1,IF(AND(G368="L",G369=""),0,IF(AND(G369="",G368=""),0,0))))</f>
        <v>0</v>
      </c>
      <c r="W369" s="4"/>
      <c r="X369" s="6" t="str">
        <f aca="false">IF(C368=0,C369,IF(C369=0,X368,C369))</f>
        <v/>
      </c>
      <c r="Y369" s="6" t="str">
        <f aca="false">IF(C368=0,X368,IF(C369=0,Y368,C368))</f>
        <v/>
      </c>
      <c r="Z369" s="6" t="str">
        <f aca="false">IF(C367=0,C366,IF(C368=0,Y368,IF(C369=0,Z368,C367)))</f>
        <v/>
      </c>
      <c r="AA369" s="6" t="str">
        <f aca="false">IF(C366=0,C365,IF(C367=0,C365,IF(C368=0,Z368,IF(C369=0,AA368,C366))))</f>
        <v/>
      </c>
      <c r="AB369" s="4"/>
      <c r="AC369" s="6" t="str">
        <f aca="false">IF(OR(X369=Y369,X369=Z369,X369=AA369),"NB",IF(OR(Y369=X369,Y369=Z369,Y369=AA369),"NB",IF(OR(Z369=Y369,Z369=X369,Z369=AA369),"NB",IF(OR(AA369=Y369,AA369=X369,AA369=Z369),"NB","Bet"))))</f>
        <v>NB</v>
      </c>
      <c r="AD369" s="4"/>
      <c r="AE369" s="6" t="n">
        <f aca="false">IF(K369&lt;K368,1,0)</f>
        <v>0</v>
      </c>
      <c r="AF369" s="6" t="n">
        <f aca="false">IF(G369="W",0,IF(AE369=1,K368-K369+AF368,0))</f>
        <v>0</v>
      </c>
      <c r="AG369" s="4"/>
      <c r="AH369" s="6" t="n">
        <f aca="false">IF(G369="W",AF368+J369,IF(AE369=1,K368-K369+AF368,0))</f>
        <v>0</v>
      </c>
      <c r="AI369" s="4"/>
    </row>
    <row collapsed="false" customFormat="false" customHeight="false" hidden="false" ht="13.3" outlineLevel="0" r="370">
      <c r="B370" s="25"/>
      <c r="C370" s="26" t="str">
        <f aca="false">IF(B370="","",VLOOKUP(B370,$AK$1:$AR$38,3,0))</f>
        <v/>
      </c>
      <c r="D370" s="27" t="str">
        <f aca="false">IF(AC370="Bet",X370,"")</f>
        <v/>
      </c>
      <c r="E370" s="28" t="str">
        <f aca="false">IF(AC370="Bet",Y370,"")</f>
        <v/>
      </c>
      <c r="F370" s="38" t="str">
        <f aca="false">IF(AC370="Bet",Z370,"")</f>
        <v/>
      </c>
      <c r="G370" s="6" t="str">
        <f aca="false">IF(D369&lt;&gt;"",IF(OR(D369=C370,E369=C370,F369=C370),"W","L"),"")</f>
        <v/>
      </c>
      <c r="H370" s="6" t="str">
        <f aca="false">IF(G370="W",3,IF(G370="L",-3,""))</f>
        <v/>
      </c>
      <c r="I370" s="6" t="str">
        <f aca="false">IF(G370&lt;&gt;"",VLOOKUP(V369,$M$4:$N$18,2,0),"")</f>
        <v/>
      </c>
      <c r="J370" s="6" t="str">
        <f aca="false">IF(G370&lt;&gt;"",H370*I370,"")</f>
        <v/>
      </c>
      <c r="K370" s="6" t="n">
        <f aca="false">IF(B370="",K369,SUM($J$6:J370))</f>
        <v>12</v>
      </c>
      <c r="L370" s="4"/>
      <c r="M370" s="4"/>
      <c r="N370" s="4"/>
      <c r="O370" s="4"/>
      <c r="P370" s="4"/>
      <c r="Q370" s="4"/>
      <c r="S370" s="4"/>
      <c r="T370" s="4"/>
      <c r="U370" s="4"/>
      <c r="V370" s="6" t="n">
        <f aca="false">IF(AND(G369="",G370="L"),1,IF(AND(G370="L",G369="L"),V369+1,IF(AND(G369="L",G370=""),0,IF(AND(G370="",G369=""),0,0))))</f>
        <v>0</v>
      </c>
      <c r="W370" s="4"/>
      <c r="X370" s="6" t="str">
        <f aca="false">IF(C369=0,C370,IF(C370=0,X369,C370))</f>
        <v/>
      </c>
      <c r="Y370" s="6" t="str">
        <f aca="false">IF(C369=0,X369,IF(C370=0,Y369,C369))</f>
        <v/>
      </c>
      <c r="Z370" s="6" t="str">
        <f aca="false">IF(C368=0,C367,IF(C369=0,Y369,IF(C370=0,Z369,C368)))</f>
        <v/>
      </c>
      <c r="AA370" s="6" t="str">
        <f aca="false">IF(C367=0,C366,IF(C368=0,C366,IF(C369=0,Z369,IF(C370=0,AA369,C367))))</f>
        <v/>
      </c>
      <c r="AB370" s="4"/>
      <c r="AC370" s="6" t="str">
        <f aca="false">IF(OR(X370=Y370,X370=Z370,X370=AA370),"NB",IF(OR(Y370=X370,Y370=Z370,Y370=AA370),"NB",IF(OR(Z370=Y370,Z370=X370,Z370=AA370),"NB",IF(OR(AA370=Y370,AA370=X370,AA370=Z370),"NB","Bet"))))</f>
        <v>NB</v>
      </c>
      <c r="AD370" s="4"/>
      <c r="AE370" s="6" t="n">
        <f aca="false">IF(K370&lt;K369,1,0)</f>
        <v>0</v>
      </c>
      <c r="AF370" s="6" t="n">
        <f aca="false">IF(G370="W",0,IF(AE370=1,K369-K370+AF369,0))</f>
        <v>0</v>
      </c>
      <c r="AG370" s="4"/>
      <c r="AH370" s="6" t="n">
        <f aca="false">IF(G370="W",AF369+J370,IF(AE370=1,K369-K370+AF369,0))</f>
        <v>0</v>
      </c>
      <c r="AI370" s="4"/>
    </row>
    <row collapsed="false" customFormat="false" customHeight="false" hidden="false" ht="13.3" outlineLevel="0" r="371">
      <c r="B371" s="25"/>
      <c r="C371" s="26" t="str">
        <f aca="false">IF(B371="","",VLOOKUP(B371,$AK$1:$AR$38,3,0))</f>
        <v/>
      </c>
      <c r="D371" s="27" t="str">
        <f aca="false">IF(AC371="Bet",X371,"")</f>
        <v/>
      </c>
      <c r="E371" s="28" t="str">
        <f aca="false">IF(AC371="Bet",Y371,"")</f>
        <v/>
      </c>
      <c r="F371" s="38" t="str">
        <f aca="false">IF(AC371="Bet",Z371,"")</f>
        <v/>
      </c>
      <c r="G371" s="6" t="str">
        <f aca="false">IF(D370&lt;&gt;"",IF(OR(D370=C371,E370=C371,F370=C371),"W","L"),"")</f>
        <v/>
      </c>
      <c r="H371" s="6" t="str">
        <f aca="false">IF(G371="W",3,IF(G371="L",-3,""))</f>
        <v/>
      </c>
      <c r="I371" s="6" t="str">
        <f aca="false">IF(G371&lt;&gt;"",VLOOKUP(V370,$M$4:$N$18,2,0),"")</f>
        <v/>
      </c>
      <c r="J371" s="6" t="str">
        <f aca="false">IF(G371&lt;&gt;"",H371*I371,"")</f>
        <v/>
      </c>
      <c r="K371" s="6" t="n">
        <f aca="false">IF(B371="",K370,SUM($J$6:J371))</f>
        <v>12</v>
      </c>
      <c r="L371" s="4"/>
      <c r="M371" s="4"/>
      <c r="N371" s="4"/>
      <c r="O371" s="4"/>
      <c r="P371" s="4"/>
      <c r="Q371" s="4"/>
      <c r="S371" s="4"/>
      <c r="T371" s="4"/>
      <c r="U371" s="4"/>
      <c r="V371" s="6" t="n">
        <f aca="false">IF(AND(G370="",G371="L"),1,IF(AND(G371="L",G370="L"),V370+1,IF(AND(G370="L",G371=""),0,IF(AND(G371="",G370=""),0,0))))</f>
        <v>0</v>
      </c>
      <c r="W371" s="4"/>
      <c r="X371" s="6" t="str">
        <f aca="false">IF(C370=0,C371,IF(C371=0,X370,C371))</f>
        <v/>
      </c>
      <c r="Y371" s="6" t="str">
        <f aca="false">IF(C370=0,X370,IF(C371=0,Y370,C370))</f>
        <v/>
      </c>
      <c r="Z371" s="6" t="str">
        <f aca="false">IF(C369=0,C368,IF(C370=0,Y370,IF(C371=0,Z370,C369)))</f>
        <v/>
      </c>
      <c r="AA371" s="6" t="str">
        <f aca="false">IF(C368=0,C367,IF(C369=0,C367,IF(C370=0,Z370,IF(C371=0,AA370,C368))))</f>
        <v/>
      </c>
      <c r="AB371" s="4"/>
      <c r="AC371" s="6" t="str">
        <f aca="false">IF(OR(X371=Y371,X371=Z371,X371=AA371),"NB",IF(OR(Y371=X371,Y371=Z371,Y371=AA371),"NB",IF(OR(Z371=Y371,Z371=X371,Z371=AA371),"NB",IF(OR(AA371=Y371,AA371=X371,AA371=Z371),"NB","Bet"))))</f>
        <v>NB</v>
      </c>
      <c r="AD371" s="4"/>
      <c r="AE371" s="6" t="n">
        <f aca="false">IF(K371&lt;K370,1,0)</f>
        <v>0</v>
      </c>
      <c r="AF371" s="6" t="n">
        <f aca="false">IF(G371="W",0,IF(AE371=1,K370-K371+AF370,0))</f>
        <v>0</v>
      </c>
      <c r="AG371" s="4"/>
      <c r="AH371" s="6" t="n">
        <f aca="false">IF(G371="W",AF370+J371,IF(AE371=1,K370-K371+AF370,0))</f>
        <v>0</v>
      </c>
      <c r="AI371" s="4"/>
    </row>
    <row collapsed="false" customFormat="false" customHeight="false" hidden="false" ht="13.3" outlineLevel="0" r="372">
      <c r="B372" s="25"/>
      <c r="C372" s="26" t="str">
        <f aca="false">IF(B372="","",VLOOKUP(B372,$AK$1:$AR$38,3,0))</f>
        <v/>
      </c>
      <c r="D372" s="27" t="str">
        <f aca="false">IF(AC372="Bet",X372,"")</f>
        <v/>
      </c>
      <c r="E372" s="28" t="str">
        <f aca="false">IF(AC372="Bet",Y372,"")</f>
        <v/>
      </c>
      <c r="F372" s="38" t="str">
        <f aca="false">IF(AC372="Bet",Z372,"")</f>
        <v/>
      </c>
      <c r="G372" s="6" t="str">
        <f aca="false">IF(D371&lt;&gt;"",IF(OR(D371=C372,E371=C372,F371=C372),"W","L"),"")</f>
        <v/>
      </c>
      <c r="H372" s="6" t="str">
        <f aca="false">IF(G372="W",3,IF(G372="L",-3,""))</f>
        <v/>
      </c>
      <c r="I372" s="6" t="str">
        <f aca="false">IF(G372&lt;&gt;"",VLOOKUP(V371,$M$4:$N$18,2,0),"")</f>
        <v/>
      </c>
      <c r="J372" s="6" t="str">
        <f aca="false">IF(G372&lt;&gt;"",H372*I372,"")</f>
        <v/>
      </c>
      <c r="K372" s="6" t="n">
        <f aca="false">IF(B372="",K371,SUM($J$6:J372))</f>
        <v>12</v>
      </c>
      <c r="L372" s="4"/>
      <c r="M372" s="4"/>
      <c r="N372" s="4"/>
      <c r="O372" s="4"/>
      <c r="P372" s="4"/>
      <c r="Q372" s="4"/>
      <c r="S372" s="4"/>
      <c r="T372" s="4"/>
      <c r="U372" s="4"/>
      <c r="V372" s="6" t="n">
        <f aca="false">IF(AND(G371="",G372="L"),1,IF(AND(G372="L",G371="L"),V371+1,IF(AND(G371="L",G372=""),0,IF(AND(G372="",G371=""),0,0))))</f>
        <v>0</v>
      </c>
      <c r="W372" s="4"/>
      <c r="X372" s="6" t="str">
        <f aca="false">IF(C371=0,C372,IF(C372=0,X371,C372))</f>
        <v/>
      </c>
      <c r="Y372" s="6" t="str">
        <f aca="false">IF(C371=0,X371,IF(C372=0,Y371,C371))</f>
        <v/>
      </c>
      <c r="Z372" s="6" t="str">
        <f aca="false">IF(C370=0,C369,IF(C371=0,Y371,IF(C372=0,Z371,C370)))</f>
        <v/>
      </c>
      <c r="AA372" s="6" t="str">
        <f aca="false">IF(C369=0,C368,IF(C370=0,C368,IF(C371=0,Z371,IF(C372=0,AA371,C369))))</f>
        <v/>
      </c>
      <c r="AB372" s="4"/>
      <c r="AC372" s="6" t="str">
        <f aca="false">IF(OR(X372=Y372,X372=Z372,X372=AA372),"NB",IF(OR(Y372=X372,Y372=Z372,Y372=AA372),"NB",IF(OR(Z372=Y372,Z372=X372,Z372=AA372),"NB",IF(OR(AA372=Y372,AA372=X372,AA372=Z372),"NB","Bet"))))</f>
        <v>NB</v>
      </c>
      <c r="AD372" s="4"/>
      <c r="AE372" s="6" t="n">
        <f aca="false">IF(K372&lt;K371,1,0)</f>
        <v>0</v>
      </c>
      <c r="AF372" s="6" t="n">
        <f aca="false">IF(G372="W",0,IF(AE372=1,K371-K372+AF371,0))</f>
        <v>0</v>
      </c>
      <c r="AG372" s="4"/>
      <c r="AH372" s="6" t="n">
        <f aca="false">IF(G372="W",AF371+J372,IF(AE372=1,K371-K372+AF371,0))</f>
        <v>0</v>
      </c>
      <c r="AI372" s="4"/>
    </row>
    <row collapsed="false" customFormat="false" customHeight="false" hidden="false" ht="13.3" outlineLevel="0" r="373">
      <c r="B373" s="25"/>
      <c r="C373" s="26" t="str">
        <f aca="false">IF(B373="","",VLOOKUP(B373,$AK$1:$AR$38,3,0))</f>
        <v/>
      </c>
      <c r="D373" s="27" t="str">
        <f aca="false">IF(AC373="Bet",X373,"")</f>
        <v/>
      </c>
      <c r="E373" s="28" t="str">
        <f aca="false">IF(AC373="Bet",Y373,"")</f>
        <v/>
      </c>
      <c r="F373" s="38" t="str">
        <f aca="false">IF(AC373="Bet",Z373,"")</f>
        <v/>
      </c>
      <c r="G373" s="6" t="str">
        <f aca="false">IF(D372&lt;&gt;"",IF(OR(D372=C373,E372=C373,F372=C373),"W","L"),"")</f>
        <v/>
      </c>
      <c r="H373" s="6" t="str">
        <f aca="false">IF(G373="W",3,IF(G373="L",-3,""))</f>
        <v/>
      </c>
      <c r="I373" s="6" t="str">
        <f aca="false">IF(G373&lt;&gt;"",VLOOKUP(V372,$M$4:$N$18,2,0),"")</f>
        <v/>
      </c>
      <c r="J373" s="6" t="str">
        <f aca="false">IF(G373&lt;&gt;"",H373*I373,"")</f>
        <v/>
      </c>
      <c r="K373" s="6" t="n">
        <f aca="false">IF(B373="",K372,SUM($J$6:J373))</f>
        <v>12</v>
      </c>
      <c r="L373" s="4"/>
      <c r="M373" s="4"/>
      <c r="N373" s="4"/>
      <c r="O373" s="4"/>
      <c r="P373" s="4"/>
      <c r="Q373" s="4"/>
      <c r="S373" s="4"/>
      <c r="T373" s="4"/>
      <c r="U373" s="4"/>
      <c r="V373" s="6" t="n">
        <f aca="false">IF(AND(G372="",G373="L"),1,IF(AND(G373="L",G372="L"),V372+1,IF(AND(G372="L",G373=""),0,IF(AND(G373="",G372=""),0,0))))</f>
        <v>0</v>
      </c>
      <c r="W373" s="4"/>
      <c r="X373" s="6" t="str">
        <f aca="false">IF(C372=0,C373,IF(C373=0,X372,C373))</f>
        <v/>
      </c>
      <c r="Y373" s="6" t="str">
        <f aca="false">IF(C372=0,X372,IF(C373=0,Y372,C372))</f>
        <v/>
      </c>
      <c r="Z373" s="6" t="str">
        <f aca="false">IF(C371=0,C370,IF(C372=0,Y372,IF(C373=0,Z372,C371)))</f>
        <v/>
      </c>
      <c r="AA373" s="6" t="str">
        <f aca="false">IF(C370=0,C369,IF(C371=0,C369,IF(C372=0,Z372,IF(C373=0,AA372,C370))))</f>
        <v/>
      </c>
      <c r="AB373" s="4"/>
      <c r="AC373" s="6" t="str">
        <f aca="false">IF(OR(X373=Y373,X373=Z373,X373=AA373),"NB",IF(OR(Y373=X373,Y373=Z373,Y373=AA373),"NB",IF(OR(Z373=Y373,Z373=X373,Z373=AA373),"NB",IF(OR(AA373=Y373,AA373=X373,AA373=Z373),"NB","Bet"))))</f>
        <v>NB</v>
      </c>
      <c r="AD373" s="4"/>
      <c r="AE373" s="6" t="n">
        <f aca="false">IF(K373&lt;K372,1,0)</f>
        <v>0</v>
      </c>
      <c r="AF373" s="6" t="n">
        <f aca="false">IF(G373="W",0,IF(AE373=1,K372-K373+AF372,0))</f>
        <v>0</v>
      </c>
      <c r="AG373" s="4"/>
      <c r="AH373" s="6" t="n">
        <f aca="false">IF(G373="W",AF372+J373,IF(AE373=1,K372-K373+AF372,0))</f>
        <v>0</v>
      </c>
      <c r="AI373" s="4"/>
    </row>
    <row collapsed="false" customFormat="false" customHeight="false" hidden="false" ht="13.3" outlineLevel="0" r="374">
      <c r="B374" s="25"/>
      <c r="C374" s="26" t="str">
        <f aca="false">IF(B374="","",VLOOKUP(B374,$AK$1:$AR$38,3,0))</f>
        <v/>
      </c>
      <c r="D374" s="27" t="str">
        <f aca="false">IF(AC374="Bet",X374,"")</f>
        <v/>
      </c>
      <c r="E374" s="28" t="str">
        <f aca="false">IF(AC374="Bet",Y374,"")</f>
        <v/>
      </c>
      <c r="F374" s="38" t="str">
        <f aca="false">IF(AC374="Bet",Z374,"")</f>
        <v/>
      </c>
      <c r="G374" s="6" t="str">
        <f aca="false">IF(D373&lt;&gt;"",IF(OR(D373=C374,E373=C374,F373=C374),"W","L"),"")</f>
        <v/>
      </c>
      <c r="H374" s="6" t="str">
        <f aca="false">IF(G374="W",3,IF(G374="L",-3,""))</f>
        <v/>
      </c>
      <c r="I374" s="6" t="str">
        <f aca="false">IF(G374&lt;&gt;"",VLOOKUP(V373,$M$4:$N$18,2,0),"")</f>
        <v/>
      </c>
      <c r="J374" s="6" t="str">
        <f aca="false">IF(G374&lt;&gt;"",H374*I374,"")</f>
        <v/>
      </c>
      <c r="K374" s="6" t="n">
        <f aca="false">IF(B374="",K373,SUM($J$6:J374))</f>
        <v>12</v>
      </c>
      <c r="L374" s="4"/>
      <c r="M374" s="4"/>
      <c r="N374" s="4"/>
      <c r="O374" s="4"/>
      <c r="P374" s="4"/>
      <c r="Q374" s="4"/>
      <c r="S374" s="4"/>
      <c r="T374" s="4"/>
      <c r="U374" s="4"/>
      <c r="V374" s="6" t="n">
        <f aca="false">IF(AND(G373="",G374="L"),1,IF(AND(G374="L",G373="L"),V373+1,IF(AND(G373="L",G374=""),0,IF(AND(G374="",G373=""),0,0))))</f>
        <v>0</v>
      </c>
      <c r="W374" s="4"/>
      <c r="X374" s="6" t="str">
        <f aca="false">IF(C373=0,C374,IF(C374=0,X373,C374))</f>
        <v/>
      </c>
      <c r="Y374" s="6" t="str">
        <f aca="false">IF(C373=0,X373,IF(C374=0,Y373,C373))</f>
        <v/>
      </c>
      <c r="Z374" s="6" t="str">
        <f aca="false">IF(C372=0,C371,IF(C373=0,Y373,IF(C374=0,Z373,C372)))</f>
        <v/>
      </c>
      <c r="AA374" s="6" t="str">
        <f aca="false">IF(C371=0,C370,IF(C372=0,C370,IF(C373=0,Z373,IF(C374=0,AA373,C371))))</f>
        <v/>
      </c>
      <c r="AB374" s="4"/>
      <c r="AC374" s="6" t="str">
        <f aca="false">IF(OR(X374=Y374,X374=Z374,X374=AA374),"NB",IF(OR(Y374=X374,Y374=Z374,Y374=AA374),"NB",IF(OR(Z374=Y374,Z374=X374,Z374=AA374),"NB",IF(OR(AA374=Y374,AA374=X374,AA374=Z374),"NB","Bet"))))</f>
        <v>NB</v>
      </c>
      <c r="AD374" s="4"/>
      <c r="AE374" s="6" t="n">
        <f aca="false">IF(K374&lt;K373,1,0)</f>
        <v>0</v>
      </c>
      <c r="AF374" s="6" t="n">
        <f aca="false">IF(G374="W",0,IF(AE374=1,K373-K374+AF373,0))</f>
        <v>0</v>
      </c>
      <c r="AG374" s="4"/>
      <c r="AH374" s="6" t="n">
        <f aca="false">IF(G374="W",AF373+J374,IF(AE374=1,K373-K374+AF373,0))</f>
        <v>0</v>
      </c>
      <c r="AI374" s="4"/>
    </row>
    <row collapsed="false" customFormat="false" customHeight="false" hidden="false" ht="13.3" outlineLevel="0" r="375">
      <c r="B375" s="25"/>
      <c r="C375" s="26" t="str">
        <f aca="false">IF(B375="","",VLOOKUP(B375,$AK$1:$AR$38,3,0))</f>
        <v/>
      </c>
      <c r="D375" s="27" t="str">
        <f aca="false">IF(AC375="Bet",X375,"")</f>
        <v/>
      </c>
      <c r="E375" s="28" t="str">
        <f aca="false">IF(AC375="Bet",Y375,"")</f>
        <v/>
      </c>
      <c r="F375" s="38" t="str">
        <f aca="false">IF(AC375="Bet",Z375,"")</f>
        <v/>
      </c>
      <c r="G375" s="6" t="str">
        <f aca="false">IF(D374&lt;&gt;"",IF(OR(D374=C375,E374=C375,F374=C375),"W","L"),"")</f>
        <v/>
      </c>
      <c r="H375" s="6" t="str">
        <f aca="false">IF(G375="W",3,IF(G375="L",-3,""))</f>
        <v/>
      </c>
      <c r="I375" s="6" t="str">
        <f aca="false">IF(G375&lt;&gt;"",VLOOKUP(V374,$M$4:$N$18,2,0),"")</f>
        <v/>
      </c>
      <c r="J375" s="6" t="str">
        <f aca="false">IF(G375&lt;&gt;"",H375*I375,"")</f>
        <v/>
      </c>
      <c r="K375" s="6" t="n">
        <f aca="false">IF(B375="",K374,SUM($J$6:J375))</f>
        <v>12</v>
      </c>
      <c r="L375" s="4"/>
      <c r="M375" s="4"/>
      <c r="N375" s="4"/>
      <c r="O375" s="4"/>
      <c r="P375" s="4"/>
      <c r="Q375" s="4"/>
      <c r="S375" s="4"/>
      <c r="T375" s="4"/>
      <c r="U375" s="4"/>
      <c r="V375" s="6" t="n">
        <f aca="false">IF(AND(G374="",G375="L"),1,IF(AND(G375="L",G374="L"),V374+1,IF(AND(G374="L",G375=""),0,IF(AND(G375="",G374=""),0,0))))</f>
        <v>0</v>
      </c>
      <c r="W375" s="4"/>
      <c r="X375" s="6" t="str">
        <f aca="false">IF(C374=0,C375,IF(C375=0,X374,C375))</f>
        <v/>
      </c>
      <c r="Y375" s="6" t="str">
        <f aca="false">IF(C374=0,X374,IF(C375=0,Y374,C374))</f>
        <v/>
      </c>
      <c r="Z375" s="6" t="str">
        <f aca="false">IF(C373=0,C372,IF(C374=0,Y374,IF(C375=0,Z374,C373)))</f>
        <v/>
      </c>
      <c r="AA375" s="6" t="str">
        <f aca="false">IF(C372=0,C371,IF(C373=0,C371,IF(C374=0,Z374,IF(C375=0,AA374,C372))))</f>
        <v/>
      </c>
      <c r="AB375" s="4"/>
      <c r="AC375" s="6" t="str">
        <f aca="false">IF(OR(X375=Y375,X375=Z375,X375=AA375),"NB",IF(OR(Y375=X375,Y375=Z375,Y375=AA375),"NB",IF(OR(Z375=Y375,Z375=X375,Z375=AA375),"NB",IF(OR(AA375=Y375,AA375=X375,AA375=Z375),"NB","Bet"))))</f>
        <v>NB</v>
      </c>
      <c r="AD375" s="4"/>
      <c r="AE375" s="6" t="n">
        <f aca="false">IF(K375&lt;K374,1,0)</f>
        <v>0</v>
      </c>
      <c r="AF375" s="6" t="n">
        <f aca="false">IF(G375="W",0,IF(AE375=1,K374-K375+AF374,0))</f>
        <v>0</v>
      </c>
      <c r="AG375" s="4"/>
      <c r="AH375" s="6" t="n">
        <f aca="false">IF(G375="W",AF374+J375,IF(AE375=1,K374-K375+AF374,0))</f>
        <v>0</v>
      </c>
      <c r="AI375" s="4"/>
    </row>
    <row collapsed="false" customFormat="false" customHeight="false" hidden="false" ht="13.3" outlineLevel="0" r="376">
      <c r="B376" s="25"/>
      <c r="C376" s="26" t="str">
        <f aca="false">IF(B376="","",VLOOKUP(B376,$AK$1:$AR$38,3,0))</f>
        <v/>
      </c>
      <c r="D376" s="27" t="str">
        <f aca="false">IF(AC376="Bet",X376,"")</f>
        <v/>
      </c>
      <c r="E376" s="28" t="str">
        <f aca="false">IF(AC376="Bet",Y376,"")</f>
        <v/>
      </c>
      <c r="F376" s="38" t="str">
        <f aca="false">IF(AC376="Bet",Z376,"")</f>
        <v/>
      </c>
      <c r="G376" s="6" t="str">
        <f aca="false">IF(D375&lt;&gt;"",IF(OR(D375=C376,E375=C376,F375=C376),"W","L"),"")</f>
        <v/>
      </c>
      <c r="H376" s="6" t="str">
        <f aca="false">IF(G376="W",3,IF(G376="L",-3,""))</f>
        <v/>
      </c>
      <c r="I376" s="6" t="str">
        <f aca="false">IF(G376&lt;&gt;"",VLOOKUP(V375,$M$4:$N$18,2,0),"")</f>
        <v/>
      </c>
      <c r="J376" s="6" t="str">
        <f aca="false">IF(G376&lt;&gt;"",H376*I376,"")</f>
        <v/>
      </c>
      <c r="K376" s="6" t="n">
        <f aca="false">IF(B376="",K375,SUM($J$6:J376))</f>
        <v>12</v>
      </c>
      <c r="L376" s="4"/>
      <c r="M376" s="4"/>
      <c r="N376" s="4"/>
      <c r="O376" s="4"/>
      <c r="P376" s="4"/>
      <c r="Q376" s="4"/>
      <c r="S376" s="4"/>
      <c r="T376" s="4"/>
      <c r="U376" s="4"/>
      <c r="V376" s="6" t="n">
        <f aca="false">IF(AND(G375="",G376="L"),1,IF(AND(G376="L",G375="L"),V375+1,IF(AND(G375="L",G376=""),0,IF(AND(G376="",G375=""),0,0))))</f>
        <v>0</v>
      </c>
      <c r="W376" s="4"/>
      <c r="X376" s="6" t="str">
        <f aca="false">IF(C375=0,C376,IF(C376=0,X375,C376))</f>
        <v/>
      </c>
      <c r="Y376" s="6" t="str">
        <f aca="false">IF(C375=0,X375,IF(C376=0,Y375,C375))</f>
        <v/>
      </c>
      <c r="Z376" s="6" t="str">
        <f aca="false">IF(C374=0,C373,IF(C375=0,Y375,IF(C376=0,Z375,C374)))</f>
        <v/>
      </c>
      <c r="AA376" s="6" t="str">
        <f aca="false">IF(C373=0,C372,IF(C374=0,C372,IF(C375=0,Z375,IF(C376=0,AA375,C373))))</f>
        <v/>
      </c>
      <c r="AB376" s="4"/>
      <c r="AC376" s="6" t="str">
        <f aca="false">IF(OR(X376=Y376,X376=Z376,X376=AA376),"NB",IF(OR(Y376=X376,Y376=Z376,Y376=AA376),"NB",IF(OR(Z376=Y376,Z376=X376,Z376=AA376),"NB",IF(OR(AA376=Y376,AA376=X376,AA376=Z376),"NB","Bet"))))</f>
        <v>NB</v>
      </c>
      <c r="AD376" s="4"/>
      <c r="AE376" s="6" t="n">
        <f aca="false">IF(K376&lt;K375,1,0)</f>
        <v>0</v>
      </c>
      <c r="AF376" s="6" t="n">
        <f aca="false">IF(G376="W",0,IF(AE376=1,K375-K376+AF375,0))</f>
        <v>0</v>
      </c>
      <c r="AG376" s="4"/>
      <c r="AH376" s="6" t="n">
        <f aca="false">IF(G376="W",AF375+J376,IF(AE376=1,K375-K376+AF375,0))</f>
        <v>0</v>
      </c>
      <c r="AI376" s="4"/>
    </row>
    <row collapsed="false" customFormat="false" customHeight="false" hidden="false" ht="13.3" outlineLevel="0" r="377">
      <c r="B377" s="25"/>
      <c r="C377" s="26" t="str">
        <f aca="false">IF(B377="","",VLOOKUP(B377,$AK$1:$AR$38,3,0))</f>
        <v/>
      </c>
      <c r="D377" s="27" t="str">
        <f aca="false">IF(AC377="Bet",X377,"")</f>
        <v/>
      </c>
      <c r="E377" s="28" t="str">
        <f aca="false">IF(AC377="Bet",Y377,"")</f>
        <v/>
      </c>
      <c r="F377" s="38" t="str">
        <f aca="false">IF(AC377="Bet",Z377,"")</f>
        <v/>
      </c>
      <c r="G377" s="6" t="str">
        <f aca="false">IF(D376&lt;&gt;"",IF(OR(D376=C377,E376=C377,F376=C377),"W","L"),"")</f>
        <v/>
      </c>
      <c r="H377" s="6" t="str">
        <f aca="false">IF(G377="W",3,IF(G377="L",-3,""))</f>
        <v/>
      </c>
      <c r="I377" s="6" t="str">
        <f aca="false">IF(G377&lt;&gt;"",VLOOKUP(V376,$M$4:$N$18,2,0),"")</f>
        <v/>
      </c>
      <c r="J377" s="6" t="str">
        <f aca="false">IF(G377&lt;&gt;"",H377*I377,"")</f>
        <v/>
      </c>
      <c r="K377" s="6" t="n">
        <f aca="false">IF(B377="",K376,SUM($J$6:J377))</f>
        <v>12</v>
      </c>
      <c r="L377" s="4"/>
      <c r="M377" s="4"/>
      <c r="N377" s="4"/>
      <c r="O377" s="4"/>
      <c r="P377" s="4"/>
      <c r="Q377" s="4"/>
      <c r="S377" s="4"/>
      <c r="T377" s="4"/>
      <c r="U377" s="4"/>
      <c r="V377" s="6" t="n">
        <f aca="false">IF(AND(G376="",G377="L"),1,IF(AND(G377="L",G376="L"),V376+1,IF(AND(G376="L",G377=""),0,IF(AND(G377="",G376=""),0,0))))</f>
        <v>0</v>
      </c>
      <c r="W377" s="4"/>
      <c r="X377" s="6" t="str">
        <f aca="false">IF(C376=0,C377,IF(C377=0,X376,C377))</f>
        <v/>
      </c>
      <c r="Y377" s="6" t="str">
        <f aca="false">IF(C376=0,X376,IF(C377=0,Y376,C376))</f>
        <v/>
      </c>
      <c r="Z377" s="6" t="str">
        <f aca="false">IF(C375=0,C374,IF(C376=0,Y376,IF(C377=0,Z376,C375)))</f>
        <v/>
      </c>
      <c r="AA377" s="6" t="str">
        <f aca="false">IF(C374=0,C373,IF(C375=0,C373,IF(C376=0,Z376,IF(C377=0,AA376,C374))))</f>
        <v/>
      </c>
      <c r="AB377" s="4"/>
      <c r="AC377" s="6" t="str">
        <f aca="false">IF(OR(X377=Y377,X377=Z377,X377=AA377),"NB",IF(OR(Y377=X377,Y377=Z377,Y377=AA377),"NB",IF(OR(Z377=Y377,Z377=X377,Z377=AA377),"NB",IF(OR(AA377=Y377,AA377=X377,AA377=Z377),"NB","Bet"))))</f>
        <v>NB</v>
      </c>
      <c r="AD377" s="4"/>
      <c r="AE377" s="6" t="n">
        <f aca="false">IF(K377&lt;K376,1,0)</f>
        <v>0</v>
      </c>
      <c r="AF377" s="6" t="n">
        <f aca="false">IF(G377="W",0,IF(AE377=1,K376-K377+AF376,0))</f>
        <v>0</v>
      </c>
      <c r="AG377" s="4"/>
      <c r="AH377" s="6" t="n">
        <f aca="false">IF(G377="W",AF376+J377,IF(AE377=1,K376-K377+AF376,0))</f>
        <v>0</v>
      </c>
      <c r="AI377" s="4"/>
    </row>
    <row collapsed="false" customFormat="false" customHeight="false" hidden="false" ht="13.3" outlineLevel="0" r="378">
      <c r="B378" s="25"/>
      <c r="C378" s="26" t="str">
        <f aca="false">IF(B378="","",VLOOKUP(B378,$AK$1:$AR$38,3,0))</f>
        <v/>
      </c>
      <c r="D378" s="27" t="str">
        <f aca="false">IF(AC378="Bet",X378,"")</f>
        <v/>
      </c>
      <c r="E378" s="28" t="str">
        <f aca="false">IF(AC378="Bet",Y378,"")</f>
        <v/>
      </c>
      <c r="F378" s="38" t="str">
        <f aca="false">IF(AC378="Bet",Z378,"")</f>
        <v/>
      </c>
      <c r="G378" s="6" t="str">
        <f aca="false">IF(D377&lt;&gt;"",IF(OR(D377=C378,E377=C378,F377=C378),"W","L"),"")</f>
        <v/>
      </c>
      <c r="H378" s="6" t="str">
        <f aca="false">IF(G378="W",3,IF(G378="L",-3,""))</f>
        <v/>
      </c>
      <c r="I378" s="6" t="str">
        <f aca="false">IF(G378&lt;&gt;"",VLOOKUP(V377,$M$4:$N$18,2,0),"")</f>
        <v/>
      </c>
      <c r="J378" s="6" t="str">
        <f aca="false">IF(G378&lt;&gt;"",H378*I378,"")</f>
        <v/>
      </c>
      <c r="K378" s="6" t="n">
        <f aca="false">IF(B378="",K377,SUM($J$6:J378))</f>
        <v>12</v>
      </c>
      <c r="L378" s="4"/>
      <c r="M378" s="4"/>
      <c r="N378" s="4"/>
      <c r="O378" s="4"/>
      <c r="P378" s="4"/>
      <c r="Q378" s="4"/>
      <c r="S378" s="4"/>
      <c r="T378" s="4"/>
      <c r="U378" s="4"/>
      <c r="V378" s="6" t="n">
        <f aca="false">IF(AND(G377="",G378="L"),1,IF(AND(G378="L",G377="L"),V377+1,IF(AND(G377="L",G378=""),0,IF(AND(G378="",G377=""),0,0))))</f>
        <v>0</v>
      </c>
      <c r="W378" s="4"/>
      <c r="X378" s="6" t="str">
        <f aca="false">IF(C377=0,C378,IF(C378=0,X377,C378))</f>
        <v/>
      </c>
      <c r="Y378" s="6" t="str">
        <f aca="false">IF(C377=0,X377,IF(C378=0,Y377,C377))</f>
        <v/>
      </c>
      <c r="Z378" s="6" t="str">
        <f aca="false">IF(C376=0,C375,IF(C377=0,Y377,IF(C378=0,Z377,C376)))</f>
        <v/>
      </c>
      <c r="AA378" s="6" t="str">
        <f aca="false">IF(C375=0,C374,IF(C376=0,C374,IF(C377=0,Z377,IF(C378=0,AA377,C375))))</f>
        <v/>
      </c>
      <c r="AB378" s="4"/>
      <c r="AC378" s="6" t="str">
        <f aca="false">IF(OR(X378=Y378,X378=Z378,X378=AA378),"NB",IF(OR(Y378=X378,Y378=Z378,Y378=AA378),"NB",IF(OR(Z378=Y378,Z378=X378,Z378=AA378),"NB",IF(OR(AA378=Y378,AA378=X378,AA378=Z378),"NB","Bet"))))</f>
        <v>NB</v>
      </c>
      <c r="AD378" s="4"/>
      <c r="AE378" s="6" t="n">
        <f aca="false">IF(K378&lt;K377,1,0)</f>
        <v>0</v>
      </c>
      <c r="AF378" s="6" t="n">
        <f aca="false">IF(G378="W",0,IF(AE378=1,K377-K378+AF377,0))</f>
        <v>0</v>
      </c>
      <c r="AG378" s="4"/>
      <c r="AH378" s="6" t="n">
        <f aca="false">IF(G378="W",AF377+J378,IF(AE378=1,K377-K378+AF377,0))</f>
        <v>0</v>
      </c>
      <c r="AI378" s="4"/>
    </row>
    <row collapsed="false" customFormat="false" customHeight="false" hidden="false" ht="13.3" outlineLevel="0" r="379">
      <c r="B379" s="25"/>
      <c r="C379" s="26" t="str">
        <f aca="false">IF(B379="","",VLOOKUP(B379,$AK$1:$AR$38,3,0))</f>
        <v/>
      </c>
      <c r="D379" s="27" t="str">
        <f aca="false">IF(AC379="Bet",X379,"")</f>
        <v/>
      </c>
      <c r="E379" s="28" t="str">
        <f aca="false">IF(AC379="Bet",Y379,"")</f>
        <v/>
      </c>
      <c r="F379" s="38" t="str">
        <f aca="false">IF(AC379="Bet",Z379,"")</f>
        <v/>
      </c>
      <c r="G379" s="6" t="str">
        <f aca="false">IF(D378&lt;&gt;"",IF(OR(D378=C379,E378=C379,F378=C379),"W","L"),"")</f>
        <v/>
      </c>
      <c r="H379" s="6" t="str">
        <f aca="false">IF(G379="W",3,IF(G379="L",-3,""))</f>
        <v/>
      </c>
      <c r="I379" s="6" t="str">
        <f aca="false">IF(G379&lt;&gt;"",VLOOKUP(V378,$M$4:$N$18,2,0),"")</f>
        <v/>
      </c>
      <c r="J379" s="6" t="str">
        <f aca="false">IF(G379&lt;&gt;"",H379*I379,"")</f>
        <v/>
      </c>
      <c r="K379" s="6" t="n">
        <f aca="false">IF(B379="",K378,SUM($J$6:J379))</f>
        <v>12</v>
      </c>
      <c r="L379" s="4"/>
      <c r="M379" s="4"/>
      <c r="N379" s="4"/>
      <c r="O379" s="4"/>
      <c r="P379" s="4"/>
      <c r="Q379" s="4"/>
      <c r="S379" s="4"/>
      <c r="T379" s="4"/>
      <c r="U379" s="4"/>
      <c r="V379" s="6" t="n">
        <f aca="false">IF(AND(G378="",G379="L"),1,IF(AND(G379="L",G378="L"),V378+1,IF(AND(G378="L",G379=""),0,IF(AND(G379="",G378=""),0,0))))</f>
        <v>0</v>
      </c>
      <c r="W379" s="4"/>
      <c r="X379" s="6" t="str">
        <f aca="false">IF(C378=0,C379,IF(C379=0,X378,C379))</f>
        <v/>
      </c>
      <c r="Y379" s="6" t="str">
        <f aca="false">IF(C378=0,X378,IF(C379=0,Y378,C378))</f>
        <v/>
      </c>
      <c r="Z379" s="6" t="str">
        <f aca="false">IF(C377=0,C376,IF(C378=0,Y378,IF(C379=0,Z378,C377)))</f>
        <v/>
      </c>
      <c r="AA379" s="6" t="str">
        <f aca="false">IF(C376=0,C375,IF(C377=0,C375,IF(C378=0,Z378,IF(C379=0,AA378,C376))))</f>
        <v/>
      </c>
      <c r="AB379" s="4"/>
      <c r="AC379" s="6" t="str">
        <f aca="false">IF(OR(X379=Y379,X379=Z379,X379=AA379),"NB",IF(OR(Y379=X379,Y379=Z379,Y379=AA379),"NB",IF(OR(Z379=Y379,Z379=X379,Z379=AA379),"NB",IF(OR(AA379=Y379,AA379=X379,AA379=Z379),"NB","Bet"))))</f>
        <v>NB</v>
      </c>
      <c r="AD379" s="4"/>
      <c r="AE379" s="6" t="n">
        <f aca="false">IF(K379&lt;K378,1,0)</f>
        <v>0</v>
      </c>
      <c r="AF379" s="6" t="n">
        <f aca="false">IF(G379="W",0,IF(AE379=1,K378-K379+AF378,0))</f>
        <v>0</v>
      </c>
      <c r="AG379" s="4"/>
      <c r="AH379" s="6" t="n">
        <f aca="false">IF(G379="W",AF378+J379,IF(AE379=1,K378-K379+AF378,0))</f>
        <v>0</v>
      </c>
      <c r="AI379" s="4"/>
    </row>
    <row collapsed="false" customFormat="false" customHeight="false" hidden="false" ht="13.3" outlineLevel="0" r="380">
      <c r="B380" s="25"/>
      <c r="C380" s="26" t="str">
        <f aca="false">IF(B380="","",VLOOKUP(B380,$AK$1:$AR$38,3,0))</f>
        <v/>
      </c>
      <c r="D380" s="27" t="str">
        <f aca="false">IF(AC380="Bet",X380,"")</f>
        <v/>
      </c>
      <c r="E380" s="28" t="str">
        <f aca="false">IF(AC380="Bet",Y380,"")</f>
        <v/>
      </c>
      <c r="F380" s="38" t="str">
        <f aca="false">IF(AC380="Bet",Z380,"")</f>
        <v/>
      </c>
      <c r="G380" s="6" t="str">
        <f aca="false">IF(D379&lt;&gt;"",IF(OR(D379=C380,E379=C380,F379=C380),"W","L"),"")</f>
        <v/>
      </c>
      <c r="H380" s="6" t="str">
        <f aca="false">IF(G380="W",3,IF(G380="L",-3,""))</f>
        <v/>
      </c>
      <c r="I380" s="6" t="str">
        <f aca="false">IF(G380&lt;&gt;"",VLOOKUP(V379,$M$4:$N$18,2,0),"")</f>
        <v/>
      </c>
      <c r="J380" s="6" t="str">
        <f aca="false">IF(G380&lt;&gt;"",H380*I380,"")</f>
        <v/>
      </c>
      <c r="K380" s="6" t="n">
        <f aca="false">IF(B380="",K379,SUM($J$6:J380))</f>
        <v>12</v>
      </c>
      <c r="L380" s="4"/>
      <c r="M380" s="4"/>
      <c r="N380" s="4"/>
      <c r="O380" s="4"/>
      <c r="P380" s="4"/>
      <c r="Q380" s="4"/>
      <c r="S380" s="4"/>
      <c r="T380" s="4"/>
      <c r="U380" s="4"/>
      <c r="V380" s="6" t="n">
        <f aca="false">IF(AND(G379="",G380="L"),1,IF(AND(G380="L",G379="L"),V379+1,IF(AND(G379="L",G380=""),0,IF(AND(G380="",G379=""),0,0))))</f>
        <v>0</v>
      </c>
      <c r="W380" s="4"/>
      <c r="X380" s="6" t="str">
        <f aca="false">IF(C379=0,C380,IF(C380=0,X379,C380))</f>
        <v/>
      </c>
      <c r="Y380" s="6" t="str">
        <f aca="false">IF(C379=0,X379,IF(C380=0,Y379,C379))</f>
        <v/>
      </c>
      <c r="Z380" s="6" t="str">
        <f aca="false">IF(C378=0,C377,IF(C379=0,Y379,IF(C380=0,Z379,C378)))</f>
        <v/>
      </c>
      <c r="AA380" s="6" t="str">
        <f aca="false">IF(C377=0,C376,IF(C378=0,C376,IF(C379=0,Z379,IF(C380=0,AA379,C377))))</f>
        <v/>
      </c>
      <c r="AB380" s="4"/>
      <c r="AC380" s="6" t="str">
        <f aca="false">IF(OR(X380=Y380,X380=Z380,X380=AA380),"NB",IF(OR(Y380=X380,Y380=Z380,Y380=AA380),"NB",IF(OR(Z380=Y380,Z380=X380,Z380=AA380),"NB",IF(OR(AA380=Y380,AA380=X380,AA380=Z380),"NB","Bet"))))</f>
        <v>NB</v>
      </c>
      <c r="AD380" s="4"/>
      <c r="AE380" s="6" t="n">
        <f aca="false">IF(K380&lt;K379,1,0)</f>
        <v>0</v>
      </c>
      <c r="AF380" s="6" t="n">
        <f aca="false">IF(G380="W",0,IF(AE380=1,K379-K380+AF379,0))</f>
        <v>0</v>
      </c>
      <c r="AG380" s="4"/>
      <c r="AH380" s="6" t="n">
        <f aca="false">IF(G380="W",AF379+J380,IF(AE380=1,K379-K380+AF379,0))</f>
        <v>0</v>
      </c>
      <c r="AI380" s="4"/>
    </row>
    <row collapsed="false" customFormat="false" customHeight="false" hidden="false" ht="13.3" outlineLevel="0" r="381">
      <c r="B381" s="25"/>
      <c r="C381" s="26" t="str">
        <f aca="false">IF(B381="","",VLOOKUP(B381,$AK$1:$AR$38,3,0))</f>
        <v/>
      </c>
      <c r="D381" s="27" t="str">
        <f aca="false">IF(AC381="Bet",X381,"")</f>
        <v/>
      </c>
      <c r="E381" s="28" t="str">
        <f aca="false">IF(AC381="Bet",Y381,"")</f>
        <v/>
      </c>
      <c r="F381" s="38" t="str">
        <f aca="false">IF(AC381="Bet",Z381,"")</f>
        <v/>
      </c>
      <c r="G381" s="6" t="str">
        <f aca="false">IF(D380&lt;&gt;"",IF(OR(D380=C381,E380=C381,F380=C381),"W","L"),"")</f>
        <v/>
      </c>
      <c r="H381" s="6" t="str">
        <f aca="false">IF(G381="W",3,IF(G381="L",-3,""))</f>
        <v/>
      </c>
      <c r="I381" s="6" t="str">
        <f aca="false">IF(G381&lt;&gt;"",VLOOKUP(V380,$M$4:$N$18,2,0),"")</f>
        <v/>
      </c>
      <c r="J381" s="6" t="str">
        <f aca="false">IF(G381&lt;&gt;"",H381*I381,"")</f>
        <v/>
      </c>
      <c r="K381" s="6" t="n">
        <f aca="false">IF(B381="",K380,SUM($J$6:J381))</f>
        <v>12</v>
      </c>
      <c r="L381" s="4"/>
      <c r="M381" s="4"/>
      <c r="N381" s="4"/>
      <c r="O381" s="4"/>
      <c r="P381" s="4"/>
      <c r="Q381" s="4"/>
      <c r="S381" s="4"/>
      <c r="T381" s="4"/>
      <c r="U381" s="4"/>
      <c r="V381" s="6" t="n">
        <f aca="false">IF(AND(G380="",G381="L"),1,IF(AND(G381="L",G380="L"),V380+1,IF(AND(G380="L",G381=""),0,IF(AND(G381="",G380=""),0,0))))</f>
        <v>0</v>
      </c>
      <c r="W381" s="4"/>
      <c r="X381" s="6" t="str">
        <f aca="false">IF(C380=0,C381,IF(C381=0,X380,C381))</f>
        <v/>
      </c>
      <c r="Y381" s="6" t="str">
        <f aca="false">IF(C380=0,X380,IF(C381=0,Y380,C380))</f>
        <v/>
      </c>
      <c r="Z381" s="6" t="str">
        <f aca="false">IF(C379=0,C378,IF(C380=0,Y380,IF(C381=0,Z380,C379)))</f>
        <v/>
      </c>
      <c r="AA381" s="6" t="str">
        <f aca="false">IF(C378=0,C377,IF(C379=0,C377,IF(C380=0,Z380,IF(C381=0,AA380,C378))))</f>
        <v/>
      </c>
      <c r="AB381" s="4"/>
      <c r="AC381" s="6" t="str">
        <f aca="false">IF(OR(X381=Y381,X381=Z381,X381=AA381),"NB",IF(OR(Y381=X381,Y381=Z381,Y381=AA381),"NB",IF(OR(Z381=Y381,Z381=X381,Z381=AA381),"NB",IF(OR(AA381=Y381,AA381=X381,AA381=Z381),"NB","Bet"))))</f>
        <v>NB</v>
      </c>
      <c r="AD381" s="4"/>
      <c r="AE381" s="6" t="n">
        <f aca="false">IF(K381&lt;K380,1,0)</f>
        <v>0</v>
      </c>
      <c r="AF381" s="6" t="n">
        <f aca="false">IF(G381="W",0,IF(AE381=1,K380-K381+AF380,0))</f>
        <v>0</v>
      </c>
      <c r="AG381" s="4"/>
      <c r="AH381" s="6" t="n">
        <f aca="false">IF(G381="W",AF380+J381,IF(AE381=1,K380-K381+AF380,0))</f>
        <v>0</v>
      </c>
      <c r="AI381" s="4"/>
    </row>
    <row collapsed="false" customFormat="false" customHeight="false" hidden="false" ht="13.3" outlineLevel="0" r="382">
      <c r="B382" s="25"/>
      <c r="C382" s="26" t="str">
        <f aca="false">IF(B382="","",VLOOKUP(B382,$AK$1:$AR$38,3,0))</f>
        <v/>
      </c>
      <c r="D382" s="27" t="str">
        <f aca="false">IF(AC382="Bet",X382,"")</f>
        <v/>
      </c>
      <c r="E382" s="28" t="str">
        <f aca="false">IF(AC382="Bet",Y382,"")</f>
        <v/>
      </c>
      <c r="F382" s="38" t="str">
        <f aca="false">IF(AC382="Bet",Z382,"")</f>
        <v/>
      </c>
      <c r="G382" s="6" t="str">
        <f aca="false">IF(D381&lt;&gt;"",IF(OR(D381=C382,E381=C382,F381=C382),"W","L"),"")</f>
        <v/>
      </c>
      <c r="H382" s="6" t="str">
        <f aca="false">IF(G382="W",3,IF(G382="L",-3,""))</f>
        <v/>
      </c>
      <c r="I382" s="6" t="str">
        <f aca="false">IF(G382&lt;&gt;"",VLOOKUP(V381,$M$4:$N$18,2,0),"")</f>
        <v/>
      </c>
      <c r="J382" s="6" t="str">
        <f aca="false">IF(G382&lt;&gt;"",H382*I382,"")</f>
        <v/>
      </c>
      <c r="K382" s="6" t="n">
        <f aca="false">IF(B382="",K381,SUM($J$6:J382))</f>
        <v>12</v>
      </c>
      <c r="L382" s="4"/>
      <c r="M382" s="4"/>
      <c r="N382" s="4"/>
      <c r="O382" s="4"/>
      <c r="P382" s="4"/>
      <c r="Q382" s="4"/>
      <c r="S382" s="4"/>
      <c r="T382" s="4"/>
      <c r="U382" s="4"/>
      <c r="V382" s="6" t="n">
        <f aca="false">IF(AND(G381="",G382="L"),1,IF(AND(G382="L",G381="L"),V381+1,IF(AND(G381="L",G382=""),0,IF(AND(G382="",G381=""),0,0))))</f>
        <v>0</v>
      </c>
      <c r="W382" s="4"/>
      <c r="X382" s="6" t="str">
        <f aca="false">IF(C381=0,C382,IF(C382=0,X381,C382))</f>
        <v/>
      </c>
      <c r="Y382" s="6" t="str">
        <f aca="false">IF(C381=0,X381,IF(C382=0,Y381,C381))</f>
        <v/>
      </c>
      <c r="Z382" s="6" t="str">
        <f aca="false">IF(C380=0,C379,IF(C381=0,Y381,IF(C382=0,Z381,C380)))</f>
        <v/>
      </c>
      <c r="AA382" s="6" t="str">
        <f aca="false">IF(C379=0,C378,IF(C380=0,C378,IF(C381=0,Z381,IF(C382=0,AA381,C379))))</f>
        <v/>
      </c>
      <c r="AB382" s="4"/>
      <c r="AC382" s="6" t="str">
        <f aca="false">IF(OR(X382=Y382,X382=Z382,X382=AA382),"NB",IF(OR(Y382=X382,Y382=Z382,Y382=AA382),"NB",IF(OR(Z382=Y382,Z382=X382,Z382=AA382),"NB",IF(OR(AA382=Y382,AA382=X382,AA382=Z382),"NB","Bet"))))</f>
        <v>NB</v>
      </c>
      <c r="AD382" s="4"/>
      <c r="AE382" s="6" t="n">
        <f aca="false">IF(K382&lt;K381,1,0)</f>
        <v>0</v>
      </c>
      <c r="AF382" s="6" t="n">
        <f aca="false">IF(G382="W",0,IF(AE382=1,K381-K382+AF381,0))</f>
        <v>0</v>
      </c>
      <c r="AG382" s="4"/>
      <c r="AH382" s="6" t="n">
        <f aca="false">IF(G382="W",AF381+J382,IF(AE382=1,K381-K382+AF381,0))</f>
        <v>0</v>
      </c>
      <c r="AI382" s="4"/>
    </row>
    <row collapsed="false" customFormat="false" customHeight="false" hidden="false" ht="13.3" outlineLevel="0" r="383">
      <c r="B383" s="25"/>
      <c r="C383" s="26" t="str">
        <f aca="false">IF(B383="","",VLOOKUP(B383,$AK$1:$AR$38,3,0))</f>
        <v/>
      </c>
      <c r="D383" s="27" t="str">
        <f aca="false">IF(AC383="Bet",X383,"")</f>
        <v/>
      </c>
      <c r="E383" s="28" t="str">
        <f aca="false">IF(AC383="Bet",Y383,"")</f>
        <v/>
      </c>
      <c r="F383" s="38" t="str">
        <f aca="false">IF(AC383="Bet",Z383,"")</f>
        <v/>
      </c>
      <c r="G383" s="6" t="str">
        <f aca="false">IF(D382&lt;&gt;"",IF(OR(D382=C383,E382=C383,F382=C383),"W","L"),"")</f>
        <v/>
      </c>
      <c r="H383" s="6" t="str">
        <f aca="false">IF(G383="W",3,IF(G383="L",-3,""))</f>
        <v/>
      </c>
      <c r="I383" s="6" t="str">
        <f aca="false">IF(G383&lt;&gt;"",VLOOKUP(V382,$M$4:$N$18,2,0),"")</f>
        <v/>
      </c>
      <c r="J383" s="6" t="str">
        <f aca="false">IF(G383&lt;&gt;"",H383*I383,"")</f>
        <v/>
      </c>
      <c r="K383" s="6" t="n">
        <f aca="false">IF(B383="",K382,SUM($J$6:J383))</f>
        <v>12</v>
      </c>
      <c r="L383" s="4"/>
      <c r="M383" s="4"/>
      <c r="N383" s="4"/>
      <c r="O383" s="4"/>
      <c r="P383" s="4"/>
      <c r="Q383" s="4"/>
      <c r="S383" s="4"/>
      <c r="T383" s="4"/>
      <c r="U383" s="4"/>
      <c r="V383" s="6" t="n">
        <f aca="false">IF(AND(G382="",G383="L"),1,IF(AND(G383="L",G382="L"),V382+1,IF(AND(G382="L",G383=""),0,IF(AND(G383="",G382=""),0,0))))</f>
        <v>0</v>
      </c>
      <c r="W383" s="4"/>
      <c r="X383" s="6" t="str">
        <f aca="false">IF(C382=0,C383,IF(C383=0,X382,C383))</f>
        <v/>
      </c>
      <c r="Y383" s="6" t="str">
        <f aca="false">IF(C382=0,X382,IF(C383=0,Y382,C382))</f>
        <v/>
      </c>
      <c r="Z383" s="6" t="str">
        <f aca="false">IF(C381=0,C380,IF(C382=0,Y382,IF(C383=0,Z382,C381)))</f>
        <v/>
      </c>
      <c r="AA383" s="6" t="str">
        <f aca="false">IF(C380=0,C379,IF(C381=0,C379,IF(C382=0,Z382,IF(C383=0,AA382,C380))))</f>
        <v/>
      </c>
      <c r="AB383" s="4"/>
      <c r="AC383" s="6" t="str">
        <f aca="false">IF(OR(X383=Y383,X383=Z383,X383=AA383),"NB",IF(OR(Y383=X383,Y383=Z383,Y383=AA383),"NB",IF(OR(Z383=Y383,Z383=X383,Z383=AA383),"NB",IF(OR(AA383=Y383,AA383=X383,AA383=Z383),"NB","Bet"))))</f>
        <v>NB</v>
      </c>
      <c r="AD383" s="4"/>
      <c r="AE383" s="6" t="n">
        <f aca="false">IF(K383&lt;K382,1,0)</f>
        <v>0</v>
      </c>
      <c r="AF383" s="6" t="n">
        <f aca="false">IF(G383="W",0,IF(AE383=1,K382-K383+AF382,0))</f>
        <v>0</v>
      </c>
      <c r="AG383" s="4"/>
      <c r="AH383" s="6" t="n">
        <f aca="false">IF(G383="W",AF382+J383,IF(AE383=1,K382-K383+AF382,0))</f>
        <v>0</v>
      </c>
      <c r="AI383" s="4"/>
    </row>
    <row collapsed="false" customFormat="false" customHeight="false" hidden="false" ht="14.9" outlineLevel="0" r="384">
      <c r="B384" s="25"/>
      <c r="C384" s="26" t="str">
        <f aca="false">IF(B384="","",VLOOKUP(B384,$AK$1:$AR$38,3,0))</f>
        <v/>
      </c>
      <c r="D384" s="27" t="str">
        <f aca="false">IF(AC384="Bet",X384,"")</f>
        <v/>
      </c>
      <c r="E384" s="28" t="str">
        <f aca="false">IF(AC384="Bet",Y384,"")</f>
        <v/>
      </c>
      <c r="F384" s="38" t="str">
        <f aca="false">IF(AC384="Bet",Z384,"")</f>
        <v/>
      </c>
      <c r="G384" s="6" t="str">
        <f aca="false">IF(D383&lt;&gt;"",IF(OR(D383=C384,E383=C384,F383=C384),"W","L"),"")</f>
        <v/>
      </c>
      <c r="H384" s="6" t="str">
        <f aca="false">IF(G384="W",3,IF(G384="L",-3,""))</f>
        <v/>
      </c>
      <c r="I384" s="6" t="str">
        <f aca="false">IF(G384&lt;&gt;"",VLOOKUP(V383,$M$4:$N$18,2,0),"")</f>
        <v/>
      </c>
      <c r="J384" s="6" t="str">
        <f aca="false">IF(G384&lt;&gt;"",H384*I384,"")</f>
        <v/>
      </c>
      <c r="K384" s="6" t="n">
        <f aca="false">IF(B384="",K383,SUM($J$6:J384))</f>
        <v>12</v>
      </c>
      <c r="L384" s="4"/>
      <c r="M384" s="4"/>
      <c r="N384" s="4"/>
      <c r="O384" s="4"/>
      <c r="P384" s="4"/>
      <c r="Q384" s="4"/>
      <c r="S384" s="4"/>
      <c r="T384" s="4"/>
      <c r="U384" s="4"/>
      <c r="V384" s="6" t="n">
        <f aca="false">IF(AND(G383="",G384="L"),1,IF(AND(G384="L",G383="L"),V383+1,IF(AND(G383="L",G384=""),0,IF(AND(G384="",G383=""),0,0))))</f>
        <v>0</v>
      </c>
      <c r="W384" s="4"/>
      <c r="X384" s="6" t="str">
        <f aca="false">IF(C383=0,C384,IF(C384=0,X383,C384))</f>
        <v/>
      </c>
      <c r="Y384" s="6" t="str">
        <f aca="false">IF(C383=0,X383,IF(C384=0,Y383,C383))</f>
        <v/>
      </c>
      <c r="Z384" s="6" t="str">
        <f aca="false">IF(C382=0,C381,IF(C383=0,Y383,IF(C384=0,Z383,C382)))</f>
        <v/>
      </c>
      <c r="AA384" s="6" t="str">
        <f aca="false">IF(C381=0,C380,IF(C382=0,C380,IF(C383=0,Z383,IF(C384=0,AA383,C381))))</f>
        <v/>
      </c>
      <c r="AB384" s="4"/>
      <c r="AC384" s="6" t="str">
        <f aca="false">IF(OR(X384=Y384,X384=Z384,X384=AA384),"NB",IF(OR(Y384=X384,Y384=Z384,Y384=AA384),"NB",IF(OR(Z384=Y384,Z384=X384,Z384=AA384),"NB",IF(OR(AA384=Y384,AA384=X384,AA384=Z384),"NB","Bet"))))</f>
        <v>NB</v>
      </c>
      <c r="AD384" s="4"/>
      <c r="AE384" s="6" t="n">
        <f aca="false">IF(K384&lt;K383,1,0)</f>
        <v>0</v>
      </c>
      <c r="AF384" s="6" t="n">
        <f aca="false">IF(G384="W",0,IF(AE384=1,K383-K384+AF383,0))</f>
        <v>0</v>
      </c>
      <c r="AG384" s="4"/>
      <c r="AH384" s="6" t="n">
        <f aca="false">IF(G384="W",AF383+J384,IF(AE384=1,K383-K384+AF383,0))</f>
        <v>0</v>
      </c>
      <c r="AI384" s="4"/>
    </row>
    <row collapsed="false" customFormat="false" customHeight="false" hidden="false" ht="14.9" outlineLevel="0" r="385">
      <c r="B385" s="25"/>
      <c r="C385" s="26" t="str">
        <f aca="false">IF(B385="","",VLOOKUP(B385,$AK$1:$AR$38,3,0))</f>
        <v/>
      </c>
      <c r="D385" s="27" t="str">
        <f aca="false">IF(AC385="Bet",X385,"")</f>
        <v/>
      </c>
      <c r="E385" s="28" t="str">
        <f aca="false">IF(AC385="Bet",Y385,"")</f>
        <v/>
      </c>
      <c r="F385" s="38" t="str">
        <f aca="false">IF(AC385="Bet",Z385,"")</f>
        <v/>
      </c>
      <c r="G385" s="6" t="str">
        <f aca="false">IF(D384&lt;&gt;"",IF(OR(D384=C385,E384=C385,F384=C385),"W","L"),"")</f>
        <v/>
      </c>
      <c r="H385" s="6" t="str">
        <f aca="false">IF(G385="W",3,IF(G385="L",-3,""))</f>
        <v/>
      </c>
      <c r="I385" s="6" t="str">
        <f aca="false">IF(G385&lt;&gt;"",VLOOKUP(V384,$M$4:$N$18,2,0),"")</f>
        <v/>
      </c>
      <c r="J385" s="6" t="str">
        <f aca="false">IF(G385&lt;&gt;"",H385*I385,"")</f>
        <v/>
      </c>
      <c r="K385" s="6" t="n">
        <f aca="false">IF(B385="",K384,SUM($J$6:J385))</f>
        <v>12</v>
      </c>
      <c r="L385" s="4"/>
      <c r="M385" s="4"/>
      <c r="N385" s="4"/>
      <c r="O385" s="4"/>
      <c r="P385" s="4"/>
      <c r="Q385" s="4"/>
      <c r="S385" s="4"/>
      <c r="T385" s="4"/>
      <c r="U385" s="4"/>
      <c r="V385" s="6" t="n">
        <f aca="false">IF(AND(G384="",G385="L"),1,IF(AND(G385="L",G384="L"),V384+1,IF(AND(G384="L",G385=""),0,IF(AND(G385="",G384=""),0,0))))</f>
        <v>0</v>
      </c>
      <c r="W385" s="4"/>
      <c r="X385" s="6" t="str">
        <f aca="false">IF(C384=0,C385,IF(C385=0,X384,C385))</f>
        <v/>
      </c>
      <c r="Y385" s="6" t="str">
        <f aca="false">IF(C384=0,X384,IF(C385=0,Y384,C384))</f>
        <v/>
      </c>
      <c r="Z385" s="6" t="str">
        <f aca="false">IF(C383=0,C382,IF(C384=0,Y384,IF(C385=0,Z384,C383)))</f>
        <v/>
      </c>
      <c r="AA385" s="6" t="str">
        <f aca="false">IF(C382=0,C381,IF(C383=0,C381,IF(C384=0,Z384,IF(C385=0,AA384,C382))))</f>
        <v/>
      </c>
      <c r="AB385" s="4"/>
      <c r="AC385" s="6" t="str">
        <f aca="false">IF(OR(X385=Y385,X385=Z385,X385=AA385),"NB",IF(OR(Y385=X385,Y385=Z385,Y385=AA385),"NB",IF(OR(Z385=Y385,Z385=X385,Z385=AA385),"NB",IF(OR(AA385=Y385,AA385=X385,AA385=Z385),"NB","Bet"))))</f>
        <v>NB</v>
      </c>
      <c r="AD385" s="4"/>
      <c r="AE385" s="6" t="n">
        <f aca="false">IF(K385&lt;K384,1,0)</f>
        <v>0</v>
      </c>
      <c r="AF385" s="6" t="n">
        <f aca="false">IF(G385="W",0,IF(AE385=1,K384-K385+AF384,0))</f>
        <v>0</v>
      </c>
      <c r="AG385" s="4"/>
      <c r="AH385" s="6" t="n">
        <f aca="false">IF(G385="W",AF384+J385,IF(AE385=1,K384-K385+AF384,0))</f>
        <v>0</v>
      </c>
      <c r="AI385" s="4"/>
    </row>
    <row collapsed="false" customFormat="false" customHeight="false" hidden="false" ht="14.9" outlineLevel="0" r="386">
      <c r="B386" s="25"/>
      <c r="C386" s="26" t="str">
        <f aca="false">IF(B386="","",VLOOKUP(B386,$AK$1:$AR$38,3,0))</f>
        <v/>
      </c>
      <c r="D386" s="27" t="str">
        <f aca="false">IF(AC386="Bet",X386,"")</f>
        <v/>
      </c>
      <c r="E386" s="28" t="str">
        <f aca="false">IF(AC386="Bet",Y386,"")</f>
        <v/>
      </c>
      <c r="F386" s="38" t="str">
        <f aca="false">IF(AC386="Bet",Z386,"")</f>
        <v/>
      </c>
      <c r="G386" s="6" t="str">
        <f aca="false">IF(D385&lt;&gt;"",IF(OR(D385=C386,E385=C386,F385=C386),"W","L"),"")</f>
        <v/>
      </c>
      <c r="H386" s="6" t="str">
        <f aca="false">IF(G386="W",3,IF(G386="L",-3,""))</f>
        <v/>
      </c>
      <c r="I386" s="6" t="str">
        <f aca="false">IF(G386&lt;&gt;"",VLOOKUP(V385,$M$4:$N$18,2,0),"")</f>
        <v/>
      </c>
      <c r="J386" s="6" t="str">
        <f aca="false">IF(G386&lt;&gt;"",H386*I386,"")</f>
        <v/>
      </c>
      <c r="K386" s="6" t="n">
        <f aca="false">IF(B386="",K385,SUM($J$6:J386))</f>
        <v>12</v>
      </c>
      <c r="L386" s="4"/>
      <c r="M386" s="4"/>
      <c r="N386" s="4"/>
      <c r="O386" s="4"/>
      <c r="P386" s="4"/>
      <c r="Q386" s="4"/>
      <c r="S386" s="4"/>
      <c r="T386" s="4"/>
      <c r="U386" s="4"/>
      <c r="V386" s="6" t="n">
        <f aca="false">IF(AND(G385="",G386="L"),1,IF(AND(G386="L",G385="L"),V385+1,IF(AND(G385="L",G386=""),0,IF(AND(G386="",G385=""),0,0))))</f>
        <v>0</v>
      </c>
      <c r="W386" s="4"/>
      <c r="X386" s="6" t="str">
        <f aca="false">IF(C385=0,C386,IF(C386=0,X385,C386))</f>
        <v/>
      </c>
      <c r="Y386" s="6" t="str">
        <f aca="false">IF(C385=0,X385,IF(C386=0,Y385,C385))</f>
        <v/>
      </c>
      <c r="Z386" s="6" t="str">
        <f aca="false">IF(C384=0,C383,IF(C385=0,Y385,IF(C386=0,Z385,C384)))</f>
        <v/>
      </c>
      <c r="AA386" s="6" t="str">
        <f aca="false">IF(C383=0,C382,IF(C384=0,C382,IF(C385=0,Z385,IF(C386=0,AA385,C383))))</f>
        <v/>
      </c>
      <c r="AB386" s="4"/>
      <c r="AC386" s="6" t="str">
        <f aca="false">IF(OR(X386=Y386,X386=Z386,X386=AA386),"NB",IF(OR(Y386=X386,Y386=Z386,Y386=AA386),"NB",IF(OR(Z386=Y386,Z386=X386,Z386=AA386),"NB",IF(OR(AA386=Y386,AA386=X386,AA386=Z386),"NB","Bet"))))</f>
        <v>NB</v>
      </c>
      <c r="AD386" s="4"/>
      <c r="AE386" s="6" t="n">
        <f aca="false">IF(K386&lt;K385,1,0)</f>
        <v>0</v>
      </c>
      <c r="AF386" s="6" t="n">
        <f aca="false">IF(G386="W",0,IF(AE386=1,K385-K386+AF385,0))</f>
        <v>0</v>
      </c>
      <c r="AG386" s="4"/>
      <c r="AH386" s="6" t="n">
        <f aca="false">IF(G386="W",AF385+J386,IF(AE386=1,K385-K386+AF385,0))</f>
        <v>0</v>
      </c>
      <c r="AI386" s="4"/>
    </row>
    <row collapsed="false" customFormat="false" customHeight="false" hidden="false" ht="14.9" outlineLevel="0" r="387">
      <c r="B387" s="25"/>
      <c r="C387" s="26" t="str">
        <f aca="false">IF(B387="","",VLOOKUP(B387,$AK$1:$AR$38,3,0))</f>
        <v/>
      </c>
      <c r="D387" s="27" t="str">
        <f aca="false">IF(AC387="Bet",X387,"")</f>
        <v/>
      </c>
      <c r="E387" s="28" t="str">
        <f aca="false">IF(AC387="Bet",Y387,"")</f>
        <v/>
      </c>
      <c r="F387" s="38" t="str">
        <f aca="false">IF(AC387="Bet",Z387,"")</f>
        <v/>
      </c>
      <c r="G387" s="6" t="str">
        <f aca="false">IF(D386&lt;&gt;"",IF(OR(D386=C387,E386=C387,F386=C387),"W","L"),"")</f>
        <v/>
      </c>
      <c r="H387" s="6" t="str">
        <f aca="false">IF(G387="W",3,IF(G387="L",-3,""))</f>
        <v/>
      </c>
      <c r="I387" s="6" t="str">
        <f aca="false">IF(G387&lt;&gt;"",VLOOKUP(V386,$M$4:$N$18,2,0),"")</f>
        <v/>
      </c>
      <c r="J387" s="6" t="str">
        <f aca="false">IF(G387&lt;&gt;"",H387*I387,"")</f>
        <v/>
      </c>
      <c r="K387" s="6" t="n">
        <f aca="false">IF(B387="",K386,SUM($J$6:J387))</f>
        <v>12</v>
      </c>
      <c r="L387" s="4"/>
      <c r="M387" s="4"/>
      <c r="N387" s="4"/>
      <c r="O387" s="4"/>
      <c r="P387" s="4"/>
      <c r="Q387" s="4"/>
      <c r="S387" s="4"/>
      <c r="T387" s="4"/>
      <c r="U387" s="4"/>
      <c r="V387" s="6" t="n">
        <f aca="false">IF(AND(G386="",G387="L"),1,IF(AND(G387="L",G386="L"),V386+1,IF(AND(G386="L",G387=""),0,IF(AND(G387="",G386=""),0,0))))</f>
        <v>0</v>
      </c>
      <c r="W387" s="4"/>
      <c r="X387" s="6" t="str">
        <f aca="false">IF(C386=0,C387,IF(C387=0,X386,C387))</f>
        <v/>
      </c>
      <c r="Y387" s="6" t="str">
        <f aca="false">IF(C386=0,X386,IF(C387=0,Y386,C386))</f>
        <v/>
      </c>
      <c r="Z387" s="6" t="str">
        <f aca="false">IF(C385=0,C384,IF(C386=0,Y386,IF(C387=0,Z386,C385)))</f>
        <v/>
      </c>
      <c r="AA387" s="6" t="str">
        <f aca="false">IF(C384=0,C383,IF(C385=0,C383,IF(C386=0,Z386,IF(C387=0,AA386,C384))))</f>
        <v/>
      </c>
      <c r="AB387" s="4"/>
      <c r="AC387" s="6" t="str">
        <f aca="false">IF(OR(X387=Y387,X387=Z387,X387=AA387),"NB",IF(OR(Y387=X387,Y387=Z387,Y387=AA387),"NB",IF(OR(Z387=Y387,Z387=X387,Z387=AA387),"NB",IF(OR(AA387=Y387,AA387=X387,AA387=Z387),"NB","Bet"))))</f>
        <v>NB</v>
      </c>
      <c r="AD387" s="4"/>
      <c r="AE387" s="6" t="n">
        <f aca="false">IF(K387&lt;K386,1,0)</f>
        <v>0</v>
      </c>
      <c r="AF387" s="6" t="n">
        <f aca="false">IF(G387="W",0,IF(AE387=1,K386-K387+AF386,0))</f>
        <v>0</v>
      </c>
      <c r="AG387" s="4"/>
      <c r="AH387" s="6" t="n">
        <f aca="false">IF(G387="W",AF386+J387,IF(AE387=1,K386-K387+AF386,0))</f>
        <v>0</v>
      </c>
      <c r="AI387" s="4"/>
    </row>
    <row collapsed="false" customFormat="false" customHeight="false" hidden="false" ht="13.3" outlineLevel="0" r="388">
      <c r="B388" s="25"/>
      <c r="C388" s="26" t="str">
        <f aca="false">IF(B388="","",VLOOKUP(B388,$AK$1:$AR$38,3,0))</f>
        <v/>
      </c>
      <c r="D388" s="27" t="str">
        <f aca="false">IF(AC388="Bet",X388,"")</f>
        <v/>
      </c>
      <c r="E388" s="28" t="str">
        <f aca="false">IF(AC388="Bet",Y388,"")</f>
        <v/>
      </c>
      <c r="F388" s="38" t="str">
        <f aca="false">IF(AC388="Bet",Z388,"")</f>
        <v/>
      </c>
      <c r="G388" s="6" t="str">
        <f aca="false">IF(D387&lt;&gt;"",IF(OR(D387=C388,E387=C388,F387=C388),"W","L"),"")</f>
        <v/>
      </c>
      <c r="H388" s="6" t="str">
        <f aca="false">IF(G388="W",3,IF(G388="L",-3,""))</f>
        <v/>
      </c>
      <c r="I388" s="6" t="str">
        <f aca="false">IF(G388&lt;&gt;"",VLOOKUP(V387,$M$4:$N$18,2,0),"")</f>
        <v/>
      </c>
      <c r="J388" s="6" t="str">
        <f aca="false">IF(G388&lt;&gt;"",H388*I388,"")</f>
        <v/>
      </c>
      <c r="K388" s="6" t="n">
        <f aca="false">IF(B388="",K387,SUM($J$6:J388))</f>
        <v>12</v>
      </c>
      <c r="L388" s="4"/>
      <c r="M388" s="4"/>
      <c r="N388" s="4"/>
      <c r="O388" s="4"/>
      <c r="P388" s="4"/>
      <c r="Q388" s="4"/>
      <c r="S388" s="4"/>
      <c r="T388" s="4"/>
      <c r="U388" s="4"/>
      <c r="V388" s="6" t="n">
        <f aca="false">IF(AND(G387="",G388="L"),1,IF(AND(G388="L",G387="L"),V387+1,IF(AND(G387="L",G388=""),0,IF(AND(G388="",G387=""),0,0))))</f>
        <v>0</v>
      </c>
      <c r="W388" s="4"/>
      <c r="X388" s="6" t="str">
        <f aca="false">IF(C387=0,C388,IF(C388=0,X387,C388))</f>
        <v/>
      </c>
      <c r="Y388" s="6" t="str">
        <f aca="false">IF(C387=0,X387,IF(C388=0,Y387,C387))</f>
        <v/>
      </c>
      <c r="Z388" s="6" t="str">
        <f aca="false">IF(C386=0,C385,IF(C387=0,Y387,IF(C388=0,Z387,C386)))</f>
        <v/>
      </c>
      <c r="AA388" s="6" t="str">
        <f aca="false">IF(C385=0,C384,IF(C386=0,C384,IF(C387=0,Z387,IF(C388=0,AA387,C385))))</f>
        <v/>
      </c>
      <c r="AB388" s="4"/>
      <c r="AC388" s="6" t="str">
        <f aca="false">IF(OR(X388=Y388,X388=Z388,X388=AA388),"NB",IF(OR(Y388=X388,Y388=Z388,Y388=AA388),"NB",IF(OR(Z388=Y388,Z388=X388,Z388=AA388),"NB",IF(OR(AA388=Y388,AA388=X388,AA388=Z388),"NB","Bet"))))</f>
        <v>NB</v>
      </c>
      <c r="AD388" s="4"/>
      <c r="AE388" s="6" t="n">
        <f aca="false">IF(K388&lt;K387,1,0)</f>
        <v>0</v>
      </c>
      <c r="AF388" s="6" t="n">
        <f aca="false">IF(G388="W",0,IF(AE388=1,K387-K388+AF387,0))</f>
        <v>0</v>
      </c>
      <c r="AG388" s="4"/>
      <c r="AH388" s="6" t="n">
        <f aca="false">IF(G388="W",AF387+J388,IF(AE388=1,K387-K388+AF387,0))</f>
        <v>0</v>
      </c>
      <c r="AI388" s="4"/>
    </row>
    <row collapsed="false" customFormat="false" customHeight="false" hidden="false" ht="13.3" outlineLevel="0" r="389">
      <c r="B389" s="25"/>
      <c r="C389" s="26" t="str">
        <f aca="false">IF(B389="","",VLOOKUP(B389,$AK$1:$AR$38,3,0))</f>
        <v/>
      </c>
      <c r="D389" s="27" t="str">
        <f aca="false">IF(AC389="Bet",X389,"")</f>
        <v/>
      </c>
      <c r="E389" s="28" t="str">
        <f aca="false">IF(AC389="Bet",Y389,"")</f>
        <v/>
      </c>
      <c r="F389" s="38" t="str">
        <f aca="false">IF(AC389="Bet",Z389,"")</f>
        <v/>
      </c>
      <c r="G389" s="6" t="str">
        <f aca="false">IF(D388&lt;&gt;"",IF(OR(D388=C389,E388=C389,F388=C389),"W","L"),"")</f>
        <v/>
      </c>
      <c r="H389" s="6" t="str">
        <f aca="false">IF(G389="W",3,IF(G389="L",-3,""))</f>
        <v/>
      </c>
      <c r="I389" s="6" t="str">
        <f aca="false">IF(G389&lt;&gt;"",VLOOKUP(V388,$M$4:$N$18,2,0),"")</f>
        <v/>
      </c>
      <c r="J389" s="6" t="str">
        <f aca="false">IF(G389&lt;&gt;"",H389*I389,"")</f>
        <v/>
      </c>
      <c r="K389" s="6" t="n">
        <f aca="false">IF(B389="",K388,SUM($J$6:J389))</f>
        <v>12</v>
      </c>
      <c r="L389" s="4"/>
      <c r="M389" s="4"/>
      <c r="N389" s="4"/>
      <c r="O389" s="4"/>
      <c r="P389" s="4"/>
      <c r="Q389" s="4"/>
      <c r="S389" s="4"/>
      <c r="T389" s="4"/>
      <c r="U389" s="4"/>
      <c r="V389" s="6" t="n">
        <f aca="false">IF(AND(G388="",G389="L"),1,IF(AND(G389="L",G388="L"),V388+1,IF(AND(G388="L",G389=""),0,IF(AND(G389="",G388=""),0,0))))</f>
        <v>0</v>
      </c>
      <c r="W389" s="4"/>
      <c r="X389" s="6" t="str">
        <f aca="false">IF(C388=0,C389,IF(C389=0,X388,C389))</f>
        <v/>
      </c>
      <c r="Y389" s="6" t="str">
        <f aca="false">IF(C388=0,X388,IF(C389=0,Y388,C388))</f>
        <v/>
      </c>
      <c r="Z389" s="6" t="str">
        <f aca="false">IF(C387=0,C386,IF(C388=0,Y388,IF(C389=0,Z388,C387)))</f>
        <v/>
      </c>
      <c r="AA389" s="6" t="str">
        <f aca="false">IF(C386=0,C385,IF(C387=0,C385,IF(C388=0,Z388,IF(C389=0,AA388,C386))))</f>
        <v/>
      </c>
      <c r="AB389" s="4"/>
      <c r="AC389" s="6" t="str">
        <f aca="false">IF(OR(X389=Y389,X389=Z389,X389=AA389),"NB",IF(OR(Y389=X389,Y389=Z389,Y389=AA389),"NB",IF(OR(Z389=Y389,Z389=X389,Z389=AA389),"NB",IF(OR(AA389=Y389,AA389=X389,AA389=Z389),"NB","Bet"))))</f>
        <v>NB</v>
      </c>
      <c r="AD389" s="4"/>
      <c r="AE389" s="6" t="n">
        <f aca="false">IF(K389&lt;K388,1,0)</f>
        <v>0</v>
      </c>
      <c r="AF389" s="6" t="n">
        <f aca="false">IF(G389="W",0,IF(AE389=1,K388-K389+AF388,0))</f>
        <v>0</v>
      </c>
      <c r="AG389" s="4"/>
      <c r="AH389" s="6" t="n">
        <f aca="false">IF(G389="W",AF388+J389,IF(AE389=1,K388-K389+AF388,0))</f>
        <v>0</v>
      </c>
      <c r="AI389" s="4"/>
    </row>
    <row collapsed="false" customFormat="false" customHeight="false" hidden="false" ht="13.3" outlineLevel="0" r="390">
      <c r="B390" s="25"/>
      <c r="C390" s="26" t="str">
        <f aca="false">IF(B390="","",VLOOKUP(B390,$AK$1:$AR$38,3,0))</f>
        <v/>
      </c>
      <c r="D390" s="27" t="str">
        <f aca="false">IF(AC390="Bet",X390,"")</f>
        <v/>
      </c>
      <c r="E390" s="28" t="str">
        <f aca="false">IF(AC390="Bet",Y390,"")</f>
        <v/>
      </c>
      <c r="F390" s="38" t="str">
        <f aca="false">IF(AC390="Bet",Z390,"")</f>
        <v/>
      </c>
      <c r="G390" s="6" t="str">
        <f aca="false">IF(D389&lt;&gt;"",IF(OR(D389=C390,E389=C390,F389=C390),"W","L"),"")</f>
        <v/>
      </c>
      <c r="H390" s="6" t="str">
        <f aca="false">IF(G390="W",3,IF(G390="L",-3,""))</f>
        <v/>
      </c>
      <c r="I390" s="6" t="str">
        <f aca="false">IF(G390&lt;&gt;"",VLOOKUP(V389,$M$4:$N$18,2,0),"")</f>
        <v/>
      </c>
      <c r="J390" s="6" t="str">
        <f aca="false">IF(G390&lt;&gt;"",H390*I390,"")</f>
        <v/>
      </c>
      <c r="K390" s="6" t="n">
        <f aca="false">IF(B390="",K389,SUM($J$6:J390))</f>
        <v>12</v>
      </c>
      <c r="L390" s="4"/>
      <c r="M390" s="4"/>
      <c r="N390" s="4"/>
      <c r="O390" s="4"/>
      <c r="P390" s="4"/>
      <c r="Q390" s="4"/>
      <c r="S390" s="4"/>
      <c r="T390" s="4"/>
      <c r="U390" s="4"/>
      <c r="V390" s="6" t="n">
        <f aca="false">IF(AND(G389="",G390="L"),1,IF(AND(G390="L",G389="L"),V389+1,IF(AND(G389="L",G390=""),0,IF(AND(G390="",G389=""),0,0))))</f>
        <v>0</v>
      </c>
      <c r="W390" s="4"/>
      <c r="X390" s="6" t="str">
        <f aca="false">IF(C389=0,C390,IF(C390=0,X389,C390))</f>
        <v/>
      </c>
      <c r="Y390" s="6" t="str">
        <f aca="false">IF(C389=0,X389,IF(C390=0,Y389,C389))</f>
        <v/>
      </c>
      <c r="Z390" s="6" t="str">
        <f aca="false">IF(C388=0,C387,IF(C389=0,Y389,IF(C390=0,Z389,C388)))</f>
        <v/>
      </c>
      <c r="AA390" s="6" t="str">
        <f aca="false">IF(C387=0,C386,IF(C388=0,C386,IF(C389=0,Z389,IF(C390=0,AA389,C387))))</f>
        <v/>
      </c>
      <c r="AB390" s="4"/>
      <c r="AC390" s="6" t="str">
        <f aca="false">IF(OR(X390=Y390,X390=Z390,X390=AA390),"NB",IF(OR(Y390=X390,Y390=Z390,Y390=AA390),"NB",IF(OR(Z390=Y390,Z390=X390,Z390=AA390),"NB",IF(OR(AA390=Y390,AA390=X390,AA390=Z390),"NB","Bet"))))</f>
        <v>NB</v>
      </c>
      <c r="AD390" s="4"/>
      <c r="AE390" s="6" t="n">
        <f aca="false">IF(K390&lt;K389,1,0)</f>
        <v>0</v>
      </c>
      <c r="AF390" s="6" t="n">
        <f aca="false">IF(G390="W",0,IF(AE390=1,K389-K390+AF389,0))</f>
        <v>0</v>
      </c>
      <c r="AG390" s="4"/>
      <c r="AH390" s="6" t="n">
        <f aca="false">IF(G390="W",AF389+J390,IF(AE390=1,K389-K390+AF389,0))</f>
        <v>0</v>
      </c>
      <c r="AI390" s="4"/>
    </row>
    <row collapsed="false" customFormat="false" customHeight="false" hidden="false" ht="13.3" outlineLevel="0" r="391">
      <c r="B391" s="25"/>
      <c r="C391" s="26" t="str">
        <f aca="false">IF(B391="","",VLOOKUP(B391,$AK$1:$AR$38,3,0))</f>
        <v/>
      </c>
      <c r="D391" s="27" t="str">
        <f aca="false">IF(AC391="Bet",X391,"")</f>
        <v/>
      </c>
      <c r="E391" s="28" t="str">
        <f aca="false">IF(AC391="Bet",Y391,"")</f>
        <v/>
      </c>
      <c r="F391" s="38" t="str">
        <f aca="false">IF(AC391="Bet",Z391,"")</f>
        <v/>
      </c>
      <c r="G391" s="6" t="str">
        <f aca="false">IF(D390&lt;&gt;"",IF(OR(D390=C391,E390=C391,F390=C391),"W","L"),"")</f>
        <v/>
      </c>
      <c r="H391" s="6" t="str">
        <f aca="false">IF(G391="W",3,IF(G391="L",-3,""))</f>
        <v/>
      </c>
      <c r="I391" s="6" t="str">
        <f aca="false">IF(G391&lt;&gt;"",VLOOKUP(V390,$M$4:$N$18,2,0),"")</f>
        <v/>
      </c>
      <c r="J391" s="6" t="str">
        <f aca="false">IF(G391&lt;&gt;"",H391*I391,"")</f>
        <v/>
      </c>
      <c r="K391" s="6" t="n">
        <f aca="false">IF(B391="",K390,SUM($J$6:J391))</f>
        <v>12</v>
      </c>
      <c r="L391" s="4"/>
      <c r="M391" s="4"/>
      <c r="N391" s="4"/>
      <c r="O391" s="4"/>
      <c r="P391" s="4"/>
      <c r="Q391" s="4"/>
      <c r="S391" s="4"/>
      <c r="T391" s="4"/>
      <c r="U391" s="4"/>
      <c r="V391" s="6" t="n">
        <f aca="false">IF(AND(G390="",G391="L"),1,IF(AND(G391="L",G390="L"),V390+1,IF(AND(G390="L",G391=""),0,IF(AND(G391="",G390=""),0,0))))</f>
        <v>0</v>
      </c>
      <c r="W391" s="4"/>
      <c r="X391" s="6" t="str">
        <f aca="false">IF(C390=0,C391,IF(C391=0,X390,C391))</f>
        <v/>
      </c>
      <c r="Y391" s="6" t="str">
        <f aca="false">IF(C390=0,X390,IF(C391=0,Y390,C390))</f>
        <v/>
      </c>
      <c r="Z391" s="6" t="str">
        <f aca="false">IF(C389=0,C388,IF(C390=0,Y390,IF(C391=0,Z390,C389)))</f>
        <v/>
      </c>
      <c r="AA391" s="6" t="str">
        <f aca="false">IF(C388=0,C387,IF(C389=0,C387,IF(C390=0,Z390,IF(C391=0,AA390,C388))))</f>
        <v/>
      </c>
      <c r="AB391" s="4"/>
      <c r="AC391" s="6" t="str">
        <f aca="false">IF(OR(X391=Y391,X391=Z391,X391=AA391),"NB",IF(OR(Y391=X391,Y391=Z391,Y391=AA391),"NB",IF(OR(Z391=Y391,Z391=X391,Z391=AA391),"NB",IF(OR(AA391=Y391,AA391=X391,AA391=Z391),"NB","Bet"))))</f>
        <v>NB</v>
      </c>
      <c r="AD391" s="4"/>
      <c r="AE391" s="6" t="n">
        <f aca="false">IF(K391&lt;K390,1,0)</f>
        <v>0</v>
      </c>
      <c r="AF391" s="6" t="n">
        <f aca="false">IF(G391="W",0,IF(AE391=1,K390-K391+AF390,0))</f>
        <v>0</v>
      </c>
      <c r="AG391" s="4"/>
      <c r="AH391" s="6" t="n">
        <f aca="false">IF(G391="W",AF390+J391,IF(AE391=1,K390-K391+AF390,0))</f>
        <v>0</v>
      </c>
      <c r="AI391" s="4"/>
    </row>
    <row collapsed="false" customFormat="false" customHeight="false" hidden="false" ht="13.3" outlineLevel="0" r="392">
      <c r="B392" s="25"/>
      <c r="C392" s="26" t="str">
        <f aca="false">IF(B392="","",VLOOKUP(B392,$AK$1:$AR$38,3,0))</f>
        <v/>
      </c>
      <c r="D392" s="27" t="str">
        <f aca="false">IF(AC392="Bet",X392,"")</f>
        <v/>
      </c>
      <c r="E392" s="28" t="str">
        <f aca="false">IF(AC392="Bet",Y392,"")</f>
        <v/>
      </c>
      <c r="F392" s="38" t="str">
        <f aca="false">IF(AC392="Bet",Z392,"")</f>
        <v/>
      </c>
      <c r="G392" s="6" t="str">
        <f aca="false">IF(D391&lt;&gt;"",IF(OR(D391=C392,E391=C392,F391=C392),"W","L"),"")</f>
        <v/>
      </c>
      <c r="H392" s="6" t="str">
        <f aca="false">IF(G392="W",3,IF(G392="L",-3,""))</f>
        <v/>
      </c>
      <c r="I392" s="6" t="str">
        <f aca="false">IF(G392&lt;&gt;"",VLOOKUP(V391,$M$4:$N$18,2,0),"")</f>
        <v/>
      </c>
      <c r="J392" s="6" t="str">
        <f aca="false">IF(G392&lt;&gt;"",H392*I392,"")</f>
        <v/>
      </c>
      <c r="K392" s="6" t="n">
        <f aca="false">IF(B392="",K391,SUM($J$6:J392))</f>
        <v>12</v>
      </c>
      <c r="L392" s="4"/>
      <c r="M392" s="4"/>
      <c r="N392" s="4"/>
      <c r="O392" s="4"/>
      <c r="P392" s="4"/>
      <c r="Q392" s="4"/>
      <c r="S392" s="4"/>
      <c r="T392" s="4"/>
      <c r="U392" s="4"/>
      <c r="V392" s="6" t="n">
        <f aca="false">IF(AND(G391="",G392="L"),1,IF(AND(G392="L",G391="L"),V391+1,IF(AND(G391="L",G392=""),0,IF(AND(G392="",G391=""),0,0))))</f>
        <v>0</v>
      </c>
      <c r="W392" s="4"/>
      <c r="X392" s="6" t="str">
        <f aca="false">IF(C391=0,C392,IF(C392=0,X391,C392))</f>
        <v/>
      </c>
      <c r="Y392" s="6" t="str">
        <f aca="false">IF(C391=0,X391,IF(C392=0,Y391,C391))</f>
        <v/>
      </c>
      <c r="Z392" s="6" t="str">
        <f aca="false">IF(C390=0,C389,IF(C391=0,Y391,IF(C392=0,Z391,C390)))</f>
        <v/>
      </c>
      <c r="AA392" s="6" t="str">
        <f aca="false">IF(C389=0,C388,IF(C390=0,C388,IF(C391=0,Z391,IF(C392=0,AA391,C389))))</f>
        <v/>
      </c>
      <c r="AB392" s="4"/>
      <c r="AC392" s="6" t="str">
        <f aca="false">IF(OR(X392=Y392,X392=Z392,X392=AA392),"NB",IF(OR(Y392=X392,Y392=Z392,Y392=AA392),"NB",IF(OR(Z392=Y392,Z392=X392,Z392=AA392),"NB",IF(OR(AA392=Y392,AA392=X392,AA392=Z392),"NB","Bet"))))</f>
        <v>NB</v>
      </c>
      <c r="AD392" s="4"/>
      <c r="AE392" s="6" t="n">
        <f aca="false">IF(K392&lt;K391,1,0)</f>
        <v>0</v>
      </c>
      <c r="AF392" s="6" t="n">
        <f aca="false">IF(G392="W",0,IF(AE392=1,K391-K392+AF391,0))</f>
        <v>0</v>
      </c>
      <c r="AG392" s="4"/>
      <c r="AH392" s="6" t="n">
        <f aca="false">IF(G392="W",AF391+J392,IF(AE392=1,K391-K392+AF391,0))</f>
        <v>0</v>
      </c>
      <c r="AI392" s="4"/>
    </row>
    <row collapsed="false" customFormat="false" customHeight="false" hidden="false" ht="13.3" outlineLevel="0" r="393">
      <c r="B393" s="25"/>
      <c r="C393" s="26" t="str">
        <f aca="false">IF(B393="","",VLOOKUP(B393,$AK$1:$AR$38,3,0))</f>
        <v/>
      </c>
      <c r="D393" s="27" t="str">
        <f aca="false">IF(AC393="Bet",X393,"")</f>
        <v/>
      </c>
      <c r="E393" s="28" t="str">
        <f aca="false">IF(AC393="Bet",Y393,"")</f>
        <v/>
      </c>
      <c r="F393" s="38" t="str">
        <f aca="false">IF(AC393="Bet",Z393,"")</f>
        <v/>
      </c>
      <c r="G393" s="6" t="str">
        <f aca="false">IF(D392&lt;&gt;"",IF(OR(D392=C393,E392=C393,F392=C393),"W","L"),"")</f>
        <v/>
      </c>
      <c r="H393" s="6" t="str">
        <f aca="false">IF(G393="W",3,IF(G393="L",-3,""))</f>
        <v/>
      </c>
      <c r="I393" s="6" t="str">
        <f aca="false">IF(G393&lt;&gt;"",VLOOKUP(V392,$M$4:$N$18,2,0),"")</f>
        <v/>
      </c>
      <c r="J393" s="6" t="str">
        <f aca="false">IF(G393&lt;&gt;"",H393*I393,"")</f>
        <v/>
      </c>
      <c r="K393" s="6" t="n">
        <f aca="false">IF(B393="",K392,SUM($J$6:J393))</f>
        <v>12</v>
      </c>
      <c r="L393" s="4"/>
      <c r="M393" s="4"/>
      <c r="N393" s="4"/>
      <c r="O393" s="4"/>
      <c r="P393" s="4"/>
      <c r="Q393" s="4"/>
      <c r="S393" s="4"/>
      <c r="T393" s="4"/>
      <c r="U393" s="4"/>
      <c r="V393" s="6" t="n">
        <f aca="false">IF(AND(G392="",G393="L"),1,IF(AND(G393="L",G392="L"),V392+1,IF(AND(G392="L",G393=""),0,IF(AND(G393="",G392=""),0,0))))</f>
        <v>0</v>
      </c>
      <c r="W393" s="4"/>
      <c r="X393" s="6" t="str">
        <f aca="false">IF(C392=0,C393,IF(C393=0,X392,C393))</f>
        <v/>
      </c>
      <c r="Y393" s="6" t="str">
        <f aca="false">IF(C392=0,X392,IF(C393=0,Y392,C392))</f>
        <v/>
      </c>
      <c r="Z393" s="6" t="str">
        <f aca="false">IF(C391=0,C390,IF(C392=0,Y392,IF(C393=0,Z392,C391)))</f>
        <v/>
      </c>
      <c r="AA393" s="6" t="str">
        <f aca="false">IF(C390=0,C389,IF(C391=0,C389,IF(C392=0,Z392,IF(C393=0,AA392,C390))))</f>
        <v/>
      </c>
      <c r="AB393" s="4"/>
      <c r="AC393" s="6" t="str">
        <f aca="false">IF(OR(X393=Y393,X393=Z393,X393=AA393),"NB",IF(OR(Y393=X393,Y393=Z393,Y393=AA393),"NB",IF(OR(Z393=Y393,Z393=X393,Z393=AA393),"NB",IF(OR(AA393=Y393,AA393=X393,AA393=Z393),"NB","Bet"))))</f>
        <v>NB</v>
      </c>
      <c r="AD393" s="4"/>
      <c r="AE393" s="6" t="n">
        <f aca="false">IF(K393&lt;K392,1,0)</f>
        <v>0</v>
      </c>
      <c r="AF393" s="6" t="n">
        <f aca="false">IF(G393="W",0,IF(AE393=1,K392-K393+AF392,0))</f>
        <v>0</v>
      </c>
      <c r="AG393" s="4"/>
      <c r="AH393" s="6" t="n">
        <f aca="false">IF(G393="W",AF392+J393,IF(AE393=1,K392-K393+AF392,0))</f>
        <v>0</v>
      </c>
      <c r="AI393" s="4"/>
    </row>
    <row collapsed="false" customFormat="false" customHeight="false" hidden="false" ht="13.3" outlineLevel="0" r="394">
      <c r="B394" s="25"/>
      <c r="C394" s="26" t="str">
        <f aca="false">IF(B394="","",VLOOKUP(B394,$AK$1:$AR$38,3,0))</f>
        <v/>
      </c>
      <c r="D394" s="27" t="str">
        <f aca="false">IF(AC394="Bet",X394,"")</f>
        <v/>
      </c>
      <c r="E394" s="28" t="str">
        <f aca="false">IF(AC394="Bet",Y394,"")</f>
        <v/>
      </c>
      <c r="F394" s="38" t="str">
        <f aca="false">IF(AC394="Bet",Z394,"")</f>
        <v/>
      </c>
      <c r="G394" s="6" t="str">
        <f aca="false">IF(D393&lt;&gt;"",IF(OR(D393=C394,E393=C394,F393=C394),"W","L"),"")</f>
        <v/>
      </c>
      <c r="H394" s="6" t="str">
        <f aca="false">IF(G394="W",3,IF(G394="L",-3,""))</f>
        <v/>
      </c>
      <c r="I394" s="6" t="str">
        <f aca="false">IF(G394&lt;&gt;"",VLOOKUP(V393,$M$4:$N$18,2,0),"")</f>
        <v/>
      </c>
      <c r="J394" s="6" t="str">
        <f aca="false">IF(G394&lt;&gt;"",H394*I394,"")</f>
        <v/>
      </c>
      <c r="K394" s="6" t="n">
        <f aca="false">IF(B394="",K393,SUM($J$6:J394))</f>
        <v>12</v>
      </c>
      <c r="L394" s="4"/>
      <c r="M394" s="4"/>
      <c r="N394" s="4"/>
      <c r="O394" s="4"/>
      <c r="P394" s="4"/>
      <c r="Q394" s="4"/>
      <c r="S394" s="4"/>
      <c r="T394" s="4"/>
      <c r="U394" s="4"/>
      <c r="V394" s="6" t="n">
        <f aca="false">IF(AND(G393="",G394="L"),1,IF(AND(G394="L",G393="L"),V393+1,IF(AND(G393="L",G394=""),0,IF(AND(G394="",G393=""),0,0))))</f>
        <v>0</v>
      </c>
      <c r="W394" s="4"/>
      <c r="X394" s="6" t="str">
        <f aca="false">IF(C393=0,C394,IF(C394=0,X393,C394))</f>
        <v/>
      </c>
      <c r="Y394" s="6" t="str">
        <f aca="false">IF(C393=0,X393,IF(C394=0,Y393,C393))</f>
        <v/>
      </c>
      <c r="Z394" s="6" t="str">
        <f aca="false">IF(C392=0,C391,IF(C393=0,Y393,IF(C394=0,Z393,C392)))</f>
        <v/>
      </c>
      <c r="AA394" s="6" t="str">
        <f aca="false">IF(C391=0,C390,IF(C392=0,C390,IF(C393=0,Z393,IF(C394=0,AA393,C391))))</f>
        <v/>
      </c>
      <c r="AB394" s="4"/>
      <c r="AC394" s="6" t="str">
        <f aca="false">IF(OR(X394=Y394,X394=Z394,X394=AA394),"NB",IF(OR(Y394=X394,Y394=Z394,Y394=AA394),"NB",IF(OR(Z394=Y394,Z394=X394,Z394=AA394),"NB",IF(OR(AA394=Y394,AA394=X394,AA394=Z394),"NB","Bet"))))</f>
        <v>NB</v>
      </c>
      <c r="AD394" s="4"/>
      <c r="AE394" s="6" t="n">
        <f aca="false">IF(K394&lt;K393,1,0)</f>
        <v>0</v>
      </c>
      <c r="AF394" s="6" t="n">
        <f aca="false">IF(G394="W",0,IF(AE394=1,K393-K394+AF393,0))</f>
        <v>0</v>
      </c>
      <c r="AG394" s="4"/>
      <c r="AH394" s="6" t="n">
        <f aca="false">IF(G394="W",AF393+J394,IF(AE394=1,K393-K394+AF393,0))</f>
        <v>0</v>
      </c>
      <c r="AI394" s="4"/>
    </row>
    <row collapsed="false" customFormat="false" customHeight="false" hidden="false" ht="13.3" outlineLevel="0" r="395">
      <c r="B395" s="25"/>
      <c r="C395" s="26" t="str">
        <f aca="false">IF(B395="","",VLOOKUP(B395,$AK$1:$AR$38,3,0))</f>
        <v/>
      </c>
      <c r="D395" s="27" t="str">
        <f aca="false">IF(AC395="Bet",X395,"")</f>
        <v/>
      </c>
      <c r="E395" s="28" t="str">
        <f aca="false">IF(AC395="Bet",Y395,"")</f>
        <v/>
      </c>
      <c r="F395" s="38" t="str">
        <f aca="false">IF(AC395="Bet",Z395,"")</f>
        <v/>
      </c>
      <c r="G395" s="6" t="str">
        <f aca="false">IF(D394&lt;&gt;"",IF(OR(D394=C395,E394=C395,F394=C395),"W","L"),"")</f>
        <v/>
      </c>
      <c r="H395" s="6" t="str">
        <f aca="false">IF(G395="W",3,IF(G395="L",-3,""))</f>
        <v/>
      </c>
      <c r="I395" s="6" t="str">
        <f aca="false">IF(G395&lt;&gt;"",VLOOKUP(V394,$M$4:$N$18,2,0),"")</f>
        <v/>
      </c>
      <c r="J395" s="6" t="str">
        <f aca="false">IF(G395&lt;&gt;"",H395*I395,"")</f>
        <v/>
      </c>
      <c r="K395" s="6" t="n">
        <f aca="false">IF(B395="",K394,SUM($J$6:J395))</f>
        <v>12</v>
      </c>
      <c r="L395" s="4"/>
      <c r="M395" s="4"/>
      <c r="N395" s="4"/>
      <c r="O395" s="4"/>
      <c r="P395" s="4"/>
      <c r="Q395" s="4"/>
      <c r="S395" s="4"/>
      <c r="T395" s="4"/>
      <c r="U395" s="4"/>
      <c r="V395" s="6" t="n">
        <f aca="false">IF(AND(G394="",G395="L"),1,IF(AND(G395="L",G394="L"),V394+1,IF(AND(G394="L",G395=""),0,IF(AND(G395="",G394=""),0,0))))</f>
        <v>0</v>
      </c>
      <c r="W395" s="4"/>
      <c r="X395" s="6" t="str">
        <f aca="false">IF(C394=0,C395,IF(C395=0,X394,C395))</f>
        <v/>
      </c>
      <c r="Y395" s="6" t="str">
        <f aca="false">IF(C394=0,X394,IF(C395=0,Y394,C394))</f>
        <v/>
      </c>
      <c r="Z395" s="6" t="str">
        <f aca="false">IF(C393=0,C392,IF(C394=0,Y394,IF(C395=0,Z394,C393)))</f>
        <v/>
      </c>
      <c r="AA395" s="6" t="str">
        <f aca="false">IF(C392=0,C391,IF(C393=0,C391,IF(C394=0,Z394,IF(C395=0,AA394,C392))))</f>
        <v/>
      </c>
      <c r="AB395" s="4"/>
      <c r="AC395" s="6" t="str">
        <f aca="false">IF(OR(X395=Y395,X395=Z395,X395=AA395),"NB",IF(OR(Y395=X395,Y395=Z395,Y395=AA395),"NB",IF(OR(Z395=Y395,Z395=X395,Z395=AA395),"NB",IF(OR(AA395=Y395,AA395=X395,AA395=Z395),"NB","Bet"))))</f>
        <v>NB</v>
      </c>
      <c r="AD395" s="4"/>
      <c r="AE395" s="6" t="n">
        <f aca="false">IF(K395&lt;K394,1,0)</f>
        <v>0</v>
      </c>
      <c r="AF395" s="6" t="n">
        <f aca="false">IF(G395="W",0,IF(AE395=1,K394-K395+AF394,0))</f>
        <v>0</v>
      </c>
      <c r="AG395" s="4"/>
      <c r="AH395" s="6" t="n">
        <f aca="false">IF(G395="W",AF394+J395,IF(AE395=1,K394-K395+AF394,0))</f>
        <v>0</v>
      </c>
      <c r="AI395" s="4"/>
    </row>
    <row collapsed="false" customFormat="false" customHeight="false" hidden="false" ht="13.3" outlineLevel="0" r="396">
      <c r="B396" s="25"/>
      <c r="C396" s="26" t="str">
        <f aca="false">IF(B396="","",VLOOKUP(B396,$AK$1:$AR$38,3,0))</f>
        <v/>
      </c>
      <c r="D396" s="27" t="str">
        <f aca="false">IF(AC396="Bet",X396,"")</f>
        <v/>
      </c>
      <c r="E396" s="28" t="str">
        <f aca="false">IF(AC396="Bet",Y396,"")</f>
        <v/>
      </c>
      <c r="F396" s="38" t="str">
        <f aca="false">IF(AC396="Bet",Z396,"")</f>
        <v/>
      </c>
      <c r="G396" s="6" t="str">
        <f aca="false">IF(D395&lt;&gt;"",IF(OR(D395=C396,E395=C396,F395=C396),"W","L"),"")</f>
        <v/>
      </c>
      <c r="H396" s="6" t="str">
        <f aca="false">IF(G396="W",3,IF(G396="L",-3,""))</f>
        <v/>
      </c>
      <c r="I396" s="6" t="str">
        <f aca="false">IF(G396&lt;&gt;"",VLOOKUP(V395,$M$4:$N$18,2,0),"")</f>
        <v/>
      </c>
      <c r="J396" s="6" t="str">
        <f aca="false">IF(G396&lt;&gt;"",H396*I396,"")</f>
        <v/>
      </c>
      <c r="K396" s="6" t="n">
        <f aca="false">IF(B396="",K395,SUM($J$6:J396))</f>
        <v>12</v>
      </c>
      <c r="L396" s="4"/>
      <c r="M396" s="4"/>
      <c r="N396" s="4"/>
      <c r="O396" s="4"/>
      <c r="P396" s="4"/>
      <c r="Q396" s="4"/>
      <c r="S396" s="4"/>
      <c r="T396" s="4"/>
      <c r="U396" s="4"/>
      <c r="V396" s="6" t="n">
        <f aca="false">IF(AND(G395="",G396="L"),1,IF(AND(G396="L",G395="L"),V395+1,IF(AND(G395="L",G396=""),0,IF(AND(G396="",G395=""),0,0))))</f>
        <v>0</v>
      </c>
      <c r="W396" s="4"/>
      <c r="X396" s="6" t="str">
        <f aca="false">IF(C395=0,C396,IF(C396=0,X395,C396))</f>
        <v/>
      </c>
      <c r="Y396" s="6" t="str">
        <f aca="false">IF(C395=0,X395,IF(C396=0,Y395,C395))</f>
        <v/>
      </c>
      <c r="Z396" s="6" t="str">
        <f aca="false">IF(C394=0,C393,IF(C395=0,Y395,IF(C396=0,Z395,C394)))</f>
        <v/>
      </c>
      <c r="AA396" s="6" t="str">
        <f aca="false">IF(C393=0,C392,IF(C394=0,C392,IF(C395=0,Z395,IF(C396=0,AA395,C393))))</f>
        <v/>
      </c>
      <c r="AB396" s="4"/>
      <c r="AC396" s="6" t="str">
        <f aca="false">IF(OR(X396=Y396,X396=Z396,X396=AA396),"NB",IF(OR(Y396=X396,Y396=Z396,Y396=AA396),"NB",IF(OR(Z396=Y396,Z396=X396,Z396=AA396),"NB",IF(OR(AA396=Y396,AA396=X396,AA396=Z396),"NB","Bet"))))</f>
        <v>NB</v>
      </c>
      <c r="AD396" s="4"/>
      <c r="AE396" s="6" t="n">
        <f aca="false">IF(K396&lt;K395,1,0)</f>
        <v>0</v>
      </c>
      <c r="AF396" s="6" t="n">
        <f aca="false">IF(G396="W",0,IF(AE396=1,K395-K396+AF395,0))</f>
        <v>0</v>
      </c>
      <c r="AG396" s="4"/>
      <c r="AH396" s="6" t="n">
        <f aca="false">IF(G396="W",AF395+J396,IF(AE396=1,K395-K396+AF395,0))</f>
        <v>0</v>
      </c>
      <c r="AI396" s="4"/>
    </row>
    <row collapsed="false" customFormat="false" customHeight="false" hidden="false" ht="14.9" outlineLevel="0" r="397">
      <c r="B397" s="25"/>
      <c r="C397" s="26" t="str">
        <f aca="false">IF(B397="","",VLOOKUP(B397,$AK$1:$AR$38,3,0))</f>
        <v/>
      </c>
      <c r="D397" s="27" t="str">
        <f aca="false">IF(AC397="Bet",X397,"")</f>
        <v/>
      </c>
      <c r="E397" s="28" t="str">
        <f aca="false">IF(AC397="Bet",Y397,"")</f>
        <v/>
      </c>
      <c r="F397" s="38" t="str">
        <f aca="false">IF(AC397="Bet",Z397,"")</f>
        <v/>
      </c>
      <c r="G397" s="6" t="str">
        <f aca="false">IF(D396&lt;&gt;"",IF(OR(D396=C397,E396=C397,F396=C397),"W","L"),"")</f>
        <v/>
      </c>
      <c r="H397" s="6" t="str">
        <f aca="false">IF(G397="W",3,IF(G397="L",-3,""))</f>
        <v/>
      </c>
      <c r="I397" s="6" t="str">
        <f aca="false">IF(G397&lt;&gt;"",VLOOKUP(V396,$M$4:$N$18,2,0),"")</f>
        <v/>
      </c>
      <c r="J397" s="6" t="str">
        <f aca="false">IF(G397&lt;&gt;"",H397*I397,"")</f>
        <v/>
      </c>
      <c r="K397" s="6" t="n">
        <f aca="false">IF(B397="",K396,SUM($J$6:J397))</f>
        <v>12</v>
      </c>
      <c r="L397" s="4"/>
      <c r="M397" s="4"/>
      <c r="N397" s="4"/>
      <c r="O397" s="4"/>
      <c r="P397" s="4"/>
      <c r="Q397" s="4"/>
      <c r="S397" s="4"/>
      <c r="T397" s="4"/>
      <c r="U397" s="4"/>
      <c r="V397" s="6" t="n">
        <f aca="false">IF(AND(G396="",G397="L"),1,IF(AND(G397="L",G396="L"),V396+1,IF(AND(G396="L",G397=""),0,IF(AND(G397="",G396=""),0,0))))</f>
        <v>0</v>
      </c>
      <c r="W397" s="4"/>
      <c r="X397" s="6" t="str">
        <f aca="false">IF(C396=0,C397,IF(C397=0,X396,C397))</f>
        <v/>
      </c>
      <c r="Y397" s="6" t="str">
        <f aca="false">IF(C396=0,X396,IF(C397=0,Y396,C396))</f>
        <v/>
      </c>
      <c r="Z397" s="6" t="str">
        <f aca="false">IF(C395=0,C394,IF(C396=0,Y396,IF(C397=0,Z396,C395)))</f>
        <v/>
      </c>
      <c r="AA397" s="6" t="str">
        <f aca="false">IF(C394=0,C393,IF(C395=0,C393,IF(C396=0,Z396,IF(C397=0,AA396,C394))))</f>
        <v/>
      </c>
      <c r="AB397" s="4"/>
      <c r="AC397" s="6" t="str">
        <f aca="false">IF(OR(X397=Y397,X397=Z397,X397=AA397),"NB",IF(OR(Y397=X397,Y397=Z397,Y397=AA397),"NB",IF(OR(Z397=Y397,Z397=X397,Z397=AA397),"NB",IF(OR(AA397=Y397,AA397=X397,AA397=Z397),"NB","Bet"))))</f>
        <v>NB</v>
      </c>
      <c r="AD397" s="4"/>
      <c r="AE397" s="6" t="n">
        <f aca="false">IF(K397&lt;K396,1,0)</f>
        <v>0</v>
      </c>
      <c r="AF397" s="6" t="n">
        <f aca="false">IF(G397="W",0,IF(AE397=1,K396-K397+AF396,0))</f>
        <v>0</v>
      </c>
      <c r="AG397" s="4"/>
      <c r="AH397" s="6" t="n">
        <f aca="false">IF(G397="W",AF396+J397,IF(AE397=1,K396-K397+AF396,0))</f>
        <v>0</v>
      </c>
      <c r="AI397" s="4"/>
    </row>
    <row collapsed="false" customFormat="false" customHeight="false" hidden="false" ht="14.9" outlineLevel="0" r="398">
      <c r="B398" s="25"/>
      <c r="C398" s="26" t="str">
        <f aca="false">IF(B398="","",VLOOKUP(B398,$AK$1:$AR$38,3,0))</f>
        <v/>
      </c>
      <c r="D398" s="27" t="str">
        <f aca="false">IF(AC398="Bet",X398,"")</f>
        <v/>
      </c>
      <c r="E398" s="28" t="str">
        <f aca="false">IF(AC398="Bet",Y398,"")</f>
        <v/>
      </c>
      <c r="F398" s="38" t="str">
        <f aca="false">IF(AC398="Bet",Z398,"")</f>
        <v/>
      </c>
      <c r="G398" s="6" t="str">
        <f aca="false">IF(D397&lt;&gt;"",IF(OR(D397=C398,E397=C398,F397=C398),"W","L"),"")</f>
        <v/>
      </c>
      <c r="H398" s="6" t="str">
        <f aca="false">IF(G398="W",3,IF(G398="L",-3,""))</f>
        <v/>
      </c>
      <c r="I398" s="6" t="str">
        <f aca="false">IF(G398&lt;&gt;"",VLOOKUP(V397,$M$4:$N$18,2,0),"")</f>
        <v/>
      </c>
      <c r="J398" s="6" t="str">
        <f aca="false">IF(G398&lt;&gt;"",H398*I398,"")</f>
        <v/>
      </c>
      <c r="K398" s="6" t="n">
        <f aca="false">IF(B398="",K397,SUM($J$6:J398))</f>
        <v>12</v>
      </c>
      <c r="L398" s="4"/>
      <c r="M398" s="4"/>
      <c r="N398" s="4"/>
      <c r="O398" s="4"/>
      <c r="P398" s="4"/>
      <c r="Q398" s="4"/>
      <c r="S398" s="4"/>
      <c r="T398" s="4"/>
      <c r="U398" s="4"/>
      <c r="V398" s="6" t="n">
        <f aca="false">IF(AND(G397="",G398="L"),1,IF(AND(G398="L",G397="L"),V397+1,IF(AND(G397="L",G398=""),0,IF(AND(G398="",G397=""),0,0))))</f>
        <v>0</v>
      </c>
      <c r="W398" s="4"/>
      <c r="X398" s="6" t="str">
        <f aca="false">IF(C397=0,C398,IF(C398=0,X397,C398))</f>
        <v/>
      </c>
      <c r="Y398" s="6" t="str">
        <f aca="false">IF(C397=0,X397,IF(C398=0,Y397,C397))</f>
        <v/>
      </c>
      <c r="Z398" s="6" t="str">
        <f aca="false">IF(C396=0,C395,IF(C397=0,Y397,IF(C398=0,Z397,C396)))</f>
        <v/>
      </c>
      <c r="AA398" s="6" t="str">
        <f aca="false">IF(C395=0,C394,IF(C396=0,C394,IF(C397=0,Z397,IF(C398=0,AA397,C395))))</f>
        <v/>
      </c>
      <c r="AB398" s="4"/>
      <c r="AC398" s="6" t="str">
        <f aca="false">IF(OR(X398=Y398,X398=Z398,X398=AA398),"NB",IF(OR(Y398=X398,Y398=Z398,Y398=AA398),"NB",IF(OR(Z398=Y398,Z398=X398,Z398=AA398),"NB",IF(OR(AA398=Y398,AA398=X398,AA398=Z398),"NB","Bet"))))</f>
        <v>NB</v>
      </c>
      <c r="AD398" s="4"/>
      <c r="AE398" s="6" t="n">
        <f aca="false">IF(K398&lt;K397,1,0)</f>
        <v>0</v>
      </c>
      <c r="AF398" s="6" t="n">
        <f aca="false">IF(G398="W",0,IF(AE398=1,K397-K398+AF397,0))</f>
        <v>0</v>
      </c>
      <c r="AG398" s="4"/>
      <c r="AH398" s="6" t="n">
        <f aca="false">IF(G398="W",AF397+J398,IF(AE398=1,K397-K398+AF397,0))</f>
        <v>0</v>
      </c>
      <c r="AI398" s="4"/>
    </row>
    <row collapsed="false" customFormat="false" customHeight="false" hidden="false" ht="13.3" outlineLevel="0" r="399">
      <c r="B399" s="25"/>
      <c r="C399" s="26" t="str">
        <f aca="false">IF(B399="","",VLOOKUP(B399,$AK$1:$AR$38,3,0))</f>
        <v/>
      </c>
      <c r="D399" s="27" t="str">
        <f aca="false">IF(AC399="Bet",X399,"")</f>
        <v/>
      </c>
      <c r="E399" s="28" t="str">
        <f aca="false">IF(AC399="Bet",Y399,"")</f>
        <v/>
      </c>
      <c r="F399" s="38" t="str">
        <f aca="false">IF(AC399="Bet",Z399,"")</f>
        <v/>
      </c>
      <c r="G399" s="6" t="str">
        <f aca="false">IF(D398&lt;&gt;"",IF(OR(D398=C399,E398=C399,F398=C399),"W","L"),"")</f>
        <v/>
      </c>
      <c r="H399" s="6" t="str">
        <f aca="false">IF(G399="W",3,IF(G399="L",-3,""))</f>
        <v/>
      </c>
      <c r="I399" s="6" t="str">
        <f aca="false">IF(G399&lt;&gt;"",VLOOKUP(V398,$M$4:$N$18,2,0),"")</f>
        <v/>
      </c>
      <c r="J399" s="6" t="str">
        <f aca="false">IF(G399&lt;&gt;"",H399*I399,"")</f>
        <v/>
      </c>
      <c r="K399" s="6" t="n">
        <f aca="false">IF(B399="",K398,SUM($J$6:J399))</f>
        <v>12</v>
      </c>
      <c r="L399" s="4"/>
      <c r="M399" s="4"/>
      <c r="N399" s="4"/>
      <c r="O399" s="4"/>
      <c r="P399" s="4"/>
      <c r="Q399" s="4"/>
      <c r="S399" s="4"/>
      <c r="T399" s="4"/>
      <c r="U399" s="4"/>
      <c r="V399" s="6" t="n">
        <f aca="false">IF(AND(G398="",G399="L"),1,IF(AND(G399="L",G398="L"),V398+1,IF(AND(G398="L",G399=""),0,IF(AND(G399="",G398=""),0,0))))</f>
        <v>0</v>
      </c>
      <c r="W399" s="4"/>
      <c r="X399" s="6" t="str">
        <f aca="false">IF(C398=0,C399,IF(C399=0,X398,C399))</f>
        <v/>
      </c>
      <c r="Y399" s="6" t="str">
        <f aca="false">IF(C398=0,X398,IF(C399=0,Y398,C398))</f>
        <v/>
      </c>
      <c r="Z399" s="6" t="str">
        <f aca="false">IF(C397=0,C396,IF(C398=0,Y398,IF(C399=0,Z398,C397)))</f>
        <v/>
      </c>
      <c r="AA399" s="6" t="str">
        <f aca="false">IF(C396=0,C395,IF(C397=0,C395,IF(C398=0,Z398,IF(C399=0,AA398,C396))))</f>
        <v/>
      </c>
      <c r="AB399" s="4"/>
      <c r="AC399" s="6" t="str">
        <f aca="false">IF(OR(X399=Y399,X399=Z399,X399=AA399),"NB",IF(OR(Y399=X399,Y399=Z399,Y399=AA399),"NB",IF(OR(Z399=Y399,Z399=X399,Z399=AA399),"NB",IF(OR(AA399=Y399,AA399=X399,AA399=Z399),"NB","Bet"))))</f>
        <v>NB</v>
      </c>
      <c r="AD399" s="4"/>
      <c r="AE399" s="6" t="n">
        <f aca="false">IF(K399&lt;K398,1,0)</f>
        <v>0</v>
      </c>
      <c r="AF399" s="6" t="n">
        <f aca="false">IF(G399="W",0,IF(AE399=1,K398-K399+AF398,0))</f>
        <v>0</v>
      </c>
      <c r="AG399" s="4"/>
      <c r="AH399" s="6" t="n">
        <f aca="false">IF(G399="W",AF398+J399,IF(AE399=1,K398-K399+AF398,0))</f>
        <v>0</v>
      </c>
      <c r="AI399" s="4"/>
    </row>
    <row collapsed="false" customFormat="false" customHeight="false" hidden="false" ht="14.9" outlineLevel="0" r="400">
      <c r="B400" s="25"/>
      <c r="C400" s="26" t="str">
        <f aca="false">IF(B400="","",VLOOKUP(B400,$AK$1:$AR$38,3,0))</f>
        <v/>
      </c>
      <c r="D400" s="27" t="str">
        <f aca="false">IF(AC400="Bet",X400,"")</f>
        <v/>
      </c>
      <c r="E400" s="28" t="str">
        <f aca="false">IF(AC400="Bet",Y400,"")</f>
        <v/>
      </c>
      <c r="F400" s="38" t="str">
        <f aca="false">IF(AC400="Bet",Z400,"")</f>
        <v/>
      </c>
      <c r="G400" s="6" t="str">
        <f aca="false">IF(D399&lt;&gt;"",IF(OR(D399=C400,E399=C400,F399=C400),"W","L"),"")</f>
        <v/>
      </c>
      <c r="H400" s="6" t="str">
        <f aca="false">IF(G400="W",3,IF(G400="L",-3,""))</f>
        <v/>
      </c>
      <c r="I400" s="6" t="str">
        <f aca="false">IF(G400&lt;&gt;"",VLOOKUP(V399,$M$4:$N$18,2,0),"")</f>
        <v/>
      </c>
      <c r="J400" s="6" t="str">
        <f aca="false">IF(G400&lt;&gt;"",H400*I400,"")</f>
        <v/>
      </c>
      <c r="K400" s="6" t="n">
        <f aca="false">IF(B400="",K399,SUM($J$6:J400))</f>
        <v>12</v>
      </c>
      <c r="L400" s="4"/>
      <c r="M400" s="4"/>
      <c r="N400" s="4"/>
      <c r="O400" s="4"/>
      <c r="P400" s="4"/>
      <c r="Q400" s="4"/>
      <c r="S400" s="4"/>
      <c r="T400" s="4"/>
      <c r="U400" s="4"/>
      <c r="V400" s="6" t="n">
        <f aca="false">IF(AND(G399="",G400="L"),1,IF(AND(G400="L",G399="L"),V399+1,IF(AND(G399="L",G400=""),0,IF(AND(G400="",G399=""),0,0))))</f>
        <v>0</v>
      </c>
      <c r="W400" s="4"/>
      <c r="X400" s="6" t="str">
        <f aca="false">IF(C399=0,C400,IF(C400=0,X399,C400))</f>
        <v/>
      </c>
      <c r="Y400" s="6" t="str">
        <f aca="false">IF(C399=0,X399,IF(C400=0,Y399,C399))</f>
        <v/>
      </c>
      <c r="Z400" s="6" t="str">
        <f aca="false">IF(C398=0,C397,IF(C399=0,Y399,IF(C400=0,Z399,C398)))</f>
        <v/>
      </c>
      <c r="AA400" s="6" t="str">
        <f aca="false">IF(C397=0,C396,IF(C398=0,C396,IF(C399=0,Z399,IF(C400=0,AA399,C397))))</f>
        <v/>
      </c>
      <c r="AB400" s="4"/>
      <c r="AC400" s="6" t="str">
        <f aca="false">IF(OR(X400=Y400,X400=Z400,X400=AA400),"NB",IF(OR(Y400=X400,Y400=Z400,Y400=AA400),"NB",IF(OR(Z400=Y400,Z400=X400,Z400=AA400),"NB",IF(OR(AA400=Y400,AA400=X400,AA400=Z400),"NB","Bet"))))</f>
        <v>NB</v>
      </c>
      <c r="AD400" s="4"/>
      <c r="AE400" s="6" t="n">
        <f aca="false">IF(K400&lt;K399,1,0)</f>
        <v>0</v>
      </c>
      <c r="AF400" s="6" t="n">
        <f aca="false">IF(G400="W",0,IF(AE400=1,K399-K400+AF399,0))</f>
        <v>0</v>
      </c>
      <c r="AG400" s="4"/>
      <c r="AH400" s="6" t="n">
        <f aca="false">IF(G400="W",AF399+J400,IF(AE400=1,K399-K400+AF399,0))</f>
        <v>0</v>
      </c>
      <c r="AI400" s="4"/>
    </row>
    <row collapsed="false" customFormat="false" customHeight="false" hidden="false" ht="14.9" outlineLevel="0" r="401">
      <c r="B401" s="25"/>
      <c r="C401" s="26" t="str">
        <f aca="false">IF(B401="","",VLOOKUP(B401,$AK$1:$AR$38,3,0))</f>
        <v/>
      </c>
      <c r="D401" s="27" t="str">
        <f aca="false">IF(AC401="Bet",X401,"")</f>
        <v/>
      </c>
      <c r="E401" s="28" t="str">
        <f aca="false">IF(AC401="Bet",Y401,"")</f>
        <v/>
      </c>
      <c r="F401" s="38" t="str">
        <f aca="false">IF(AC401="Bet",Z401,"")</f>
        <v/>
      </c>
      <c r="G401" s="6" t="str">
        <f aca="false">IF(D400&lt;&gt;"",IF(OR(D400=C401,E400=C401,F400=C401),"W","L"),"")</f>
        <v/>
      </c>
      <c r="H401" s="6" t="str">
        <f aca="false">IF(G401="W",3,IF(G401="L",-3,""))</f>
        <v/>
      </c>
      <c r="I401" s="6" t="str">
        <f aca="false">IF(G401&lt;&gt;"",VLOOKUP(V400,$M$4:$N$18,2,0),"")</f>
        <v/>
      </c>
      <c r="J401" s="6" t="str">
        <f aca="false">IF(G401&lt;&gt;"",H401*I401,"")</f>
        <v/>
      </c>
      <c r="K401" s="6" t="n">
        <f aca="false">IF(B401="",K400,SUM($J$6:J401))</f>
        <v>12</v>
      </c>
      <c r="L401" s="4"/>
      <c r="M401" s="4"/>
      <c r="N401" s="4"/>
      <c r="O401" s="4"/>
      <c r="P401" s="4"/>
      <c r="Q401" s="4"/>
      <c r="S401" s="4"/>
      <c r="T401" s="4"/>
      <c r="U401" s="4"/>
      <c r="V401" s="6" t="n">
        <f aca="false">IF(AND(G400="",G401="L"),1,IF(AND(G401="L",G400="L"),V400+1,IF(AND(G400="L",G401=""),0,IF(AND(G401="",G400=""),0,0))))</f>
        <v>0</v>
      </c>
      <c r="W401" s="4"/>
      <c r="X401" s="6" t="str">
        <f aca="false">IF(C400=0,C401,IF(C401=0,X400,C401))</f>
        <v/>
      </c>
      <c r="Y401" s="6" t="str">
        <f aca="false">IF(C400=0,X400,IF(C401=0,Y400,C400))</f>
        <v/>
      </c>
      <c r="Z401" s="6" t="str">
        <f aca="false">IF(C399=0,C398,IF(C400=0,Y400,IF(C401=0,Z400,C399)))</f>
        <v/>
      </c>
      <c r="AA401" s="6" t="str">
        <f aca="false">IF(C398=0,C397,IF(C399=0,C397,IF(C400=0,Z400,IF(C401=0,AA400,C398))))</f>
        <v/>
      </c>
      <c r="AB401" s="4"/>
      <c r="AC401" s="6" t="str">
        <f aca="false">IF(OR(X401=Y401,X401=Z401,X401=AA401),"NB",IF(OR(Y401=X401,Y401=Z401,Y401=AA401),"NB",IF(OR(Z401=Y401,Z401=X401,Z401=AA401),"NB",IF(OR(AA401=Y401,AA401=X401,AA401=Z401),"NB","Bet"))))</f>
        <v>NB</v>
      </c>
      <c r="AD401" s="4"/>
      <c r="AE401" s="6" t="n">
        <f aca="false">IF(K401&lt;K400,1,0)</f>
        <v>0</v>
      </c>
      <c r="AF401" s="6" t="n">
        <f aca="false">IF(G401="W",0,IF(AE401=1,K400-K401+AF400,0))</f>
        <v>0</v>
      </c>
      <c r="AG401" s="4"/>
      <c r="AH401" s="6" t="n">
        <f aca="false">IF(G401="W",AF400+J401,IF(AE401=1,K400-K401+AF400,0))</f>
        <v>0</v>
      </c>
      <c r="AI401" s="4"/>
    </row>
    <row collapsed="false" customFormat="false" customHeight="false" hidden="false" ht="13.3" outlineLevel="0" r="402">
      <c r="B402" s="25"/>
      <c r="C402" s="26" t="str">
        <f aca="false">IF(B402="","",VLOOKUP(B402,$AK$1:$AR$38,3,0))</f>
        <v/>
      </c>
      <c r="D402" s="27" t="str">
        <f aca="false">IF(AC402="Bet",X402,"")</f>
        <v/>
      </c>
      <c r="E402" s="28" t="str">
        <f aca="false">IF(AC402="Bet",Y402,"")</f>
        <v/>
      </c>
      <c r="F402" s="38" t="str">
        <f aca="false">IF(AC402="Bet",Z402,"")</f>
        <v/>
      </c>
      <c r="G402" s="6" t="str">
        <f aca="false">IF(D401&lt;&gt;"",IF(OR(D401=C402,E401=C402,F401=C402),"W","L"),"")</f>
        <v/>
      </c>
      <c r="H402" s="6" t="str">
        <f aca="false">IF(G402="W",3,IF(G402="L",-3,""))</f>
        <v/>
      </c>
      <c r="I402" s="6" t="str">
        <f aca="false">IF(G402&lt;&gt;"",VLOOKUP(V401,$M$4:$N$18,2,0),"")</f>
        <v/>
      </c>
      <c r="J402" s="6" t="str">
        <f aca="false">IF(G402&lt;&gt;"",H402*I402,"")</f>
        <v/>
      </c>
      <c r="K402" s="6" t="n">
        <f aca="false">IF(B402="",K401,SUM($J$6:J402))</f>
        <v>12</v>
      </c>
      <c r="L402" s="4"/>
      <c r="M402" s="4"/>
      <c r="N402" s="4"/>
      <c r="O402" s="4"/>
      <c r="P402" s="4"/>
      <c r="Q402" s="4"/>
      <c r="S402" s="4"/>
      <c r="T402" s="4"/>
      <c r="U402" s="4"/>
      <c r="V402" s="6" t="n">
        <f aca="false">IF(AND(G401="",G402="L"),1,IF(AND(G402="L",G401="L"),V401+1,IF(AND(G401="L",G402=""),0,IF(AND(G402="",G401=""),0,0))))</f>
        <v>0</v>
      </c>
      <c r="W402" s="4"/>
      <c r="X402" s="6" t="str">
        <f aca="false">IF(C401=0,C402,IF(C402=0,X401,C402))</f>
        <v/>
      </c>
      <c r="Y402" s="6" t="str">
        <f aca="false">IF(C401=0,X401,IF(C402=0,Y401,C401))</f>
        <v/>
      </c>
      <c r="Z402" s="6" t="str">
        <f aca="false">IF(C400=0,C399,IF(C401=0,Y401,IF(C402=0,Z401,C400)))</f>
        <v/>
      </c>
      <c r="AA402" s="6" t="str">
        <f aca="false">IF(C399=0,C398,IF(C400=0,C398,IF(C401=0,Z401,IF(C402=0,AA401,C399))))</f>
        <v/>
      </c>
      <c r="AB402" s="4"/>
      <c r="AC402" s="6" t="str">
        <f aca="false">IF(OR(X402=Y402,X402=Z402,X402=AA402),"NB",IF(OR(Y402=X402,Y402=Z402,Y402=AA402),"NB",IF(OR(Z402=Y402,Z402=X402,Z402=AA402),"NB",IF(OR(AA402=Y402,AA402=X402,AA402=Z402),"NB","Bet"))))</f>
        <v>NB</v>
      </c>
      <c r="AD402" s="4"/>
      <c r="AE402" s="6" t="n">
        <f aca="false">IF(K402&lt;K401,1,0)</f>
        <v>0</v>
      </c>
      <c r="AF402" s="6" t="n">
        <f aca="false">IF(G402="W",0,IF(AE402=1,K401-K402+AF401,0))</f>
        <v>0</v>
      </c>
      <c r="AG402" s="4"/>
      <c r="AH402" s="6" t="n">
        <f aca="false">IF(G402="W",AF401+J402,IF(AE402=1,K401-K402+AF401,0))</f>
        <v>0</v>
      </c>
      <c r="AI402" s="4"/>
    </row>
    <row collapsed="false" customFormat="false" customHeight="false" hidden="false" ht="13.3" outlineLevel="0" r="403">
      <c r="B403" s="25"/>
      <c r="C403" s="26" t="str">
        <f aca="false">IF(B403="","",VLOOKUP(B403,$AK$1:$AR$38,3,0))</f>
        <v/>
      </c>
      <c r="D403" s="27" t="str">
        <f aca="false">IF(AC403="Bet",X403,"")</f>
        <v/>
      </c>
      <c r="E403" s="28" t="str">
        <f aca="false">IF(AC403="Bet",Y403,"")</f>
        <v/>
      </c>
      <c r="F403" s="38" t="str">
        <f aca="false">IF(AC403="Bet",Z403,"")</f>
        <v/>
      </c>
      <c r="G403" s="6" t="str">
        <f aca="false">IF(D402&lt;&gt;"",IF(OR(D402=C403,E402=C403,F402=C403),"W","L"),"")</f>
        <v/>
      </c>
      <c r="H403" s="6" t="str">
        <f aca="false">IF(G403="W",3,IF(G403="L",-3,""))</f>
        <v/>
      </c>
      <c r="I403" s="6" t="str">
        <f aca="false">IF(G403&lt;&gt;"",VLOOKUP(V402,$M$4:$N$18,2,0),"")</f>
        <v/>
      </c>
      <c r="J403" s="6" t="str">
        <f aca="false">IF(G403&lt;&gt;"",H403*I403,"")</f>
        <v/>
      </c>
      <c r="K403" s="6" t="n">
        <f aca="false">IF(B403="",K402,SUM($J$6:J403))</f>
        <v>12</v>
      </c>
      <c r="L403" s="4"/>
      <c r="M403" s="4"/>
      <c r="N403" s="4"/>
      <c r="O403" s="4"/>
      <c r="P403" s="4"/>
      <c r="Q403" s="4"/>
      <c r="S403" s="4"/>
      <c r="T403" s="4"/>
      <c r="U403" s="4"/>
      <c r="V403" s="6" t="n">
        <f aca="false">IF(AND(G402="",G403="L"),1,IF(AND(G403="L",G402="L"),V402+1,IF(AND(G402="L",G403=""),0,IF(AND(G403="",G402=""),0,0))))</f>
        <v>0</v>
      </c>
      <c r="W403" s="4"/>
      <c r="X403" s="6" t="str">
        <f aca="false">IF(C402=0,C403,IF(C403=0,X402,C403))</f>
        <v/>
      </c>
      <c r="Y403" s="6" t="str">
        <f aca="false">IF(C402=0,X402,IF(C403=0,Y402,C402))</f>
        <v/>
      </c>
      <c r="Z403" s="6" t="str">
        <f aca="false">IF(C401=0,C400,IF(C402=0,Y402,IF(C403=0,Z402,C401)))</f>
        <v/>
      </c>
      <c r="AA403" s="6" t="str">
        <f aca="false">IF(C400=0,C399,IF(C401=0,C399,IF(C402=0,Z402,IF(C403=0,AA402,C400))))</f>
        <v/>
      </c>
      <c r="AB403" s="4"/>
      <c r="AC403" s="6" t="str">
        <f aca="false">IF(OR(X403=Y403,X403=Z403,X403=AA403),"NB",IF(OR(Y403=X403,Y403=Z403,Y403=AA403),"NB",IF(OR(Z403=Y403,Z403=X403,Z403=AA403),"NB",IF(OR(AA403=Y403,AA403=X403,AA403=Z403),"NB","Bet"))))</f>
        <v>NB</v>
      </c>
      <c r="AD403" s="4"/>
      <c r="AE403" s="6" t="n">
        <f aca="false">IF(K403&lt;K402,1,0)</f>
        <v>0</v>
      </c>
      <c r="AF403" s="6" t="n">
        <f aca="false">IF(G403="W",0,IF(AE403=1,K402-K403+AF402,0))</f>
        <v>0</v>
      </c>
      <c r="AG403" s="4"/>
      <c r="AH403" s="6" t="n">
        <f aca="false">IF(G403="W",AF402+J403,IF(AE403=1,K402-K403+AF402,0))</f>
        <v>0</v>
      </c>
      <c r="AI403" s="4"/>
    </row>
    <row collapsed="false" customFormat="false" customHeight="false" hidden="false" ht="14.9" outlineLevel="0" r="404">
      <c r="B404" s="25"/>
      <c r="C404" s="26" t="str">
        <f aca="false">IF(B404="","",VLOOKUP(B404,$AK$1:$AR$38,3,0))</f>
        <v/>
      </c>
      <c r="D404" s="27" t="str">
        <f aca="false">IF(AC404="Bet",X404,"")</f>
        <v/>
      </c>
      <c r="E404" s="28" t="str">
        <f aca="false">IF(AC404="Bet",Y404,"")</f>
        <v/>
      </c>
      <c r="F404" s="38" t="str">
        <f aca="false">IF(AC404="Bet",Z404,"")</f>
        <v/>
      </c>
      <c r="G404" s="6" t="str">
        <f aca="false">IF(D403&lt;&gt;"",IF(OR(D403=C404,E403=C404,F403=C404),"W","L"),"")</f>
        <v/>
      </c>
      <c r="H404" s="6" t="str">
        <f aca="false">IF(G404="W",3,IF(G404="L",-3,""))</f>
        <v/>
      </c>
      <c r="I404" s="6" t="str">
        <f aca="false">IF(G404&lt;&gt;"",VLOOKUP(V403,$M$4:$N$18,2,0),"")</f>
        <v/>
      </c>
      <c r="J404" s="6" t="str">
        <f aca="false">IF(G404&lt;&gt;"",H404*I404,"")</f>
        <v/>
      </c>
      <c r="K404" s="6" t="n">
        <f aca="false">IF(B404="",K403,SUM($J$6:J404))</f>
        <v>12</v>
      </c>
      <c r="L404" s="4"/>
      <c r="M404" s="4"/>
      <c r="N404" s="4"/>
      <c r="O404" s="4"/>
      <c r="P404" s="4"/>
      <c r="Q404" s="4"/>
      <c r="S404" s="4"/>
      <c r="T404" s="4"/>
      <c r="U404" s="4"/>
      <c r="V404" s="6" t="n">
        <f aca="false">IF(AND(G403="",G404="L"),1,IF(AND(G404="L",G403="L"),V403+1,IF(AND(G403="L",G404=""),0,IF(AND(G404="",G403=""),0,0))))</f>
        <v>0</v>
      </c>
      <c r="W404" s="4"/>
      <c r="X404" s="6" t="str">
        <f aca="false">IF(C403=0,C404,IF(C404=0,X403,C404))</f>
        <v/>
      </c>
      <c r="Y404" s="6" t="str">
        <f aca="false">IF(C403=0,X403,IF(C404=0,Y403,C403))</f>
        <v/>
      </c>
      <c r="Z404" s="6" t="str">
        <f aca="false">IF(C402=0,C401,IF(C403=0,Y403,IF(C404=0,Z403,C402)))</f>
        <v/>
      </c>
      <c r="AA404" s="6" t="str">
        <f aca="false">IF(C401=0,C400,IF(C402=0,C400,IF(C403=0,Z403,IF(C404=0,AA403,C401))))</f>
        <v/>
      </c>
      <c r="AB404" s="4"/>
      <c r="AC404" s="6" t="str">
        <f aca="false">IF(OR(X404=Y404,X404=Z404,X404=AA404),"NB",IF(OR(Y404=X404,Y404=Z404,Y404=AA404),"NB",IF(OR(Z404=Y404,Z404=X404,Z404=AA404),"NB",IF(OR(AA404=Y404,AA404=X404,AA404=Z404),"NB","Bet"))))</f>
        <v>NB</v>
      </c>
      <c r="AD404" s="4"/>
      <c r="AE404" s="6" t="n">
        <f aca="false">IF(K404&lt;K403,1,0)</f>
        <v>0</v>
      </c>
      <c r="AF404" s="6" t="n">
        <f aca="false">IF(G404="W",0,IF(AE404=1,K403-K404+AF403,0))</f>
        <v>0</v>
      </c>
      <c r="AG404" s="4"/>
      <c r="AH404" s="6" t="n">
        <f aca="false">IF(G404="W",AF403+J404,IF(AE404=1,K403-K404+AF403,0))</f>
        <v>0</v>
      </c>
      <c r="AI404" s="4"/>
    </row>
    <row collapsed="false" customFormat="false" customHeight="false" hidden="false" ht="14.9" outlineLevel="0" r="405">
      <c r="B405" s="25"/>
      <c r="C405" s="26" t="str">
        <f aca="false">IF(B405="","",VLOOKUP(B405,$AK$1:$AR$38,3,0))</f>
        <v/>
      </c>
      <c r="D405" s="27" t="str">
        <f aca="false">IF(AC405="Bet",X405,"")</f>
        <v/>
      </c>
      <c r="E405" s="28" t="str">
        <f aca="false">IF(AC405="Bet",Y405,"")</f>
        <v/>
      </c>
      <c r="F405" s="38" t="str">
        <f aca="false">IF(AC405="Bet",Z405,"")</f>
        <v/>
      </c>
      <c r="G405" s="6" t="str">
        <f aca="false">IF(D404&lt;&gt;"",IF(OR(D404=C405,E404=C405,F404=C405),"W","L"),"")</f>
        <v/>
      </c>
      <c r="H405" s="6" t="str">
        <f aca="false">IF(G405="W",3,IF(G405="L",-3,""))</f>
        <v/>
      </c>
      <c r="I405" s="6" t="str">
        <f aca="false">IF(G405&lt;&gt;"",VLOOKUP(V404,$M$4:$N$18,2,0),"")</f>
        <v/>
      </c>
      <c r="J405" s="6" t="str">
        <f aca="false">IF(G405&lt;&gt;"",H405*I405,"")</f>
        <v/>
      </c>
      <c r="K405" s="6" t="n">
        <f aca="false">IF(B405="",K404,SUM($J$6:J405))</f>
        <v>12</v>
      </c>
      <c r="L405" s="4"/>
      <c r="M405" s="4"/>
      <c r="N405" s="4"/>
      <c r="O405" s="4"/>
      <c r="P405" s="4"/>
      <c r="Q405" s="4"/>
      <c r="S405" s="4"/>
      <c r="T405" s="4"/>
      <c r="U405" s="4"/>
      <c r="V405" s="6" t="n">
        <f aca="false">IF(AND(G404="",G405="L"),1,IF(AND(G405="L",G404="L"),V404+1,IF(AND(G404="L",G405=""),0,IF(AND(G405="",G404=""),0,0))))</f>
        <v>0</v>
      </c>
      <c r="W405" s="4"/>
      <c r="X405" s="6" t="str">
        <f aca="false">IF(C404=0,C405,IF(C405=0,X404,C405))</f>
        <v/>
      </c>
      <c r="Y405" s="6" t="str">
        <f aca="false">IF(C404=0,X404,IF(C405=0,Y404,C404))</f>
        <v/>
      </c>
      <c r="Z405" s="6" t="str">
        <f aca="false">IF(C403=0,C402,IF(C404=0,Y404,IF(C405=0,Z404,C403)))</f>
        <v/>
      </c>
      <c r="AA405" s="6" t="str">
        <f aca="false">IF(C402=0,C401,IF(C403=0,C401,IF(C404=0,Z404,IF(C405=0,AA404,C402))))</f>
        <v/>
      </c>
      <c r="AB405" s="4"/>
      <c r="AC405" s="6" t="str">
        <f aca="false">IF(OR(X405=Y405,X405=Z405,X405=AA405),"NB",IF(OR(Y405=X405,Y405=Z405,Y405=AA405),"NB",IF(OR(Z405=Y405,Z405=X405,Z405=AA405),"NB",IF(OR(AA405=Y405,AA405=X405,AA405=Z405),"NB","Bet"))))</f>
        <v>NB</v>
      </c>
      <c r="AD405" s="4"/>
      <c r="AE405" s="6" t="n">
        <f aca="false">IF(K405&lt;K404,1,0)</f>
        <v>0</v>
      </c>
      <c r="AF405" s="6" t="n">
        <f aca="false">IF(G405="W",0,IF(AE405=1,K404-K405+AF404,0))</f>
        <v>0</v>
      </c>
      <c r="AG405" s="4"/>
      <c r="AH405" s="6" t="n">
        <f aca="false">IF(G405="W",AF404+J405,IF(AE405=1,K404-K405+AF404,0))</f>
        <v>0</v>
      </c>
      <c r="AI405" s="4"/>
    </row>
    <row collapsed="false" customFormat="false" customHeight="false" hidden="false" ht="14.9" outlineLevel="0" r="406">
      <c r="B406" s="25"/>
      <c r="C406" s="26" t="str">
        <f aca="false">IF(B406="","",VLOOKUP(B406,$AK$1:$AR$38,3,0))</f>
        <v/>
      </c>
      <c r="D406" s="27" t="str">
        <f aca="false">IF(AC406="Bet",X406,"")</f>
        <v/>
      </c>
      <c r="E406" s="28" t="str">
        <f aca="false">IF(AC406="Bet",Y406,"")</f>
        <v/>
      </c>
      <c r="F406" s="38" t="str">
        <f aca="false">IF(AC406="Bet",Z406,"")</f>
        <v/>
      </c>
      <c r="G406" s="6" t="str">
        <f aca="false">IF(D405&lt;&gt;"",IF(OR(D405=C406,E405=C406,F405=C406),"W","L"),"")</f>
        <v/>
      </c>
      <c r="H406" s="6" t="str">
        <f aca="false">IF(G406="W",3,IF(G406="L",-3,""))</f>
        <v/>
      </c>
      <c r="I406" s="6" t="str">
        <f aca="false">IF(G406&lt;&gt;"",VLOOKUP(V405,$M$4:$N$18,2,0),"")</f>
        <v/>
      </c>
      <c r="J406" s="6" t="str">
        <f aca="false">IF(G406&lt;&gt;"",H406*I406,"")</f>
        <v/>
      </c>
      <c r="K406" s="6" t="n">
        <f aca="false">IF(B406="",K405,SUM($J$6:J406))</f>
        <v>12</v>
      </c>
      <c r="L406" s="4"/>
      <c r="M406" s="4"/>
      <c r="N406" s="4"/>
      <c r="O406" s="4"/>
      <c r="P406" s="4"/>
      <c r="Q406" s="4"/>
      <c r="S406" s="4"/>
      <c r="T406" s="4"/>
      <c r="U406" s="4"/>
      <c r="V406" s="6" t="n">
        <f aca="false">IF(AND(G405="",G406="L"),1,IF(AND(G406="L",G405="L"),V405+1,IF(AND(G405="L",G406=""),0,IF(AND(G406="",G405=""),0,0))))</f>
        <v>0</v>
      </c>
      <c r="W406" s="4"/>
      <c r="X406" s="6" t="str">
        <f aca="false">IF(C405=0,C406,IF(C406=0,X405,C406))</f>
        <v/>
      </c>
      <c r="Y406" s="6" t="str">
        <f aca="false">IF(C405=0,X405,IF(C406=0,Y405,C405))</f>
        <v/>
      </c>
      <c r="Z406" s="6" t="str">
        <f aca="false">IF(C404=0,C403,IF(C405=0,Y405,IF(C406=0,Z405,C404)))</f>
        <v/>
      </c>
      <c r="AA406" s="6" t="str">
        <f aca="false">IF(C403=0,C402,IF(C404=0,C402,IF(C405=0,Z405,IF(C406=0,AA405,C403))))</f>
        <v/>
      </c>
      <c r="AB406" s="4"/>
      <c r="AC406" s="6" t="str">
        <f aca="false">IF(OR(X406=Y406,X406=Z406,X406=AA406),"NB",IF(OR(Y406=X406,Y406=Z406,Y406=AA406),"NB",IF(OR(Z406=Y406,Z406=X406,Z406=AA406),"NB",IF(OR(AA406=Y406,AA406=X406,AA406=Z406),"NB","Bet"))))</f>
        <v>NB</v>
      </c>
      <c r="AD406" s="4"/>
      <c r="AE406" s="6" t="n">
        <f aca="false">IF(K406&lt;K405,1,0)</f>
        <v>0</v>
      </c>
      <c r="AF406" s="6" t="n">
        <f aca="false">IF(G406="W",0,IF(AE406=1,K405-K406+AF405,0))</f>
        <v>0</v>
      </c>
      <c r="AG406" s="4"/>
      <c r="AH406" s="6" t="n">
        <f aca="false">IF(G406="W",AF405+J406,IF(AE406=1,K405-K406+AF405,0))</f>
        <v>0</v>
      </c>
      <c r="AI406" s="4"/>
    </row>
    <row collapsed="false" customFormat="false" customHeight="false" hidden="false" ht="14.9" outlineLevel="0" r="407">
      <c r="B407" s="25"/>
      <c r="C407" s="26" t="str">
        <f aca="false">IF(B407="","",VLOOKUP(B407,$AK$1:$AR$38,3,0))</f>
        <v/>
      </c>
      <c r="D407" s="27" t="str">
        <f aca="false">IF(AC407="Bet",X407,"")</f>
        <v/>
      </c>
      <c r="E407" s="28" t="str">
        <f aca="false">IF(AC407="Bet",Y407,"")</f>
        <v/>
      </c>
      <c r="F407" s="38" t="str">
        <f aca="false">IF(AC407="Bet",Z407,"")</f>
        <v/>
      </c>
      <c r="G407" s="6" t="str">
        <f aca="false">IF(D406&lt;&gt;"",IF(OR(D406=C407,E406=C407,F406=C407),"W","L"),"")</f>
        <v/>
      </c>
      <c r="H407" s="6" t="str">
        <f aca="false">IF(G407="W",3,IF(G407="L",-3,""))</f>
        <v/>
      </c>
      <c r="I407" s="6" t="str">
        <f aca="false">IF(G407&lt;&gt;"",VLOOKUP(V406,$M$4:$N$18,2,0),"")</f>
        <v/>
      </c>
      <c r="J407" s="6" t="str">
        <f aca="false">IF(G407&lt;&gt;"",H407*I407,"")</f>
        <v/>
      </c>
      <c r="K407" s="6" t="n">
        <f aca="false">IF(B407="",K406,SUM($J$6:J407))</f>
        <v>12</v>
      </c>
      <c r="L407" s="4"/>
      <c r="M407" s="4"/>
      <c r="N407" s="4"/>
      <c r="O407" s="4"/>
      <c r="P407" s="4"/>
      <c r="Q407" s="4"/>
      <c r="S407" s="4"/>
      <c r="T407" s="4"/>
      <c r="U407" s="4"/>
      <c r="V407" s="6" t="n">
        <f aca="false">IF(AND(G406="",G407="L"),1,IF(AND(G407="L",G406="L"),V406+1,IF(AND(G406="L",G407=""),0,IF(AND(G407="",G406=""),0,0))))</f>
        <v>0</v>
      </c>
      <c r="W407" s="4"/>
      <c r="X407" s="6" t="str">
        <f aca="false">IF(C406=0,C407,IF(C407=0,X406,C407))</f>
        <v/>
      </c>
      <c r="Y407" s="6" t="str">
        <f aca="false">IF(C406=0,X406,IF(C407=0,Y406,C406))</f>
        <v/>
      </c>
      <c r="Z407" s="6" t="str">
        <f aca="false">IF(C405=0,C404,IF(C406=0,Y406,IF(C407=0,Z406,C405)))</f>
        <v/>
      </c>
      <c r="AA407" s="6" t="str">
        <f aca="false">IF(C404=0,C403,IF(C405=0,C403,IF(C406=0,Z406,IF(C407=0,AA406,C404))))</f>
        <v/>
      </c>
      <c r="AB407" s="4"/>
      <c r="AC407" s="6" t="str">
        <f aca="false">IF(OR(X407=Y407,X407=Z407,X407=AA407),"NB",IF(OR(Y407=X407,Y407=Z407,Y407=AA407),"NB",IF(OR(Z407=Y407,Z407=X407,Z407=AA407),"NB",IF(OR(AA407=Y407,AA407=X407,AA407=Z407),"NB","Bet"))))</f>
        <v>NB</v>
      </c>
      <c r="AD407" s="4"/>
      <c r="AE407" s="6" t="n">
        <f aca="false">IF(K407&lt;K406,1,0)</f>
        <v>0</v>
      </c>
      <c r="AF407" s="6" t="n">
        <f aca="false">IF(G407="W",0,IF(AE407=1,K406-K407+AF406,0))</f>
        <v>0</v>
      </c>
      <c r="AG407" s="4"/>
      <c r="AH407" s="6" t="n">
        <f aca="false">IF(G407="W",AF406+J407,IF(AE407=1,K406-K407+AF406,0))</f>
        <v>0</v>
      </c>
      <c r="AI407" s="4"/>
    </row>
    <row collapsed="false" customFormat="false" customHeight="false" hidden="false" ht="14.9" outlineLevel="0" r="408">
      <c r="B408" s="25"/>
      <c r="C408" s="26" t="str">
        <f aca="false">IF(B408="","",VLOOKUP(B408,$AK$1:$AR$38,3,0))</f>
        <v/>
      </c>
      <c r="D408" s="27" t="str">
        <f aca="false">IF(AC408="Bet",X408,"")</f>
        <v/>
      </c>
      <c r="E408" s="28" t="str">
        <f aca="false">IF(AC408="Bet",Y408,"")</f>
        <v/>
      </c>
      <c r="F408" s="38" t="str">
        <f aca="false">IF(AC408="Bet",Z408,"")</f>
        <v/>
      </c>
      <c r="G408" s="6" t="str">
        <f aca="false">IF(D407&lt;&gt;"",IF(OR(D407=C408,E407=C408,F407=C408),"W","L"),"")</f>
        <v/>
      </c>
      <c r="H408" s="6" t="str">
        <f aca="false">IF(G408="W",3,IF(G408="L",-3,""))</f>
        <v/>
      </c>
      <c r="I408" s="6" t="str">
        <f aca="false">IF(G408&lt;&gt;"",VLOOKUP(V407,$M$4:$N$18,2,0),"")</f>
        <v/>
      </c>
      <c r="J408" s="6" t="str">
        <f aca="false">IF(G408&lt;&gt;"",H408*I408,"")</f>
        <v/>
      </c>
      <c r="K408" s="6" t="n">
        <f aca="false">IF(B408="",K407,SUM($J$6:J408))</f>
        <v>12</v>
      </c>
      <c r="L408" s="4"/>
      <c r="M408" s="4"/>
      <c r="N408" s="4"/>
      <c r="O408" s="4"/>
      <c r="P408" s="4"/>
      <c r="Q408" s="4"/>
      <c r="S408" s="4"/>
      <c r="T408" s="4"/>
      <c r="U408" s="4"/>
      <c r="V408" s="6" t="n">
        <f aca="false">IF(AND(G407="",G408="L"),1,IF(AND(G408="L",G407="L"),V407+1,IF(AND(G407="L",G408=""),0,IF(AND(G408="",G407=""),0,0))))</f>
        <v>0</v>
      </c>
      <c r="W408" s="4"/>
      <c r="X408" s="6" t="str">
        <f aca="false">IF(C407=0,C408,IF(C408=0,X407,C408))</f>
        <v/>
      </c>
      <c r="Y408" s="6" t="str">
        <f aca="false">IF(C407=0,X407,IF(C408=0,Y407,C407))</f>
        <v/>
      </c>
      <c r="Z408" s="6" t="str">
        <f aca="false">IF(C406=0,C405,IF(C407=0,Y407,IF(C408=0,Z407,C406)))</f>
        <v/>
      </c>
      <c r="AA408" s="6" t="str">
        <f aca="false">IF(C405=0,C404,IF(C406=0,C404,IF(C407=0,Z407,IF(C408=0,AA407,C405))))</f>
        <v/>
      </c>
      <c r="AB408" s="4"/>
      <c r="AC408" s="6" t="str">
        <f aca="false">IF(OR(X408=Y408,X408=Z408,X408=AA408),"NB",IF(OR(Y408=X408,Y408=Z408,Y408=AA408),"NB",IF(OR(Z408=Y408,Z408=X408,Z408=AA408),"NB",IF(OR(AA408=Y408,AA408=X408,AA408=Z408),"NB","Bet"))))</f>
        <v>NB</v>
      </c>
      <c r="AD408" s="4"/>
      <c r="AE408" s="6" t="n">
        <f aca="false">IF(K408&lt;K407,1,0)</f>
        <v>0</v>
      </c>
      <c r="AF408" s="6" t="n">
        <f aca="false">IF(G408="W",0,IF(AE408=1,K407-K408+AF407,0))</f>
        <v>0</v>
      </c>
      <c r="AG408" s="4"/>
      <c r="AH408" s="6" t="n">
        <f aca="false">IF(G408="W",AF407+J408,IF(AE408=1,K407-K408+AF407,0))</f>
        <v>0</v>
      </c>
      <c r="AI408" s="4"/>
    </row>
    <row collapsed="false" customFormat="false" customHeight="false" hidden="false" ht="14.9" outlineLevel="0" r="409">
      <c r="B409" s="25"/>
      <c r="C409" s="26" t="str">
        <f aca="false">IF(B409="","",VLOOKUP(B409,$AK$1:$AR$38,3,0))</f>
        <v/>
      </c>
      <c r="D409" s="27" t="str">
        <f aca="false">IF(AC409="Bet",X409,"")</f>
        <v/>
      </c>
      <c r="E409" s="28" t="str">
        <f aca="false">IF(AC409="Bet",Y409,"")</f>
        <v/>
      </c>
      <c r="F409" s="38" t="str">
        <f aca="false">IF(AC409="Bet",Z409,"")</f>
        <v/>
      </c>
      <c r="G409" s="6" t="str">
        <f aca="false">IF(D408&lt;&gt;"",IF(OR(D408=C409,E408=C409,F408=C409),"W","L"),"")</f>
        <v/>
      </c>
      <c r="H409" s="6" t="str">
        <f aca="false">IF(G409="W",3,IF(G409="L",-3,""))</f>
        <v/>
      </c>
      <c r="I409" s="6" t="str">
        <f aca="false">IF(G409&lt;&gt;"",VLOOKUP(V408,$M$4:$N$18,2,0),"")</f>
        <v/>
      </c>
      <c r="J409" s="6" t="str">
        <f aca="false">IF(G409&lt;&gt;"",H409*I409,"")</f>
        <v/>
      </c>
      <c r="K409" s="6" t="n">
        <f aca="false">IF(B409="",K408,SUM($J$6:J409))</f>
        <v>12</v>
      </c>
      <c r="L409" s="4"/>
      <c r="M409" s="4"/>
      <c r="N409" s="4"/>
      <c r="O409" s="4"/>
      <c r="P409" s="4"/>
      <c r="Q409" s="4"/>
      <c r="S409" s="4"/>
      <c r="T409" s="4"/>
      <c r="U409" s="4"/>
      <c r="V409" s="6" t="n">
        <f aca="false">IF(AND(G408="",G409="L"),1,IF(AND(G409="L",G408="L"),V408+1,IF(AND(G408="L",G409=""),0,IF(AND(G409="",G408=""),0,0))))</f>
        <v>0</v>
      </c>
      <c r="W409" s="4"/>
      <c r="X409" s="6" t="str">
        <f aca="false">IF(C408=0,C409,IF(C409=0,X408,C409))</f>
        <v/>
      </c>
      <c r="Y409" s="6" t="str">
        <f aca="false">IF(C408=0,X408,IF(C409=0,Y408,C408))</f>
        <v/>
      </c>
      <c r="Z409" s="6" t="str">
        <f aca="false">IF(C407=0,C406,IF(C408=0,Y408,IF(C409=0,Z408,C407)))</f>
        <v/>
      </c>
      <c r="AA409" s="6" t="str">
        <f aca="false">IF(C406=0,C405,IF(C407=0,C405,IF(C408=0,Z408,IF(C409=0,AA408,C406))))</f>
        <v/>
      </c>
      <c r="AB409" s="4"/>
      <c r="AC409" s="6" t="str">
        <f aca="false">IF(OR(X409=Y409,X409=Z409,X409=AA409),"NB",IF(OR(Y409=X409,Y409=Z409,Y409=AA409),"NB",IF(OR(Z409=Y409,Z409=X409,Z409=AA409),"NB",IF(OR(AA409=Y409,AA409=X409,AA409=Z409),"NB","Bet"))))</f>
        <v>NB</v>
      </c>
      <c r="AD409" s="4"/>
      <c r="AE409" s="6" t="n">
        <f aca="false">IF(K409&lt;K408,1,0)</f>
        <v>0</v>
      </c>
      <c r="AF409" s="6" t="n">
        <f aca="false">IF(G409="W",0,IF(AE409=1,K408-K409+AF408,0))</f>
        <v>0</v>
      </c>
      <c r="AG409" s="4"/>
      <c r="AH409" s="6" t="n">
        <f aca="false">IF(G409="W",AF408+J409,IF(AE409=1,K408-K409+AF408,0))</f>
        <v>0</v>
      </c>
      <c r="AI409" s="4"/>
    </row>
    <row collapsed="false" customFormat="false" customHeight="false" hidden="false" ht="14.9" outlineLevel="0" r="410">
      <c r="B410" s="25"/>
      <c r="C410" s="26" t="str">
        <f aca="false">IF(B410="","",VLOOKUP(B410,$AK$1:$AR$38,3,0))</f>
        <v/>
      </c>
      <c r="D410" s="27" t="str">
        <f aca="false">IF(AC410="Bet",X410,"")</f>
        <v/>
      </c>
      <c r="E410" s="28" t="str">
        <f aca="false">IF(AC410="Bet",Y410,"")</f>
        <v/>
      </c>
      <c r="F410" s="38" t="str">
        <f aca="false">IF(AC410="Bet",Z410,"")</f>
        <v/>
      </c>
      <c r="G410" s="6" t="str">
        <f aca="false">IF(D409&lt;&gt;"",IF(OR(D409=C410,E409=C410,F409=C410),"W","L"),"")</f>
        <v/>
      </c>
      <c r="H410" s="6" t="str">
        <f aca="false">IF(G410="W",3,IF(G410="L",-3,""))</f>
        <v/>
      </c>
      <c r="I410" s="6" t="str">
        <f aca="false">IF(G410&lt;&gt;"",VLOOKUP(V409,$M$4:$N$18,2,0),"")</f>
        <v/>
      </c>
      <c r="J410" s="6" t="str">
        <f aca="false">IF(G410&lt;&gt;"",H410*I410,"")</f>
        <v/>
      </c>
      <c r="K410" s="6" t="n">
        <f aca="false">IF(B410="",K409,SUM($J$6:J410))</f>
        <v>12</v>
      </c>
      <c r="L410" s="4"/>
      <c r="M410" s="4"/>
      <c r="N410" s="4"/>
      <c r="O410" s="4"/>
      <c r="P410" s="4"/>
      <c r="Q410" s="4"/>
      <c r="S410" s="4"/>
      <c r="T410" s="4"/>
      <c r="U410" s="4"/>
      <c r="V410" s="6" t="n">
        <f aca="false">IF(AND(G409="",G410="L"),1,IF(AND(G410="L",G409="L"),V409+1,IF(AND(G409="L",G410=""),0,IF(AND(G410="",G409=""),0,0))))</f>
        <v>0</v>
      </c>
      <c r="W410" s="4"/>
      <c r="X410" s="6" t="str">
        <f aca="false">IF(C409=0,C410,IF(C410=0,X409,C410))</f>
        <v/>
      </c>
      <c r="Y410" s="6" t="str">
        <f aca="false">IF(C409=0,X409,IF(C410=0,Y409,C409))</f>
        <v/>
      </c>
      <c r="Z410" s="6" t="str">
        <f aca="false">IF(C408=0,C407,IF(C409=0,Y409,IF(C410=0,Z409,C408)))</f>
        <v/>
      </c>
      <c r="AA410" s="6" t="str">
        <f aca="false">IF(C407=0,C406,IF(C408=0,C406,IF(C409=0,Z409,IF(C410=0,AA409,C407))))</f>
        <v/>
      </c>
      <c r="AB410" s="4"/>
      <c r="AC410" s="6" t="str">
        <f aca="false">IF(OR(X410=Y410,X410=Z410,X410=AA410),"NB",IF(OR(Y410=X410,Y410=Z410,Y410=AA410),"NB",IF(OR(Z410=Y410,Z410=X410,Z410=AA410),"NB",IF(OR(AA410=Y410,AA410=X410,AA410=Z410),"NB","Bet"))))</f>
        <v>NB</v>
      </c>
      <c r="AD410" s="4"/>
      <c r="AE410" s="6" t="n">
        <f aca="false">IF(K410&lt;K409,1,0)</f>
        <v>0</v>
      </c>
      <c r="AF410" s="6" t="n">
        <f aca="false">IF(G410="W",0,IF(AE410=1,K409-K410+AF409,0))</f>
        <v>0</v>
      </c>
      <c r="AG410" s="4"/>
      <c r="AH410" s="6" t="n">
        <f aca="false">IF(G410="W",AF409+J410,IF(AE410=1,K409-K410+AF409,0))</f>
        <v>0</v>
      </c>
      <c r="AI410" s="4"/>
    </row>
    <row collapsed="false" customFormat="false" customHeight="false" hidden="false" ht="14.9" outlineLevel="0" r="411">
      <c r="B411" s="25"/>
      <c r="C411" s="26" t="str">
        <f aca="false">IF(B411="","",VLOOKUP(B411,$AK$1:$AR$38,3,0))</f>
        <v/>
      </c>
      <c r="D411" s="27" t="str">
        <f aca="false">IF(AC411="Bet",X411,"")</f>
        <v/>
      </c>
      <c r="E411" s="28" t="str">
        <f aca="false">IF(AC411="Bet",Y411,"")</f>
        <v/>
      </c>
      <c r="F411" s="38" t="str">
        <f aca="false">IF(AC411="Bet",Z411,"")</f>
        <v/>
      </c>
      <c r="G411" s="6" t="str">
        <f aca="false">IF(D410&lt;&gt;"",IF(OR(D410=C411,E410=C411,F410=C411),"W","L"),"")</f>
        <v/>
      </c>
      <c r="H411" s="6" t="str">
        <f aca="false">IF(G411="W",3,IF(G411="L",-3,""))</f>
        <v/>
      </c>
      <c r="I411" s="6" t="str">
        <f aca="false">IF(G411&lt;&gt;"",VLOOKUP(V410,$M$4:$N$18,2,0),"")</f>
        <v/>
      </c>
      <c r="J411" s="6" t="str">
        <f aca="false">IF(G411&lt;&gt;"",H411*I411,"")</f>
        <v/>
      </c>
      <c r="K411" s="6" t="n">
        <f aca="false">IF(B411="",K410,SUM($J$6:J411))</f>
        <v>12</v>
      </c>
      <c r="L411" s="4"/>
      <c r="M411" s="4"/>
      <c r="N411" s="4"/>
      <c r="O411" s="4"/>
      <c r="P411" s="4"/>
      <c r="Q411" s="4"/>
      <c r="S411" s="4"/>
      <c r="T411" s="4"/>
      <c r="U411" s="4"/>
      <c r="V411" s="6" t="n">
        <f aca="false">IF(AND(G410="",G411="L"),1,IF(AND(G411="L",G410="L"),V410+1,IF(AND(G410="L",G411=""),0,IF(AND(G411="",G410=""),0,0))))</f>
        <v>0</v>
      </c>
      <c r="W411" s="4"/>
      <c r="X411" s="6" t="str">
        <f aca="false">IF(C410=0,C411,IF(C411=0,X410,C411))</f>
        <v/>
      </c>
      <c r="Y411" s="6" t="str">
        <f aca="false">IF(C410=0,X410,IF(C411=0,Y410,C410))</f>
        <v/>
      </c>
      <c r="Z411" s="6" t="str">
        <f aca="false">IF(C409=0,C408,IF(C410=0,Y410,IF(C411=0,Z410,C409)))</f>
        <v/>
      </c>
      <c r="AA411" s="6" t="str">
        <f aca="false">IF(C408=0,C407,IF(C409=0,C407,IF(C410=0,Z410,IF(C411=0,AA410,C408))))</f>
        <v/>
      </c>
      <c r="AB411" s="4"/>
      <c r="AC411" s="6" t="str">
        <f aca="false">IF(OR(X411=Y411,X411=Z411,X411=AA411),"NB",IF(OR(Y411=X411,Y411=Z411,Y411=AA411),"NB",IF(OR(Z411=Y411,Z411=X411,Z411=AA411),"NB",IF(OR(AA411=Y411,AA411=X411,AA411=Z411),"NB","Bet"))))</f>
        <v>NB</v>
      </c>
      <c r="AD411" s="4"/>
      <c r="AE411" s="6" t="n">
        <f aca="false">IF(K411&lt;K410,1,0)</f>
        <v>0</v>
      </c>
      <c r="AF411" s="6" t="n">
        <f aca="false">IF(G411="W",0,IF(AE411=1,K410-K411+AF410,0))</f>
        <v>0</v>
      </c>
      <c r="AG411" s="4"/>
      <c r="AH411" s="6" t="n">
        <f aca="false">IF(G411="W",AF410+J411,IF(AE411=1,K410-K411+AF410,0))</f>
        <v>0</v>
      </c>
      <c r="AI411" s="4"/>
    </row>
    <row collapsed="false" customFormat="false" customHeight="false" hidden="false" ht="13.3" outlineLevel="0" r="412">
      <c r="B412" s="25"/>
      <c r="C412" s="26" t="str">
        <f aca="false">IF(B412="","",VLOOKUP(B412,$AK$1:$AR$38,3,0))</f>
        <v/>
      </c>
      <c r="D412" s="27" t="str">
        <f aca="false">IF(AC412="Bet",X412,"")</f>
        <v/>
      </c>
      <c r="E412" s="28" t="str">
        <f aca="false">IF(AC412="Bet",Y412,"")</f>
        <v/>
      </c>
      <c r="F412" s="38" t="str">
        <f aca="false">IF(AC412="Bet",Z412,"")</f>
        <v/>
      </c>
      <c r="G412" s="6" t="str">
        <f aca="false">IF(D411&lt;&gt;"",IF(OR(D411=C412,E411=C412,F411=C412),"W","L"),"")</f>
        <v/>
      </c>
      <c r="H412" s="6" t="str">
        <f aca="false">IF(G412="W",3,IF(G412="L",-3,""))</f>
        <v/>
      </c>
      <c r="I412" s="6" t="str">
        <f aca="false">IF(G412&lt;&gt;"",VLOOKUP(V411,$M$4:$N$18,2,0),"")</f>
        <v/>
      </c>
      <c r="J412" s="6" t="str">
        <f aca="false">IF(G412&lt;&gt;"",H412*I412,"")</f>
        <v/>
      </c>
      <c r="K412" s="6" t="n">
        <f aca="false">IF(B412="",K411,SUM($J$6:J412))</f>
        <v>12</v>
      </c>
      <c r="L412" s="4"/>
      <c r="M412" s="4"/>
      <c r="N412" s="4"/>
      <c r="O412" s="4"/>
      <c r="P412" s="4"/>
      <c r="Q412" s="4"/>
      <c r="S412" s="4"/>
      <c r="T412" s="4"/>
      <c r="U412" s="4"/>
      <c r="V412" s="6" t="n">
        <f aca="false">IF(AND(G411="",G412="L"),1,IF(AND(G412="L",G411="L"),V411+1,IF(AND(G411="L",G412=""),0,IF(AND(G412="",G411=""),0,0))))</f>
        <v>0</v>
      </c>
      <c r="W412" s="4"/>
      <c r="X412" s="6" t="str">
        <f aca="false">IF(C411=0,C412,IF(C412=0,X411,C412))</f>
        <v/>
      </c>
      <c r="Y412" s="6" t="str">
        <f aca="false">IF(C411=0,X411,IF(C412=0,Y411,C411))</f>
        <v/>
      </c>
      <c r="Z412" s="6" t="str">
        <f aca="false">IF(C410=0,C409,IF(C411=0,Y411,IF(C412=0,Z411,C410)))</f>
        <v/>
      </c>
      <c r="AA412" s="6" t="str">
        <f aca="false">IF(C409=0,C408,IF(C410=0,C408,IF(C411=0,Z411,IF(C412=0,AA411,C409))))</f>
        <v/>
      </c>
      <c r="AB412" s="4"/>
      <c r="AC412" s="6" t="str">
        <f aca="false">IF(OR(X412=Y412,X412=Z412,X412=AA412),"NB",IF(OR(Y412=X412,Y412=Z412,Y412=AA412),"NB",IF(OR(Z412=Y412,Z412=X412,Z412=AA412),"NB",IF(OR(AA412=Y412,AA412=X412,AA412=Z412),"NB","Bet"))))</f>
        <v>NB</v>
      </c>
      <c r="AD412" s="4"/>
      <c r="AE412" s="6" t="n">
        <f aca="false">IF(K412&lt;K411,1,0)</f>
        <v>0</v>
      </c>
      <c r="AF412" s="6" t="n">
        <f aca="false">IF(G412="W",0,IF(AE412=1,K411-K412+AF411,0))</f>
        <v>0</v>
      </c>
      <c r="AG412" s="4"/>
      <c r="AH412" s="6" t="n">
        <f aca="false">IF(G412="W",AF411+J412,IF(AE412=1,K411-K412+AF411,0))</f>
        <v>0</v>
      </c>
      <c r="AI412" s="4"/>
    </row>
    <row collapsed="false" customFormat="false" customHeight="false" hidden="false" ht="14.9" outlineLevel="0" r="413">
      <c r="B413" s="25"/>
      <c r="C413" s="26" t="str">
        <f aca="false">IF(B413="","",VLOOKUP(B413,$AK$1:$AR$38,3,0))</f>
        <v/>
      </c>
      <c r="D413" s="27" t="str">
        <f aca="false">IF(AC413="Bet",X413,"")</f>
        <v/>
      </c>
      <c r="E413" s="28" t="str">
        <f aca="false">IF(AC413="Bet",Y413,"")</f>
        <v/>
      </c>
      <c r="F413" s="38" t="str">
        <f aca="false">IF(AC413="Bet",Z413,"")</f>
        <v/>
      </c>
      <c r="G413" s="6" t="str">
        <f aca="false">IF(D412&lt;&gt;"",IF(OR(D412=C413,E412=C413,F412=C413),"W","L"),"")</f>
        <v/>
      </c>
      <c r="H413" s="6" t="str">
        <f aca="false">IF(G413="W",3,IF(G413="L",-3,""))</f>
        <v/>
      </c>
      <c r="I413" s="6" t="str">
        <f aca="false">IF(G413&lt;&gt;"",VLOOKUP(V412,$M$4:$N$18,2,0),"")</f>
        <v/>
      </c>
      <c r="J413" s="6" t="str">
        <f aca="false">IF(G413&lt;&gt;"",H413*I413,"")</f>
        <v/>
      </c>
      <c r="K413" s="6" t="n">
        <f aca="false">IF(B413="",K412,SUM($J$6:J413))</f>
        <v>12</v>
      </c>
      <c r="L413" s="4"/>
      <c r="M413" s="4"/>
      <c r="N413" s="4"/>
      <c r="O413" s="4"/>
      <c r="P413" s="4"/>
      <c r="Q413" s="4"/>
      <c r="S413" s="4"/>
      <c r="T413" s="4"/>
      <c r="U413" s="4"/>
      <c r="V413" s="6" t="n">
        <f aca="false">IF(AND(G412="",G413="L"),1,IF(AND(G413="L",G412="L"),V412+1,IF(AND(G412="L",G413=""),0,IF(AND(G413="",G412=""),0,0))))</f>
        <v>0</v>
      </c>
      <c r="W413" s="4"/>
      <c r="X413" s="6" t="str">
        <f aca="false">IF(C412=0,C413,IF(C413=0,X412,C413))</f>
        <v/>
      </c>
      <c r="Y413" s="6" t="str">
        <f aca="false">IF(C412=0,X412,IF(C413=0,Y412,C412))</f>
        <v/>
      </c>
      <c r="Z413" s="6" t="str">
        <f aca="false">IF(C411=0,C410,IF(C412=0,Y412,IF(C413=0,Z412,C411)))</f>
        <v/>
      </c>
      <c r="AA413" s="6" t="str">
        <f aca="false">IF(C410=0,C409,IF(C411=0,C409,IF(C412=0,Z412,IF(C413=0,AA412,C410))))</f>
        <v/>
      </c>
      <c r="AB413" s="4"/>
      <c r="AC413" s="6" t="str">
        <f aca="false">IF(OR(X413=Y413,X413=Z413,X413=AA413),"NB",IF(OR(Y413=X413,Y413=Z413,Y413=AA413),"NB",IF(OR(Z413=Y413,Z413=X413,Z413=AA413),"NB",IF(OR(AA413=Y413,AA413=X413,AA413=Z413),"NB","Bet"))))</f>
        <v>NB</v>
      </c>
      <c r="AD413" s="4"/>
      <c r="AE413" s="6" t="n">
        <f aca="false">IF(K413&lt;K412,1,0)</f>
        <v>0</v>
      </c>
      <c r="AF413" s="6" t="n">
        <f aca="false">IF(G413="W",0,IF(AE413=1,K412-K413+AF412,0))</f>
        <v>0</v>
      </c>
      <c r="AG413" s="4"/>
      <c r="AH413" s="6" t="n">
        <f aca="false">IF(G413="W",AF412+J413,IF(AE413=1,K412-K413+AF412,0))</f>
        <v>0</v>
      </c>
      <c r="AI413" s="4"/>
    </row>
    <row collapsed="false" customFormat="false" customHeight="false" hidden="false" ht="14.9" outlineLevel="0" r="414">
      <c r="B414" s="25"/>
      <c r="C414" s="26" t="str">
        <f aca="false">IF(B414="","",VLOOKUP(B414,$AK$1:$AR$38,3,0))</f>
        <v/>
      </c>
      <c r="D414" s="27" t="str">
        <f aca="false">IF(AC414="Bet",X414,"")</f>
        <v/>
      </c>
      <c r="E414" s="28" t="str">
        <f aca="false">IF(AC414="Bet",Y414,"")</f>
        <v/>
      </c>
      <c r="F414" s="38" t="str">
        <f aca="false">IF(AC414="Bet",Z414,"")</f>
        <v/>
      </c>
      <c r="G414" s="6" t="str">
        <f aca="false">IF(D413&lt;&gt;"",IF(OR(D413=C414,E413=C414,F413=C414),"W","L"),"")</f>
        <v/>
      </c>
      <c r="H414" s="6" t="str">
        <f aca="false">IF(G414="W",3,IF(G414="L",-3,""))</f>
        <v/>
      </c>
      <c r="I414" s="6" t="str">
        <f aca="false">IF(G414&lt;&gt;"",VLOOKUP(V413,$M$4:$N$18,2,0),"")</f>
        <v/>
      </c>
      <c r="J414" s="6" t="str">
        <f aca="false">IF(G414&lt;&gt;"",H414*I414,"")</f>
        <v/>
      </c>
      <c r="K414" s="6" t="n">
        <f aca="false">IF(B414="",K413,SUM($J$6:J414))</f>
        <v>12</v>
      </c>
      <c r="L414" s="4"/>
      <c r="M414" s="4"/>
      <c r="N414" s="4"/>
      <c r="O414" s="4"/>
      <c r="P414" s="4"/>
      <c r="Q414" s="4"/>
      <c r="S414" s="4"/>
      <c r="T414" s="4"/>
      <c r="U414" s="4"/>
      <c r="V414" s="6" t="n">
        <f aca="false">IF(AND(G413="",G414="L"),1,IF(AND(G414="L",G413="L"),V413+1,IF(AND(G413="L",G414=""),0,IF(AND(G414="",G413=""),0,0))))</f>
        <v>0</v>
      </c>
      <c r="W414" s="4"/>
      <c r="X414" s="6" t="str">
        <f aca="false">IF(C413=0,C414,IF(C414=0,X413,C414))</f>
        <v/>
      </c>
      <c r="Y414" s="6" t="str">
        <f aca="false">IF(C413=0,X413,IF(C414=0,Y413,C413))</f>
        <v/>
      </c>
      <c r="Z414" s="6" t="str">
        <f aca="false">IF(C412=0,C411,IF(C413=0,Y413,IF(C414=0,Z413,C412)))</f>
        <v/>
      </c>
      <c r="AA414" s="6" t="str">
        <f aca="false">IF(C411=0,C410,IF(C412=0,C410,IF(C413=0,Z413,IF(C414=0,AA413,C411))))</f>
        <v/>
      </c>
      <c r="AB414" s="4"/>
      <c r="AC414" s="6" t="str">
        <f aca="false">IF(OR(X414=Y414,X414=Z414,X414=AA414),"NB",IF(OR(Y414=X414,Y414=Z414,Y414=AA414),"NB",IF(OR(Z414=Y414,Z414=X414,Z414=AA414),"NB",IF(OR(AA414=Y414,AA414=X414,AA414=Z414),"NB","Bet"))))</f>
        <v>NB</v>
      </c>
      <c r="AD414" s="4"/>
      <c r="AE414" s="6" t="n">
        <f aca="false">IF(K414&lt;K413,1,0)</f>
        <v>0</v>
      </c>
      <c r="AF414" s="6" t="n">
        <f aca="false">IF(G414="W",0,IF(AE414=1,K413-K414+AF413,0))</f>
        <v>0</v>
      </c>
      <c r="AG414" s="4"/>
      <c r="AH414" s="6" t="n">
        <f aca="false">IF(G414="W",AF413+J414,IF(AE414=1,K413-K414+AF413,0))</f>
        <v>0</v>
      </c>
      <c r="AI414" s="4"/>
    </row>
    <row collapsed="false" customFormat="false" customHeight="false" hidden="false" ht="13.3" outlineLevel="0" r="415">
      <c r="B415" s="25"/>
      <c r="C415" s="26" t="str">
        <f aca="false">IF(B415="","",VLOOKUP(B415,$AK$1:$AR$38,3,0))</f>
        <v/>
      </c>
      <c r="D415" s="27" t="str">
        <f aca="false">IF(AC415="Bet",X415,"")</f>
        <v/>
      </c>
      <c r="E415" s="28" t="str">
        <f aca="false">IF(AC415="Bet",Y415,"")</f>
        <v/>
      </c>
      <c r="F415" s="38" t="str">
        <f aca="false">IF(AC415="Bet",Z415,"")</f>
        <v/>
      </c>
      <c r="G415" s="6" t="str">
        <f aca="false">IF(D414&lt;&gt;"",IF(OR(D414=C415,E414=C415,F414=C415),"W","L"),"")</f>
        <v/>
      </c>
      <c r="H415" s="6" t="str">
        <f aca="false">IF(G415="W",3,IF(G415="L",-3,""))</f>
        <v/>
      </c>
      <c r="I415" s="6" t="str">
        <f aca="false">IF(G415&lt;&gt;"",VLOOKUP(V414,$M$4:$N$18,2,0),"")</f>
        <v/>
      </c>
      <c r="J415" s="6" t="str">
        <f aca="false">IF(G415&lt;&gt;"",H415*I415,"")</f>
        <v/>
      </c>
      <c r="K415" s="6" t="n">
        <f aca="false">IF(B415="",K414,SUM($J$6:J415))</f>
        <v>12</v>
      </c>
      <c r="L415" s="4"/>
      <c r="M415" s="4"/>
      <c r="N415" s="4"/>
      <c r="O415" s="4"/>
      <c r="P415" s="4"/>
      <c r="Q415" s="4"/>
      <c r="S415" s="4"/>
      <c r="T415" s="4"/>
      <c r="U415" s="4"/>
      <c r="V415" s="6" t="n">
        <f aca="false">IF(AND(G414="",G415="L"),1,IF(AND(G415="L",G414="L"),V414+1,IF(AND(G414="L",G415=""),0,IF(AND(G415="",G414=""),0,0))))</f>
        <v>0</v>
      </c>
      <c r="W415" s="4"/>
      <c r="X415" s="6" t="str">
        <f aca="false">IF(C414=0,C415,IF(C415=0,X414,C415))</f>
        <v/>
      </c>
      <c r="Y415" s="6" t="str">
        <f aca="false">IF(C414=0,X414,IF(C415=0,Y414,C414))</f>
        <v/>
      </c>
      <c r="Z415" s="6" t="str">
        <f aca="false">IF(C413=0,C412,IF(C414=0,Y414,IF(C415=0,Z414,C413)))</f>
        <v/>
      </c>
      <c r="AA415" s="6" t="str">
        <f aca="false">IF(C412=0,C411,IF(C413=0,C411,IF(C414=0,Z414,IF(C415=0,AA414,C412))))</f>
        <v/>
      </c>
      <c r="AB415" s="4"/>
      <c r="AC415" s="6" t="str">
        <f aca="false">IF(OR(X415=Y415,X415=Z415,X415=AA415),"NB",IF(OR(Y415=X415,Y415=Z415,Y415=AA415),"NB",IF(OR(Z415=Y415,Z415=X415,Z415=AA415),"NB",IF(OR(AA415=Y415,AA415=X415,AA415=Z415),"NB","Bet"))))</f>
        <v>NB</v>
      </c>
      <c r="AD415" s="4"/>
      <c r="AE415" s="6" t="n">
        <f aca="false">IF(K415&lt;K414,1,0)</f>
        <v>0</v>
      </c>
      <c r="AF415" s="6" t="n">
        <f aca="false">IF(G415="W",0,IF(AE415=1,K414-K415+AF414,0))</f>
        <v>0</v>
      </c>
      <c r="AG415" s="4"/>
      <c r="AH415" s="6" t="n">
        <f aca="false">IF(G415="W",AF414+J415,IF(AE415=1,K414-K415+AF414,0))</f>
        <v>0</v>
      </c>
      <c r="AI415" s="4"/>
    </row>
    <row collapsed="false" customFormat="false" customHeight="false" hidden="false" ht="13.3" outlineLevel="0" r="416">
      <c r="B416" s="25"/>
      <c r="C416" s="26" t="str">
        <f aca="false">IF(B416="","",VLOOKUP(B416,$AK$1:$AR$38,3,0))</f>
        <v/>
      </c>
      <c r="D416" s="27" t="str">
        <f aca="false">IF(AC416="Bet",X416,"")</f>
        <v/>
      </c>
      <c r="E416" s="28" t="str">
        <f aca="false">IF(AC416="Bet",Y416,"")</f>
        <v/>
      </c>
      <c r="F416" s="38" t="str">
        <f aca="false">IF(AC416="Bet",Z416,"")</f>
        <v/>
      </c>
      <c r="G416" s="6" t="str">
        <f aca="false">IF(D415&lt;&gt;"",IF(OR(D415=C416,E415=C416,F415=C416),"W","L"),"")</f>
        <v/>
      </c>
      <c r="H416" s="6" t="str">
        <f aca="false">IF(G416="W",3,IF(G416="L",-3,""))</f>
        <v/>
      </c>
      <c r="I416" s="6" t="str">
        <f aca="false">IF(G416&lt;&gt;"",VLOOKUP(V415,$M$4:$N$18,2,0),"")</f>
        <v/>
      </c>
      <c r="J416" s="6" t="str">
        <f aca="false">IF(G416&lt;&gt;"",H416*I416,"")</f>
        <v/>
      </c>
      <c r="K416" s="6" t="n">
        <f aca="false">IF(B416="",K415,SUM($J$6:J416))</f>
        <v>12</v>
      </c>
      <c r="L416" s="4"/>
      <c r="M416" s="4"/>
      <c r="N416" s="4"/>
      <c r="O416" s="4"/>
      <c r="P416" s="4"/>
      <c r="Q416" s="4"/>
      <c r="S416" s="4"/>
      <c r="T416" s="4"/>
      <c r="U416" s="4"/>
      <c r="V416" s="6" t="n">
        <f aca="false">IF(AND(G415="",G416="L"),1,IF(AND(G416="L",G415="L"),V415+1,IF(AND(G415="L",G416=""),0,IF(AND(G416="",G415=""),0,0))))</f>
        <v>0</v>
      </c>
      <c r="W416" s="4"/>
      <c r="X416" s="6" t="str">
        <f aca="false">IF(C415=0,C416,IF(C416=0,X415,C416))</f>
        <v/>
      </c>
      <c r="Y416" s="6" t="str">
        <f aca="false">IF(C415=0,X415,IF(C416=0,Y415,C415))</f>
        <v/>
      </c>
      <c r="Z416" s="6" t="str">
        <f aca="false">IF(C414=0,C413,IF(C415=0,Y415,IF(C416=0,Z415,C414)))</f>
        <v/>
      </c>
      <c r="AA416" s="6" t="str">
        <f aca="false">IF(C413=0,C412,IF(C414=0,C412,IF(C415=0,Z415,IF(C416=0,AA415,C413))))</f>
        <v/>
      </c>
      <c r="AB416" s="4"/>
      <c r="AC416" s="6" t="str">
        <f aca="false">IF(OR(X416=Y416,X416=Z416,X416=AA416),"NB",IF(OR(Y416=X416,Y416=Z416,Y416=AA416),"NB",IF(OR(Z416=Y416,Z416=X416,Z416=AA416),"NB",IF(OR(AA416=Y416,AA416=X416,AA416=Z416),"NB","Bet"))))</f>
        <v>NB</v>
      </c>
      <c r="AD416" s="4"/>
      <c r="AE416" s="6" t="n">
        <f aca="false">IF(K416&lt;K415,1,0)</f>
        <v>0</v>
      </c>
      <c r="AF416" s="6" t="n">
        <f aca="false">IF(G416="W",0,IF(AE416=1,K415-K416+AF415,0))</f>
        <v>0</v>
      </c>
      <c r="AG416" s="4"/>
      <c r="AH416" s="6" t="n">
        <f aca="false">IF(G416="W",AF415+J416,IF(AE416=1,K415-K416+AF415,0))</f>
        <v>0</v>
      </c>
      <c r="AI416" s="4"/>
    </row>
    <row collapsed="false" customFormat="false" customHeight="false" hidden="false" ht="14.9" outlineLevel="0" r="417">
      <c r="B417" s="25"/>
      <c r="C417" s="26" t="str">
        <f aca="false">IF(B417="","",VLOOKUP(B417,$AK$1:$AR$38,3,0))</f>
        <v/>
      </c>
      <c r="D417" s="27" t="str">
        <f aca="false">IF(AC417="Bet",X417,"")</f>
        <v/>
      </c>
      <c r="E417" s="28" t="str">
        <f aca="false">IF(AC417="Bet",Y417,"")</f>
        <v/>
      </c>
      <c r="F417" s="38" t="str">
        <f aca="false">IF(AC417="Bet",Z417,"")</f>
        <v/>
      </c>
      <c r="G417" s="6" t="str">
        <f aca="false">IF(D416&lt;&gt;"",IF(OR(D416=C417,E416=C417,F416=C417),"W","L"),"")</f>
        <v/>
      </c>
      <c r="H417" s="6" t="str">
        <f aca="false">IF(G417="W",3,IF(G417="L",-3,""))</f>
        <v/>
      </c>
      <c r="I417" s="6" t="str">
        <f aca="false">IF(G417&lt;&gt;"",VLOOKUP(V416,$M$4:$N$18,2,0),"")</f>
        <v/>
      </c>
      <c r="J417" s="6" t="str">
        <f aca="false">IF(G417&lt;&gt;"",H417*I417,"")</f>
        <v/>
      </c>
      <c r="K417" s="6" t="n">
        <f aca="false">IF(B417="",K416,SUM($J$6:J417))</f>
        <v>12</v>
      </c>
      <c r="L417" s="4"/>
      <c r="M417" s="4"/>
      <c r="N417" s="4"/>
      <c r="O417" s="4"/>
      <c r="P417" s="4"/>
      <c r="Q417" s="4"/>
      <c r="S417" s="4"/>
      <c r="T417" s="4"/>
      <c r="U417" s="4"/>
      <c r="V417" s="6" t="n">
        <f aca="false">IF(AND(G416="",G417="L"),1,IF(AND(G417="L",G416="L"),V416+1,IF(AND(G416="L",G417=""),0,IF(AND(G417="",G416=""),0,0))))</f>
        <v>0</v>
      </c>
      <c r="W417" s="4"/>
      <c r="X417" s="6" t="str">
        <f aca="false">IF(C416=0,C417,IF(C417=0,X416,C417))</f>
        <v/>
      </c>
      <c r="Y417" s="6" t="str">
        <f aca="false">IF(C416=0,X416,IF(C417=0,Y416,C416))</f>
        <v/>
      </c>
      <c r="Z417" s="6" t="str">
        <f aca="false">IF(C415=0,C414,IF(C416=0,Y416,IF(C417=0,Z416,C415)))</f>
        <v/>
      </c>
      <c r="AA417" s="6" t="str">
        <f aca="false">IF(C414=0,C413,IF(C415=0,C413,IF(C416=0,Z416,IF(C417=0,AA416,C414))))</f>
        <v/>
      </c>
      <c r="AB417" s="4"/>
      <c r="AC417" s="6" t="str">
        <f aca="false">IF(OR(X417=Y417,X417=Z417,X417=AA417),"NB",IF(OR(Y417=X417,Y417=Z417,Y417=AA417),"NB",IF(OR(Z417=Y417,Z417=X417,Z417=AA417),"NB",IF(OR(AA417=Y417,AA417=X417,AA417=Z417),"NB","Bet"))))</f>
        <v>NB</v>
      </c>
      <c r="AD417" s="4"/>
      <c r="AE417" s="6" t="n">
        <f aca="false">IF(K417&lt;K416,1,0)</f>
        <v>0</v>
      </c>
      <c r="AF417" s="6" t="n">
        <f aca="false">IF(G417="W",0,IF(AE417=1,K416-K417+AF416,0))</f>
        <v>0</v>
      </c>
      <c r="AG417" s="4"/>
      <c r="AH417" s="6" t="n">
        <f aca="false">IF(G417="W",AF416+J417,IF(AE417=1,K416-K417+AF416,0))</f>
        <v>0</v>
      </c>
      <c r="AI417" s="4"/>
    </row>
    <row collapsed="false" customFormat="false" customHeight="false" hidden="false" ht="14.9" outlineLevel="0" r="418">
      <c r="B418" s="25"/>
      <c r="C418" s="26" t="str">
        <f aca="false">IF(B418="","",VLOOKUP(B418,$AK$1:$AR$38,3,0))</f>
        <v/>
      </c>
      <c r="D418" s="27" t="str">
        <f aca="false">IF(AC418="Bet",X418,"")</f>
        <v/>
      </c>
      <c r="E418" s="28" t="str">
        <f aca="false">IF(AC418="Bet",Y418,"")</f>
        <v/>
      </c>
      <c r="F418" s="38" t="str">
        <f aca="false">IF(AC418="Bet",Z418,"")</f>
        <v/>
      </c>
      <c r="G418" s="6" t="str">
        <f aca="false">IF(D417&lt;&gt;"",IF(OR(D417=C418,E417=C418,F417=C418),"W","L"),"")</f>
        <v/>
      </c>
      <c r="H418" s="6" t="str">
        <f aca="false">IF(G418="W",3,IF(G418="L",-3,""))</f>
        <v/>
      </c>
      <c r="I418" s="6" t="str">
        <f aca="false">IF(G418&lt;&gt;"",VLOOKUP(V417,$M$4:$N$18,2,0),"")</f>
        <v/>
      </c>
      <c r="J418" s="6" t="str">
        <f aca="false">IF(G418&lt;&gt;"",H418*I418,"")</f>
        <v/>
      </c>
      <c r="K418" s="6" t="n">
        <f aca="false">IF(B418="",K417,SUM($J$6:J418))</f>
        <v>12</v>
      </c>
      <c r="L418" s="4"/>
      <c r="M418" s="4"/>
      <c r="N418" s="4"/>
      <c r="O418" s="4"/>
      <c r="P418" s="4"/>
      <c r="Q418" s="4"/>
      <c r="S418" s="4"/>
      <c r="T418" s="4"/>
      <c r="U418" s="4"/>
      <c r="V418" s="6" t="n">
        <f aca="false">IF(AND(G417="",G418="L"),1,IF(AND(G418="L",G417="L"),V417+1,IF(AND(G417="L",G418=""),0,IF(AND(G418="",G417=""),0,0))))</f>
        <v>0</v>
      </c>
      <c r="W418" s="4"/>
      <c r="X418" s="6" t="str">
        <f aca="false">IF(C417=0,C418,IF(C418=0,X417,C418))</f>
        <v/>
      </c>
      <c r="Y418" s="6" t="str">
        <f aca="false">IF(C417=0,X417,IF(C418=0,Y417,C417))</f>
        <v/>
      </c>
      <c r="Z418" s="6" t="str">
        <f aca="false">IF(C416=0,C415,IF(C417=0,Y417,IF(C418=0,Z417,C416)))</f>
        <v/>
      </c>
      <c r="AA418" s="6" t="str">
        <f aca="false">IF(C415=0,C414,IF(C416=0,C414,IF(C417=0,Z417,IF(C418=0,AA417,C415))))</f>
        <v/>
      </c>
      <c r="AB418" s="4"/>
      <c r="AC418" s="6" t="str">
        <f aca="false">IF(OR(X418=Y418,X418=Z418,X418=AA418),"NB",IF(OR(Y418=X418,Y418=Z418,Y418=AA418),"NB",IF(OR(Z418=Y418,Z418=X418,Z418=AA418),"NB",IF(OR(AA418=Y418,AA418=X418,AA418=Z418),"NB","Bet"))))</f>
        <v>NB</v>
      </c>
      <c r="AD418" s="4"/>
      <c r="AE418" s="6" t="n">
        <f aca="false">IF(K418&lt;K417,1,0)</f>
        <v>0</v>
      </c>
      <c r="AF418" s="6" t="n">
        <f aca="false">IF(G418="W",0,IF(AE418=1,K417-K418+AF417,0))</f>
        <v>0</v>
      </c>
      <c r="AG418" s="4"/>
      <c r="AH418" s="6" t="n">
        <f aca="false">IF(G418="W",AF417+J418,IF(AE418=1,K417-K418+AF417,0))</f>
        <v>0</v>
      </c>
      <c r="AI418" s="4"/>
    </row>
    <row collapsed="false" customFormat="false" customHeight="false" hidden="false" ht="14.9" outlineLevel="0" r="419">
      <c r="B419" s="25"/>
      <c r="C419" s="26" t="str">
        <f aca="false">IF(B419="","",VLOOKUP(B419,$AK$1:$AR$38,3,0))</f>
        <v/>
      </c>
      <c r="D419" s="27" t="str">
        <f aca="false">IF(AC419="Bet",X419,"")</f>
        <v/>
      </c>
      <c r="E419" s="28" t="str">
        <f aca="false">IF(AC419="Bet",Y419,"")</f>
        <v/>
      </c>
      <c r="F419" s="38" t="str">
        <f aca="false">IF(AC419="Bet",Z419,"")</f>
        <v/>
      </c>
      <c r="G419" s="6" t="str">
        <f aca="false">IF(D418&lt;&gt;"",IF(OR(D418=C419,E418=C419,F418=C419),"W","L"),"")</f>
        <v/>
      </c>
      <c r="H419" s="6" t="str">
        <f aca="false">IF(G419="W",3,IF(G419="L",-3,""))</f>
        <v/>
      </c>
      <c r="I419" s="6" t="str">
        <f aca="false">IF(G419&lt;&gt;"",VLOOKUP(V418,$M$4:$N$18,2,0),"")</f>
        <v/>
      </c>
      <c r="J419" s="6" t="str">
        <f aca="false">IF(G419&lt;&gt;"",H419*I419,"")</f>
        <v/>
      </c>
      <c r="K419" s="6" t="n">
        <f aca="false">IF(B419="",K418,SUM($J$6:J419))</f>
        <v>12</v>
      </c>
      <c r="L419" s="4"/>
      <c r="M419" s="4"/>
      <c r="N419" s="4"/>
      <c r="O419" s="4"/>
      <c r="P419" s="4"/>
      <c r="Q419" s="4"/>
      <c r="S419" s="4"/>
      <c r="T419" s="4"/>
      <c r="U419" s="4"/>
      <c r="V419" s="6" t="n">
        <f aca="false">IF(AND(G418="",G419="L"),1,IF(AND(G419="L",G418="L"),V418+1,IF(AND(G418="L",G419=""),0,IF(AND(G419="",G418=""),0,0))))</f>
        <v>0</v>
      </c>
      <c r="W419" s="4"/>
      <c r="X419" s="6" t="str">
        <f aca="false">IF(C418=0,C419,IF(C419=0,X418,C419))</f>
        <v/>
      </c>
      <c r="Y419" s="6" t="str">
        <f aca="false">IF(C418=0,X418,IF(C419=0,Y418,C418))</f>
        <v/>
      </c>
      <c r="Z419" s="6" t="str">
        <f aca="false">IF(C417=0,C416,IF(C418=0,Y418,IF(C419=0,Z418,C417)))</f>
        <v/>
      </c>
      <c r="AA419" s="6" t="str">
        <f aca="false">IF(C416=0,C415,IF(C417=0,C415,IF(C418=0,Z418,IF(C419=0,AA418,C416))))</f>
        <v/>
      </c>
      <c r="AB419" s="4"/>
      <c r="AC419" s="6" t="str">
        <f aca="false">IF(OR(X419=Y419,X419=Z419,X419=AA419),"NB",IF(OR(Y419=X419,Y419=Z419,Y419=AA419),"NB",IF(OR(Z419=Y419,Z419=X419,Z419=AA419),"NB",IF(OR(AA419=Y419,AA419=X419,AA419=Z419),"NB","Bet"))))</f>
        <v>NB</v>
      </c>
      <c r="AD419" s="4"/>
      <c r="AE419" s="6" t="n">
        <f aca="false">IF(K419&lt;K418,1,0)</f>
        <v>0</v>
      </c>
      <c r="AF419" s="6" t="n">
        <f aca="false">IF(G419="W",0,IF(AE419=1,K418-K419+AF418,0))</f>
        <v>0</v>
      </c>
      <c r="AG419" s="4"/>
      <c r="AH419" s="6" t="n">
        <f aca="false">IF(G419="W",AF418+J419,IF(AE419=1,K418-K419+AF418,0))</f>
        <v>0</v>
      </c>
      <c r="AI419" s="4"/>
    </row>
    <row collapsed="false" customFormat="false" customHeight="false" hidden="false" ht="14.9" outlineLevel="0" r="420">
      <c r="B420" s="25"/>
      <c r="C420" s="26" t="str">
        <f aca="false">IF(B420="","",VLOOKUP(B420,$AK$1:$AR$38,3,0))</f>
        <v/>
      </c>
      <c r="D420" s="27" t="str">
        <f aca="false">IF(AC420="Bet",X420,"")</f>
        <v/>
      </c>
      <c r="E420" s="28" t="str">
        <f aca="false">IF(AC420="Bet",Y420,"")</f>
        <v/>
      </c>
      <c r="F420" s="38" t="str">
        <f aca="false">IF(AC420="Bet",Z420,"")</f>
        <v/>
      </c>
      <c r="G420" s="6" t="str">
        <f aca="false">IF(D419&lt;&gt;"",IF(OR(D419=C420,E419=C420,F419=C420),"W","L"),"")</f>
        <v/>
      </c>
      <c r="H420" s="6" t="str">
        <f aca="false">IF(G420="W",3,IF(G420="L",-3,""))</f>
        <v/>
      </c>
      <c r="I420" s="6" t="str">
        <f aca="false">IF(G420&lt;&gt;"",VLOOKUP(V419,$M$4:$N$18,2,0),"")</f>
        <v/>
      </c>
      <c r="J420" s="6" t="str">
        <f aca="false">IF(G420&lt;&gt;"",H420*I420,"")</f>
        <v/>
      </c>
      <c r="K420" s="6" t="n">
        <f aca="false">IF(B420="",K419,SUM($J$6:J420))</f>
        <v>12</v>
      </c>
      <c r="L420" s="4"/>
      <c r="M420" s="4"/>
      <c r="N420" s="4"/>
      <c r="O420" s="4"/>
      <c r="P420" s="4"/>
      <c r="Q420" s="4"/>
      <c r="S420" s="4"/>
      <c r="T420" s="4"/>
      <c r="U420" s="4"/>
      <c r="V420" s="6" t="n">
        <f aca="false">IF(AND(G419="",G420="L"),1,IF(AND(G420="L",G419="L"),V419+1,IF(AND(G419="L",G420=""),0,IF(AND(G420="",G419=""),0,0))))</f>
        <v>0</v>
      </c>
      <c r="W420" s="4"/>
      <c r="X420" s="6" t="str">
        <f aca="false">IF(C419=0,C420,IF(C420=0,X419,C420))</f>
        <v/>
      </c>
      <c r="Y420" s="6" t="str">
        <f aca="false">IF(C419=0,X419,IF(C420=0,Y419,C419))</f>
        <v/>
      </c>
      <c r="Z420" s="6" t="str">
        <f aca="false">IF(C418=0,C417,IF(C419=0,Y419,IF(C420=0,Z419,C418)))</f>
        <v/>
      </c>
      <c r="AA420" s="6" t="str">
        <f aca="false">IF(C417=0,C416,IF(C418=0,C416,IF(C419=0,Z419,IF(C420=0,AA419,C417))))</f>
        <v/>
      </c>
      <c r="AB420" s="4"/>
      <c r="AC420" s="6" t="str">
        <f aca="false">IF(OR(X420=Y420,X420=Z420,X420=AA420),"NB",IF(OR(Y420=X420,Y420=Z420,Y420=AA420),"NB",IF(OR(Z420=Y420,Z420=X420,Z420=AA420),"NB",IF(OR(AA420=Y420,AA420=X420,AA420=Z420),"NB","Bet"))))</f>
        <v>NB</v>
      </c>
      <c r="AD420" s="4"/>
      <c r="AE420" s="6" t="n">
        <f aca="false">IF(K420&lt;K419,1,0)</f>
        <v>0</v>
      </c>
      <c r="AF420" s="6" t="n">
        <f aca="false">IF(G420="W",0,IF(AE420=1,K419-K420+AF419,0))</f>
        <v>0</v>
      </c>
      <c r="AG420" s="4"/>
      <c r="AH420" s="6" t="n">
        <f aca="false">IF(G420="W",AF419+J420,IF(AE420=1,K419-K420+AF419,0))</f>
        <v>0</v>
      </c>
      <c r="AI420" s="4"/>
    </row>
    <row collapsed="false" customFormat="false" customHeight="false" hidden="false" ht="14.9" outlineLevel="0" r="421">
      <c r="B421" s="25"/>
      <c r="C421" s="26" t="str">
        <f aca="false">IF(B421="","",VLOOKUP(B421,$AK$1:$AR$38,3,0))</f>
        <v/>
      </c>
      <c r="D421" s="27" t="str">
        <f aca="false">IF(AC421="Bet",X421,"")</f>
        <v/>
      </c>
      <c r="E421" s="28" t="str">
        <f aca="false">IF(AC421="Bet",Y421,"")</f>
        <v/>
      </c>
      <c r="F421" s="38" t="str">
        <f aca="false">IF(AC421="Bet",Z421,"")</f>
        <v/>
      </c>
      <c r="G421" s="6" t="str">
        <f aca="false">IF(D420&lt;&gt;"",IF(OR(D420=C421,E420=C421,F420=C421),"W","L"),"")</f>
        <v/>
      </c>
      <c r="H421" s="6" t="str">
        <f aca="false">IF(G421="W",3,IF(G421="L",-3,""))</f>
        <v/>
      </c>
      <c r="I421" s="6" t="str">
        <f aca="false">IF(G421&lt;&gt;"",VLOOKUP(V420,$M$4:$N$18,2,0),"")</f>
        <v/>
      </c>
      <c r="J421" s="6" t="str">
        <f aca="false">IF(G421&lt;&gt;"",H421*I421,"")</f>
        <v/>
      </c>
      <c r="K421" s="6" t="n">
        <f aca="false">IF(B421="",K420,SUM($J$6:J421))</f>
        <v>12</v>
      </c>
      <c r="L421" s="4"/>
      <c r="M421" s="4"/>
      <c r="N421" s="4"/>
      <c r="O421" s="4"/>
      <c r="P421" s="4"/>
      <c r="Q421" s="4"/>
      <c r="S421" s="4"/>
      <c r="T421" s="4"/>
      <c r="U421" s="4"/>
      <c r="V421" s="6" t="n">
        <f aca="false">IF(AND(G420="",G421="L"),1,IF(AND(G421="L",G420="L"),V420+1,IF(AND(G420="L",G421=""),0,IF(AND(G421="",G420=""),0,0))))</f>
        <v>0</v>
      </c>
      <c r="W421" s="4"/>
      <c r="X421" s="6" t="str">
        <f aca="false">IF(C420=0,C421,IF(C421=0,X420,C421))</f>
        <v/>
      </c>
      <c r="Y421" s="6" t="str">
        <f aca="false">IF(C420=0,X420,IF(C421=0,Y420,C420))</f>
        <v/>
      </c>
      <c r="Z421" s="6" t="str">
        <f aca="false">IF(C419=0,C418,IF(C420=0,Y420,IF(C421=0,Z420,C419)))</f>
        <v/>
      </c>
      <c r="AA421" s="6" t="str">
        <f aca="false">IF(C418=0,C417,IF(C419=0,C417,IF(C420=0,Z420,IF(C421=0,AA420,C418))))</f>
        <v/>
      </c>
      <c r="AB421" s="4"/>
      <c r="AC421" s="6" t="str">
        <f aca="false">IF(OR(X421=Y421,X421=Z421,X421=AA421),"NB",IF(OR(Y421=X421,Y421=Z421,Y421=AA421),"NB",IF(OR(Z421=Y421,Z421=X421,Z421=AA421),"NB",IF(OR(AA421=Y421,AA421=X421,AA421=Z421),"NB","Bet"))))</f>
        <v>NB</v>
      </c>
      <c r="AD421" s="4"/>
      <c r="AE421" s="6" t="n">
        <f aca="false">IF(K421&lt;K420,1,0)</f>
        <v>0</v>
      </c>
      <c r="AF421" s="6" t="n">
        <f aca="false">IF(G421="W",0,IF(AE421=1,K420-K421+AF420,0))</f>
        <v>0</v>
      </c>
      <c r="AG421" s="4"/>
      <c r="AH421" s="6" t="n">
        <f aca="false">IF(G421="W",AF420+J421,IF(AE421=1,K420-K421+AF420,0))</f>
        <v>0</v>
      </c>
      <c r="AI421" s="4"/>
    </row>
    <row collapsed="false" customFormat="false" customHeight="false" hidden="false" ht="13.3" outlineLevel="0" r="422">
      <c r="B422" s="25"/>
      <c r="C422" s="26" t="str">
        <f aca="false">IF(B422="","",VLOOKUP(B422,$AK$1:$AR$38,3,0))</f>
        <v/>
      </c>
      <c r="D422" s="27" t="str">
        <f aca="false">IF(AC422="Bet",X422,"")</f>
        <v/>
      </c>
      <c r="E422" s="28" t="str">
        <f aca="false">IF(AC422="Bet",Y422,"")</f>
        <v/>
      </c>
      <c r="F422" s="38" t="str">
        <f aca="false">IF(AC422="Bet",Z422,"")</f>
        <v/>
      </c>
      <c r="G422" s="6" t="str">
        <f aca="false">IF(D421&lt;&gt;"",IF(OR(D421=C422,E421=C422,F421=C422),"W","L"),"")</f>
        <v/>
      </c>
      <c r="H422" s="6" t="str">
        <f aca="false">IF(G422="W",3,IF(G422="L",-3,""))</f>
        <v/>
      </c>
      <c r="I422" s="6" t="str">
        <f aca="false">IF(G422&lt;&gt;"",VLOOKUP(V421,$M$4:$N$18,2,0),"")</f>
        <v/>
      </c>
      <c r="J422" s="6" t="str">
        <f aca="false">IF(G422&lt;&gt;"",H422*I422,"")</f>
        <v/>
      </c>
      <c r="K422" s="6" t="n">
        <f aca="false">IF(B422="",K421,SUM($J$6:J422))</f>
        <v>12</v>
      </c>
      <c r="L422" s="4"/>
      <c r="M422" s="4"/>
      <c r="N422" s="4"/>
      <c r="O422" s="4"/>
      <c r="P422" s="4"/>
      <c r="Q422" s="4"/>
      <c r="S422" s="4"/>
      <c r="T422" s="4"/>
      <c r="U422" s="4"/>
      <c r="V422" s="6" t="n">
        <f aca="false">IF(AND(G421="",G422="L"),1,IF(AND(G422="L",G421="L"),V421+1,IF(AND(G421="L",G422=""),0,IF(AND(G422="",G421=""),0,0))))</f>
        <v>0</v>
      </c>
      <c r="W422" s="4"/>
      <c r="X422" s="6" t="str">
        <f aca="false">IF(C421=0,C422,IF(C422=0,X421,C422))</f>
        <v/>
      </c>
      <c r="Y422" s="6" t="str">
        <f aca="false">IF(C421=0,X421,IF(C422=0,Y421,C421))</f>
        <v/>
      </c>
      <c r="Z422" s="6" t="str">
        <f aca="false">IF(C420=0,C419,IF(C421=0,Y421,IF(C422=0,Z421,C420)))</f>
        <v/>
      </c>
      <c r="AA422" s="6" t="str">
        <f aca="false">IF(C419=0,C418,IF(C420=0,C418,IF(C421=0,Z421,IF(C422=0,AA421,C419))))</f>
        <v/>
      </c>
      <c r="AB422" s="4"/>
      <c r="AC422" s="6" t="str">
        <f aca="false">IF(OR(X422=Y422,X422=Z422,X422=AA422),"NB",IF(OR(Y422=X422,Y422=Z422,Y422=AA422),"NB",IF(OR(Z422=Y422,Z422=X422,Z422=AA422),"NB",IF(OR(AA422=Y422,AA422=X422,AA422=Z422),"NB","Bet"))))</f>
        <v>NB</v>
      </c>
      <c r="AD422" s="4"/>
      <c r="AE422" s="6" t="n">
        <f aca="false">IF(K422&lt;K421,1,0)</f>
        <v>0</v>
      </c>
      <c r="AF422" s="6" t="n">
        <f aca="false">IF(G422="W",0,IF(AE422=1,K421-K422+AF421,0))</f>
        <v>0</v>
      </c>
      <c r="AG422" s="4"/>
      <c r="AH422" s="6" t="n">
        <f aca="false">IF(G422="W",AF421+J422,IF(AE422=1,K421-K422+AF421,0))</f>
        <v>0</v>
      </c>
      <c r="AI422" s="4"/>
    </row>
    <row collapsed="false" customFormat="false" customHeight="false" hidden="false" ht="13.3" outlineLevel="0" r="423">
      <c r="B423" s="25"/>
      <c r="C423" s="26" t="str">
        <f aca="false">IF(B423="","",VLOOKUP(B423,$AK$1:$AR$38,3,0))</f>
        <v/>
      </c>
      <c r="D423" s="27" t="str">
        <f aca="false">IF(AC423="Bet",X423,"")</f>
        <v/>
      </c>
      <c r="E423" s="28" t="str">
        <f aca="false">IF(AC423="Bet",Y423,"")</f>
        <v/>
      </c>
      <c r="F423" s="38" t="str">
        <f aca="false">IF(AC423="Bet",Z423,"")</f>
        <v/>
      </c>
      <c r="G423" s="6" t="str">
        <f aca="false">IF(D422&lt;&gt;"",IF(OR(D422=C423,E422=C423,F422=C423),"W","L"),"")</f>
        <v/>
      </c>
      <c r="H423" s="6" t="str">
        <f aca="false">IF(G423="W",3,IF(G423="L",-3,""))</f>
        <v/>
      </c>
      <c r="I423" s="6" t="str">
        <f aca="false">IF(G423&lt;&gt;"",VLOOKUP(V422,$M$4:$N$18,2,0),"")</f>
        <v/>
      </c>
      <c r="J423" s="6" t="str">
        <f aca="false">IF(G423&lt;&gt;"",H423*I423,"")</f>
        <v/>
      </c>
      <c r="K423" s="6" t="n">
        <f aca="false">IF(B423="",K422,SUM($J$6:J423))</f>
        <v>12</v>
      </c>
      <c r="L423" s="4"/>
      <c r="M423" s="4"/>
      <c r="N423" s="4"/>
      <c r="O423" s="4"/>
      <c r="P423" s="4"/>
      <c r="Q423" s="4"/>
      <c r="S423" s="4"/>
      <c r="T423" s="4"/>
      <c r="U423" s="4"/>
      <c r="V423" s="6" t="n">
        <f aca="false">IF(AND(G422="",G423="L"),1,IF(AND(G423="L",G422="L"),V422+1,IF(AND(G422="L",G423=""),0,IF(AND(G423="",G422=""),0,0))))</f>
        <v>0</v>
      </c>
      <c r="W423" s="4"/>
      <c r="X423" s="6" t="str">
        <f aca="false">IF(C422=0,C423,IF(C423=0,X422,C423))</f>
        <v/>
      </c>
      <c r="Y423" s="6" t="str">
        <f aca="false">IF(C422=0,X422,IF(C423=0,Y422,C422))</f>
        <v/>
      </c>
      <c r="Z423" s="6" t="str">
        <f aca="false">IF(C421=0,C420,IF(C422=0,Y422,IF(C423=0,Z422,C421)))</f>
        <v/>
      </c>
      <c r="AA423" s="6" t="str">
        <f aca="false">IF(C420=0,C419,IF(C421=0,C419,IF(C422=0,Z422,IF(C423=0,AA422,C420))))</f>
        <v/>
      </c>
      <c r="AB423" s="4"/>
      <c r="AC423" s="6" t="str">
        <f aca="false">IF(OR(X423=Y423,X423=Z423,X423=AA423),"NB",IF(OR(Y423=X423,Y423=Z423,Y423=AA423),"NB",IF(OR(Z423=Y423,Z423=X423,Z423=AA423),"NB",IF(OR(AA423=Y423,AA423=X423,AA423=Z423),"NB","Bet"))))</f>
        <v>NB</v>
      </c>
      <c r="AD423" s="4"/>
      <c r="AE423" s="6" t="n">
        <f aca="false">IF(K423&lt;K422,1,0)</f>
        <v>0</v>
      </c>
      <c r="AF423" s="6" t="n">
        <f aca="false">IF(G423="W",0,IF(AE423=1,K422-K423+AF422,0))</f>
        <v>0</v>
      </c>
      <c r="AG423" s="4"/>
      <c r="AH423" s="6" t="n">
        <f aca="false">IF(G423="W",AF422+J423,IF(AE423=1,K422-K423+AF422,0))</f>
        <v>0</v>
      </c>
      <c r="AI423" s="4"/>
    </row>
    <row collapsed="false" customFormat="false" customHeight="false" hidden="false" ht="13.3" outlineLevel="0" r="424">
      <c r="B424" s="25"/>
      <c r="C424" s="26" t="str">
        <f aca="false">IF(B424="","",VLOOKUP(B424,$AK$1:$AR$38,3,0))</f>
        <v/>
      </c>
      <c r="D424" s="27" t="str">
        <f aca="false">IF(AC424="Bet",X424,"")</f>
        <v/>
      </c>
      <c r="E424" s="28" t="str">
        <f aca="false">IF(AC424="Bet",Y424,"")</f>
        <v/>
      </c>
      <c r="F424" s="38" t="str">
        <f aca="false">IF(AC424="Bet",Z424,"")</f>
        <v/>
      </c>
      <c r="G424" s="6" t="str">
        <f aca="false">IF(D423&lt;&gt;"",IF(OR(D423=C424,E423=C424,F423=C424),"W","L"),"")</f>
        <v/>
      </c>
      <c r="H424" s="6" t="str">
        <f aca="false">IF(G424="W",3,IF(G424="L",-3,""))</f>
        <v/>
      </c>
      <c r="I424" s="6" t="str">
        <f aca="false">IF(G424&lt;&gt;"",VLOOKUP(V423,$M$4:$N$18,2,0),"")</f>
        <v/>
      </c>
      <c r="J424" s="6" t="str">
        <f aca="false">IF(G424&lt;&gt;"",H424*I424,"")</f>
        <v/>
      </c>
      <c r="K424" s="6" t="n">
        <f aca="false">IF(B424="",K423,SUM($J$6:J424))</f>
        <v>12</v>
      </c>
      <c r="L424" s="4"/>
      <c r="M424" s="4"/>
      <c r="N424" s="4"/>
      <c r="O424" s="4"/>
      <c r="P424" s="4"/>
      <c r="Q424" s="4"/>
      <c r="S424" s="4"/>
      <c r="T424" s="4"/>
      <c r="U424" s="4"/>
      <c r="V424" s="6" t="n">
        <f aca="false">IF(AND(G423="",G424="L"),1,IF(AND(G424="L",G423="L"),V423+1,IF(AND(G423="L",G424=""),0,IF(AND(G424="",G423=""),0,0))))</f>
        <v>0</v>
      </c>
      <c r="W424" s="4"/>
      <c r="X424" s="6" t="str">
        <f aca="false">IF(C423=0,C424,IF(C424=0,X423,C424))</f>
        <v/>
      </c>
      <c r="Y424" s="6" t="str">
        <f aca="false">IF(C423=0,X423,IF(C424=0,Y423,C423))</f>
        <v/>
      </c>
      <c r="Z424" s="6" t="str">
        <f aca="false">IF(C422=0,C421,IF(C423=0,Y423,IF(C424=0,Z423,C422)))</f>
        <v/>
      </c>
      <c r="AA424" s="6" t="str">
        <f aca="false">IF(C421=0,C420,IF(C422=0,C420,IF(C423=0,Z423,IF(C424=0,AA423,C421))))</f>
        <v/>
      </c>
      <c r="AB424" s="4"/>
      <c r="AC424" s="6" t="str">
        <f aca="false">IF(OR(X424=Y424,X424=Z424,X424=AA424),"NB",IF(OR(Y424=X424,Y424=Z424,Y424=AA424),"NB",IF(OR(Z424=Y424,Z424=X424,Z424=AA424),"NB",IF(OR(AA424=Y424,AA424=X424,AA424=Z424),"NB","Bet"))))</f>
        <v>NB</v>
      </c>
      <c r="AD424" s="4"/>
      <c r="AE424" s="6" t="n">
        <f aca="false">IF(K424&lt;K423,1,0)</f>
        <v>0</v>
      </c>
      <c r="AF424" s="6" t="n">
        <f aca="false">IF(G424="W",0,IF(AE424=1,K423-K424+AF423,0))</f>
        <v>0</v>
      </c>
      <c r="AG424" s="4"/>
      <c r="AH424" s="6" t="n">
        <f aca="false">IF(G424="W",AF423+J424,IF(AE424=1,K423-K424+AF423,0))</f>
        <v>0</v>
      </c>
      <c r="AI424" s="4"/>
    </row>
    <row collapsed="false" customFormat="false" customHeight="false" hidden="false" ht="13.3" outlineLevel="0" r="425">
      <c r="B425" s="25"/>
      <c r="C425" s="26" t="str">
        <f aca="false">IF(B425="","",VLOOKUP(B425,$AK$1:$AR$38,3,0))</f>
        <v/>
      </c>
      <c r="D425" s="27" t="str">
        <f aca="false">IF(AC425="Bet",X425,"")</f>
        <v/>
      </c>
      <c r="E425" s="28" t="str">
        <f aca="false">IF(AC425="Bet",Y425,"")</f>
        <v/>
      </c>
      <c r="F425" s="38" t="str">
        <f aca="false">IF(AC425="Bet",Z425,"")</f>
        <v/>
      </c>
      <c r="G425" s="6" t="str">
        <f aca="false">IF(D424&lt;&gt;"",IF(OR(D424=C425,E424=C425,F424=C425),"W","L"),"")</f>
        <v/>
      </c>
      <c r="H425" s="6" t="str">
        <f aca="false">IF(G425="W",3,IF(G425="L",-3,""))</f>
        <v/>
      </c>
      <c r="I425" s="6" t="str">
        <f aca="false">IF(G425&lt;&gt;"",VLOOKUP(V424,$M$4:$N$18,2,0),"")</f>
        <v/>
      </c>
      <c r="J425" s="6" t="str">
        <f aca="false">IF(G425&lt;&gt;"",H425*I425,"")</f>
        <v/>
      </c>
      <c r="K425" s="6" t="n">
        <f aca="false">IF(B425="",K424,SUM($J$6:J425))</f>
        <v>12</v>
      </c>
      <c r="L425" s="4"/>
      <c r="M425" s="4"/>
      <c r="N425" s="4"/>
      <c r="O425" s="4"/>
      <c r="P425" s="4"/>
      <c r="Q425" s="4"/>
      <c r="S425" s="4"/>
      <c r="T425" s="4"/>
      <c r="U425" s="4"/>
      <c r="V425" s="6" t="n">
        <f aca="false">IF(AND(G424="",G425="L"),1,IF(AND(G425="L",G424="L"),V424+1,IF(AND(G424="L",G425=""),0,IF(AND(G425="",G424=""),0,0))))</f>
        <v>0</v>
      </c>
      <c r="W425" s="4"/>
      <c r="X425" s="6" t="str">
        <f aca="false">IF(C424=0,C425,IF(C425=0,X424,C425))</f>
        <v/>
      </c>
      <c r="Y425" s="6" t="str">
        <f aca="false">IF(C424=0,X424,IF(C425=0,Y424,C424))</f>
        <v/>
      </c>
      <c r="Z425" s="6" t="str">
        <f aca="false">IF(C423=0,C422,IF(C424=0,Y424,IF(C425=0,Z424,C423)))</f>
        <v/>
      </c>
      <c r="AA425" s="6" t="str">
        <f aca="false">IF(C422=0,C421,IF(C423=0,C421,IF(C424=0,Z424,IF(C425=0,AA424,C422))))</f>
        <v/>
      </c>
      <c r="AB425" s="4"/>
      <c r="AC425" s="6" t="str">
        <f aca="false">IF(OR(X425=Y425,X425=Z425,X425=AA425),"NB",IF(OR(Y425=X425,Y425=Z425,Y425=AA425),"NB",IF(OR(Z425=Y425,Z425=X425,Z425=AA425),"NB",IF(OR(AA425=Y425,AA425=X425,AA425=Z425),"NB","Bet"))))</f>
        <v>NB</v>
      </c>
      <c r="AD425" s="4"/>
      <c r="AE425" s="6" t="n">
        <f aca="false">IF(K425&lt;K424,1,0)</f>
        <v>0</v>
      </c>
      <c r="AF425" s="6" t="n">
        <f aca="false">IF(G425="W",0,IF(AE425=1,K424-K425+AF424,0))</f>
        <v>0</v>
      </c>
      <c r="AG425" s="4"/>
      <c r="AH425" s="6" t="n">
        <f aca="false">IF(G425="W",AF424+J425,IF(AE425=1,K424-K425+AF424,0))</f>
        <v>0</v>
      </c>
      <c r="AI425" s="4"/>
    </row>
    <row collapsed="false" customFormat="false" customHeight="false" hidden="false" ht="13.3" outlineLevel="0" r="426">
      <c r="B426" s="25"/>
      <c r="C426" s="26" t="str">
        <f aca="false">IF(B426="","",VLOOKUP(B426,$AK$1:$AR$38,3,0))</f>
        <v/>
      </c>
      <c r="D426" s="27" t="str">
        <f aca="false">IF(AC426="Bet",X426,"")</f>
        <v/>
      </c>
      <c r="E426" s="28" t="str">
        <f aca="false">IF(AC426="Bet",Y426,"")</f>
        <v/>
      </c>
      <c r="F426" s="38" t="str">
        <f aca="false">IF(AC426="Bet",Z426,"")</f>
        <v/>
      </c>
      <c r="G426" s="6" t="str">
        <f aca="false">IF(D425&lt;&gt;"",IF(OR(D425=C426,E425=C426,F425=C426),"W","L"),"")</f>
        <v/>
      </c>
      <c r="H426" s="6" t="str">
        <f aca="false">IF(G426="W",3,IF(G426="L",-3,""))</f>
        <v/>
      </c>
      <c r="I426" s="6" t="str">
        <f aca="false">IF(G426&lt;&gt;"",VLOOKUP(V425,$M$4:$N$18,2,0),"")</f>
        <v/>
      </c>
      <c r="J426" s="6" t="str">
        <f aca="false">IF(G426&lt;&gt;"",H426*I426,"")</f>
        <v/>
      </c>
      <c r="K426" s="6" t="n">
        <f aca="false">IF(B426="",K425,SUM($J$6:J426))</f>
        <v>12</v>
      </c>
      <c r="L426" s="4"/>
      <c r="M426" s="4"/>
      <c r="N426" s="4"/>
      <c r="O426" s="4"/>
      <c r="P426" s="4"/>
      <c r="Q426" s="4"/>
      <c r="S426" s="4"/>
      <c r="T426" s="4"/>
      <c r="U426" s="4"/>
      <c r="V426" s="6" t="n">
        <f aca="false">IF(AND(G425="",G426="L"),1,IF(AND(G426="L",G425="L"),V425+1,IF(AND(G425="L",G426=""),0,IF(AND(G426="",G425=""),0,0))))</f>
        <v>0</v>
      </c>
      <c r="W426" s="4"/>
      <c r="X426" s="6" t="str">
        <f aca="false">IF(C425=0,C426,IF(C426=0,X425,C426))</f>
        <v/>
      </c>
      <c r="Y426" s="6" t="str">
        <f aca="false">IF(C425=0,X425,IF(C426=0,Y425,C425))</f>
        <v/>
      </c>
      <c r="Z426" s="6" t="str">
        <f aca="false">IF(C424=0,C423,IF(C425=0,Y425,IF(C426=0,Z425,C424)))</f>
        <v/>
      </c>
      <c r="AA426" s="6" t="str">
        <f aca="false">IF(C423=0,C422,IF(C424=0,C422,IF(C425=0,Z425,IF(C426=0,AA425,C423))))</f>
        <v/>
      </c>
      <c r="AB426" s="4"/>
      <c r="AC426" s="6" t="str">
        <f aca="false">IF(OR(X426=Y426,X426=Z426,X426=AA426),"NB",IF(OR(Y426=X426,Y426=Z426,Y426=AA426),"NB",IF(OR(Z426=Y426,Z426=X426,Z426=AA426),"NB",IF(OR(AA426=Y426,AA426=X426,AA426=Z426),"NB","Bet"))))</f>
        <v>NB</v>
      </c>
      <c r="AD426" s="4"/>
      <c r="AE426" s="6" t="n">
        <f aca="false">IF(K426&lt;K425,1,0)</f>
        <v>0</v>
      </c>
      <c r="AF426" s="6" t="n">
        <f aca="false">IF(G426="W",0,IF(AE426=1,K425-K426+AF425,0))</f>
        <v>0</v>
      </c>
      <c r="AG426" s="4"/>
      <c r="AH426" s="6" t="n">
        <f aca="false">IF(G426="W",AF425+J426,IF(AE426=1,K425-K426+AF425,0))</f>
        <v>0</v>
      </c>
      <c r="AI426" s="4"/>
    </row>
    <row collapsed="false" customFormat="false" customHeight="false" hidden="false" ht="13.3" outlineLevel="0" r="427">
      <c r="B427" s="25"/>
      <c r="C427" s="26" t="str">
        <f aca="false">IF(B427="","",VLOOKUP(B427,$AK$1:$AR$38,3,0))</f>
        <v/>
      </c>
      <c r="D427" s="27" t="str">
        <f aca="false">IF(AC427="Bet",X427,"")</f>
        <v/>
      </c>
      <c r="E427" s="28" t="str">
        <f aca="false">IF(AC427="Bet",Y427,"")</f>
        <v/>
      </c>
      <c r="F427" s="38" t="str">
        <f aca="false">IF(AC427="Bet",Z427,"")</f>
        <v/>
      </c>
      <c r="G427" s="6" t="str">
        <f aca="false">IF(D426&lt;&gt;"",IF(OR(D426=C427,E426=C427,F426=C427),"W","L"),"")</f>
        <v/>
      </c>
      <c r="H427" s="6" t="str">
        <f aca="false">IF(G427="W",3,IF(G427="L",-3,""))</f>
        <v/>
      </c>
      <c r="I427" s="6" t="str">
        <f aca="false">IF(G427&lt;&gt;"",VLOOKUP(V426,$M$4:$N$18,2,0),"")</f>
        <v/>
      </c>
      <c r="J427" s="6" t="str">
        <f aca="false">IF(G427&lt;&gt;"",H427*I427,"")</f>
        <v/>
      </c>
      <c r="K427" s="6" t="n">
        <f aca="false">IF(B427="",K426,SUM($J$6:J427))</f>
        <v>12</v>
      </c>
      <c r="L427" s="4"/>
      <c r="M427" s="4"/>
      <c r="N427" s="4"/>
      <c r="O427" s="4"/>
      <c r="P427" s="4"/>
      <c r="Q427" s="4"/>
      <c r="S427" s="4"/>
      <c r="T427" s="4"/>
      <c r="U427" s="4"/>
      <c r="V427" s="6" t="n">
        <f aca="false">IF(AND(G426="",G427="L"),1,IF(AND(G427="L",G426="L"),V426+1,IF(AND(G426="L",G427=""),0,IF(AND(G427="",G426=""),0,0))))</f>
        <v>0</v>
      </c>
      <c r="W427" s="4"/>
      <c r="X427" s="6" t="str">
        <f aca="false">IF(C426=0,C427,IF(C427=0,X426,C427))</f>
        <v/>
      </c>
      <c r="Y427" s="6" t="str">
        <f aca="false">IF(C426=0,X426,IF(C427=0,Y426,C426))</f>
        <v/>
      </c>
      <c r="Z427" s="6" t="str">
        <f aca="false">IF(C425=0,C424,IF(C426=0,Y426,IF(C427=0,Z426,C425)))</f>
        <v/>
      </c>
      <c r="AA427" s="6" t="str">
        <f aca="false">IF(C424=0,C423,IF(C425=0,C423,IF(C426=0,Z426,IF(C427=0,AA426,C424))))</f>
        <v/>
      </c>
      <c r="AB427" s="4"/>
      <c r="AC427" s="6" t="str">
        <f aca="false">IF(OR(X427=Y427,X427=Z427,X427=AA427),"NB",IF(OR(Y427=X427,Y427=Z427,Y427=AA427),"NB",IF(OR(Z427=Y427,Z427=X427,Z427=AA427),"NB",IF(OR(AA427=Y427,AA427=X427,AA427=Z427),"NB","Bet"))))</f>
        <v>NB</v>
      </c>
      <c r="AD427" s="4"/>
      <c r="AE427" s="6" t="n">
        <f aca="false">IF(K427&lt;K426,1,0)</f>
        <v>0</v>
      </c>
      <c r="AF427" s="6" t="n">
        <f aca="false">IF(G427="W",0,IF(AE427=1,K426-K427+AF426,0))</f>
        <v>0</v>
      </c>
      <c r="AG427" s="4"/>
      <c r="AH427" s="6" t="n">
        <f aca="false">IF(G427="W",AF426+J427,IF(AE427=1,K426-K427+AF426,0))</f>
        <v>0</v>
      </c>
      <c r="AI427" s="4"/>
    </row>
    <row collapsed="false" customFormat="false" customHeight="false" hidden="false" ht="13.3" outlineLevel="0" r="428">
      <c r="B428" s="25"/>
      <c r="C428" s="26" t="str">
        <f aca="false">IF(B428="","",VLOOKUP(B428,$AK$1:$AR$38,3,0))</f>
        <v/>
      </c>
      <c r="D428" s="27" t="str">
        <f aca="false">IF(AC428="Bet",X428,"")</f>
        <v/>
      </c>
      <c r="E428" s="28" t="str">
        <f aca="false">IF(AC428="Bet",Y428,"")</f>
        <v/>
      </c>
      <c r="F428" s="38" t="str">
        <f aca="false">IF(AC428="Bet",Z428,"")</f>
        <v/>
      </c>
      <c r="G428" s="6" t="str">
        <f aca="false">IF(D427&lt;&gt;"",IF(OR(D427=C428,E427=C428,F427=C428),"W","L"),"")</f>
        <v/>
      </c>
      <c r="H428" s="6" t="str">
        <f aca="false">IF(G428="W",3,IF(G428="L",-3,""))</f>
        <v/>
      </c>
      <c r="I428" s="6" t="str">
        <f aca="false">IF(G428&lt;&gt;"",VLOOKUP(V427,$M$4:$N$18,2,0),"")</f>
        <v/>
      </c>
      <c r="J428" s="6" t="str">
        <f aca="false">IF(G428&lt;&gt;"",H428*I428,"")</f>
        <v/>
      </c>
      <c r="K428" s="6" t="n">
        <f aca="false">IF(B428="",K427,SUM($J$6:J428))</f>
        <v>12</v>
      </c>
      <c r="L428" s="4"/>
      <c r="M428" s="4"/>
      <c r="N428" s="4"/>
      <c r="O428" s="4"/>
      <c r="P428" s="4"/>
      <c r="Q428" s="4"/>
      <c r="S428" s="4"/>
      <c r="T428" s="4"/>
      <c r="U428" s="4"/>
      <c r="V428" s="6" t="n">
        <f aca="false">IF(AND(G427="",G428="L"),1,IF(AND(G428="L",G427="L"),V427+1,IF(AND(G427="L",G428=""),0,IF(AND(G428="",G427=""),0,0))))</f>
        <v>0</v>
      </c>
      <c r="W428" s="4"/>
      <c r="X428" s="6" t="str">
        <f aca="false">IF(C427=0,C428,IF(C428=0,X427,C428))</f>
        <v/>
      </c>
      <c r="Y428" s="6" t="str">
        <f aca="false">IF(C427=0,X427,IF(C428=0,Y427,C427))</f>
        <v/>
      </c>
      <c r="Z428" s="6" t="str">
        <f aca="false">IF(C426=0,C425,IF(C427=0,Y427,IF(C428=0,Z427,C426)))</f>
        <v/>
      </c>
      <c r="AA428" s="6" t="str">
        <f aca="false">IF(C425=0,C424,IF(C426=0,C424,IF(C427=0,Z427,IF(C428=0,AA427,C425))))</f>
        <v/>
      </c>
      <c r="AB428" s="4"/>
      <c r="AC428" s="6" t="str">
        <f aca="false">IF(OR(X428=Y428,X428=Z428,X428=AA428),"NB",IF(OR(Y428=X428,Y428=Z428,Y428=AA428),"NB",IF(OR(Z428=Y428,Z428=X428,Z428=AA428),"NB",IF(OR(AA428=Y428,AA428=X428,AA428=Z428),"NB","Bet"))))</f>
        <v>NB</v>
      </c>
      <c r="AD428" s="4"/>
      <c r="AE428" s="6" t="n">
        <f aca="false">IF(K428&lt;K427,1,0)</f>
        <v>0</v>
      </c>
      <c r="AF428" s="6" t="n">
        <f aca="false">IF(G428="W",0,IF(AE428=1,K427-K428+AF427,0))</f>
        <v>0</v>
      </c>
      <c r="AG428" s="4"/>
      <c r="AH428" s="6" t="n">
        <f aca="false">IF(G428="W",AF427+J428,IF(AE428=1,K427-K428+AF427,0))</f>
        <v>0</v>
      </c>
      <c r="AI428" s="4"/>
    </row>
    <row collapsed="false" customFormat="false" customHeight="false" hidden="false" ht="14.9" outlineLevel="0" r="429">
      <c r="B429" s="25"/>
      <c r="C429" s="26" t="str">
        <f aca="false">IF(B429="","",VLOOKUP(B429,$AK$1:$AR$38,3,0))</f>
        <v/>
      </c>
      <c r="D429" s="27" t="str">
        <f aca="false">IF(AC429="Bet",X429,"")</f>
        <v/>
      </c>
      <c r="E429" s="28" t="str">
        <f aca="false">IF(AC429="Bet",Y429,"")</f>
        <v/>
      </c>
      <c r="F429" s="38" t="str">
        <f aca="false">IF(AC429="Bet",Z429,"")</f>
        <v/>
      </c>
      <c r="G429" s="6" t="str">
        <f aca="false">IF(D428&lt;&gt;"",IF(OR(D428=C429,E428=C429,F428=C429),"W","L"),"")</f>
        <v/>
      </c>
      <c r="H429" s="6" t="str">
        <f aca="false">IF(G429="W",3,IF(G429="L",-3,""))</f>
        <v/>
      </c>
      <c r="I429" s="6" t="str">
        <f aca="false">IF(G429&lt;&gt;"",VLOOKUP(V428,$M$4:$N$18,2,0),"")</f>
        <v/>
      </c>
      <c r="J429" s="6" t="str">
        <f aca="false">IF(G429&lt;&gt;"",H429*I429,"")</f>
        <v/>
      </c>
      <c r="K429" s="6" t="n">
        <f aca="false">IF(B429="",K428,SUM($J$6:J429))</f>
        <v>12</v>
      </c>
      <c r="L429" s="4"/>
      <c r="M429" s="4"/>
      <c r="N429" s="4"/>
      <c r="O429" s="4"/>
      <c r="P429" s="4"/>
      <c r="Q429" s="4"/>
      <c r="S429" s="4"/>
      <c r="T429" s="4"/>
      <c r="U429" s="4"/>
      <c r="V429" s="6" t="n">
        <f aca="false">IF(AND(G428="",G429="L"),1,IF(AND(G429="L",G428="L"),V428+1,IF(AND(G428="L",G429=""),0,IF(AND(G429="",G428=""),0,0))))</f>
        <v>0</v>
      </c>
      <c r="W429" s="4"/>
      <c r="X429" s="6" t="str">
        <f aca="false">IF(C428=0,C429,IF(C429=0,X428,C429))</f>
        <v/>
      </c>
      <c r="Y429" s="6" t="str">
        <f aca="false">IF(C428=0,X428,IF(C429=0,Y428,C428))</f>
        <v/>
      </c>
      <c r="Z429" s="6" t="str">
        <f aca="false">IF(C427=0,C426,IF(C428=0,Y428,IF(C429=0,Z428,C427)))</f>
        <v/>
      </c>
      <c r="AA429" s="6" t="str">
        <f aca="false">IF(C426=0,C425,IF(C427=0,C425,IF(C428=0,Z428,IF(C429=0,AA428,C426))))</f>
        <v/>
      </c>
      <c r="AB429" s="4"/>
      <c r="AC429" s="6" t="str">
        <f aca="false">IF(OR(X429=Y429,X429=Z429,X429=AA429),"NB",IF(OR(Y429=X429,Y429=Z429,Y429=AA429),"NB",IF(OR(Z429=Y429,Z429=X429,Z429=AA429),"NB",IF(OR(AA429=Y429,AA429=X429,AA429=Z429),"NB","Bet"))))</f>
        <v>NB</v>
      </c>
      <c r="AD429" s="4"/>
      <c r="AE429" s="6" t="n">
        <f aca="false">IF(K429&lt;K428,1,0)</f>
        <v>0</v>
      </c>
      <c r="AF429" s="6" t="n">
        <f aca="false">IF(G429="W",0,IF(AE429=1,K428-K429+AF428,0))</f>
        <v>0</v>
      </c>
      <c r="AG429" s="4"/>
      <c r="AH429" s="6" t="n">
        <f aca="false">IF(G429="W",AF428+J429,IF(AE429=1,K428-K429+AF428,0))</f>
        <v>0</v>
      </c>
      <c r="AI429" s="4"/>
    </row>
    <row collapsed="false" customFormat="false" customHeight="false" hidden="false" ht="14.9" outlineLevel="0" r="430">
      <c r="B430" s="25"/>
      <c r="C430" s="26" t="str">
        <f aca="false">IF(B430="","",VLOOKUP(B430,$AK$1:$AR$38,3,0))</f>
        <v/>
      </c>
      <c r="D430" s="27" t="str">
        <f aca="false">IF(AC430="Bet",X430,"")</f>
        <v/>
      </c>
      <c r="E430" s="28" t="str">
        <f aca="false">IF(AC430="Bet",Y430,"")</f>
        <v/>
      </c>
      <c r="F430" s="38" t="str">
        <f aca="false">IF(AC430="Bet",Z430,"")</f>
        <v/>
      </c>
      <c r="G430" s="6" t="str">
        <f aca="false">IF(D429&lt;&gt;"",IF(OR(D429=C430,E429=C430,F429=C430),"W","L"),"")</f>
        <v/>
      </c>
      <c r="H430" s="6" t="str">
        <f aca="false">IF(G430="W",3,IF(G430="L",-3,""))</f>
        <v/>
      </c>
      <c r="I430" s="6" t="str">
        <f aca="false">IF(G430&lt;&gt;"",VLOOKUP(V429,$M$4:$N$18,2,0),"")</f>
        <v/>
      </c>
      <c r="J430" s="6" t="str">
        <f aca="false">IF(G430&lt;&gt;"",H430*I430,"")</f>
        <v/>
      </c>
      <c r="K430" s="6" t="n">
        <f aca="false">IF(B430="",K429,SUM($J$6:J430))</f>
        <v>12</v>
      </c>
      <c r="L430" s="4"/>
      <c r="M430" s="4"/>
      <c r="N430" s="4"/>
      <c r="O430" s="4"/>
      <c r="P430" s="4"/>
      <c r="Q430" s="4"/>
      <c r="S430" s="4"/>
      <c r="T430" s="4"/>
      <c r="U430" s="4"/>
      <c r="V430" s="6" t="n">
        <f aca="false">IF(AND(G429="",G430="L"),1,IF(AND(G430="L",G429="L"),V429+1,IF(AND(G429="L",G430=""),0,IF(AND(G430="",G429=""),0,0))))</f>
        <v>0</v>
      </c>
      <c r="W430" s="4"/>
      <c r="X430" s="6" t="str">
        <f aca="false">IF(C429=0,C430,IF(C430=0,X429,C430))</f>
        <v/>
      </c>
      <c r="Y430" s="6" t="str">
        <f aca="false">IF(C429=0,X429,IF(C430=0,Y429,C429))</f>
        <v/>
      </c>
      <c r="Z430" s="6" t="str">
        <f aca="false">IF(C428=0,C427,IF(C429=0,Y429,IF(C430=0,Z429,C428)))</f>
        <v/>
      </c>
      <c r="AA430" s="6" t="str">
        <f aca="false">IF(C427=0,C426,IF(C428=0,C426,IF(C429=0,Z429,IF(C430=0,AA429,C427))))</f>
        <v/>
      </c>
      <c r="AB430" s="4"/>
      <c r="AC430" s="6" t="str">
        <f aca="false">IF(OR(X430=Y430,X430=Z430,X430=AA430),"NB",IF(OR(Y430=X430,Y430=Z430,Y430=AA430),"NB",IF(OR(Z430=Y430,Z430=X430,Z430=AA430),"NB",IF(OR(AA430=Y430,AA430=X430,AA430=Z430),"NB","Bet"))))</f>
        <v>NB</v>
      </c>
      <c r="AD430" s="4"/>
      <c r="AE430" s="6" t="n">
        <f aca="false">IF(K430&lt;K429,1,0)</f>
        <v>0</v>
      </c>
      <c r="AF430" s="6" t="n">
        <f aca="false">IF(G430="W",0,IF(AE430=1,K429-K430+AF429,0))</f>
        <v>0</v>
      </c>
      <c r="AG430" s="4"/>
      <c r="AH430" s="6" t="n">
        <f aca="false">IF(G430="W",AF429+J430,IF(AE430=1,K429-K430+AF429,0))</f>
        <v>0</v>
      </c>
      <c r="AI430" s="4"/>
    </row>
    <row collapsed="false" customFormat="false" customHeight="false" hidden="false" ht="14.9" outlineLevel="0" r="431">
      <c r="B431" s="25"/>
      <c r="C431" s="26" t="str">
        <f aca="false">IF(B431="","",VLOOKUP(B431,$AK$1:$AR$38,3,0))</f>
        <v/>
      </c>
      <c r="D431" s="27" t="str">
        <f aca="false">IF(AC431="Bet",X431,"")</f>
        <v/>
      </c>
      <c r="E431" s="28" t="str">
        <f aca="false">IF(AC431="Bet",Y431,"")</f>
        <v/>
      </c>
      <c r="F431" s="38" t="str">
        <f aca="false">IF(AC431="Bet",Z431,"")</f>
        <v/>
      </c>
      <c r="G431" s="6" t="str">
        <f aca="false">IF(D430&lt;&gt;"",IF(OR(D430=C431,E430=C431,F430=C431),"W","L"),"")</f>
        <v/>
      </c>
      <c r="H431" s="6" t="str">
        <f aca="false">IF(G431="W",3,IF(G431="L",-3,""))</f>
        <v/>
      </c>
      <c r="I431" s="6" t="str">
        <f aca="false">IF(G431&lt;&gt;"",VLOOKUP(V430,$M$4:$N$18,2,0),"")</f>
        <v/>
      </c>
      <c r="J431" s="6" t="str">
        <f aca="false">IF(G431&lt;&gt;"",H431*I431,"")</f>
        <v/>
      </c>
      <c r="K431" s="6" t="n">
        <f aca="false">IF(B431="",K430,SUM($J$6:J431))</f>
        <v>12</v>
      </c>
      <c r="L431" s="4"/>
      <c r="M431" s="4"/>
      <c r="N431" s="4"/>
      <c r="O431" s="4"/>
      <c r="P431" s="4"/>
      <c r="Q431" s="4"/>
      <c r="S431" s="4"/>
      <c r="T431" s="4"/>
      <c r="U431" s="4"/>
      <c r="V431" s="6" t="n">
        <f aca="false">IF(AND(G430="",G431="L"),1,IF(AND(G431="L",G430="L"),V430+1,IF(AND(G430="L",G431=""),0,IF(AND(G431="",G430=""),0,0))))</f>
        <v>0</v>
      </c>
      <c r="W431" s="4"/>
      <c r="X431" s="6" t="str">
        <f aca="false">IF(C430=0,C431,IF(C431=0,X430,C431))</f>
        <v/>
      </c>
      <c r="Y431" s="6" t="str">
        <f aca="false">IF(C430=0,X430,IF(C431=0,Y430,C430))</f>
        <v/>
      </c>
      <c r="Z431" s="6" t="str">
        <f aca="false">IF(C429=0,C428,IF(C430=0,Y430,IF(C431=0,Z430,C429)))</f>
        <v/>
      </c>
      <c r="AA431" s="6" t="str">
        <f aca="false">IF(C428=0,C427,IF(C429=0,C427,IF(C430=0,Z430,IF(C431=0,AA430,C428))))</f>
        <v/>
      </c>
      <c r="AB431" s="4"/>
      <c r="AC431" s="6" t="str">
        <f aca="false">IF(OR(X431=Y431,X431=Z431,X431=AA431),"NB",IF(OR(Y431=X431,Y431=Z431,Y431=AA431),"NB",IF(OR(Z431=Y431,Z431=X431,Z431=AA431),"NB",IF(OR(AA431=Y431,AA431=X431,AA431=Z431),"NB","Bet"))))</f>
        <v>NB</v>
      </c>
      <c r="AD431" s="4"/>
      <c r="AE431" s="6" t="n">
        <f aca="false">IF(K431&lt;K430,1,0)</f>
        <v>0</v>
      </c>
      <c r="AF431" s="6" t="n">
        <f aca="false">IF(G431="W",0,IF(AE431=1,K430-K431+AF430,0))</f>
        <v>0</v>
      </c>
      <c r="AG431" s="4"/>
      <c r="AH431" s="6" t="n">
        <f aca="false">IF(G431="W",AF430+J431,IF(AE431=1,K430-K431+AF430,0))</f>
        <v>0</v>
      </c>
      <c r="AI431" s="4"/>
    </row>
    <row collapsed="false" customFormat="false" customHeight="false" hidden="false" ht="13.3" outlineLevel="0" r="432">
      <c r="B432" s="25"/>
      <c r="C432" s="26" t="str">
        <f aca="false">IF(B432="","",VLOOKUP(B432,$AK$1:$AR$38,3,0))</f>
        <v/>
      </c>
      <c r="D432" s="27" t="str">
        <f aca="false">IF(AC432="Bet",X432,"")</f>
        <v/>
      </c>
      <c r="E432" s="28" t="str">
        <f aca="false">IF(AC432="Bet",Y432,"")</f>
        <v/>
      </c>
      <c r="F432" s="38" t="str">
        <f aca="false">IF(AC432="Bet",Z432,"")</f>
        <v/>
      </c>
      <c r="G432" s="6" t="str">
        <f aca="false">IF(D431&lt;&gt;"",IF(OR(D431=C432,E431=C432,F431=C432),"W","L"),"")</f>
        <v/>
      </c>
      <c r="H432" s="6" t="str">
        <f aca="false">IF(G432="W",3,IF(G432="L",-3,""))</f>
        <v/>
      </c>
      <c r="I432" s="6" t="str">
        <f aca="false">IF(G432&lt;&gt;"",VLOOKUP(V431,$M$4:$N$18,2,0),"")</f>
        <v/>
      </c>
      <c r="J432" s="6" t="str">
        <f aca="false">IF(G432&lt;&gt;"",H432*I432,"")</f>
        <v/>
      </c>
      <c r="K432" s="6" t="n">
        <f aca="false">IF(B432="",K431,SUM($J$6:J432))</f>
        <v>12</v>
      </c>
      <c r="L432" s="4"/>
      <c r="M432" s="4"/>
      <c r="N432" s="4"/>
      <c r="O432" s="4"/>
      <c r="P432" s="4"/>
      <c r="Q432" s="4"/>
      <c r="S432" s="4"/>
      <c r="T432" s="4"/>
      <c r="U432" s="4"/>
      <c r="V432" s="6" t="n">
        <f aca="false">IF(AND(G431="",G432="L"),1,IF(AND(G432="L",G431="L"),V431+1,IF(AND(G431="L",G432=""),0,IF(AND(G432="",G431=""),0,0))))</f>
        <v>0</v>
      </c>
      <c r="W432" s="4"/>
      <c r="X432" s="6" t="str">
        <f aca="false">IF(C431=0,C432,IF(C432=0,X431,C432))</f>
        <v/>
      </c>
      <c r="Y432" s="6" t="str">
        <f aca="false">IF(C431=0,X431,IF(C432=0,Y431,C431))</f>
        <v/>
      </c>
      <c r="Z432" s="6" t="str">
        <f aca="false">IF(C430=0,C429,IF(C431=0,Y431,IF(C432=0,Z431,C430)))</f>
        <v/>
      </c>
      <c r="AA432" s="6" t="str">
        <f aca="false">IF(C429=0,C428,IF(C430=0,C428,IF(C431=0,Z431,IF(C432=0,AA431,C429))))</f>
        <v/>
      </c>
      <c r="AB432" s="4"/>
      <c r="AC432" s="6" t="str">
        <f aca="false">IF(OR(X432=Y432,X432=Z432,X432=AA432),"NB",IF(OR(Y432=X432,Y432=Z432,Y432=AA432),"NB",IF(OR(Z432=Y432,Z432=X432,Z432=AA432),"NB",IF(OR(AA432=Y432,AA432=X432,AA432=Z432),"NB","Bet"))))</f>
        <v>NB</v>
      </c>
      <c r="AD432" s="4"/>
      <c r="AE432" s="6" t="n">
        <f aca="false">IF(K432&lt;K431,1,0)</f>
        <v>0</v>
      </c>
      <c r="AF432" s="6" t="n">
        <f aca="false">IF(G432="W",0,IF(AE432=1,K431-K432+AF431,0))</f>
        <v>0</v>
      </c>
      <c r="AG432" s="4"/>
      <c r="AH432" s="6" t="n">
        <f aca="false">IF(G432="W",AF431+J432,IF(AE432=1,K431-K432+AF431,0))</f>
        <v>0</v>
      </c>
      <c r="AI432" s="4"/>
    </row>
    <row collapsed="false" customFormat="false" customHeight="false" hidden="false" ht="13.3" outlineLevel="0" r="433">
      <c r="B433" s="25"/>
      <c r="C433" s="26" t="str">
        <f aca="false">IF(B433="","",VLOOKUP(B433,$AK$1:$AR$38,3,0))</f>
        <v/>
      </c>
      <c r="D433" s="27" t="str">
        <f aca="false">IF(AC433="Bet",X433,"")</f>
        <v/>
      </c>
      <c r="E433" s="28" t="str">
        <f aca="false">IF(AC433="Bet",Y433,"")</f>
        <v/>
      </c>
      <c r="F433" s="38" t="str">
        <f aca="false">IF(AC433="Bet",Z433,"")</f>
        <v/>
      </c>
      <c r="G433" s="6" t="str">
        <f aca="false">IF(D432&lt;&gt;"",IF(OR(D432=C433,E432=C433,F432=C433),"W","L"),"")</f>
        <v/>
      </c>
      <c r="H433" s="6" t="str">
        <f aca="false">IF(G433="W",3,IF(G433="L",-3,""))</f>
        <v/>
      </c>
      <c r="I433" s="6" t="str">
        <f aca="false">IF(G433&lt;&gt;"",VLOOKUP(V432,$M$4:$N$18,2,0),"")</f>
        <v/>
      </c>
      <c r="J433" s="6" t="str">
        <f aca="false">IF(G433&lt;&gt;"",H433*I433,"")</f>
        <v/>
      </c>
      <c r="K433" s="6" t="n">
        <f aca="false">IF(B433="",K432,SUM($J$6:J433))</f>
        <v>12</v>
      </c>
      <c r="L433" s="4"/>
      <c r="M433" s="4"/>
      <c r="N433" s="4"/>
      <c r="O433" s="4"/>
      <c r="P433" s="4"/>
      <c r="Q433" s="4"/>
      <c r="S433" s="4"/>
      <c r="T433" s="4"/>
      <c r="U433" s="4"/>
      <c r="V433" s="6" t="n">
        <f aca="false">IF(AND(G432="",G433="L"),1,IF(AND(G433="L",G432="L"),V432+1,IF(AND(G432="L",G433=""),0,IF(AND(G433="",G432=""),0,0))))</f>
        <v>0</v>
      </c>
      <c r="W433" s="4"/>
      <c r="X433" s="6" t="str">
        <f aca="false">IF(C432=0,C433,IF(C433=0,X432,C433))</f>
        <v/>
      </c>
      <c r="Y433" s="6" t="str">
        <f aca="false">IF(C432=0,X432,IF(C433=0,Y432,C432))</f>
        <v/>
      </c>
      <c r="Z433" s="6" t="str">
        <f aca="false">IF(C431=0,C430,IF(C432=0,Y432,IF(C433=0,Z432,C431)))</f>
        <v/>
      </c>
      <c r="AA433" s="6" t="str">
        <f aca="false">IF(C430=0,C429,IF(C431=0,C429,IF(C432=0,Z432,IF(C433=0,AA432,C430))))</f>
        <v/>
      </c>
      <c r="AB433" s="4"/>
      <c r="AC433" s="6" t="str">
        <f aca="false">IF(OR(X433=Y433,X433=Z433,X433=AA433),"NB",IF(OR(Y433=X433,Y433=Z433,Y433=AA433),"NB",IF(OR(Z433=Y433,Z433=X433,Z433=AA433),"NB",IF(OR(AA433=Y433,AA433=X433,AA433=Z433),"NB","Bet"))))</f>
        <v>NB</v>
      </c>
      <c r="AD433" s="4"/>
      <c r="AE433" s="6" t="n">
        <f aca="false">IF(K433&lt;K432,1,0)</f>
        <v>0</v>
      </c>
      <c r="AF433" s="6" t="n">
        <f aca="false">IF(G433="W",0,IF(AE433=1,K432-K433+AF432,0))</f>
        <v>0</v>
      </c>
      <c r="AG433" s="4"/>
      <c r="AH433" s="6" t="n">
        <f aca="false">IF(G433="W",AF432+J433,IF(AE433=1,K432-K433+AF432,0))</f>
        <v>0</v>
      </c>
      <c r="AI433" s="4"/>
    </row>
    <row collapsed="false" customFormat="false" customHeight="false" hidden="false" ht="14.9" outlineLevel="0" r="434">
      <c r="B434" s="25"/>
      <c r="C434" s="26" t="str">
        <f aca="false">IF(B434="","",VLOOKUP(B434,$AK$1:$AR$38,3,0))</f>
        <v/>
      </c>
      <c r="D434" s="27" t="str">
        <f aca="false">IF(AC434="Bet",X434,"")</f>
        <v/>
      </c>
      <c r="E434" s="28" t="str">
        <f aca="false">IF(AC434="Bet",Y434,"")</f>
        <v/>
      </c>
      <c r="F434" s="38" t="str">
        <f aca="false">IF(AC434="Bet",Z434,"")</f>
        <v/>
      </c>
      <c r="G434" s="6" t="str">
        <f aca="false">IF(D433&lt;&gt;"",IF(OR(D433=C434,E433=C434,F433=C434),"W","L"),"")</f>
        <v/>
      </c>
      <c r="H434" s="6" t="str">
        <f aca="false">IF(G434="W",3,IF(G434="L",-3,""))</f>
        <v/>
      </c>
      <c r="I434" s="6" t="str">
        <f aca="false">IF(G434&lt;&gt;"",VLOOKUP(V433,$M$4:$N$18,2,0),"")</f>
        <v/>
      </c>
      <c r="J434" s="6" t="str">
        <f aca="false">IF(G434&lt;&gt;"",H434*I434,"")</f>
        <v/>
      </c>
      <c r="K434" s="6" t="n">
        <f aca="false">IF(B434="",K433,SUM($J$6:J434))</f>
        <v>12</v>
      </c>
      <c r="L434" s="4"/>
      <c r="M434" s="4"/>
      <c r="N434" s="4"/>
      <c r="O434" s="4"/>
      <c r="P434" s="4"/>
      <c r="Q434" s="4"/>
      <c r="S434" s="4"/>
      <c r="T434" s="4"/>
      <c r="U434" s="4"/>
      <c r="V434" s="6" t="n">
        <f aca="false">IF(AND(G433="",G434="L"),1,IF(AND(G434="L",G433="L"),V433+1,IF(AND(G433="L",G434=""),0,IF(AND(G434="",G433=""),0,0))))</f>
        <v>0</v>
      </c>
      <c r="W434" s="4"/>
      <c r="X434" s="6" t="str">
        <f aca="false">IF(C433=0,C434,IF(C434=0,X433,C434))</f>
        <v/>
      </c>
      <c r="Y434" s="6" t="str">
        <f aca="false">IF(C433=0,X433,IF(C434=0,Y433,C433))</f>
        <v/>
      </c>
      <c r="Z434" s="6" t="str">
        <f aca="false">IF(C432=0,C431,IF(C433=0,Y433,IF(C434=0,Z433,C432)))</f>
        <v/>
      </c>
      <c r="AA434" s="6" t="str">
        <f aca="false">IF(C431=0,C430,IF(C432=0,C430,IF(C433=0,Z433,IF(C434=0,AA433,C431))))</f>
        <v/>
      </c>
      <c r="AB434" s="4"/>
      <c r="AC434" s="6" t="str">
        <f aca="false">IF(OR(X434=Y434,X434=Z434,X434=AA434),"NB",IF(OR(Y434=X434,Y434=Z434,Y434=AA434),"NB",IF(OR(Z434=Y434,Z434=X434,Z434=AA434),"NB",IF(OR(AA434=Y434,AA434=X434,AA434=Z434),"NB","Bet"))))</f>
        <v>NB</v>
      </c>
      <c r="AD434" s="4"/>
      <c r="AE434" s="6" t="n">
        <f aca="false">IF(K434&lt;K433,1,0)</f>
        <v>0</v>
      </c>
      <c r="AF434" s="6" t="n">
        <f aca="false">IF(G434="W",0,IF(AE434=1,K433-K434+AF433,0))</f>
        <v>0</v>
      </c>
      <c r="AG434" s="4"/>
      <c r="AH434" s="6" t="n">
        <f aca="false">IF(G434="W",AF433+J434,IF(AE434=1,K433-K434+AF433,0))</f>
        <v>0</v>
      </c>
      <c r="AI434" s="4"/>
    </row>
    <row collapsed="false" customFormat="false" customHeight="false" hidden="false" ht="14.9" outlineLevel="0" r="435">
      <c r="B435" s="25"/>
      <c r="C435" s="26" t="str">
        <f aca="false">IF(B435="","",VLOOKUP(B435,$AK$1:$AR$38,3,0))</f>
        <v/>
      </c>
      <c r="D435" s="27" t="str">
        <f aca="false">IF(AC435="Bet",X435,"")</f>
        <v/>
      </c>
      <c r="E435" s="28" t="str">
        <f aca="false">IF(AC435="Bet",Y435,"")</f>
        <v/>
      </c>
      <c r="F435" s="38" t="str">
        <f aca="false">IF(AC435="Bet",Z435,"")</f>
        <v/>
      </c>
      <c r="G435" s="6" t="str">
        <f aca="false">IF(D434&lt;&gt;"",IF(OR(D434=C435,E434=C435,F434=C435),"W","L"),"")</f>
        <v/>
      </c>
      <c r="H435" s="6" t="str">
        <f aca="false">IF(G435="W",3,IF(G435="L",-3,""))</f>
        <v/>
      </c>
      <c r="I435" s="6" t="str">
        <f aca="false">IF(G435&lt;&gt;"",VLOOKUP(V434,$M$4:$N$18,2,0),"")</f>
        <v/>
      </c>
      <c r="J435" s="6" t="str">
        <f aca="false">IF(G435&lt;&gt;"",H435*I435,"")</f>
        <v/>
      </c>
      <c r="K435" s="6" t="n">
        <f aca="false">IF(B435="",K434,SUM($J$6:J435))</f>
        <v>12</v>
      </c>
      <c r="L435" s="4"/>
      <c r="M435" s="4"/>
      <c r="N435" s="4"/>
      <c r="O435" s="4"/>
      <c r="P435" s="4"/>
      <c r="Q435" s="4"/>
      <c r="S435" s="4"/>
      <c r="T435" s="4"/>
      <c r="U435" s="4"/>
      <c r="V435" s="6" t="n">
        <f aca="false">IF(AND(G434="",G435="L"),1,IF(AND(G435="L",G434="L"),V434+1,IF(AND(G434="L",G435=""),0,IF(AND(G435="",G434=""),0,0))))</f>
        <v>0</v>
      </c>
      <c r="W435" s="4"/>
      <c r="X435" s="6" t="str">
        <f aca="false">IF(C434=0,C435,IF(C435=0,X434,C435))</f>
        <v/>
      </c>
      <c r="Y435" s="6" t="str">
        <f aca="false">IF(C434=0,X434,IF(C435=0,Y434,C434))</f>
        <v/>
      </c>
      <c r="Z435" s="6" t="str">
        <f aca="false">IF(C433=0,C432,IF(C434=0,Y434,IF(C435=0,Z434,C433)))</f>
        <v/>
      </c>
      <c r="AA435" s="6" t="str">
        <f aca="false">IF(C432=0,C431,IF(C433=0,C431,IF(C434=0,Z434,IF(C435=0,AA434,C432))))</f>
        <v/>
      </c>
      <c r="AB435" s="4"/>
      <c r="AC435" s="6" t="str">
        <f aca="false">IF(OR(X435=Y435,X435=Z435,X435=AA435),"NB",IF(OR(Y435=X435,Y435=Z435,Y435=AA435),"NB",IF(OR(Z435=Y435,Z435=X435,Z435=AA435),"NB",IF(OR(AA435=Y435,AA435=X435,AA435=Z435),"NB","Bet"))))</f>
        <v>NB</v>
      </c>
      <c r="AD435" s="4"/>
      <c r="AE435" s="6" t="n">
        <f aca="false">IF(K435&lt;K434,1,0)</f>
        <v>0</v>
      </c>
      <c r="AF435" s="6" t="n">
        <f aca="false">IF(G435="W",0,IF(AE435=1,K434-K435+AF434,0))</f>
        <v>0</v>
      </c>
      <c r="AG435" s="4"/>
      <c r="AH435" s="6" t="n">
        <f aca="false">IF(G435="W",AF434+J435,IF(AE435=1,K434-K435+AF434,0))</f>
        <v>0</v>
      </c>
      <c r="AI435" s="4"/>
    </row>
    <row collapsed="false" customFormat="false" customHeight="false" hidden="false" ht="14.9" outlineLevel="0" r="436">
      <c r="B436" s="25"/>
      <c r="C436" s="26" t="str">
        <f aca="false">IF(B436="","",VLOOKUP(B436,$AK$1:$AR$38,3,0))</f>
        <v/>
      </c>
      <c r="D436" s="27" t="str">
        <f aca="false">IF(AC436="Bet",X436,"")</f>
        <v/>
      </c>
      <c r="E436" s="28" t="str">
        <f aca="false">IF(AC436="Bet",Y436,"")</f>
        <v/>
      </c>
      <c r="F436" s="38" t="str">
        <f aca="false">IF(AC436="Bet",Z436,"")</f>
        <v/>
      </c>
      <c r="G436" s="6" t="str">
        <f aca="false">IF(D435&lt;&gt;"",IF(OR(D435=C436,E435=C436,F435=C436),"W","L"),"")</f>
        <v/>
      </c>
      <c r="H436" s="6" t="str">
        <f aca="false">IF(G436="W",3,IF(G436="L",-3,""))</f>
        <v/>
      </c>
      <c r="I436" s="6" t="str">
        <f aca="false">IF(G436&lt;&gt;"",VLOOKUP(V435,$M$4:$N$18,2,0),"")</f>
        <v/>
      </c>
      <c r="J436" s="6" t="str">
        <f aca="false">IF(G436&lt;&gt;"",H436*I436,"")</f>
        <v/>
      </c>
      <c r="K436" s="6" t="n">
        <f aca="false">IF(B436="",K435,SUM($J$6:J436))</f>
        <v>12</v>
      </c>
      <c r="L436" s="4"/>
      <c r="M436" s="4"/>
      <c r="N436" s="4"/>
      <c r="O436" s="4"/>
      <c r="P436" s="4"/>
      <c r="Q436" s="4"/>
      <c r="S436" s="4"/>
      <c r="T436" s="4"/>
      <c r="U436" s="4"/>
      <c r="V436" s="6" t="n">
        <f aca="false">IF(AND(G435="",G436="L"),1,IF(AND(G436="L",G435="L"),V435+1,IF(AND(G435="L",G436=""),0,IF(AND(G436="",G435=""),0,0))))</f>
        <v>0</v>
      </c>
      <c r="W436" s="4"/>
      <c r="X436" s="6" t="str">
        <f aca="false">IF(C435=0,C436,IF(C436=0,X435,C436))</f>
        <v/>
      </c>
      <c r="Y436" s="6" t="str">
        <f aca="false">IF(C435=0,X435,IF(C436=0,Y435,C435))</f>
        <v/>
      </c>
      <c r="Z436" s="6" t="str">
        <f aca="false">IF(C434=0,C433,IF(C435=0,Y435,IF(C436=0,Z435,C434)))</f>
        <v/>
      </c>
      <c r="AA436" s="6" t="str">
        <f aca="false">IF(C433=0,C432,IF(C434=0,C432,IF(C435=0,Z435,IF(C436=0,AA435,C433))))</f>
        <v/>
      </c>
      <c r="AB436" s="4"/>
      <c r="AC436" s="6" t="str">
        <f aca="false">IF(OR(X436=Y436,X436=Z436,X436=AA436),"NB",IF(OR(Y436=X436,Y436=Z436,Y436=AA436),"NB",IF(OR(Z436=Y436,Z436=X436,Z436=AA436),"NB",IF(OR(AA436=Y436,AA436=X436,AA436=Z436),"NB","Bet"))))</f>
        <v>NB</v>
      </c>
      <c r="AD436" s="4"/>
      <c r="AE436" s="6" t="n">
        <f aca="false">IF(K436&lt;K435,1,0)</f>
        <v>0</v>
      </c>
      <c r="AF436" s="6" t="n">
        <f aca="false">IF(G436="W",0,IF(AE436=1,K435-K436+AF435,0))</f>
        <v>0</v>
      </c>
      <c r="AG436" s="4"/>
      <c r="AH436" s="6" t="n">
        <f aca="false">IF(G436="W",AF435+J436,IF(AE436=1,K435-K436+AF435,0))</f>
        <v>0</v>
      </c>
      <c r="AI436" s="4"/>
    </row>
    <row collapsed="false" customFormat="false" customHeight="false" hidden="false" ht="14.9" outlineLevel="0" r="437">
      <c r="B437" s="25"/>
      <c r="C437" s="26" t="str">
        <f aca="false">IF(B437="","",VLOOKUP(B437,$AK$1:$AR$38,3,0))</f>
        <v/>
      </c>
      <c r="D437" s="27" t="str">
        <f aca="false">IF(AC437="Bet",X437,"")</f>
        <v/>
      </c>
      <c r="E437" s="28" t="str">
        <f aca="false">IF(AC437="Bet",Y437,"")</f>
        <v/>
      </c>
      <c r="F437" s="38" t="str">
        <f aca="false">IF(AC437="Bet",Z437,"")</f>
        <v/>
      </c>
      <c r="G437" s="6" t="str">
        <f aca="false">IF(D436&lt;&gt;"",IF(OR(D436=C437,E436=C437,F436=C437),"W","L"),"")</f>
        <v/>
      </c>
      <c r="H437" s="6" t="str">
        <f aca="false">IF(G437="W",3,IF(G437="L",-3,""))</f>
        <v/>
      </c>
      <c r="I437" s="6" t="str">
        <f aca="false">IF(G437&lt;&gt;"",VLOOKUP(V436,$M$4:$N$18,2,0),"")</f>
        <v/>
      </c>
      <c r="J437" s="6" t="str">
        <f aca="false">IF(G437&lt;&gt;"",H437*I437,"")</f>
        <v/>
      </c>
      <c r="K437" s="6" t="n">
        <f aca="false">IF(B437="",K436,SUM($J$6:J437))</f>
        <v>12</v>
      </c>
      <c r="L437" s="4"/>
      <c r="M437" s="4"/>
      <c r="N437" s="4"/>
      <c r="O437" s="4"/>
      <c r="P437" s="4"/>
      <c r="Q437" s="4"/>
      <c r="S437" s="4"/>
      <c r="T437" s="4"/>
      <c r="U437" s="4"/>
      <c r="V437" s="6" t="n">
        <f aca="false">IF(AND(G436="",G437="L"),1,IF(AND(G437="L",G436="L"),V436+1,IF(AND(G436="L",G437=""),0,IF(AND(G437="",G436=""),0,0))))</f>
        <v>0</v>
      </c>
      <c r="W437" s="4"/>
      <c r="X437" s="6" t="str">
        <f aca="false">IF(C436=0,C437,IF(C437=0,X436,C437))</f>
        <v/>
      </c>
      <c r="Y437" s="6" t="str">
        <f aca="false">IF(C436=0,X436,IF(C437=0,Y436,C436))</f>
        <v/>
      </c>
      <c r="Z437" s="6" t="str">
        <f aca="false">IF(C435=0,C434,IF(C436=0,Y436,IF(C437=0,Z436,C435)))</f>
        <v/>
      </c>
      <c r="AA437" s="6" t="str">
        <f aca="false">IF(C434=0,C433,IF(C435=0,C433,IF(C436=0,Z436,IF(C437=0,AA436,C434))))</f>
        <v/>
      </c>
      <c r="AB437" s="4"/>
      <c r="AC437" s="6" t="str">
        <f aca="false">IF(OR(X437=Y437,X437=Z437,X437=AA437),"NB",IF(OR(Y437=X437,Y437=Z437,Y437=AA437),"NB",IF(OR(Z437=Y437,Z437=X437,Z437=AA437),"NB",IF(OR(AA437=Y437,AA437=X437,AA437=Z437),"NB","Bet"))))</f>
        <v>NB</v>
      </c>
      <c r="AD437" s="4"/>
      <c r="AE437" s="6" t="n">
        <f aca="false">IF(K437&lt;K436,1,0)</f>
        <v>0</v>
      </c>
      <c r="AF437" s="6" t="n">
        <f aca="false">IF(G437="W",0,IF(AE437=1,K436-K437+AF436,0))</f>
        <v>0</v>
      </c>
      <c r="AG437" s="4"/>
      <c r="AH437" s="6" t="n">
        <f aca="false">IF(G437="W",AF436+J437,IF(AE437=1,K436-K437+AF436,0))</f>
        <v>0</v>
      </c>
      <c r="AI437" s="4"/>
    </row>
    <row collapsed="false" customFormat="false" customHeight="false" hidden="false" ht="13.3" outlineLevel="0" r="438">
      <c r="B438" s="25"/>
      <c r="C438" s="26" t="str">
        <f aca="false">IF(B438="","",VLOOKUP(B438,$AK$1:$AR$38,3,0))</f>
        <v/>
      </c>
      <c r="D438" s="27" t="str">
        <f aca="false">IF(AC438="Bet",X438,"")</f>
        <v/>
      </c>
      <c r="E438" s="28" t="str">
        <f aca="false">IF(AC438="Bet",Y438,"")</f>
        <v/>
      </c>
      <c r="F438" s="38" t="str">
        <f aca="false">IF(AC438="Bet",Z438,"")</f>
        <v/>
      </c>
      <c r="G438" s="6" t="str">
        <f aca="false">IF(D437&lt;&gt;"",IF(OR(D437=C438,E437=C438,F437=C438),"W","L"),"")</f>
        <v/>
      </c>
      <c r="H438" s="6" t="str">
        <f aca="false">IF(G438="W",3,IF(G438="L",-3,""))</f>
        <v/>
      </c>
      <c r="I438" s="6" t="str">
        <f aca="false">IF(G438&lt;&gt;"",VLOOKUP(V437,$M$4:$N$18,2,0),"")</f>
        <v/>
      </c>
      <c r="J438" s="6" t="str">
        <f aca="false">IF(G438&lt;&gt;"",H438*I438,"")</f>
        <v/>
      </c>
      <c r="K438" s="6" t="n">
        <f aca="false">IF(B438="",K437,SUM($J$6:J438))</f>
        <v>12</v>
      </c>
      <c r="L438" s="4"/>
      <c r="M438" s="4"/>
      <c r="N438" s="4"/>
      <c r="O438" s="4"/>
      <c r="P438" s="4"/>
      <c r="Q438" s="4"/>
      <c r="S438" s="4"/>
      <c r="T438" s="4"/>
      <c r="U438" s="4"/>
      <c r="V438" s="6" t="n">
        <f aca="false">IF(AND(G437="",G438="L"),1,IF(AND(G438="L",G437="L"),V437+1,IF(AND(G437="L",G438=""),0,IF(AND(G438="",G437=""),0,0))))</f>
        <v>0</v>
      </c>
      <c r="W438" s="4"/>
      <c r="X438" s="6" t="str">
        <f aca="false">IF(C437=0,C438,IF(C438=0,X437,C438))</f>
        <v/>
      </c>
      <c r="Y438" s="6" t="str">
        <f aca="false">IF(C437=0,X437,IF(C438=0,Y437,C437))</f>
        <v/>
      </c>
      <c r="Z438" s="6" t="str">
        <f aca="false">IF(C436=0,C435,IF(C437=0,Y437,IF(C438=0,Z437,C436)))</f>
        <v/>
      </c>
      <c r="AA438" s="6" t="str">
        <f aca="false">IF(C435=0,C434,IF(C436=0,C434,IF(C437=0,Z437,IF(C438=0,AA437,C435))))</f>
        <v/>
      </c>
      <c r="AB438" s="4"/>
      <c r="AC438" s="6" t="str">
        <f aca="false">IF(OR(X438=Y438,X438=Z438,X438=AA438),"NB",IF(OR(Y438=X438,Y438=Z438,Y438=AA438),"NB",IF(OR(Z438=Y438,Z438=X438,Z438=AA438),"NB",IF(OR(AA438=Y438,AA438=X438,AA438=Z438),"NB","Bet"))))</f>
        <v>NB</v>
      </c>
      <c r="AD438" s="4"/>
      <c r="AE438" s="6" t="n">
        <f aca="false">IF(K438&lt;K437,1,0)</f>
        <v>0</v>
      </c>
      <c r="AF438" s="6" t="n">
        <f aca="false">IF(G438="W",0,IF(AE438=1,K437-K438+AF437,0))</f>
        <v>0</v>
      </c>
      <c r="AG438" s="4"/>
      <c r="AH438" s="6" t="n">
        <f aca="false">IF(G438="W",AF437+J438,IF(AE438=1,K437-K438+AF437,0))</f>
        <v>0</v>
      </c>
      <c r="AI438" s="4"/>
    </row>
    <row collapsed="false" customFormat="false" customHeight="false" hidden="false" ht="13.3" outlineLevel="0" r="439">
      <c r="B439" s="25"/>
      <c r="C439" s="26" t="str">
        <f aca="false">IF(B439="","",VLOOKUP(B439,$AK$1:$AR$38,3,0))</f>
        <v/>
      </c>
      <c r="D439" s="27" t="str">
        <f aca="false">IF(AC439="Bet",X439,"")</f>
        <v/>
      </c>
      <c r="E439" s="28" t="str">
        <f aca="false">IF(AC439="Bet",Y439,"")</f>
        <v/>
      </c>
      <c r="F439" s="38" t="str">
        <f aca="false">IF(AC439="Bet",Z439,"")</f>
        <v/>
      </c>
      <c r="G439" s="6" t="str">
        <f aca="false">IF(D438&lt;&gt;"",IF(OR(D438=C439,E438=C439,F438=C439),"W","L"),"")</f>
        <v/>
      </c>
      <c r="H439" s="6" t="str">
        <f aca="false">IF(G439="W",3,IF(G439="L",-3,""))</f>
        <v/>
      </c>
      <c r="I439" s="6" t="str">
        <f aca="false">IF(G439&lt;&gt;"",VLOOKUP(V438,$M$4:$N$18,2,0),"")</f>
        <v/>
      </c>
      <c r="J439" s="6" t="str">
        <f aca="false">IF(G439&lt;&gt;"",H439*I439,"")</f>
        <v/>
      </c>
      <c r="K439" s="6" t="n">
        <f aca="false">IF(B439="",K438,SUM($J$6:J439))</f>
        <v>12</v>
      </c>
      <c r="L439" s="4"/>
      <c r="M439" s="4"/>
      <c r="N439" s="4"/>
      <c r="O439" s="4"/>
      <c r="P439" s="4"/>
      <c r="Q439" s="4"/>
      <c r="S439" s="4"/>
      <c r="T439" s="4"/>
      <c r="U439" s="4"/>
      <c r="V439" s="6" t="n">
        <f aca="false">IF(AND(G438="",G439="L"),1,IF(AND(G439="L",G438="L"),V438+1,IF(AND(G438="L",G439=""),0,IF(AND(G439="",G438=""),0,0))))</f>
        <v>0</v>
      </c>
      <c r="W439" s="4"/>
      <c r="X439" s="6" t="str">
        <f aca="false">IF(C438=0,C439,IF(C439=0,X438,C439))</f>
        <v/>
      </c>
      <c r="Y439" s="6" t="str">
        <f aca="false">IF(C438=0,X438,IF(C439=0,Y438,C438))</f>
        <v/>
      </c>
      <c r="Z439" s="6" t="str">
        <f aca="false">IF(C437=0,C436,IF(C438=0,Y438,IF(C439=0,Z438,C437)))</f>
        <v/>
      </c>
      <c r="AA439" s="6" t="str">
        <f aca="false">IF(C436=0,C435,IF(C437=0,C435,IF(C438=0,Z438,IF(C439=0,AA438,C436))))</f>
        <v/>
      </c>
      <c r="AB439" s="4"/>
      <c r="AC439" s="6" t="str">
        <f aca="false">IF(OR(X439=Y439,X439=Z439,X439=AA439),"NB",IF(OR(Y439=X439,Y439=Z439,Y439=AA439),"NB",IF(OR(Z439=Y439,Z439=X439,Z439=AA439),"NB",IF(OR(AA439=Y439,AA439=X439,AA439=Z439),"NB","Bet"))))</f>
        <v>NB</v>
      </c>
      <c r="AD439" s="4"/>
      <c r="AE439" s="6" t="n">
        <f aca="false">IF(K439&lt;K438,1,0)</f>
        <v>0</v>
      </c>
      <c r="AF439" s="6" t="n">
        <f aca="false">IF(G439="W",0,IF(AE439=1,K438-K439+AF438,0))</f>
        <v>0</v>
      </c>
      <c r="AG439" s="4"/>
      <c r="AH439" s="6" t="n">
        <f aca="false">IF(G439="W",AF438+J439,IF(AE439=1,K438-K439+AF438,0))</f>
        <v>0</v>
      </c>
      <c r="AI439" s="4"/>
    </row>
    <row collapsed="false" customFormat="false" customHeight="false" hidden="false" ht="13.3" outlineLevel="0" r="440">
      <c r="B440" s="25"/>
      <c r="C440" s="26" t="str">
        <f aca="false">IF(B440="","",VLOOKUP(B440,$AK$1:$AR$38,3,0))</f>
        <v/>
      </c>
      <c r="D440" s="27" t="str">
        <f aca="false">IF(AC440="Bet",X440,"")</f>
        <v/>
      </c>
      <c r="E440" s="28" t="str">
        <f aca="false">IF(AC440="Bet",Y440,"")</f>
        <v/>
      </c>
      <c r="F440" s="38" t="str">
        <f aca="false">IF(AC440="Bet",Z440,"")</f>
        <v/>
      </c>
      <c r="G440" s="6" t="str">
        <f aca="false">IF(D439&lt;&gt;"",IF(OR(D439=C440,E439=C440,F439=C440),"W","L"),"")</f>
        <v/>
      </c>
      <c r="H440" s="6" t="str">
        <f aca="false">IF(G440="W",3,IF(G440="L",-3,""))</f>
        <v/>
      </c>
      <c r="I440" s="6" t="str">
        <f aca="false">IF(G440&lt;&gt;"",VLOOKUP(V439,$M$4:$N$18,2,0),"")</f>
        <v/>
      </c>
      <c r="J440" s="6" t="str">
        <f aca="false">IF(G440&lt;&gt;"",H440*I440,"")</f>
        <v/>
      </c>
      <c r="K440" s="6" t="n">
        <f aca="false">IF(B440="",K439,SUM($J$6:J440))</f>
        <v>12</v>
      </c>
      <c r="L440" s="4"/>
      <c r="M440" s="4"/>
      <c r="N440" s="4"/>
      <c r="O440" s="4"/>
      <c r="P440" s="4"/>
      <c r="Q440" s="4"/>
      <c r="S440" s="4"/>
      <c r="T440" s="4"/>
      <c r="U440" s="4"/>
      <c r="V440" s="6" t="n">
        <f aca="false">IF(AND(G439="",G440="L"),1,IF(AND(G440="L",G439="L"),V439+1,IF(AND(G439="L",G440=""),0,IF(AND(G440="",G439=""),0,0))))</f>
        <v>0</v>
      </c>
      <c r="W440" s="4"/>
      <c r="X440" s="6" t="str">
        <f aca="false">IF(C439=0,C440,IF(C440=0,X439,C440))</f>
        <v/>
      </c>
      <c r="Y440" s="6" t="str">
        <f aca="false">IF(C439=0,X439,IF(C440=0,Y439,C439))</f>
        <v/>
      </c>
      <c r="Z440" s="6" t="str">
        <f aca="false">IF(C438=0,C437,IF(C439=0,Y439,IF(C440=0,Z439,C438)))</f>
        <v/>
      </c>
      <c r="AA440" s="6" t="str">
        <f aca="false">IF(C437=0,C436,IF(C438=0,C436,IF(C439=0,Z439,IF(C440=0,AA439,C437))))</f>
        <v/>
      </c>
      <c r="AB440" s="4"/>
      <c r="AC440" s="6" t="str">
        <f aca="false">IF(OR(X440=Y440,X440=Z440,X440=AA440),"NB",IF(OR(Y440=X440,Y440=Z440,Y440=AA440),"NB",IF(OR(Z440=Y440,Z440=X440,Z440=AA440),"NB",IF(OR(AA440=Y440,AA440=X440,AA440=Z440),"NB","Bet"))))</f>
        <v>NB</v>
      </c>
      <c r="AD440" s="4"/>
      <c r="AE440" s="6" t="n">
        <f aca="false">IF(K440&lt;K439,1,0)</f>
        <v>0</v>
      </c>
      <c r="AF440" s="6" t="n">
        <f aca="false">IF(G440="W",0,IF(AE440=1,K439-K440+AF439,0))</f>
        <v>0</v>
      </c>
      <c r="AG440" s="4"/>
      <c r="AH440" s="6" t="n">
        <f aca="false">IF(G440="W",AF439+J440,IF(AE440=1,K439-K440+AF439,0))</f>
        <v>0</v>
      </c>
      <c r="AI440" s="4"/>
    </row>
    <row collapsed="false" customFormat="false" customHeight="false" hidden="false" ht="14.9" outlineLevel="0" r="441">
      <c r="B441" s="25"/>
      <c r="C441" s="26" t="str">
        <f aca="false">IF(B441="","",VLOOKUP(B441,$AK$1:$AR$38,3,0))</f>
        <v/>
      </c>
      <c r="D441" s="27" t="str">
        <f aca="false">IF(AC441="Bet",X441,"")</f>
        <v/>
      </c>
      <c r="E441" s="28" t="str">
        <f aca="false">IF(AC441="Bet",Y441,"")</f>
        <v/>
      </c>
      <c r="F441" s="38" t="str">
        <f aca="false">IF(AC441="Bet",Z441,"")</f>
        <v/>
      </c>
      <c r="G441" s="6" t="str">
        <f aca="false">IF(D440&lt;&gt;"",IF(OR(D440=C441,E440=C441,F440=C441),"W","L"),"")</f>
        <v/>
      </c>
      <c r="H441" s="6" t="str">
        <f aca="false">IF(G441="W",3,IF(G441="L",-3,""))</f>
        <v/>
      </c>
      <c r="I441" s="6" t="str">
        <f aca="false">IF(G441&lt;&gt;"",VLOOKUP(V440,$M$4:$N$18,2,0),"")</f>
        <v/>
      </c>
      <c r="J441" s="6" t="str">
        <f aca="false">IF(G441&lt;&gt;"",H441*I441,"")</f>
        <v/>
      </c>
      <c r="K441" s="6" t="n">
        <f aca="false">IF(B441="",K440,SUM($J$6:J441))</f>
        <v>12</v>
      </c>
      <c r="L441" s="4"/>
      <c r="M441" s="4"/>
      <c r="N441" s="4"/>
      <c r="O441" s="4"/>
      <c r="P441" s="4"/>
      <c r="Q441" s="4"/>
      <c r="S441" s="4"/>
      <c r="T441" s="4"/>
      <c r="U441" s="4"/>
      <c r="V441" s="6" t="n">
        <f aca="false">IF(AND(G440="",G441="L"),1,IF(AND(G441="L",G440="L"),V440+1,IF(AND(G440="L",G441=""),0,IF(AND(G441="",G440=""),0,0))))</f>
        <v>0</v>
      </c>
      <c r="W441" s="4"/>
      <c r="X441" s="6" t="str">
        <f aca="false">IF(C440=0,C441,IF(C441=0,X440,C441))</f>
        <v/>
      </c>
      <c r="Y441" s="6" t="str">
        <f aca="false">IF(C440=0,X440,IF(C441=0,Y440,C440))</f>
        <v/>
      </c>
      <c r="Z441" s="6" t="str">
        <f aca="false">IF(C439=0,C438,IF(C440=0,Y440,IF(C441=0,Z440,C439)))</f>
        <v/>
      </c>
      <c r="AA441" s="6" t="str">
        <f aca="false">IF(C438=0,C437,IF(C439=0,C437,IF(C440=0,Z440,IF(C441=0,AA440,C438))))</f>
        <v/>
      </c>
      <c r="AB441" s="4"/>
      <c r="AC441" s="6" t="str">
        <f aca="false">IF(OR(X441=Y441,X441=Z441,X441=AA441),"NB",IF(OR(Y441=X441,Y441=Z441,Y441=AA441),"NB",IF(OR(Z441=Y441,Z441=X441,Z441=AA441),"NB",IF(OR(AA441=Y441,AA441=X441,AA441=Z441),"NB","Bet"))))</f>
        <v>NB</v>
      </c>
      <c r="AD441" s="4"/>
      <c r="AE441" s="6" t="n">
        <f aca="false">IF(K441&lt;K440,1,0)</f>
        <v>0</v>
      </c>
      <c r="AF441" s="6" t="n">
        <f aca="false">IF(G441="W",0,IF(AE441=1,K440-K441+AF440,0))</f>
        <v>0</v>
      </c>
      <c r="AG441" s="4"/>
      <c r="AH441" s="6" t="n">
        <f aca="false">IF(G441="W",AF440+J441,IF(AE441=1,K440-K441+AF440,0))</f>
        <v>0</v>
      </c>
      <c r="AI441" s="4"/>
    </row>
    <row collapsed="false" customFormat="false" customHeight="false" hidden="false" ht="14.9" outlineLevel="0" r="442">
      <c r="B442" s="25"/>
      <c r="C442" s="26" t="str">
        <f aca="false">IF(B442="","",VLOOKUP(B442,$AK$1:$AR$38,3,0))</f>
        <v/>
      </c>
      <c r="D442" s="27" t="str">
        <f aca="false">IF(AC442="Bet",X442,"")</f>
        <v/>
      </c>
      <c r="E442" s="28" t="str">
        <f aca="false">IF(AC442="Bet",Y442,"")</f>
        <v/>
      </c>
      <c r="F442" s="38" t="str">
        <f aca="false">IF(AC442="Bet",Z442,"")</f>
        <v/>
      </c>
      <c r="G442" s="6" t="str">
        <f aca="false">IF(D441&lt;&gt;"",IF(OR(D441=C442,E441=C442,F441=C442),"W","L"),"")</f>
        <v/>
      </c>
      <c r="H442" s="6" t="str">
        <f aca="false">IF(G442="W",3,IF(G442="L",-3,""))</f>
        <v/>
      </c>
      <c r="I442" s="6" t="str">
        <f aca="false">IF(G442&lt;&gt;"",VLOOKUP(V441,$M$4:$N$18,2,0),"")</f>
        <v/>
      </c>
      <c r="J442" s="6" t="str">
        <f aca="false">IF(G442&lt;&gt;"",H442*I442,"")</f>
        <v/>
      </c>
      <c r="K442" s="6" t="n">
        <f aca="false">IF(B442="",K441,SUM($J$6:J442))</f>
        <v>12</v>
      </c>
      <c r="L442" s="4"/>
      <c r="M442" s="4"/>
      <c r="N442" s="4"/>
      <c r="O442" s="4"/>
      <c r="P442" s="4"/>
      <c r="Q442" s="4"/>
      <c r="S442" s="4"/>
      <c r="T442" s="4"/>
      <c r="U442" s="4"/>
      <c r="V442" s="6" t="n">
        <f aca="false">IF(AND(G441="",G442="L"),1,IF(AND(G442="L",G441="L"),V441+1,IF(AND(G441="L",G442=""),0,IF(AND(G442="",G441=""),0,0))))</f>
        <v>0</v>
      </c>
      <c r="W442" s="4"/>
      <c r="X442" s="6" t="str">
        <f aca="false">IF(C441=0,C442,IF(C442=0,X441,C442))</f>
        <v/>
      </c>
      <c r="Y442" s="6" t="str">
        <f aca="false">IF(C441=0,X441,IF(C442=0,Y441,C441))</f>
        <v/>
      </c>
      <c r="Z442" s="6" t="str">
        <f aca="false">IF(C440=0,C439,IF(C441=0,Y441,IF(C442=0,Z441,C440)))</f>
        <v/>
      </c>
      <c r="AA442" s="6" t="str">
        <f aca="false">IF(C439=0,C438,IF(C440=0,C438,IF(C441=0,Z441,IF(C442=0,AA441,C439))))</f>
        <v/>
      </c>
      <c r="AB442" s="4"/>
      <c r="AC442" s="6" t="str">
        <f aca="false">IF(OR(X442=Y442,X442=Z442,X442=AA442),"NB",IF(OR(Y442=X442,Y442=Z442,Y442=AA442),"NB",IF(OR(Z442=Y442,Z442=X442,Z442=AA442),"NB",IF(OR(AA442=Y442,AA442=X442,AA442=Z442),"NB","Bet"))))</f>
        <v>NB</v>
      </c>
      <c r="AD442" s="4"/>
      <c r="AE442" s="6" t="n">
        <f aca="false">IF(K442&lt;K441,1,0)</f>
        <v>0</v>
      </c>
      <c r="AF442" s="6" t="n">
        <f aca="false">IF(G442="W",0,IF(AE442=1,K441-K442+AF441,0))</f>
        <v>0</v>
      </c>
      <c r="AG442" s="4"/>
      <c r="AH442" s="6" t="n">
        <f aca="false">IF(G442="W",AF441+J442,IF(AE442=1,K441-K442+AF441,0))</f>
        <v>0</v>
      </c>
      <c r="AI442" s="4"/>
    </row>
    <row collapsed="false" customFormat="false" customHeight="false" hidden="false" ht="13.3" outlineLevel="0" r="443">
      <c r="B443" s="25"/>
      <c r="C443" s="26" t="str">
        <f aca="false">IF(B443="","",VLOOKUP(B443,$AK$1:$AR$38,3,0))</f>
        <v/>
      </c>
      <c r="D443" s="27" t="str">
        <f aca="false">IF(AC443="Bet",X443,"")</f>
        <v/>
      </c>
      <c r="E443" s="28" t="str">
        <f aca="false">IF(AC443="Bet",Y443,"")</f>
        <v/>
      </c>
      <c r="F443" s="38" t="str">
        <f aca="false">IF(AC443="Bet",Z443,"")</f>
        <v/>
      </c>
      <c r="G443" s="6" t="str">
        <f aca="false">IF(D442&lt;&gt;"",IF(OR(D442=C443,E442=C443,F442=C443),"W","L"),"")</f>
        <v/>
      </c>
      <c r="H443" s="6" t="str">
        <f aca="false">IF(G443="W",3,IF(G443="L",-3,""))</f>
        <v/>
      </c>
      <c r="I443" s="6" t="str">
        <f aca="false">IF(G443&lt;&gt;"",VLOOKUP(V442,$M$4:$N$18,2,0),"")</f>
        <v/>
      </c>
      <c r="J443" s="6" t="str">
        <f aca="false">IF(G443&lt;&gt;"",H443*I443,"")</f>
        <v/>
      </c>
      <c r="K443" s="6" t="n">
        <f aca="false">IF(B443="",K442,SUM($J$6:J443))</f>
        <v>12</v>
      </c>
      <c r="L443" s="4"/>
      <c r="M443" s="4"/>
      <c r="N443" s="4"/>
      <c r="O443" s="4"/>
      <c r="P443" s="4"/>
      <c r="Q443" s="4"/>
      <c r="S443" s="4"/>
      <c r="T443" s="4"/>
      <c r="U443" s="4"/>
      <c r="V443" s="6" t="n">
        <f aca="false">IF(AND(G442="",G443="L"),1,IF(AND(G443="L",G442="L"),V442+1,IF(AND(G442="L",G443=""),0,IF(AND(G443="",G442=""),0,0))))</f>
        <v>0</v>
      </c>
      <c r="W443" s="4"/>
      <c r="X443" s="6" t="str">
        <f aca="false">IF(C442=0,C443,IF(C443=0,X442,C443))</f>
        <v/>
      </c>
      <c r="Y443" s="6" t="str">
        <f aca="false">IF(C442=0,X442,IF(C443=0,Y442,C442))</f>
        <v/>
      </c>
      <c r="Z443" s="6" t="str">
        <f aca="false">IF(C441=0,C440,IF(C442=0,Y442,IF(C443=0,Z442,C441)))</f>
        <v/>
      </c>
      <c r="AA443" s="6" t="str">
        <f aca="false">IF(C440=0,C439,IF(C441=0,C439,IF(C442=0,Z442,IF(C443=0,AA442,C440))))</f>
        <v/>
      </c>
      <c r="AB443" s="4"/>
      <c r="AC443" s="6" t="str">
        <f aca="false">IF(OR(X443=Y443,X443=Z443,X443=AA443),"NB",IF(OR(Y443=X443,Y443=Z443,Y443=AA443),"NB",IF(OR(Z443=Y443,Z443=X443,Z443=AA443),"NB",IF(OR(AA443=Y443,AA443=X443,AA443=Z443),"NB","Bet"))))</f>
        <v>NB</v>
      </c>
      <c r="AD443" s="4"/>
      <c r="AE443" s="6" t="n">
        <f aca="false">IF(K443&lt;K442,1,0)</f>
        <v>0</v>
      </c>
      <c r="AF443" s="6" t="n">
        <f aca="false">IF(G443="W",0,IF(AE443=1,K442-K443+AF442,0))</f>
        <v>0</v>
      </c>
      <c r="AG443" s="4"/>
      <c r="AH443" s="6" t="n">
        <f aca="false">IF(G443="W",AF442+J443,IF(AE443=1,K442-K443+AF442,0))</f>
        <v>0</v>
      </c>
      <c r="AI443" s="4"/>
    </row>
    <row collapsed="false" customFormat="false" customHeight="false" hidden="false" ht="13.3" outlineLevel="0" r="444">
      <c r="B444" s="25"/>
      <c r="C444" s="26" t="str">
        <f aca="false">IF(B444="","",VLOOKUP(B444,$AK$1:$AR$38,3,0))</f>
        <v/>
      </c>
      <c r="D444" s="27" t="str">
        <f aca="false">IF(AC444="Bet",X444,"")</f>
        <v/>
      </c>
      <c r="E444" s="28" t="str">
        <f aca="false">IF(AC444="Bet",Y444,"")</f>
        <v/>
      </c>
      <c r="F444" s="38" t="str">
        <f aca="false">IF(AC444="Bet",Z444,"")</f>
        <v/>
      </c>
      <c r="G444" s="6" t="str">
        <f aca="false">IF(D443&lt;&gt;"",IF(OR(D443=C444,E443=C444,F443=C444),"W","L"),"")</f>
        <v/>
      </c>
      <c r="H444" s="6" t="str">
        <f aca="false">IF(G444="W",3,IF(G444="L",-3,""))</f>
        <v/>
      </c>
      <c r="I444" s="6" t="str">
        <f aca="false">IF(G444&lt;&gt;"",VLOOKUP(V443,$M$4:$N$18,2,0),"")</f>
        <v/>
      </c>
      <c r="J444" s="6" t="str">
        <f aca="false">IF(G444&lt;&gt;"",H444*I444,"")</f>
        <v/>
      </c>
      <c r="K444" s="6" t="n">
        <f aca="false">IF(B444="",K443,SUM($J$6:J444))</f>
        <v>12</v>
      </c>
      <c r="L444" s="4"/>
      <c r="M444" s="4"/>
      <c r="N444" s="4"/>
      <c r="O444" s="4"/>
      <c r="P444" s="4"/>
      <c r="Q444" s="4"/>
      <c r="S444" s="4"/>
      <c r="T444" s="4"/>
      <c r="U444" s="4"/>
      <c r="V444" s="6" t="n">
        <f aca="false">IF(AND(G443="",G444="L"),1,IF(AND(G444="L",G443="L"),V443+1,IF(AND(G443="L",G444=""),0,IF(AND(G444="",G443=""),0,0))))</f>
        <v>0</v>
      </c>
      <c r="W444" s="4"/>
      <c r="X444" s="6" t="str">
        <f aca="false">IF(C443=0,C444,IF(C444=0,X443,C444))</f>
        <v/>
      </c>
      <c r="Y444" s="6" t="str">
        <f aca="false">IF(C443=0,X443,IF(C444=0,Y443,C443))</f>
        <v/>
      </c>
      <c r="Z444" s="6" t="str">
        <f aca="false">IF(C442=0,C441,IF(C443=0,Y443,IF(C444=0,Z443,C442)))</f>
        <v/>
      </c>
      <c r="AA444" s="6" t="str">
        <f aca="false">IF(C441=0,C440,IF(C442=0,C440,IF(C443=0,Z443,IF(C444=0,AA443,C441))))</f>
        <v/>
      </c>
      <c r="AB444" s="4"/>
      <c r="AC444" s="6" t="str">
        <f aca="false">IF(OR(X444=Y444,X444=Z444,X444=AA444),"NB",IF(OR(Y444=X444,Y444=Z444,Y444=AA444),"NB",IF(OR(Z444=Y444,Z444=X444,Z444=AA444),"NB",IF(OR(AA444=Y444,AA444=X444,AA444=Z444),"NB","Bet"))))</f>
        <v>NB</v>
      </c>
      <c r="AD444" s="4"/>
      <c r="AE444" s="6" t="n">
        <f aca="false">IF(K444&lt;K443,1,0)</f>
        <v>0</v>
      </c>
      <c r="AF444" s="6" t="n">
        <f aca="false">IF(G444="W",0,IF(AE444=1,K443-K444+AF443,0))</f>
        <v>0</v>
      </c>
      <c r="AG444" s="4"/>
      <c r="AH444" s="6" t="n">
        <f aca="false">IF(G444="W",AF443+J444,IF(AE444=1,K443-K444+AF443,0))</f>
        <v>0</v>
      </c>
      <c r="AI444" s="4"/>
    </row>
    <row collapsed="false" customFormat="false" customHeight="false" hidden="false" ht="13.3" outlineLevel="0" r="445">
      <c r="B445" s="25"/>
      <c r="C445" s="26" t="str">
        <f aca="false">IF(B445="","",VLOOKUP(B445,$AK$1:$AR$38,3,0))</f>
        <v/>
      </c>
      <c r="D445" s="27" t="str">
        <f aca="false">IF(AC445="Bet",X445,"")</f>
        <v/>
      </c>
      <c r="E445" s="28" t="str">
        <f aca="false">IF(AC445="Bet",Y445,"")</f>
        <v/>
      </c>
      <c r="F445" s="38" t="str">
        <f aca="false">IF(AC445="Bet",Z445,"")</f>
        <v/>
      </c>
      <c r="G445" s="6" t="str">
        <f aca="false">IF(D444&lt;&gt;"",IF(OR(D444=C445,E444=C445,F444=C445),"W","L"),"")</f>
        <v/>
      </c>
      <c r="H445" s="6" t="str">
        <f aca="false">IF(G445="W",3,IF(G445="L",-3,""))</f>
        <v/>
      </c>
      <c r="I445" s="6" t="str">
        <f aca="false">IF(G445&lt;&gt;"",VLOOKUP(V444,$M$4:$N$18,2,0),"")</f>
        <v/>
      </c>
      <c r="J445" s="6" t="str">
        <f aca="false">IF(G445&lt;&gt;"",H445*I445,"")</f>
        <v/>
      </c>
      <c r="K445" s="6" t="n">
        <f aca="false">IF(B445="",K444,SUM($J$6:J445))</f>
        <v>12</v>
      </c>
      <c r="L445" s="4"/>
      <c r="M445" s="4"/>
      <c r="N445" s="4"/>
      <c r="O445" s="4"/>
      <c r="P445" s="4"/>
      <c r="Q445" s="4"/>
      <c r="S445" s="4"/>
      <c r="T445" s="4"/>
      <c r="U445" s="4"/>
      <c r="V445" s="6" t="n">
        <f aca="false">IF(AND(G444="",G445="L"),1,IF(AND(G445="L",G444="L"),V444+1,IF(AND(G444="L",G445=""),0,IF(AND(G445="",G444=""),0,0))))</f>
        <v>0</v>
      </c>
      <c r="W445" s="4"/>
      <c r="X445" s="6" t="str">
        <f aca="false">IF(C444=0,C445,IF(C445=0,X444,C445))</f>
        <v/>
      </c>
      <c r="Y445" s="6" t="str">
        <f aca="false">IF(C444=0,X444,IF(C445=0,Y444,C444))</f>
        <v/>
      </c>
      <c r="Z445" s="6" t="str">
        <f aca="false">IF(C443=0,C442,IF(C444=0,Y444,IF(C445=0,Z444,C443)))</f>
        <v/>
      </c>
      <c r="AA445" s="6" t="str">
        <f aca="false">IF(C442=0,C441,IF(C443=0,C441,IF(C444=0,Z444,IF(C445=0,AA444,C442))))</f>
        <v/>
      </c>
      <c r="AB445" s="4"/>
      <c r="AC445" s="6" t="str">
        <f aca="false">IF(OR(X445=Y445,X445=Z445,X445=AA445),"NB",IF(OR(Y445=X445,Y445=Z445,Y445=AA445),"NB",IF(OR(Z445=Y445,Z445=X445,Z445=AA445),"NB",IF(OR(AA445=Y445,AA445=X445,AA445=Z445),"NB","Bet"))))</f>
        <v>NB</v>
      </c>
      <c r="AD445" s="4"/>
      <c r="AE445" s="6" t="n">
        <f aca="false">IF(K445&lt;K444,1,0)</f>
        <v>0</v>
      </c>
      <c r="AF445" s="6" t="n">
        <f aca="false">IF(G445="W",0,IF(AE445=1,K444-K445+AF444,0))</f>
        <v>0</v>
      </c>
      <c r="AG445" s="4"/>
      <c r="AH445" s="6" t="n">
        <f aca="false">IF(G445="W",AF444+J445,IF(AE445=1,K444-K445+AF444,0))</f>
        <v>0</v>
      </c>
      <c r="AI445" s="4"/>
    </row>
    <row collapsed="false" customFormat="false" customHeight="false" hidden="false" ht="13.3" outlineLevel="0" r="446">
      <c r="B446" s="25"/>
      <c r="C446" s="26" t="str">
        <f aca="false">IF(B446="","",VLOOKUP(B446,$AK$1:$AR$38,3,0))</f>
        <v/>
      </c>
      <c r="D446" s="27" t="str">
        <f aca="false">IF(AC446="Bet",X446,"")</f>
        <v/>
      </c>
      <c r="E446" s="28" t="str">
        <f aca="false">IF(AC446="Bet",Y446,"")</f>
        <v/>
      </c>
      <c r="F446" s="38" t="str">
        <f aca="false">IF(AC446="Bet",Z446,"")</f>
        <v/>
      </c>
      <c r="G446" s="6" t="str">
        <f aca="false">IF(D445&lt;&gt;"",IF(OR(D445=C446,E445=C446,F445=C446),"W","L"),"")</f>
        <v/>
      </c>
      <c r="H446" s="6" t="str">
        <f aca="false">IF(G446="W",3,IF(G446="L",-3,""))</f>
        <v/>
      </c>
      <c r="I446" s="6" t="str">
        <f aca="false">IF(G446&lt;&gt;"",VLOOKUP(V445,$M$4:$N$18,2,0),"")</f>
        <v/>
      </c>
      <c r="J446" s="6" t="str">
        <f aca="false">IF(G446&lt;&gt;"",H446*I446,"")</f>
        <v/>
      </c>
      <c r="K446" s="6" t="n">
        <f aca="false">IF(B446="",K445,SUM($J$6:J446))</f>
        <v>12</v>
      </c>
      <c r="L446" s="4"/>
      <c r="M446" s="4"/>
      <c r="N446" s="4"/>
      <c r="O446" s="4"/>
      <c r="P446" s="4"/>
      <c r="Q446" s="4"/>
      <c r="S446" s="4"/>
      <c r="T446" s="4"/>
      <c r="U446" s="4"/>
      <c r="V446" s="6" t="n">
        <f aca="false">IF(AND(G445="",G446="L"),1,IF(AND(G446="L",G445="L"),V445+1,IF(AND(G445="L",G446=""),0,IF(AND(G446="",G445=""),0,0))))</f>
        <v>0</v>
      </c>
      <c r="W446" s="4"/>
      <c r="X446" s="6" t="str">
        <f aca="false">IF(C445=0,C446,IF(C446=0,X445,C446))</f>
        <v/>
      </c>
      <c r="Y446" s="6" t="str">
        <f aca="false">IF(C445=0,X445,IF(C446=0,Y445,C445))</f>
        <v/>
      </c>
      <c r="Z446" s="6" t="str">
        <f aca="false">IF(C444=0,C443,IF(C445=0,Y445,IF(C446=0,Z445,C444)))</f>
        <v/>
      </c>
      <c r="AA446" s="6" t="str">
        <f aca="false">IF(C443=0,C442,IF(C444=0,C442,IF(C445=0,Z445,IF(C446=0,AA445,C443))))</f>
        <v/>
      </c>
      <c r="AB446" s="4"/>
      <c r="AC446" s="6" t="str">
        <f aca="false">IF(OR(X446=Y446,X446=Z446,X446=AA446),"NB",IF(OR(Y446=X446,Y446=Z446,Y446=AA446),"NB",IF(OR(Z446=Y446,Z446=X446,Z446=AA446),"NB",IF(OR(AA446=Y446,AA446=X446,AA446=Z446),"NB","Bet"))))</f>
        <v>NB</v>
      </c>
      <c r="AD446" s="4"/>
      <c r="AE446" s="6" t="n">
        <f aca="false">IF(K446&lt;K445,1,0)</f>
        <v>0</v>
      </c>
      <c r="AF446" s="6" t="n">
        <f aca="false">IF(G446="W",0,IF(AE446=1,K445-K446+AF445,0))</f>
        <v>0</v>
      </c>
      <c r="AG446" s="4"/>
      <c r="AH446" s="6" t="n">
        <f aca="false">IF(G446="W",AF445+J446,IF(AE446=1,K445-K446+AF445,0))</f>
        <v>0</v>
      </c>
      <c r="AI446" s="4"/>
    </row>
    <row collapsed="false" customFormat="false" customHeight="false" hidden="false" ht="13.3" outlineLevel="0" r="447">
      <c r="B447" s="25"/>
      <c r="C447" s="26" t="str">
        <f aca="false">IF(B447="","",VLOOKUP(B447,$AK$1:$AR$38,3,0))</f>
        <v/>
      </c>
      <c r="D447" s="27" t="str">
        <f aca="false">IF(AC447="Bet",X447,"")</f>
        <v/>
      </c>
      <c r="E447" s="28" t="str">
        <f aca="false">IF(AC447="Bet",Y447,"")</f>
        <v/>
      </c>
      <c r="F447" s="38" t="str">
        <f aca="false">IF(AC447="Bet",Z447,"")</f>
        <v/>
      </c>
      <c r="G447" s="6" t="str">
        <f aca="false">IF(D446&lt;&gt;"",IF(OR(D446=C447,E446=C447,F446=C447),"W","L"),"")</f>
        <v/>
      </c>
      <c r="H447" s="6" t="str">
        <f aca="false">IF(G447="W",3,IF(G447="L",-3,""))</f>
        <v/>
      </c>
      <c r="I447" s="6" t="str">
        <f aca="false">IF(G447&lt;&gt;"",VLOOKUP(V446,$M$4:$N$18,2,0),"")</f>
        <v/>
      </c>
      <c r="J447" s="6" t="str">
        <f aca="false">IF(G447&lt;&gt;"",H447*I447,"")</f>
        <v/>
      </c>
      <c r="K447" s="6" t="n">
        <f aca="false">IF(B447="",K446,SUM($J$6:J447))</f>
        <v>12</v>
      </c>
      <c r="L447" s="4"/>
      <c r="M447" s="4"/>
      <c r="N447" s="4"/>
      <c r="O447" s="4"/>
      <c r="P447" s="4"/>
      <c r="Q447" s="4"/>
      <c r="S447" s="4"/>
      <c r="T447" s="4"/>
      <c r="U447" s="4"/>
      <c r="V447" s="6" t="n">
        <f aca="false">IF(AND(G446="",G447="L"),1,IF(AND(G447="L",G446="L"),V446+1,IF(AND(G446="L",G447=""),0,IF(AND(G447="",G446=""),0,0))))</f>
        <v>0</v>
      </c>
      <c r="W447" s="4"/>
      <c r="X447" s="6" t="str">
        <f aca="false">IF(C446=0,C447,IF(C447=0,X446,C447))</f>
        <v/>
      </c>
      <c r="Y447" s="6" t="str">
        <f aca="false">IF(C446=0,X446,IF(C447=0,Y446,C446))</f>
        <v/>
      </c>
      <c r="Z447" s="6" t="str">
        <f aca="false">IF(C445=0,C444,IF(C446=0,Y446,IF(C447=0,Z446,C445)))</f>
        <v/>
      </c>
      <c r="AA447" s="6" t="str">
        <f aca="false">IF(C444=0,C443,IF(C445=0,C443,IF(C446=0,Z446,IF(C447=0,AA446,C444))))</f>
        <v/>
      </c>
      <c r="AB447" s="4"/>
      <c r="AC447" s="6" t="str">
        <f aca="false">IF(OR(X447=Y447,X447=Z447,X447=AA447),"NB",IF(OR(Y447=X447,Y447=Z447,Y447=AA447),"NB",IF(OR(Z447=Y447,Z447=X447,Z447=AA447),"NB",IF(OR(AA447=Y447,AA447=X447,AA447=Z447),"NB","Bet"))))</f>
        <v>NB</v>
      </c>
      <c r="AD447" s="4"/>
      <c r="AE447" s="6" t="n">
        <f aca="false">IF(K447&lt;K446,1,0)</f>
        <v>0</v>
      </c>
      <c r="AF447" s="6" t="n">
        <f aca="false">IF(G447="W",0,IF(AE447=1,K446-K447+AF446,0))</f>
        <v>0</v>
      </c>
      <c r="AG447" s="4"/>
      <c r="AH447" s="6" t="n">
        <f aca="false">IF(G447="W",AF446+J447,IF(AE447=1,K446-K447+AF446,0))</f>
        <v>0</v>
      </c>
      <c r="AI447" s="4"/>
    </row>
    <row collapsed="false" customFormat="false" customHeight="false" hidden="false" ht="14.9" outlineLevel="0" r="448">
      <c r="B448" s="25"/>
      <c r="C448" s="26" t="str">
        <f aca="false">IF(B448="","",VLOOKUP(B448,$AK$1:$AR$38,3,0))</f>
        <v/>
      </c>
      <c r="D448" s="27" t="str">
        <f aca="false">IF(AC448="Bet",X448,"")</f>
        <v/>
      </c>
      <c r="E448" s="28" t="str">
        <f aca="false">IF(AC448="Bet",Y448,"")</f>
        <v/>
      </c>
      <c r="F448" s="38" t="str">
        <f aca="false">IF(AC448="Bet",Z448,"")</f>
        <v/>
      </c>
      <c r="G448" s="6" t="str">
        <f aca="false">IF(D447&lt;&gt;"",IF(OR(D447=C448,E447=C448,F447=C448),"W","L"),"")</f>
        <v/>
      </c>
      <c r="H448" s="6" t="str">
        <f aca="false">IF(G448="W",3,IF(G448="L",-3,""))</f>
        <v/>
      </c>
      <c r="I448" s="6" t="str">
        <f aca="false">IF(G448&lt;&gt;"",VLOOKUP(V447,$M$4:$N$18,2,0),"")</f>
        <v/>
      </c>
      <c r="J448" s="6" t="str">
        <f aca="false">IF(G448&lt;&gt;"",H448*I448,"")</f>
        <v/>
      </c>
      <c r="K448" s="6" t="n">
        <f aca="false">IF(B448="",K447,SUM($J$6:J448))</f>
        <v>12</v>
      </c>
      <c r="L448" s="4"/>
      <c r="M448" s="4"/>
      <c r="N448" s="4"/>
      <c r="O448" s="4"/>
      <c r="P448" s="4"/>
      <c r="Q448" s="4"/>
      <c r="S448" s="4"/>
      <c r="T448" s="4"/>
      <c r="U448" s="4"/>
      <c r="V448" s="6" t="n">
        <f aca="false">IF(AND(G447="",G448="L"),1,IF(AND(G448="L",G447="L"),V447+1,IF(AND(G447="L",G448=""),0,IF(AND(G448="",G447=""),0,0))))</f>
        <v>0</v>
      </c>
      <c r="W448" s="4"/>
      <c r="X448" s="6" t="str">
        <f aca="false">IF(C447=0,C448,IF(C448=0,X447,C448))</f>
        <v/>
      </c>
      <c r="Y448" s="6" t="str">
        <f aca="false">IF(C447=0,X447,IF(C448=0,Y447,C447))</f>
        <v/>
      </c>
      <c r="Z448" s="6" t="str">
        <f aca="false">IF(C446=0,C445,IF(C447=0,Y447,IF(C448=0,Z447,C446)))</f>
        <v/>
      </c>
      <c r="AA448" s="6" t="str">
        <f aca="false">IF(C445=0,C444,IF(C446=0,C444,IF(C447=0,Z447,IF(C448=0,AA447,C445))))</f>
        <v/>
      </c>
      <c r="AB448" s="4"/>
      <c r="AC448" s="6" t="str">
        <f aca="false">IF(OR(X448=Y448,X448=Z448,X448=AA448),"NB",IF(OR(Y448=X448,Y448=Z448,Y448=AA448),"NB",IF(OR(Z448=Y448,Z448=X448,Z448=AA448),"NB",IF(OR(AA448=Y448,AA448=X448,AA448=Z448),"NB","Bet"))))</f>
        <v>NB</v>
      </c>
      <c r="AD448" s="4"/>
      <c r="AE448" s="6" t="n">
        <f aca="false">IF(K448&lt;K447,1,0)</f>
        <v>0</v>
      </c>
      <c r="AF448" s="6" t="n">
        <f aca="false">IF(G448="W",0,IF(AE448=1,K447-K448+AF447,0))</f>
        <v>0</v>
      </c>
      <c r="AG448" s="4"/>
      <c r="AH448" s="6" t="n">
        <f aca="false">IF(G448="W",AF447+J448,IF(AE448=1,K447-K448+AF447,0))</f>
        <v>0</v>
      </c>
      <c r="AI448" s="4"/>
    </row>
    <row collapsed="false" customFormat="false" customHeight="false" hidden="false" ht="14.9" outlineLevel="0" r="449">
      <c r="B449" s="25"/>
      <c r="C449" s="26" t="str">
        <f aca="false">IF(B449="","",VLOOKUP(B449,$AK$1:$AR$38,3,0))</f>
        <v/>
      </c>
      <c r="D449" s="27" t="str">
        <f aca="false">IF(AC449="Bet",X449,"")</f>
        <v/>
      </c>
      <c r="E449" s="28" t="str">
        <f aca="false">IF(AC449="Bet",Y449,"")</f>
        <v/>
      </c>
      <c r="F449" s="38" t="str">
        <f aca="false">IF(AC449="Bet",Z449,"")</f>
        <v/>
      </c>
      <c r="G449" s="6" t="str">
        <f aca="false">IF(D448&lt;&gt;"",IF(OR(D448=C449,E448=C449,F448=C449),"W","L"),"")</f>
        <v/>
      </c>
      <c r="H449" s="6" t="str">
        <f aca="false">IF(G449="W",3,IF(G449="L",-3,""))</f>
        <v/>
      </c>
      <c r="I449" s="6" t="str">
        <f aca="false">IF(G449&lt;&gt;"",VLOOKUP(V448,$M$4:$N$18,2,0),"")</f>
        <v/>
      </c>
      <c r="J449" s="6" t="str">
        <f aca="false">IF(G449&lt;&gt;"",H449*I449,"")</f>
        <v/>
      </c>
      <c r="K449" s="6" t="n">
        <f aca="false">IF(B449="",K448,SUM($J$6:J449))</f>
        <v>12</v>
      </c>
      <c r="L449" s="4"/>
      <c r="M449" s="4"/>
      <c r="N449" s="4"/>
      <c r="O449" s="4"/>
      <c r="P449" s="4"/>
      <c r="Q449" s="4"/>
      <c r="S449" s="4"/>
      <c r="T449" s="4"/>
      <c r="U449" s="4"/>
      <c r="V449" s="6" t="n">
        <f aca="false">IF(AND(G448="",G449="L"),1,IF(AND(G449="L",G448="L"),V448+1,IF(AND(G448="L",G449=""),0,IF(AND(G449="",G448=""),0,0))))</f>
        <v>0</v>
      </c>
      <c r="W449" s="4"/>
      <c r="X449" s="6" t="str">
        <f aca="false">IF(C448=0,C449,IF(C449=0,X448,C449))</f>
        <v/>
      </c>
      <c r="Y449" s="6" t="str">
        <f aca="false">IF(C448=0,X448,IF(C449=0,Y448,C448))</f>
        <v/>
      </c>
      <c r="Z449" s="6" t="str">
        <f aca="false">IF(C447=0,C446,IF(C448=0,Y448,IF(C449=0,Z448,C447)))</f>
        <v/>
      </c>
      <c r="AA449" s="6" t="str">
        <f aca="false">IF(C446=0,C445,IF(C447=0,C445,IF(C448=0,Z448,IF(C449=0,AA448,C446))))</f>
        <v/>
      </c>
      <c r="AB449" s="4"/>
      <c r="AC449" s="6" t="str">
        <f aca="false">IF(OR(X449=Y449,X449=Z449,X449=AA449),"NB",IF(OR(Y449=X449,Y449=Z449,Y449=AA449),"NB",IF(OR(Z449=Y449,Z449=X449,Z449=AA449),"NB",IF(OR(AA449=Y449,AA449=X449,AA449=Z449),"NB","Bet"))))</f>
        <v>NB</v>
      </c>
      <c r="AD449" s="4"/>
      <c r="AE449" s="6" t="n">
        <f aca="false">IF(K449&lt;K448,1,0)</f>
        <v>0</v>
      </c>
      <c r="AF449" s="6" t="n">
        <f aca="false">IF(G449="W",0,IF(AE449=1,K448-K449+AF448,0))</f>
        <v>0</v>
      </c>
      <c r="AG449" s="4"/>
      <c r="AH449" s="6" t="n">
        <f aca="false">IF(G449="W",AF448+J449,IF(AE449=1,K448-K449+AF448,0))</f>
        <v>0</v>
      </c>
      <c r="AI449" s="4"/>
    </row>
    <row collapsed="false" customFormat="false" customHeight="false" hidden="false" ht="14.9" outlineLevel="0" r="450">
      <c r="B450" s="25"/>
      <c r="C450" s="26" t="str">
        <f aca="false">IF(B450="","",VLOOKUP(B450,$AK$1:$AR$38,3,0))</f>
        <v/>
      </c>
      <c r="D450" s="27" t="str">
        <f aca="false">IF(AC450="Bet",X450,"")</f>
        <v/>
      </c>
      <c r="E450" s="28" t="str">
        <f aca="false">IF(AC450="Bet",Y450,"")</f>
        <v/>
      </c>
      <c r="F450" s="38" t="str">
        <f aca="false">IF(AC450="Bet",Z450,"")</f>
        <v/>
      </c>
      <c r="G450" s="6" t="str">
        <f aca="false">IF(D449&lt;&gt;"",IF(OR(D449=C450,E449=C450,F449=C450),"W","L"),"")</f>
        <v/>
      </c>
      <c r="H450" s="6" t="str">
        <f aca="false">IF(G450="W",3,IF(G450="L",-3,""))</f>
        <v/>
      </c>
      <c r="I450" s="6" t="str">
        <f aca="false">IF(G450&lt;&gt;"",VLOOKUP(V449,$M$4:$N$18,2,0),"")</f>
        <v/>
      </c>
      <c r="J450" s="6" t="str">
        <f aca="false">IF(G450&lt;&gt;"",H450*I450,"")</f>
        <v/>
      </c>
      <c r="K450" s="6" t="n">
        <f aca="false">IF(B450="",K449,SUM($J$6:J450))</f>
        <v>12</v>
      </c>
      <c r="L450" s="4"/>
      <c r="M450" s="4"/>
      <c r="N450" s="4"/>
      <c r="O450" s="4"/>
      <c r="P450" s="4"/>
      <c r="Q450" s="4"/>
      <c r="S450" s="4"/>
      <c r="T450" s="4"/>
      <c r="U450" s="4"/>
      <c r="V450" s="6" t="n">
        <f aca="false">IF(AND(G449="",G450="L"),1,IF(AND(G450="L",G449="L"),V449+1,IF(AND(G449="L",G450=""),0,IF(AND(G450="",G449=""),0,0))))</f>
        <v>0</v>
      </c>
      <c r="W450" s="4"/>
      <c r="X450" s="6" t="str">
        <f aca="false">IF(C449=0,C450,IF(C450=0,X449,C450))</f>
        <v/>
      </c>
      <c r="Y450" s="6" t="str">
        <f aca="false">IF(C449=0,X449,IF(C450=0,Y449,C449))</f>
        <v/>
      </c>
      <c r="Z450" s="6" t="str">
        <f aca="false">IF(C448=0,C447,IF(C449=0,Y449,IF(C450=0,Z449,C448)))</f>
        <v/>
      </c>
      <c r="AA450" s="6" t="str">
        <f aca="false">IF(C447=0,C446,IF(C448=0,C446,IF(C449=0,Z449,IF(C450=0,AA449,C447))))</f>
        <v/>
      </c>
      <c r="AB450" s="4"/>
      <c r="AC450" s="6" t="str">
        <f aca="false">IF(OR(X450=Y450,X450=Z450,X450=AA450),"NB",IF(OR(Y450=X450,Y450=Z450,Y450=AA450),"NB",IF(OR(Z450=Y450,Z450=X450,Z450=AA450),"NB",IF(OR(AA450=Y450,AA450=X450,AA450=Z450),"NB","Bet"))))</f>
        <v>NB</v>
      </c>
      <c r="AD450" s="4"/>
      <c r="AE450" s="6" t="n">
        <f aca="false">IF(K450&lt;K449,1,0)</f>
        <v>0</v>
      </c>
      <c r="AF450" s="6" t="n">
        <f aca="false">IF(G450="W",0,IF(AE450=1,K449-K450+AF449,0))</f>
        <v>0</v>
      </c>
      <c r="AG450" s="4"/>
      <c r="AH450" s="6" t="n">
        <f aca="false">IF(G450="W",AF449+J450,IF(AE450=1,K449-K450+AF449,0))</f>
        <v>0</v>
      </c>
      <c r="AI450" s="4"/>
    </row>
    <row collapsed="false" customFormat="false" customHeight="false" hidden="false" ht="14.9" outlineLevel="0" r="451">
      <c r="B451" s="25"/>
      <c r="C451" s="26" t="str">
        <f aca="false">IF(B451="","",VLOOKUP(B451,$AK$1:$AR$38,3,0))</f>
        <v/>
      </c>
      <c r="D451" s="27" t="str">
        <f aca="false">IF(AC451="Bet",X451,"")</f>
        <v/>
      </c>
      <c r="E451" s="28" t="str">
        <f aca="false">IF(AC451="Bet",Y451,"")</f>
        <v/>
      </c>
      <c r="F451" s="38" t="str">
        <f aca="false">IF(AC451="Bet",Z451,"")</f>
        <v/>
      </c>
      <c r="G451" s="6" t="str">
        <f aca="false">IF(D450&lt;&gt;"",IF(OR(D450=C451,E450=C451,F450=C451),"W","L"),"")</f>
        <v/>
      </c>
      <c r="H451" s="6" t="str">
        <f aca="false">IF(G451="W",3,IF(G451="L",-3,""))</f>
        <v/>
      </c>
      <c r="I451" s="6" t="str">
        <f aca="false">IF(G451&lt;&gt;"",VLOOKUP(V450,$M$4:$N$18,2,0),"")</f>
        <v/>
      </c>
      <c r="J451" s="6" t="str">
        <f aca="false">IF(G451&lt;&gt;"",H451*I451,"")</f>
        <v/>
      </c>
      <c r="K451" s="6" t="n">
        <f aca="false">IF(B451="",K450,SUM($J$6:J451))</f>
        <v>12</v>
      </c>
      <c r="L451" s="4"/>
      <c r="M451" s="4"/>
      <c r="N451" s="4"/>
      <c r="O451" s="4"/>
      <c r="P451" s="4"/>
      <c r="Q451" s="4"/>
      <c r="S451" s="4"/>
      <c r="T451" s="4"/>
      <c r="U451" s="4"/>
      <c r="V451" s="6" t="n">
        <f aca="false">IF(AND(G450="",G451="L"),1,IF(AND(G451="L",G450="L"),V450+1,IF(AND(G450="L",G451=""),0,IF(AND(G451="",G450=""),0,0))))</f>
        <v>0</v>
      </c>
      <c r="W451" s="4"/>
      <c r="X451" s="6" t="str">
        <f aca="false">IF(C450=0,C451,IF(C451=0,X450,C451))</f>
        <v/>
      </c>
      <c r="Y451" s="6" t="str">
        <f aca="false">IF(C450=0,X450,IF(C451=0,Y450,C450))</f>
        <v/>
      </c>
      <c r="Z451" s="6" t="str">
        <f aca="false">IF(C449=0,C448,IF(C450=0,Y450,IF(C451=0,Z450,C449)))</f>
        <v/>
      </c>
      <c r="AA451" s="6" t="str">
        <f aca="false">IF(C448=0,C447,IF(C449=0,C447,IF(C450=0,Z450,IF(C451=0,AA450,C448))))</f>
        <v/>
      </c>
      <c r="AB451" s="4"/>
      <c r="AC451" s="6" t="str">
        <f aca="false">IF(OR(X451=Y451,X451=Z451,X451=AA451),"NB",IF(OR(Y451=X451,Y451=Z451,Y451=AA451),"NB",IF(OR(Z451=Y451,Z451=X451,Z451=AA451),"NB",IF(OR(AA451=Y451,AA451=X451,AA451=Z451),"NB","Bet"))))</f>
        <v>NB</v>
      </c>
      <c r="AD451" s="4"/>
      <c r="AE451" s="6" t="n">
        <f aca="false">IF(K451&lt;K450,1,0)</f>
        <v>0</v>
      </c>
      <c r="AF451" s="6" t="n">
        <f aca="false">IF(G451="W",0,IF(AE451=1,K450-K451+AF450,0))</f>
        <v>0</v>
      </c>
      <c r="AG451" s="4"/>
      <c r="AH451" s="6" t="n">
        <f aca="false">IF(G451="W",AF450+J451,IF(AE451=1,K450-K451+AF450,0))</f>
        <v>0</v>
      </c>
      <c r="AI451" s="4"/>
    </row>
    <row collapsed="false" customFormat="false" customHeight="false" hidden="false" ht="14.9" outlineLevel="0" r="452">
      <c r="B452" s="25"/>
      <c r="C452" s="26" t="str">
        <f aca="false">IF(B452="","",VLOOKUP(B452,$AK$1:$AR$38,3,0))</f>
        <v/>
      </c>
      <c r="D452" s="27" t="str">
        <f aca="false">IF(AC452="Bet",X452,"")</f>
        <v/>
      </c>
      <c r="E452" s="28" t="str">
        <f aca="false">IF(AC452="Bet",Y452,"")</f>
        <v/>
      </c>
      <c r="F452" s="38" t="str">
        <f aca="false">IF(AC452="Bet",Z452,"")</f>
        <v/>
      </c>
      <c r="G452" s="6" t="str">
        <f aca="false">IF(D451&lt;&gt;"",IF(OR(D451=C452,E451=C452,F451=C452),"W","L"),"")</f>
        <v/>
      </c>
      <c r="H452" s="6" t="str">
        <f aca="false">IF(G452="W",3,IF(G452="L",-3,""))</f>
        <v/>
      </c>
      <c r="I452" s="6" t="str">
        <f aca="false">IF(G452&lt;&gt;"",VLOOKUP(V451,$M$4:$N$18,2,0),"")</f>
        <v/>
      </c>
      <c r="J452" s="6" t="str">
        <f aca="false">IF(G452&lt;&gt;"",H452*I452,"")</f>
        <v/>
      </c>
      <c r="K452" s="6" t="n">
        <f aca="false">IF(B452="",K451,SUM($J$6:J452))</f>
        <v>12</v>
      </c>
      <c r="L452" s="4"/>
      <c r="M452" s="4"/>
      <c r="N452" s="4"/>
      <c r="O452" s="4"/>
      <c r="P452" s="4"/>
      <c r="Q452" s="4"/>
      <c r="S452" s="4"/>
      <c r="T452" s="4"/>
      <c r="U452" s="4"/>
      <c r="V452" s="6" t="n">
        <f aca="false">IF(AND(G451="",G452="L"),1,IF(AND(G452="L",G451="L"),V451+1,IF(AND(G451="L",G452=""),0,IF(AND(G452="",G451=""),0,0))))</f>
        <v>0</v>
      </c>
      <c r="W452" s="4"/>
      <c r="X452" s="6" t="str">
        <f aca="false">IF(C451=0,C452,IF(C452=0,X451,C452))</f>
        <v/>
      </c>
      <c r="Y452" s="6" t="str">
        <f aca="false">IF(C451=0,X451,IF(C452=0,Y451,C451))</f>
        <v/>
      </c>
      <c r="Z452" s="6" t="str">
        <f aca="false">IF(C450=0,C449,IF(C451=0,Y451,IF(C452=0,Z451,C450)))</f>
        <v/>
      </c>
      <c r="AA452" s="6" t="str">
        <f aca="false">IF(C449=0,C448,IF(C450=0,C448,IF(C451=0,Z451,IF(C452=0,AA451,C449))))</f>
        <v/>
      </c>
      <c r="AB452" s="4"/>
      <c r="AC452" s="6" t="str">
        <f aca="false">IF(OR(X452=Y452,X452=Z452,X452=AA452),"NB",IF(OR(Y452=X452,Y452=Z452,Y452=AA452),"NB",IF(OR(Z452=Y452,Z452=X452,Z452=AA452),"NB",IF(OR(AA452=Y452,AA452=X452,AA452=Z452),"NB","Bet"))))</f>
        <v>NB</v>
      </c>
      <c r="AD452" s="4"/>
      <c r="AE452" s="6" t="n">
        <f aca="false">IF(K452&lt;K451,1,0)</f>
        <v>0</v>
      </c>
      <c r="AF452" s="6" t="n">
        <f aca="false">IF(G452="W",0,IF(AE452=1,K451-K452+AF451,0))</f>
        <v>0</v>
      </c>
      <c r="AG452" s="4"/>
      <c r="AH452" s="6" t="n">
        <f aca="false">IF(G452="W",AF451+J452,IF(AE452=1,K451-K452+AF451,0))</f>
        <v>0</v>
      </c>
      <c r="AI452" s="4"/>
    </row>
    <row collapsed="false" customFormat="false" customHeight="false" hidden="false" ht="14.9" outlineLevel="0" r="453">
      <c r="B453" s="25"/>
      <c r="C453" s="26" t="str">
        <f aca="false">IF(B453="","",VLOOKUP(B453,$AK$1:$AR$38,3,0))</f>
        <v/>
      </c>
      <c r="D453" s="27" t="str">
        <f aca="false">IF(AC453="Bet",X453,"")</f>
        <v/>
      </c>
      <c r="E453" s="28" t="str">
        <f aca="false">IF(AC453="Bet",Y453,"")</f>
        <v/>
      </c>
      <c r="F453" s="38" t="str">
        <f aca="false">IF(AC453="Bet",Z453,"")</f>
        <v/>
      </c>
      <c r="G453" s="6" t="str">
        <f aca="false">IF(D452&lt;&gt;"",IF(OR(D452=C453,E452=C453,F452=C453),"W","L"),"")</f>
        <v/>
      </c>
      <c r="H453" s="6" t="str">
        <f aca="false">IF(G453="W",3,IF(G453="L",-3,""))</f>
        <v/>
      </c>
      <c r="I453" s="6" t="str">
        <f aca="false">IF(G453&lt;&gt;"",VLOOKUP(V452,$M$4:$N$18,2,0),"")</f>
        <v/>
      </c>
      <c r="J453" s="6" t="str">
        <f aca="false">IF(G453&lt;&gt;"",H453*I453,"")</f>
        <v/>
      </c>
      <c r="K453" s="6" t="n">
        <f aca="false">IF(B453="",K452,SUM($J$6:J453))</f>
        <v>12</v>
      </c>
      <c r="L453" s="4"/>
      <c r="M453" s="4"/>
      <c r="N453" s="4"/>
      <c r="O453" s="4"/>
      <c r="P453" s="4"/>
      <c r="Q453" s="4"/>
      <c r="S453" s="4"/>
      <c r="T453" s="4"/>
      <c r="U453" s="4"/>
      <c r="V453" s="6" t="n">
        <f aca="false">IF(AND(G452="",G453="L"),1,IF(AND(G453="L",G452="L"),V452+1,IF(AND(G452="L",G453=""),0,IF(AND(G453="",G452=""),0,0))))</f>
        <v>0</v>
      </c>
      <c r="W453" s="4"/>
      <c r="X453" s="6" t="str">
        <f aca="false">IF(C452=0,C453,IF(C453=0,X452,C453))</f>
        <v/>
      </c>
      <c r="Y453" s="6" t="str">
        <f aca="false">IF(C452=0,X452,IF(C453=0,Y452,C452))</f>
        <v/>
      </c>
      <c r="Z453" s="6" t="str">
        <f aca="false">IF(C451=0,C450,IF(C452=0,Y452,IF(C453=0,Z452,C451)))</f>
        <v/>
      </c>
      <c r="AA453" s="6" t="str">
        <f aca="false">IF(C450=0,C449,IF(C451=0,C449,IF(C452=0,Z452,IF(C453=0,AA452,C450))))</f>
        <v/>
      </c>
      <c r="AB453" s="4"/>
      <c r="AC453" s="6" t="str">
        <f aca="false">IF(OR(X453=Y453,X453=Z453,X453=AA453),"NB",IF(OR(Y453=X453,Y453=Z453,Y453=AA453),"NB",IF(OR(Z453=Y453,Z453=X453,Z453=AA453),"NB",IF(OR(AA453=Y453,AA453=X453,AA453=Z453),"NB","Bet"))))</f>
        <v>NB</v>
      </c>
      <c r="AD453" s="4"/>
      <c r="AE453" s="6" t="n">
        <f aca="false">IF(K453&lt;K452,1,0)</f>
        <v>0</v>
      </c>
      <c r="AF453" s="6" t="n">
        <f aca="false">IF(G453="W",0,IF(AE453=1,K452-K453+AF452,0))</f>
        <v>0</v>
      </c>
      <c r="AG453" s="4"/>
      <c r="AH453" s="6" t="n">
        <f aca="false">IF(G453="W",AF452+J453,IF(AE453=1,K452-K453+AF452,0))</f>
        <v>0</v>
      </c>
      <c r="AI453" s="4"/>
    </row>
    <row collapsed="false" customFormat="false" customHeight="false" hidden="false" ht="13.3" outlineLevel="0" r="454">
      <c r="B454" s="25"/>
      <c r="C454" s="26" t="str">
        <f aca="false">IF(B454="","",VLOOKUP(B454,$AK$1:$AR$38,3,0))</f>
        <v/>
      </c>
      <c r="D454" s="27" t="str">
        <f aca="false">IF(AC454="Bet",X454,"")</f>
        <v/>
      </c>
      <c r="E454" s="28" t="str">
        <f aca="false">IF(AC454="Bet",Y454,"")</f>
        <v/>
      </c>
      <c r="F454" s="38" t="str">
        <f aca="false">IF(AC454="Bet",Z454,"")</f>
        <v/>
      </c>
      <c r="G454" s="6" t="str">
        <f aca="false">IF(D453&lt;&gt;"",IF(OR(D453=C454,E453=C454,F453=C454),"W","L"),"")</f>
        <v/>
      </c>
      <c r="H454" s="6" t="str">
        <f aca="false">IF(G454="W",3,IF(G454="L",-3,""))</f>
        <v/>
      </c>
      <c r="I454" s="6" t="str">
        <f aca="false">IF(G454&lt;&gt;"",VLOOKUP(V453,$M$4:$N$18,2,0),"")</f>
        <v/>
      </c>
      <c r="J454" s="6" t="str">
        <f aca="false">IF(G454&lt;&gt;"",H454*I454,"")</f>
        <v/>
      </c>
      <c r="K454" s="6" t="n">
        <f aca="false">IF(B454="",K453,SUM($J$6:J454))</f>
        <v>12</v>
      </c>
      <c r="L454" s="4"/>
      <c r="M454" s="4"/>
      <c r="N454" s="4"/>
      <c r="O454" s="4"/>
      <c r="P454" s="4"/>
      <c r="Q454" s="4"/>
      <c r="S454" s="4"/>
      <c r="T454" s="4"/>
      <c r="U454" s="4"/>
      <c r="V454" s="6" t="n">
        <f aca="false">IF(AND(G453="",G454="L"),1,IF(AND(G454="L",G453="L"),V453+1,IF(AND(G453="L",G454=""),0,IF(AND(G454="",G453=""),0,0))))</f>
        <v>0</v>
      </c>
      <c r="W454" s="4"/>
      <c r="X454" s="6" t="str">
        <f aca="false">IF(C453=0,C454,IF(C454=0,X453,C454))</f>
        <v/>
      </c>
      <c r="Y454" s="6" t="str">
        <f aca="false">IF(C453=0,X453,IF(C454=0,Y453,C453))</f>
        <v/>
      </c>
      <c r="Z454" s="6" t="str">
        <f aca="false">IF(C452=0,C451,IF(C453=0,Y453,IF(C454=0,Z453,C452)))</f>
        <v/>
      </c>
      <c r="AA454" s="6" t="str">
        <f aca="false">IF(C451=0,C450,IF(C452=0,C450,IF(C453=0,Z453,IF(C454=0,AA453,C451))))</f>
        <v/>
      </c>
      <c r="AB454" s="4"/>
      <c r="AC454" s="6" t="str">
        <f aca="false">IF(OR(X454=Y454,X454=Z454,X454=AA454),"NB",IF(OR(Y454=X454,Y454=Z454,Y454=AA454),"NB",IF(OR(Z454=Y454,Z454=X454,Z454=AA454),"NB",IF(OR(AA454=Y454,AA454=X454,AA454=Z454),"NB","Bet"))))</f>
        <v>NB</v>
      </c>
      <c r="AD454" s="4"/>
      <c r="AE454" s="6" t="n">
        <f aca="false">IF(K454&lt;K453,1,0)</f>
        <v>0</v>
      </c>
      <c r="AF454" s="6" t="n">
        <f aca="false">IF(G454="W",0,IF(AE454=1,K453-K454+AF453,0))</f>
        <v>0</v>
      </c>
      <c r="AG454" s="4"/>
      <c r="AH454" s="6" t="n">
        <f aca="false">IF(G454="W",AF453+J454,IF(AE454=1,K453-K454+AF453,0))</f>
        <v>0</v>
      </c>
      <c r="AI454" s="4"/>
    </row>
    <row collapsed="false" customFormat="false" customHeight="false" hidden="false" ht="13.3" outlineLevel="0" r="455">
      <c r="B455" s="25"/>
      <c r="C455" s="26" t="str">
        <f aca="false">IF(B455="","",VLOOKUP(B455,$AK$1:$AR$38,3,0))</f>
        <v/>
      </c>
      <c r="D455" s="27" t="str">
        <f aca="false">IF(AC455="Bet",X455,"")</f>
        <v/>
      </c>
      <c r="E455" s="28" t="str">
        <f aca="false">IF(AC455="Bet",Y455,"")</f>
        <v/>
      </c>
      <c r="F455" s="38" t="str">
        <f aca="false">IF(AC455="Bet",Z455,"")</f>
        <v/>
      </c>
      <c r="G455" s="6" t="str">
        <f aca="false">IF(D454&lt;&gt;"",IF(OR(D454=C455,E454=C455,F454=C455),"W","L"),"")</f>
        <v/>
      </c>
      <c r="H455" s="6" t="str">
        <f aca="false">IF(G455="W",3,IF(G455="L",-3,""))</f>
        <v/>
      </c>
      <c r="I455" s="6" t="str">
        <f aca="false">IF(G455&lt;&gt;"",VLOOKUP(V454,$M$4:$N$18,2,0),"")</f>
        <v/>
      </c>
      <c r="J455" s="6" t="str">
        <f aca="false">IF(G455&lt;&gt;"",H455*I455,"")</f>
        <v/>
      </c>
      <c r="K455" s="6" t="n">
        <f aca="false">IF(B455="",K454,SUM($J$6:J455))</f>
        <v>12</v>
      </c>
      <c r="L455" s="4"/>
      <c r="M455" s="4"/>
      <c r="N455" s="4"/>
      <c r="O455" s="4"/>
      <c r="P455" s="4"/>
      <c r="Q455" s="4"/>
      <c r="S455" s="4"/>
      <c r="T455" s="4"/>
      <c r="U455" s="4"/>
      <c r="V455" s="6" t="n">
        <f aca="false">IF(AND(G454="",G455="L"),1,IF(AND(G455="L",G454="L"),V454+1,IF(AND(G454="L",G455=""),0,IF(AND(G455="",G454=""),0,0))))</f>
        <v>0</v>
      </c>
      <c r="W455" s="4"/>
      <c r="X455" s="6" t="str">
        <f aca="false">IF(C454=0,C455,IF(C455=0,X454,C455))</f>
        <v/>
      </c>
      <c r="Y455" s="6" t="str">
        <f aca="false">IF(C454=0,X454,IF(C455=0,Y454,C454))</f>
        <v/>
      </c>
      <c r="Z455" s="6" t="str">
        <f aca="false">IF(C453=0,C452,IF(C454=0,Y454,IF(C455=0,Z454,C453)))</f>
        <v/>
      </c>
      <c r="AA455" s="6" t="str">
        <f aca="false">IF(C452=0,C451,IF(C453=0,C451,IF(C454=0,Z454,IF(C455=0,AA454,C452))))</f>
        <v/>
      </c>
      <c r="AB455" s="4"/>
      <c r="AC455" s="6" t="str">
        <f aca="false">IF(OR(X455=Y455,X455=Z455,X455=AA455),"NB",IF(OR(Y455=X455,Y455=Z455,Y455=AA455),"NB",IF(OR(Z455=Y455,Z455=X455,Z455=AA455),"NB",IF(OR(AA455=Y455,AA455=X455,AA455=Z455),"NB","Bet"))))</f>
        <v>NB</v>
      </c>
      <c r="AD455" s="4"/>
      <c r="AE455" s="6" t="n">
        <f aca="false">IF(K455&lt;K454,1,0)</f>
        <v>0</v>
      </c>
      <c r="AF455" s="6" t="n">
        <f aca="false">IF(G455="W",0,IF(AE455=1,K454-K455+AF454,0))</f>
        <v>0</v>
      </c>
      <c r="AG455" s="4"/>
      <c r="AH455" s="6" t="n">
        <f aca="false">IF(G455="W",AF454+J455,IF(AE455=1,K454-K455+AF454,0))</f>
        <v>0</v>
      </c>
      <c r="AI455" s="4"/>
    </row>
    <row collapsed="false" customFormat="false" customHeight="false" hidden="false" ht="13.3" outlineLevel="0" r="456">
      <c r="B456" s="25"/>
      <c r="C456" s="26" t="str">
        <f aca="false">IF(B456="","",VLOOKUP(B456,$AK$1:$AR$38,3,0))</f>
        <v/>
      </c>
      <c r="D456" s="27" t="str">
        <f aca="false">IF(AC456="Bet",X456,"")</f>
        <v/>
      </c>
      <c r="E456" s="28" t="str">
        <f aca="false">IF(AC456="Bet",Y456,"")</f>
        <v/>
      </c>
      <c r="F456" s="38" t="str">
        <f aca="false">IF(AC456="Bet",Z456,"")</f>
        <v/>
      </c>
      <c r="G456" s="6" t="str">
        <f aca="false">IF(D455&lt;&gt;"",IF(OR(D455=C456,E455=C456,F455=C456),"W","L"),"")</f>
        <v/>
      </c>
      <c r="H456" s="6" t="str">
        <f aca="false">IF(G456="W",3,IF(G456="L",-3,""))</f>
        <v/>
      </c>
      <c r="I456" s="6" t="str">
        <f aca="false">IF(G456&lt;&gt;"",VLOOKUP(V455,$M$4:$N$18,2,0),"")</f>
        <v/>
      </c>
      <c r="J456" s="6" t="str">
        <f aca="false">IF(G456&lt;&gt;"",H456*I456,"")</f>
        <v/>
      </c>
      <c r="K456" s="6" t="n">
        <f aca="false">IF(B456="",K455,SUM($J$6:J456))</f>
        <v>12</v>
      </c>
      <c r="L456" s="4"/>
      <c r="M456" s="4"/>
      <c r="N456" s="4"/>
      <c r="O456" s="4"/>
      <c r="P456" s="4"/>
      <c r="Q456" s="4"/>
      <c r="S456" s="4"/>
      <c r="T456" s="4"/>
      <c r="U456" s="4"/>
      <c r="V456" s="6" t="n">
        <f aca="false">IF(AND(G455="",G456="L"),1,IF(AND(G456="L",G455="L"),V455+1,IF(AND(G455="L",G456=""),0,IF(AND(G456="",G455=""),0,0))))</f>
        <v>0</v>
      </c>
      <c r="W456" s="4"/>
      <c r="X456" s="6" t="str">
        <f aca="false">IF(C455=0,C456,IF(C456=0,X455,C456))</f>
        <v/>
      </c>
      <c r="Y456" s="6" t="str">
        <f aca="false">IF(C455=0,X455,IF(C456=0,Y455,C455))</f>
        <v/>
      </c>
      <c r="Z456" s="6" t="str">
        <f aca="false">IF(C454=0,C453,IF(C455=0,Y455,IF(C456=0,Z455,C454)))</f>
        <v/>
      </c>
      <c r="AA456" s="6" t="str">
        <f aca="false">IF(C453=0,C452,IF(C454=0,C452,IF(C455=0,Z455,IF(C456=0,AA455,C453))))</f>
        <v/>
      </c>
      <c r="AB456" s="4"/>
      <c r="AC456" s="6" t="str">
        <f aca="false">IF(OR(X456=Y456,X456=Z456,X456=AA456),"NB",IF(OR(Y456=X456,Y456=Z456,Y456=AA456),"NB",IF(OR(Z456=Y456,Z456=X456,Z456=AA456),"NB",IF(OR(AA456=Y456,AA456=X456,AA456=Z456),"NB","Bet"))))</f>
        <v>NB</v>
      </c>
      <c r="AD456" s="4"/>
      <c r="AE456" s="6" t="n">
        <f aca="false">IF(K456&lt;K455,1,0)</f>
        <v>0</v>
      </c>
      <c r="AF456" s="6" t="n">
        <f aca="false">IF(G456="W",0,IF(AE456=1,K455-K456+AF455,0))</f>
        <v>0</v>
      </c>
      <c r="AG456" s="4"/>
      <c r="AH456" s="6" t="n">
        <f aca="false">IF(G456="W",AF455+J456,IF(AE456=1,K455-K456+AF455,0))</f>
        <v>0</v>
      </c>
      <c r="AI456" s="4"/>
    </row>
    <row collapsed="false" customFormat="false" customHeight="false" hidden="false" ht="13.3" outlineLevel="0" r="457">
      <c r="B457" s="25"/>
      <c r="C457" s="26" t="str">
        <f aca="false">IF(B457="","",VLOOKUP(B457,$AK$1:$AR$38,3,0))</f>
        <v/>
      </c>
      <c r="D457" s="27" t="str">
        <f aca="false">IF(AC457="Bet",X457,"")</f>
        <v/>
      </c>
      <c r="E457" s="28" t="str">
        <f aca="false">IF(AC457="Bet",Y457,"")</f>
        <v/>
      </c>
      <c r="F457" s="38" t="str">
        <f aca="false">IF(AC457="Bet",Z457,"")</f>
        <v/>
      </c>
      <c r="G457" s="6" t="str">
        <f aca="false">IF(D456&lt;&gt;"",IF(OR(D456=C457,E456=C457,F456=C457),"W","L"),"")</f>
        <v/>
      </c>
      <c r="H457" s="6" t="str">
        <f aca="false">IF(G457="W",3,IF(G457="L",-3,""))</f>
        <v/>
      </c>
      <c r="I457" s="6" t="str">
        <f aca="false">IF(G457&lt;&gt;"",VLOOKUP(V456,$M$4:$N$18,2,0),"")</f>
        <v/>
      </c>
      <c r="J457" s="6" t="str">
        <f aca="false">IF(G457&lt;&gt;"",H457*I457,"")</f>
        <v/>
      </c>
      <c r="K457" s="6" t="n">
        <f aca="false">IF(B457="",K456,SUM($J$6:J457))</f>
        <v>12</v>
      </c>
      <c r="L457" s="4"/>
      <c r="M457" s="4"/>
      <c r="N457" s="4"/>
      <c r="O457" s="4"/>
      <c r="P457" s="4"/>
      <c r="Q457" s="4"/>
      <c r="S457" s="4"/>
      <c r="T457" s="4"/>
      <c r="U457" s="4"/>
      <c r="V457" s="6" t="n">
        <f aca="false">IF(AND(G456="",G457="L"),1,IF(AND(G457="L",G456="L"),V456+1,IF(AND(G456="L",G457=""),0,IF(AND(G457="",G456=""),0,0))))</f>
        <v>0</v>
      </c>
      <c r="W457" s="4"/>
      <c r="X457" s="6" t="str">
        <f aca="false">IF(C456=0,C457,IF(C457=0,X456,C457))</f>
        <v/>
      </c>
      <c r="Y457" s="6" t="str">
        <f aca="false">IF(C456=0,X456,IF(C457=0,Y456,C456))</f>
        <v/>
      </c>
      <c r="Z457" s="6" t="str">
        <f aca="false">IF(C455=0,C454,IF(C456=0,Y456,IF(C457=0,Z456,C455)))</f>
        <v/>
      </c>
      <c r="AA457" s="6" t="str">
        <f aca="false">IF(C454=0,C453,IF(C455=0,C453,IF(C456=0,Z456,IF(C457=0,AA456,C454))))</f>
        <v/>
      </c>
      <c r="AB457" s="4"/>
      <c r="AC457" s="6" t="str">
        <f aca="false">IF(OR(X457=Y457,X457=Z457,X457=AA457),"NB",IF(OR(Y457=X457,Y457=Z457,Y457=AA457),"NB",IF(OR(Z457=Y457,Z457=X457,Z457=AA457),"NB",IF(OR(AA457=Y457,AA457=X457,AA457=Z457),"NB","Bet"))))</f>
        <v>NB</v>
      </c>
      <c r="AD457" s="4"/>
      <c r="AE457" s="6" t="n">
        <f aca="false">IF(K457&lt;K456,1,0)</f>
        <v>0</v>
      </c>
      <c r="AF457" s="6" t="n">
        <f aca="false">IF(G457="W",0,IF(AE457=1,K456-K457+AF456,0))</f>
        <v>0</v>
      </c>
      <c r="AG457" s="4"/>
      <c r="AH457" s="6" t="n">
        <f aca="false">IF(G457="W",AF456+J457,IF(AE457=1,K456-K457+AF456,0))</f>
        <v>0</v>
      </c>
      <c r="AI457" s="4"/>
    </row>
    <row collapsed="false" customFormat="false" customHeight="false" hidden="false" ht="13.3" outlineLevel="0" r="458">
      <c r="B458" s="25"/>
      <c r="C458" s="26" t="str">
        <f aca="false">IF(B458="","",VLOOKUP(B458,$AK$1:$AR$38,3,0))</f>
        <v/>
      </c>
      <c r="D458" s="27" t="str">
        <f aca="false">IF(AC458="Bet",X458,"")</f>
        <v/>
      </c>
      <c r="E458" s="28" t="str">
        <f aca="false">IF(AC458="Bet",Y458,"")</f>
        <v/>
      </c>
      <c r="F458" s="38" t="str">
        <f aca="false">IF(AC458="Bet",Z458,"")</f>
        <v/>
      </c>
      <c r="G458" s="6" t="str">
        <f aca="false">IF(D457&lt;&gt;"",IF(OR(D457=C458,E457=C458,F457=C458),"W","L"),"")</f>
        <v/>
      </c>
      <c r="H458" s="6" t="str">
        <f aca="false">IF(G458="W",3,IF(G458="L",-3,""))</f>
        <v/>
      </c>
      <c r="I458" s="6" t="str">
        <f aca="false">IF(G458&lt;&gt;"",VLOOKUP(V457,$M$4:$N$18,2,0),"")</f>
        <v/>
      </c>
      <c r="J458" s="6" t="str">
        <f aca="false">IF(G458&lt;&gt;"",H458*I458,"")</f>
        <v/>
      </c>
      <c r="K458" s="6" t="n">
        <f aca="false">IF(B458="",K457,SUM($J$6:J458))</f>
        <v>12</v>
      </c>
      <c r="L458" s="4"/>
      <c r="M458" s="4"/>
      <c r="N458" s="4"/>
      <c r="O458" s="4"/>
      <c r="P458" s="4"/>
      <c r="Q458" s="4"/>
      <c r="S458" s="4"/>
      <c r="T458" s="4"/>
      <c r="U458" s="4"/>
      <c r="V458" s="6" t="n">
        <f aca="false">IF(AND(G457="",G458="L"),1,IF(AND(G458="L",G457="L"),V457+1,IF(AND(G457="L",G458=""),0,IF(AND(G458="",G457=""),0,0))))</f>
        <v>0</v>
      </c>
      <c r="W458" s="4"/>
      <c r="X458" s="6" t="str">
        <f aca="false">IF(C457=0,C458,IF(C458=0,X457,C458))</f>
        <v/>
      </c>
      <c r="Y458" s="6" t="str">
        <f aca="false">IF(C457=0,X457,IF(C458=0,Y457,C457))</f>
        <v/>
      </c>
      <c r="Z458" s="6" t="str">
        <f aca="false">IF(C456=0,C455,IF(C457=0,Y457,IF(C458=0,Z457,C456)))</f>
        <v/>
      </c>
      <c r="AA458" s="6" t="str">
        <f aca="false">IF(C455=0,C454,IF(C456=0,C454,IF(C457=0,Z457,IF(C458=0,AA457,C455))))</f>
        <v/>
      </c>
      <c r="AB458" s="4"/>
      <c r="AC458" s="6" t="str">
        <f aca="false">IF(OR(X458=Y458,X458=Z458,X458=AA458),"NB",IF(OR(Y458=X458,Y458=Z458,Y458=AA458),"NB",IF(OR(Z458=Y458,Z458=X458,Z458=AA458),"NB",IF(OR(AA458=Y458,AA458=X458,AA458=Z458),"NB","Bet"))))</f>
        <v>NB</v>
      </c>
      <c r="AD458" s="4"/>
      <c r="AE458" s="6" t="n">
        <f aca="false">IF(K458&lt;K457,1,0)</f>
        <v>0</v>
      </c>
      <c r="AF458" s="6" t="n">
        <f aca="false">IF(G458="W",0,IF(AE458=1,K457-K458+AF457,0))</f>
        <v>0</v>
      </c>
      <c r="AG458" s="4"/>
      <c r="AH458" s="6" t="n">
        <f aca="false">IF(G458="W",AF457+J458,IF(AE458=1,K457-K458+AF457,0))</f>
        <v>0</v>
      </c>
      <c r="AI458" s="4"/>
    </row>
    <row collapsed="false" customFormat="false" customHeight="false" hidden="false" ht="13.3" outlineLevel="0" r="459">
      <c r="B459" s="25"/>
      <c r="C459" s="26" t="str">
        <f aca="false">IF(B459="","",VLOOKUP(B459,$AK$1:$AR$38,3,0))</f>
        <v/>
      </c>
      <c r="D459" s="27" t="str">
        <f aca="false">IF(AC459="Bet",X459,"")</f>
        <v/>
      </c>
      <c r="E459" s="28" t="str">
        <f aca="false">IF(AC459="Bet",Y459,"")</f>
        <v/>
      </c>
      <c r="F459" s="38" t="str">
        <f aca="false">IF(AC459="Bet",Z459,"")</f>
        <v/>
      </c>
      <c r="G459" s="6" t="str">
        <f aca="false">IF(D458&lt;&gt;"",IF(OR(D458=C459,E458=C459,F458=C459),"W","L"),"")</f>
        <v/>
      </c>
      <c r="H459" s="6" t="str">
        <f aca="false">IF(G459="W",3,IF(G459="L",-3,""))</f>
        <v/>
      </c>
      <c r="I459" s="6" t="str">
        <f aca="false">IF(G459&lt;&gt;"",VLOOKUP(V458,$M$4:$N$18,2,0),"")</f>
        <v/>
      </c>
      <c r="J459" s="6" t="str">
        <f aca="false">IF(G459&lt;&gt;"",H459*I459,"")</f>
        <v/>
      </c>
      <c r="K459" s="6" t="n">
        <f aca="false">IF(B459="",K458,SUM($J$6:J459))</f>
        <v>12</v>
      </c>
      <c r="L459" s="4"/>
      <c r="M459" s="4"/>
      <c r="N459" s="4"/>
      <c r="O459" s="4"/>
      <c r="P459" s="4"/>
      <c r="Q459" s="4"/>
      <c r="S459" s="4"/>
      <c r="T459" s="4"/>
      <c r="U459" s="4"/>
      <c r="V459" s="6" t="n">
        <f aca="false">IF(AND(G458="",G459="L"),1,IF(AND(G459="L",G458="L"),V458+1,IF(AND(G458="L",G459=""),0,IF(AND(G459="",G458=""),0,0))))</f>
        <v>0</v>
      </c>
      <c r="W459" s="4"/>
      <c r="X459" s="6" t="str">
        <f aca="false">IF(C458=0,C459,IF(C459=0,X458,C459))</f>
        <v/>
      </c>
      <c r="Y459" s="6" t="str">
        <f aca="false">IF(C458=0,X458,IF(C459=0,Y458,C458))</f>
        <v/>
      </c>
      <c r="Z459" s="6" t="str">
        <f aca="false">IF(C457=0,C456,IF(C458=0,Y458,IF(C459=0,Z458,C457)))</f>
        <v/>
      </c>
      <c r="AA459" s="6" t="str">
        <f aca="false">IF(C456=0,C455,IF(C457=0,C455,IF(C458=0,Z458,IF(C459=0,AA458,C456))))</f>
        <v/>
      </c>
      <c r="AB459" s="4"/>
      <c r="AC459" s="6" t="str">
        <f aca="false">IF(OR(X459=Y459,X459=Z459,X459=AA459),"NB",IF(OR(Y459=X459,Y459=Z459,Y459=AA459),"NB",IF(OR(Z459=Y459,Z459=X459,Z459=AA459),"NB",IF(OR(AA459=Y459,AA459=X459,AA459=Z459),"NB","Bet"))))</f>
        <v>NB</v>
      </c>
      <c r="AD459" s="4"/>
      <c r="AE459" s="6" t="n">
        <f aca="false">IF(K459&lt;K458,1,0)</f>
        <v>0</v>
      </c>
      <c r="AF459" s="6" t="n">
        <f aca="false">IF(G459="W",0,IF(AE459=1,K458-K459+AF458,0))</f>
        <v>0</v>
      </c>
      <c r="AG459" s="4"/>
      <c r="AH459" s="6" t="n">
        <f aca="false">IF(G459="W",AF458+J459,IF(AE459=1,K458-K459+AF458,0))</f>
        <v>0</v>
      </c>
      <c r="AI459" s="4"/>
    </row>
    <row collapsed="false" customFormat="false" customHeight="false" hidden="false" ht="13.3" outlineLevel="0" r="460">
      <c r="B460" s="25"/>
      <c r="C460" s="26" t="str">
        <f aca="false">IF(B460="","",VLOOKUP(B460,$AK$1:$AR$38,3,0))</f>
        <v/>
      </c>
      <c r="D460" s="27" t="str">
        <f aca="false">IF(AC460="Bet",X460,"")</f>
        <v/>
      </c>
      <c r="E460" s="28" t="str">
        <f aca="false">IF(AC460="Bet",Y460,"")</f>
        <v/>
      </c>
      <c r="F460" s="38" t="str">
        <f aca="false">IF(AC460="Bet",Z460,"")</f>
        <v/>
      </c>
      <c r="G460" s="6" t="str">
        <f aca="false">IF(D459&lt;&gt;"",IF(OR(D459=C460,E459=C460,F459=C460),"W","L"),"")</f>
        <v/>
      </c>
      <c r="H460" s="6" t="str">
        <f aca="false">IF(G460="W",3,IF(G460="L",-3,""))</f>
        <v/>
      </c>
      <c r="I460" s="6" t="str">
        <f aca="false">IF(G460&lt;&gt;"",VLOOKUP(V459,$M$4:$N$18,2,0),"")</f>
        <v/>
      </c>
      <c r="J460" s="6" t="str">
        <f aca="false">IF(G460&lt;&gt;"",H460*I460,"")</f>
        <v/>
      </c>
      <c r="K460" s="6" t="n">
        <f aca="false">IF(B460="",K459,SUM($J$6:J460))</f>
        <v>12</v>
      </c>
      <c r="L460" s="4"/>
      <c r="M460" s="4"/>
      <c r="N460" s="4"/>
      <c r="O460" s="4"/>
      <c r="P460" s="4"/>
      <c r="Q460" s="4"/>
      <c r="S460" s="4"/>
      <c r="T460" s="4"/>
      <c r="U460" s="4"/>
      <c r="V460" s="6" t="n">
        <f aca="false">IF(AND(G459="",G460="L"),1,IF(AND(G460="L",G459="L"),V459+1,IF(AND(G459="L",G460=""),0,IF(AND(G460="",G459=""),0,0))))</f>
        <v>0</v>
      </c>
      <c r="W460" s="4"/>
      <c r="X460" s="6" t="str">
        <f aca="false">IF(C459=0,C460,IF(C460=0,X459,C460))</f>
        <v/>
      </c>
      <c r="Y460" s="6" t="str">
        <f aca="false">IF(C459=0,X459,IF(C460=0,Y459,C459))</f>
        <v/>
      </c>
      <c r="Z460" s="6" t="str">
        <f aca="false">IF(C458=0,C457,IF(C459=0,Y459,IF(C460=0,Z459,C458)))</f>
        <v/>
      </c>
      <c r="AA460" s="6" t="str">
        <f aca="false">IF(C457=0,C456,IF(C458=0,C456,IF(C459=0,Z459,IF(C460=0,AA459,C457))))</f>
        <v/>
      </c>
      <c r="AB460" s="4"/>
      <c r="AC460" s="6" t="str">
        <f aca="false">IF(OR(X460=Y460,X460=Z460,X460=AA460),"NB",IF(OR(Y460=X460,Y460=Z460,Y460=AA460),"NB",IF(OR(Z460=Y460,Z460=X460,Z460=AA460),"NB",IF(OR(AA460=Y460,AA460=X460,AA460=Z460),"NB","Bet"))))</f>
        <v>NB</v>
      </c>
      <c r="AD460" s="4"/>
      <c r="AE460" s="6" t="n">
        <f aca="false">IF(K460&lt;K459,1,0)</f>
        <v>0</v>
      </c>
      <c r="AF460" s="6" t="n">
        <f aca="false">IF(G460="W",0,IF(AE460=1,K459-K460+AF459,0))</f>
        <v>0</v>
      </c>
      <c r="AG460" s="4"/>
      <c r="AH460" s="6" t="n">
        <f aca="false">IF(G460="W",AF459+J460,IF(AE460=1,K459-K460+AF459,0))</f>
        <v>0</v>
      </c>
      <c r="AI460" s="4"/>
    </row>
    <row collapsed="false" customFormat="false" customHeight="false" hidden="false" ht="13.3" outlineLevel="0" r="461">
      <c r="B461" s="25"/>
      <c r="C461" s="26" t="str">
        <f aca="false">IF(B461="","",VLOOKUP(B461,$AK$1:$AR$38,3,0))</f>
        <v/>
      </c>
      <c r="D461" s="27" t="str">
        <f aca="false">IF(AC461="Bet",X461,"")</f>
        <v/>
      </c>
      <c r="E461" s="28" t="str">
        <f aca="false">IF(AC461="Bet",Y461,"")</f>
        <v/>
      </c>
      <c r="F461" s="38" t="str">
        <f aca="false">IF(AC461="Bet",Z461,"")</f>
        <v/>
      </c>
      <c r="G461" s="6" t="str">
        <f aca="false">IF(D460&lt;&gt;"",IF(OR(D460=C461,E460=C461,F460=C461),"W","L"),"")</f>
        <v/>
      </c>
      <c r="H461" s="6" t="str">
        <f aca="false">IF(G461="W",3,IF(G461="L",-3,""))</f>
        <v/>
      </c>
      <c r="I461" s="6" t="str">
        <f aca="false">IF(G461&lt;&gt;"",VLOOKUP(V460,$M$4:$N$18,2,0),"")</f>
        <v/>
      </c>
      <c r="J461" s="6" t="str">
        <f aca="false">IF(G461&lt;&gt;"",H461*I461,"")</f>
        <v/>
      </c>
      <c r="K461" s="6" t="n">
        <f aca="false">IF(B461="",K460,SUM($J$6:J461))</f>
        <v>12</v>
      </c>
      <c r="L461" s="4"/>
      <c r="M461" s="4"/>
      <c r="N461" s="4"/>
      <c r="O461" s="4"/>
      <c r="P461" s="4"/>
      <c r="Q461" s="4"/>
      <c r="S461" s="4"/>
      <c r="T461" s="4"/>
      <c r="U461" s="4"/>
      <c r="V461" s="6" t="n">
        <f aca="false">IF(AND(G460="",G461="L"),1,IF(AND(G461="L",G460="L"),V460+1,IF(AND(G460="L",G461=""),0,IF(AND(G461="",G460=""),0,0))))</f>
        <v>0</v>
      </c>
      <c r="W461" s="4"/>
      <c r="X461" s="6" t="str">
        <f aca="false">IF(C460=0,C461,IF(C461=0,X460,C461))</f>
        <v/>
      </c>
      <c r="Y461" s="6" t="str">
        <f aca="false">IF(C460=0,X460,IF(C461=0,Y460,C460))</f>
        <v/>
      </c>
      <c r="Z461" s="6" t="str">
        <f aca="false">IF(C459=0,C458,IF(C460=0,Y460,IF(C461=0,Z460,C459)))</f>
        <v/>
      </c>
      <c r="AA461" s="6" t="str">
        <f aca="false">IF(C458=0,C457,IF(C459=0,C457,IF(C460=0,Z460,IF(C461=0,AA460,C458))))</f>
        <v/>
      </c>
      <c r="AB461" s="4"/>
      <c r="AC461" s="6" t="str">
        <f aca="false">IF(OR(X461=Y461,X461=Z461,X461=AA461),"NB",IF(OR(Y461=X461,Y461=Z461,Y461=AA461),"NB",IF(OR(Z461=Y461,Z461=X461,Z461=AA461),"NB",IF(OR(AA461=Y461,AA461=X461,AA461=Z461),"NB","Bet"))))</f>
        <v>NB</v>
      </c>
      <c r="AD461" s="4"/>
      <c r="AE461" s="6" t="n">
        <f aca="false">IF(K461&lt;K460,1,0)</f>
        <v>0</v>
      </c>
      <c r="AF461" s="6" t="n">
        <f aca="false">IF(G461="W",0,IF(AE461=1,K460-K461+AF460,0))</f>
        <v>0</v>
      </c>
      <c r="AG461" s="4"/>
      <c r="AH461" s="6" t="n">
        <f aca="false">IF(G461="W",AF460+J461,IF(AE461=1,K460-K461+AF460,0))</f>
        <v>0</v>
      </c>
      <c r="AI461" s="4"/>
    </row>
    <row collapsed="false" customFormat="false" customHeight="false" hidden="false" ht="13.3" outlineLevel="0" r="462">
      <c r="B462" s="25"/>
      <c r="C462" s="26" t="str">
        <f aca="false">IF(B462="","",VLOOKUP(B462,$AK$1:$AR$38,3,0))</f>
        <v/>
      </c>
      <c r="D462" s="27" t="str">
        <f aca="false">IF(AC462="Bet",X462,"")</f>
        <v/>
      </c>
      <c r="E462" s="28" t="str">
        <f aca="false">IF(AC462="Bet",Y462,"")</f>
        <v/>
      </c>
      <c r="F462" s="38" t="str">
        <f aca="false">IF(AC462="Bet",Z462,"")</f>
        <v/>
      </c>
      <c r="G462" s="6" t="str">
        <f aca="false">IF(D461&lt;&gt;"",IF(OR(D461=C462,E461=C462,F461=C462),"W","L"),"")</f>
        <v/>
      </c>
      <c r="H462" s="6" t="str">
        <f aca="false">IF(G462="W",3,IF(G462="L",-3,""))</f>
        <v/>
      </c>
      <c r="I462" s="6" t="str">
        <f aca="false">IF(G462&lt;&gt;"",VLOOKUP(V461,$M$4:$N$18,2,0),"")</f>
        <v/>
      </c>
      <c r="J462" s="6" t="str">
        <f aca="false">IF(G462&lt;&gt;"",H462*I462,"")</f>
        <v/>
      </c>
      <c r="K462" s="6" t="n">
        <f aca="false">IF(B462="",K461,SUM($J$6:J462))</f>
        <v>12</v>
      </c>
      <c r="L462" s="4"/>
      <c r="M462" s="4"/>
      <c r="N462" s="4"/>
      <c r="O462" s="4"/>
      <c r="P462" s="4"/>
      <c r="Q462" s="4"/>
      <c r="S462" s="4"/>
      <c r="T462" s="4"/>
      <c r="U462" s="4"/>
      <c r="V462" s="6" t="n">
        <f aca="false">IF(AND(G461="",G462="L"),1,IF(AND(G462="L",G461="L"),V461+1,IF(AND(G461="L",G462=""),0,IF(AND(G462="",G461=""),0,0))))</f>
        <v>0</v>
      </c>
      <c r="W462" s="4"/>
      <c r="X462" s="6" t="str">
        <f aca="false">IF(C461=0,C462,IF(C462=0,X461,C462))</f>
        <v/>
      </c>
      <c r="Y462" s="6" t="str">
        <f aca="false">IF(C461=0,X461,IF(C462=0,Y461,C461))</f>
        <v/>
      </c>
      <c r="Z462" s="6" t="str">
        <f aca="false">IF(C460=0,C459,IF(C461=0,Y461,IF(C462=0,Z461,C460)))</f>
        <v/>
      </c>
      <c r="AA462" s="6" t="str">
        <f aca="false">IF(C459=0,C458,IF(C460=0,C458,IF(C461=0,Z461,IF(C462=0,AA461,C459))))</f>
        <v/>
      </c>
      <c r="AB462" s="4"/>
      <c r="AC462" s="6" t="str">
        <f aca="false">IF(OR(X462=Y462,X462=Z462,X462=AA462),"NB",IF(OR(Y462=X462,Y462=Z462,Y462=AA462),"NB",IF(OR(Z462=Y462,Z462=X462,Z462=AA462),"NB",IF(OR(AA462=Y462,AA462=X462,AA462=Z462),"NB","Bet"))))</f>
        <v>NB</v>
      </c>
      <c r="AD462" s="4"/>
      <c r="AE462" s="6" t="n">
        <f aca="false">IF(K462&lt;K461,1,0)</f>
        <v>0</v>
      </c>
      <c r="AF462" s="6" t="n">
        <f aca="false">IF(G462="W",0,IF(AE462=1,K461-K462+AF461,0))</f>
        <v>0</v>
      </c>
      <c r="AG462" s="4"/>
      <c r="AH462" s="6" t="n">
        <f aca="false">IF(G462="W",AF461+J462,IF(AE462=1,K461-K462+AF461,0))</f>
        <v>0</v>
      </c>
      <c r="AI462" s="4"/>
    </row>
    <row collapsed="false" customFormat="false" customHeight="false" hidden="false" ht="13.3" outlineLevel="0" r="463">
      <c r="B463" s="25"/>
      <c r="C463" s="26" t="str">
        <f aca="false">IF(B463="","",VLOOKUP(B463,$AK$1:$AR$38,3,0))</f>
        <v/>
      </c>
      <c r="D463" s="27" t="str">
        <f aca="false">IF(AC463="Bet",X463,"")</f>
        <v/>
      </c>
      <c r="E463" s="28" t="str">
        <f aca="false">IF(AC463="Bet",Y463,"")</f>
        <v/>
      </c>
      <c r="F463" s="38" t="str">
        <f aca="false">IF(AC463="Bet",Z463,"")</f>
        <v/>
      </c>
      <c r="G463" s="6" t="str">
        <f aca="false">IF(D462&lt;&gt;"",IF(OR(D462=C463,E462=C463,F462=C463),"W","L"),"")</f>
        <v/>
      </c>
      <c r="H463" s="6" t="str">
        <f aca="false">IF(G463="W",3,IF(G463="L",-3,""))</f>
        <v/>
      </c>
      <c r="I463" s="6" t="str">
        <f aca="false">IF(G463&lt;&gt;"",VLOOKUP(V462,$M$4:$N$18,2,0),"")</f>
        <v/>
      </c>
      <c r="J463" s="6" t="str">
        <f aca="false">IF(G463&lt;&gt;"",H463*I463,"")</f>
        <v/>
      </c>
      <c r="K463" s="6" t="n">
        <f aca="false">IF(B463="",K462,SUM($J$6:J463))</f>
        <v>12</v>
      </c>
      <c r="L463" s="4"/>
      <c r="M463" s="4"/>
      <c r="N463" s="4"/>
      <c r="O463" s="4"/>
      <c r="P463" s="4"/>
      <c r="Q463" s="4"/>
      <c r="S463" s="4"/>
      <c r="T463" s="4"/>
      <c r="U463" s="4"/>
      <c r="V463" s="6" t="n">
        <f aca="false">IF(AND(G462="",G463="L"),1,IF(AND(G463="L",G462="L"),V462+1,IF(AND(G462="L",G463=""),0,IF(AND(G463="",G462=""),0,0))))</f>
        <v>0</v>
      </c>
      <c r="W463" s="4"/>
      <c r="X463" s="6" t="str">
        <f aca="false">IF(C462=0,C463,IF(C463=0,X462,C463))</f>
        <v/>
      </c>
      <c r="Y463" s="6" t="str">
        <f aca="false">IF(C462=0,X462,IF(C463=0,Y462,C462))</f>
        <v/>
      </c>
      <c r="Z463" s="6" t="str">
        <f aca="false">IF(C461=0,C460,IF(C462=0,Y462,IF(C463=0,Z462,C461)))</f>
        <v/>
      </c>
      <c r="AA463" s="6" t="str">
        <f aca="false">IF(C460=0,C459,IF(C461=0,C459,IF(C462=0,Z462,IF(C463=0,AA462,C460))))</f>
        <v/>
      </c>
      <c r="AB463" s="4"/>
      <c r="AC463" s="6" t="str">
        <f aca="false">IF(OR(X463=Y463,X463=Z463,X463=AA463),"NB",IF(OR(Y463=X463,Y463=Z463,Y463=AA463),"NB",IF(OR(Z463=Y463,Z463=X463,Z463=AA463),"NB",IF(OR(AA463=Y463,AA463=X463,AA463=Z463),"NB","Bet"))))</f>
        <v>NB</v>
      </c>
      <c r="AD463" s="4"/>
      <c r="AE463" s="6" t="n">
        <f aca="false">IF(K463&lt;K462,1,0)</f>
        <v>0</v>
      </c>
      <c r="AF463" s="6" t="n">
        <f aca="false">IF(G463="W",0,IF(AE463=1,K462-K463+AF462,0))</f>
        <v>0</v>
      </c>
      <c r="AG463" s="4"/>
      <c r="AH463" s="6" t="n">
        <f aca="false">IF(G463="W",AF462+J463,IF(AE463=1,K462-K463+AF462,0))</f>
        <v>0</v>
      </c>
      <c r="AI463" s="4"/>
    </row>
    <row collapsed="false" customFormat="false" customHeight="false" hidden="false" ht="13.3" outlineLevel="0" r="464">
      <c r="B464" s="25"/>
      <c r="C464" s="26" t="str">
        <f aca="false">IF(B464="","",VLOOKUP(B464,$AK$1:$AR$38,3,0))</f>
        <v/>
      </c>
      <c r="D464" s="27" t="str">
        <f aca="false">IF(AC464="Bet",X464,"")</f>
        <v/>
      </c>
      <c r="E464" s="28" t="str">
        <f aca="false">IF(AC464="Bet",Y464,"")</f>
        <v/>
      </c>
      <c r="F464" s="38" t="str">
        <f aca="false">IF(AC464="Bet",Z464,"")</f>
        <v/>
      </c>
      <c r="G464" s="6" t="str">
        <f aca="false">IF(D463&lt;&gt;"",IF(OR(D463=C464,E463=C464,F463=C464),"W","L"),"")</f>
        <v/>
      </c>
      <c r="H464" s="6" t="str">
        <f aca="false">IF(G464="W",3,IF(G464="L",-3,""))</f>
        <v/>
      </c>
      <c r="I464" s="6" t="str">
        <f aca="false">IF(G464&lt;&gt;"",VLOOKUP(V463,$M$4:$N$18,2,0),"")</f>
        <v/>
      </c>
      <c r="J464" s="6" t="str">
        <f aca="false">IF(G464&lt;&gt;"",H464*I464,"")</f>
        <v/>
      </c>
      <c r="K464" s="6" t="n">
        <f aca="false">IF(B464="",K463,SUM($J$6:J464))</f>
        <v>12</v>
      </c>
      <c r="L464" s="4"/>
      <c r="M464" s="4"/>
      <c r="N464" s="4"/>
      <c r="O464" s="4"/>
      <c r="P464" s="4"/>
      <c r="Q464" s="4"/>
      <c r="S464" s="4"/>
      <c r="T464" s="4"/>
      <c r="U464" s="4"/>
      <c r="V464" s="6" t="n">
        <f aca="false">IF(AND(G463="",G464="L"),1,IF(AND(G464="L",G463="L"),V463+1,IF(AND(G463="L",G464=""),0,IF(AND(G464="",G463=""),0,0))))</f>
        <v>0</v>
      </c>
      <c r="W464" s="4"/>
      <c r="X464" s="6" t="str">
        <f aca="false">IF(C463=0,C464,IF(C464=0,X463,C464))</f>
        <v/>
      </c>
      <c r="Y464" s="6" t="str">
        <f aca="false">IF(C463=0,X463,IF(C464=0,Y463,C463))</f>
        <v/>
      </c>
      <c r="Z464" s="6" t="str">
        <f aca="false">IF(C462=0,C461,IF(C463=0,Y463,IF(C464=0,Z463,C462)))</f>
        <v/>
      </c>
      <c r="AA464" s="6" t="str">
        <f aca="false">IF(C461=0,C460,IF(C462=0,C460,IF(C463=0,Z463,IF(C464=0,AA463,C461))))</f>
        <v/>
      </c>
      <c r="AB464" s="4"/>
      <c r="AC464" s="6" t="str">
        <f aca="false">IF(OR(X464=Y464,X464=Z464,X464=AA464),"NB",IF(OR(Y464=X464,Y464=Z464,Y464=AA464),"NB",IF(OR(Z464=Y464,Z464=X464,Z464=AA464),"NB",IF(OR(AA464=Y464,AA464=X464,AA464=Z464),"NB","Bet"))))</f>
        <v>NB</v>
      </c>
      <c r="AD464" s="4"/>
      <c r="AE464" s="6" t="n">
        <f aca="false">IF(K464&lt;K463,1,0)</f>
        <v>0</v>
      </c>
      <c r="AF464" s="6" t="n">
        <f aca="false">IF(G464="W",0,IF(AE464=1,K463-K464+AF463,0))</f>
        <v>0</v>
      </c>
      <c r="AG464" s="4"/>
      <c r="AH464" s="6" t="n">
        <f aca="false">IF(G464="W",AF463+J464,IF(AE464=1,K463-K464+AF463,0))</f>
        <v>0</v>
      </c>
      <c r="AI464" s="4"/>
    </row>
    <row collapsed="false" customFormat="false" customHeight="false" hidden="false" ht="13.3" outlineLevel="0" r="465">
      <c r="B465" s="25"/>
      <c r="C465" s="26" t="str">
        <f aca="false">IF(B465="","",VLOOKUP(B465,$AK$1:$AR$38,3,0))</f>
        <v/>
      </c>
      <c r="D465" s="27" t="str">
        <f aca="false">IF(AC465="Bet",X465,"")</f>
        <v/>
      </c>
      <c r="E465" s="28" t="str">
        <f aca="false">IF(AC465="Bet",Y465,"")</f>
        <v/>
      </c>
      <c r="F465" s="38" t="str">
        <f aca="false">IF(AC465="Bet",Z465,"")</f>
        <v/>
      </c>
      <c r="G465" s="6" t="str">
        <f aca="false">IF(D464&lt;&gt;"",IF(OR(D464=C465,E464=C465,F464=C465),"W","L"),"")</f>
        <v/>
      </c>
      <c r="H465" s="6" t="str">
        <f aca="false">IF(G465="W",3,IF(G465="L",-3,""))</f>
        <v/>
      </c>
      <c r="I465" s="6" t="str">
        <f aca="false">IF(G465&lt;&gt;"",VLOOKUP(V464,$M$4:$N$18,2,0),"")</f>
        <v/>
      </c>
      <c r="J465" s="6" t="str">
        <f aca="false">IF(G465&lt;&gt;"",H465*I465,"")</f>
        <v/>
      </c>
      <c r="K465" s="6" t="n">
        <f aca="false">IF(B465="",K464,SUM($J$6:J465))</f>
        <v>12</v>
      </c>
      <c r="L465" s="4"/>
      <c r="M465" s="4"/>
      <c r="N465" s="4"/>
      <c r="O465" s="4"/>
      <c r="P465" s="4"/>
      <c r="Q465" s="4"/>
      <c r="S465" s="4"/>
      <c r="T465" s="4"/>
      <c r="U465" s="4"/>
      <c r="V465" s="6" t="n">
        <f aca="false">IF(AND(G464="",G465="L"),1,IF(AND(G465="L",G464="L"),V464+1,IF(AND(G464="L",G465=""),0,IF(AND(G465="",G464=""),0,0))))</f>
        <v>0</v>
      </c>
      <c r="W465" s="4"/>
      <c r="X465" s="6" t="str">
        <f aca="false">IF(C464=0,C465,IF(C465=0,X464,C465))</f>
        <v/>
      </c>
      <c r="Y465" s="6" t="str">
        <f aca="false">IF(C464=0,X464,IF(C465=0,Y464,C464))</f>
        <v/>
      </c>
      <c r="Z465" s="6" t="str">
        <f aca="false">IF(C463=0,C462,IF(C464=0,Y464,IF(C465=0,Z464,C463)))</f>
        <v/>
      </c>
      <c r="AA465" s="6" t="str">
        <f aca="false">IF(C462=0,C461,IF(C463=0,C461,IF(C464=0,Z464,IF(C465=0,AA464,C462))))</f>
        <v/>
      </c>
      <c r="AB465" s="4"/>
      <c r="AC465" s="6" t="str">
        <f aca="false">IF(OR(X465=Y465,X465=Z465,X465=AA465),"NB",IF(OR(Y465=X465,Y465=Z465,Y465=AA465),"NB",IF(OR(Z465=Y465,Z465=X465,Z465=AA465),"NB",IF(OR(AA465=Y465,AA465=X465,AA465=Z465),"NB","Bet"))))</f>
        <v>NB</v>
      </c>
      <c r="AD465" s="4"/>
      <c r="AE465" s="6" t="n">
        <f aca="false">IF(K465&lt;K464,1,0)</f>
        <v>0</v>
      </c>
      <c r="AF465" s="6" t="n">
        <f aca="false">IF(G465="W",0,IF(AE465=1,K464-K465+AF464,0))</f>
        <v>0</v>
      </c>
      <c r="AG465" s="4"/>
      <c r="AH465" s="6" t="n">
        <f aca="false">IF(G465="W",AF464+J465,IF(AE465=1,K464-K465+AF464,0))</f>
        <v>0</v>
      </c>
      <c r="AI465" s="4"/>
    </row>
    <row collapsed="false" customFormat="false" customHeight="false" hidden="false" ht="13.3" outlineLevel="0" r="466">
      <c r="B466" s="25"/>
      <c r="C466" s="26" t="str">
        <f aca="false">IF(B466="","",VLOOKUP(B466,$AK$1:$AR$38,3,0))</f>
        <v/>
      </c>
      <c r="D466" s="27" t="str">
        <f aca="false">IF(AC466="Bet",X466,"")</f>
        <v/>
      </c>
      <c r="E466" s="28" t="str">
        <f aca="false">IF(AC466="Bet",Y466,"")</f>
        <v/>
      </c>
      <c r="F466" s="38" t="str">
        <f aca="false">IF(AC466="Bet",Z466,"")</f>
        <v/>
      </c>
      <c r="G466" s="6" t="str">
        <f aca="false">IF(D465&lt;&gt;"",IF(OR(D465=C466,E465=C466,F465=C466),"W","L"),"")</f>
        <v/>
      </c>
      <c r="H466" s="6" t="str">
        <f aca="false">IF(G466="W",3,IF(G466="L",-3,""))</f>
        <v/>
      </c>
      <c r="I466" s="6" t="str">
        <f aca="false">IF(G466&lt;&gt;"",VLOOKUP(V465,$M$4:$N$18,2,0),"")</f>
        <v/>
      </c>
      <c r="J466" s="6" t="str">
        <f aca="false">IF(G466&lt;&gt;"",H466*I466,"")</f>
        <v/>
      </c>
      <c r="K466" s="6" t="n">
        <f aca="false">IF(B466="",K465,SUM($J$6:J466))</f>
        <v>12</v>
      </c>
      <c r="L466" s="4"/>
      <c r="M466" s="4"/>
      <c r="N466" s="4"/>
      <c r="O466" s="4"/>
      <c r="P466" s="4"/>
      <c r="Q466" s="4"/>
      <c r="S466" s="4"/>
      <c r="T466" s="4"/>
      <c r="U466" s="4"/>
      <c r="V466" s="6" t="n">
        <f aca="false">IF(AND(G465="",G466="L"),1,IF(AND(G466="L",G465="L"),V465+1,IF(AND(G465="L",G466=""),0,IF(AND(G466="",G465=""),0,0))))</f>
        <v>0</v>
      </c>
      <c r="W466" s="4"/>
      <c r="X466" s="6" t="str">
        <f aca="false">IF(C465=0,C466,IF(C466=0,X465,C466))</f>
        <v/>
      </c>
      <c r="Y466" s="6" t="str">
        <f aca="false">IF(C465=0,X465,IF(C466=0,Y465,C465))</f>
        <v/>
      </c>
      <c r="Z466" s="6" t="str">
        <f aca="false">IF(C464=0,C463,IF(C465=0,Y465,IF(C466=0,Z465,C464)))</f>
        <v/>
      </c>
      <c r="AA466" s="6" t="str">
        <f aca="false">IF(C463=0,C462,IF(C464=0,C462,IF(C465=0,Z465,IF(C466=0,AA465,C463))))</f>
        <v/>
      </c>
      <c r="AB466" s="4"/>
      <c r="AC466" s="6" t="str">
        <f aca="false">IF(OR(X466=Y466,X466=Z466,X466=AA466),"NB",IF(OR(Y466=X466,Y466=Z466,Y466=AA466),"NB",IF(OR(Z466=Y466,Z466=X466,Z466=AA466),"NB",IF(OR(AA466=Y466,AA466=X466,AA466=Z466),"NB","Bet"))))</f>
        <v>NB</v>
      </c>
      <c r="AD466" s="4"/>
      <c r="AE466" s="6" t="n">
        <f aca="false">IF(K466&lt;K465,1,0)</f>
        <v>0</v>
      </c>
      <c r="AF466" s="6" t="n">
        <f aca="false">IF(G466="W",0,IF(AE466=1,K465-K466+AF465,0))</f>
        <v>0</v>
      </c>
      <c r="AG466" s="4"/>
      <c r="AH466" s="6" t="n">
        <f aca="false">IF(G466="W",AF465+J466,IF(AE466=1,K465-K466+AF465,0))</f>
        <v>0</v>
      </c>
      <c r="AI466" s="4"/>
    </row>
    <row collapsed="false" customFormat="false" customHeight="false" hidden="false" ht="14.9" outlineLevel="0" r="467">
      <c r="B467" s="25"/>
      <c r="C467" s="26" t="str">
        <f aca="false">IF(B467="","",VLOOKUP(B467,$AK$1:$AR$38,3,0))</f>
        <v/>
      </c>
      <c r="D467" s="27" t="str">
        <f aca="false">IF(AC467="Bet",X467,"")</f>
        <v/>
      </c>
      <c r="E467" s="28" t="str">
        <f aca="false">IF(AC467="Bet",Y467,"")</f>
        <v/>
      </c>
      <c r="F467" s="38" t="str">
        <f aca="false">IF(AC467="Bet",Z467,"")</f>
        <v/>
      </c>
      <c r="G467" s="6" t="str">
        <f aca="false">IF(D466&lt;&gt;"",IF(OR(D466=C467,E466=C467,F466=C467),"W","L"),"")</f>
        <v/>
      </c>
      <c r="H467" s="6" t="str">
        <f aca="false">IF(G467="W",3,IF(G467="L",-3,""))</f>
        <v/>
      </c>
      <c r="I467" s="6" t="str">
        <f aca="false">IF(G467&lt;&gt;"",VLOOKUP(V466,$M$4:$N$18,2,0),"")</f>
        <v/>
      </c>
      <c r="J467" s="6" t="str">
        <f aca="false">IF(G467&lt;&gt;"",H467*I467,"")</f>
        <v/>
      </c>
      <c r="K467" s="6" t="n">
        <f aca="false">IF(B467="",K466,SUM($J$6:J467))</f>
        <v>12</v>
      </c>
      <c r="L467" s="4"/>
      <c r="M467" s="4"/>
      <c r="N467" s="4"/>
      <c r="O467" s="4"/>
      <c r="P467" s="4"/>
      <c r="Q467" s="4"/>
      <c r="S467" s="4"/>
      <c r="T467" s="4"/>
      <c r="U467" s="4"/>
      <c r="V467" s="6" t="n">
        <f aca="false">IF(AND(G466="",G467="L"),1,IF(AND(G467="L",G466="L"),V466+1,IF(AND(G466="L",G467=""),0,IF(AND(G467="",G466=""),0,0))))</f>
        <v>0</v>
      </c>
      <c r="W467" s="4"/>
      <c r="X467" s="6" t="str">
        <f aca="false">IF(C466=0,C467,IF(C467=0,X466,C467))</f>
        <v/>
      </c>
      <c r="Y467" s="6" t="str">
        <f aca="false">IF(C466=0,X466,IF(C467=0,Y466,C466))</f>
        <v/>
      </c>
      <c r="Z467" s="6" t="str">
        <f aca="false">IF(C465=0,C464,IF(C466=0,Y466,IF(C467=0,Z466,C465)))</f>
        <v/>
      </c>
      <c r="AA467" s="6" t="str">
        <f aca="false">IF(C464=0,C463,IF(C465=0,C463,IF(C466=0,Z466,IF(C467=0,AA466,C464))))</f>
        <v/>
      </c>
      <c r="AB467" s="4"/>
      <c r="AC467" s="6" t="str">
        <f aca="false">IF(OR(X467=Y467,X467=Z467,X467=AA467),"NB",IF(OR(Y467=X467,Y467=Z467,Y467=AA467),"NB",IF(OR(Z467=Y467,Z467=X467,Z467=AA467),"NB",IF(OR(AA467=Y467,AA467=X467,AA467=Z467),"NB","Bet"))))</f>
        <v>NB</v>
      </c>
      <c r="AD467" s="4"/>
      <c r="AE467" s="6" t="n">
        <f aca="false">IF(K467&lt;K466,1,0)</f>
        <v>0</v>
      </c>
      <c r="AF467" s="6" t="n">
        <f aca="false">IF(G467="W",0,IF(AE467=1,K466-K467+AF466,0))</f>
        <v>0</v>
      </c>
      <c r="AG467" s="4"/>
      <c r="AH467" s="6" t="n">
        <f aca="false">IF(G467="W",AF466+J467,IF(AE467=1,K466-K467+AF466,0))</f>
        <v>0</v>
      </c>
      <c r="AI467" s="4"/>
    </row>
    <row collapsed="false" customFormat="false" customHeight="false" hidden="false" ht="14.9" outlineLevel="0" r="468">
      <c r="B468" s="25"/>
      <c r="C468" s="26" t="str">
        <f aca="false">IF(B468="","",VLOOKUP(B468,$AK$1:$AR$38,3,0))</f>
        <v/>
      </c>
      <c r="D468" s="27" t="str">
        <f aca="false">IF(AC468="Bet",X468,"")</f>
        <v/>
      </c>
      <c r="E468" s="28" t="str">
        <f aca="false">IF(AC468="Bet",Y468,"")</f>
        <v/>
      </c>
      <c r="F468" s="38" t="str">
        <f aca="false">IF(AC468="Bet",Z468,"")</f>
        <v/>
      </c>
      <c r="G468" s="6" t="str">
        <f aca="false">IF(D467&lt;&gt;"",IF(OR(D467=C468,E467=C468,F467=C468),"W","L"),"")</f>
        <v/>
      </c>
      <c r="H468" s="6" t="str">
        <f aca="false">IF(G468="W",3,IF(G468="L",-3,""))</f>
        <v/>
      </c>
      <c r="I468" s="6" t="str">
        <f aca="false">IF(G468&lt;&gt;"",VLOOKUP(V467,$M$4:$N$18,2,0),"")</f>
        <v/>
      </c>
      <c r="J468" s="6" t="str">
        <f aca="false">IF(G468&lt;&gt;"",H468*I468,"")</f>
        <v/>
      </c>
      <c r="K468" s="6" t="n">
        <f aca="false">IF(B468="",K467,SUM($J$6:J468))</f>
        <v>12</v>
      </c>
      <c r="L468" s="4"/>
      <c r="M468" s="4"/>
      <c r="N468" s="4"/>
      <c r="O468" s="4"/>
      <c r="P468" s="4"/>
      <c r="Q468" s="4"/>
      <c r="S468" s="4"/>
      <c r="T468" s="4"/>
      <c r="U468" s="4"/>
      <c r="V468" s="6" t="n">
        <f aca="false">IF(AND(G467="",G468="L"),1,IF(AND(G468="L",G467="L"),V467+1,IF(AND(G467="L",G468=""),0,IF(AND(G468="",G467=""),0,0))))</f>
        <v>0</v>
      </c>
      <c r="W468" s="4"/>
      <c r="X468" s="6" t="str">
        <f aca="false">IF(C467=0,C468,IF(C468=0,X467,C468))</f>
        <v/>
      </c>
      <c r="Y468" s="6" t="str">
        <f aca="false">IF(C467=0,X467,IF(C468=0,Y467,C467))</f>
        <v/>
      </c>
      <c r="Z468" s="6" t="str">
        <f aca="false">IF(C466=0,C465,IF(C467=0,Y467,IF(C468=0,Z467,C466)))</f>
        <v/>
      </c>
      <c r="AA468" s="6" t="str">
        <f aca="false">IF(C465=0,C464,IF(C466=0,C464,IF(C467=0,Z467,IF(C468=0,AA467,C465))))</f>
        <v/>
      </c>
      <c r="AB468" s="4"/>
      <c r="AC468" s="6" t="str">
        <f aca="false">IF(OR(X468=Y468,X468=Z468,X468=AA468),"NB",IF(OR(Y468=X468,Y468=Z468,Y468=AA468),"NB",IF(OR(Z468=Y468,Z468=X468,Z468=AA468),"NB",IF(OR(AA468=Y468,AA468=X468,AA468=Z468),"NB","Bet"))))</f>
        <v>NB</v>
      </c>
      <c r="AD468" s="4"/>
      <c r="AE468" s="6" t="n">
        <f aca="false">IF(K468&lt;K467,1,0)</f>
        <v>0</v>
      </c>
      <c r="AF468" s="6" t="n">
        <f aca="false">IF(G468="W",0,IF(AE468=1,K467-K468+AF467,0))</f>
        <v>0</v>
      </c>
      <c r="AG468" s="4"/>
      <c r="AH468" s="6" t="n">
        <f aca="false">IF(G468="W",AF467+J468,IF(AE468=1,K467-K468+AF467,0))</f>
        <v>0</v>
      </c>
      <c r="AI468" s="4"/>
    </row>
    <row collapsed="false" customFormat="false" customHeight="false" hidden="false" ht="13.3" outlineLevel="0" r="469">
      <c r="B469" s="25"/>
      <c r="C469" s="26" t="str">
        <f aca="false">IF(B469="","",VLOOKUP(B469,$AK$1:$AR$38,3,0))</f>
        <v/>
      </c>
      <c r="D469" s="27" t="str">
        <f aca="false">IF(AC469="Bet",X469,"")</f>
        <v/>
      </c>
      <c r="E469" s="28" t="str">
        <f aca="false">IF(AC469="Bet",Y469,"")</f>
        <v/>
      </c>
      <c r="F469" s="38" t="str">
        <f aca="false">IF(AC469="Bet",Z469,"")</f>
        <v/>
      </c>
      <c r="G469" s="6" t="str">
        <f aca="false">IF(D468&lt;&gt;"",IF(OR(D468=C469,E468=C469,F468=C469),"W","L"),"")</f>
        <v/>
      </c>
      <c r="H469" s="6" t="str">
        <f aca="false">IF(G469="W",3,IF(G469="L",-3,""))</f>
        <v/>
      </c>
      <c r="I469" s="6" t="str">
        <f aca="false">IF(G469&lt;&gt;"",VLOOKUP(V468,$M$4:$N$18,2,0),"")</f>
        <v/>
      </c>
      <c r="J469" s="6" t="str">
        <f aca="false">IF(G469&lt;&gt;"",H469*I469,"")</f>
        <v/>
      </c>
      <c r="K469" s="6" t="n">
        <f aca="false">IF(B469="",K468,SUM($J$6:J469))</f>
        <v>12</v>
      </c>
      <c r="L469" s="4"/>
      <c r="M469" s="4"/>
      <c r="N469" s="4"/>
      <c r="O469" s="4"/>
      <c r="P469" s="4"/>
      <c r="Q469" s="4"/>
      <c r="S469" s="4"/>
      <c r="T469" s="4"/>
      <c r="U469" s="4"/>
      <c r="V469" s="6" t="n">
        <f aca="false">IF(AND(G468="",G469="L"),1,IF(AND(G469="L",G468="L"),V468+1,IF(AND(G468="L",G469=""),0,IF(AND(G469="",G468=""),0,0))))</f>
        <v>0</v>
      </c>
      <c r="W469" s="4"/>
      <c r="X469" s="6" t="str">
        <f aca="false">IF(C468=0,C469,IF(C469=0,X468,C469))</f>
        <v/>
      </c>
      <c r="Y469" s="6" t="str">
        <f aca="false">IF(C468=0,X468,IF(C469=0,Y468,C468))</f>
        <v/>
      </c>
      <c r="Z469" s="6" t="str">
        <f aca="false">IF(C467=0,C466,IF(C468=0,Y468,IF(C469=0,Z468,C467)))</f>
        <v/>
      </c>
      <c r="AA469" s="6" t="str">
        <f aca="false">IF(C466=0,C465,IF(C467=0,C465,IF(C468=0,Z468,IF(C469=0,AA468,C466))))</f>
        <v/>
      </c>
      <c r="AB469" s="4"/>
      <c r="AC469" s="6" t="str">
        <f aca="false">IF(OR(X469=Y469,X469=Z469,X469=AA469),"NB",IF(OR(Y469=X469,Y469=Z469,Y469=AA469),"NB",IF(OR(Z469=Y469,Z469=X469,Z469=AA469),"NB",IF(OR(AA469=Y469,AA469=X469,AA469=Z469),"NB","Bet"))))</f>
        <v>NB</v>
      </c>
      <c r="AD469" s="4"/>
      <c r="AE469" s="6" t="n">
        <f aca="false">IF(K469&lt;K468,1,0)</f>
        <v>0</v>
      </c>
      <c r="AF469" s="6" t="n">
        <f aca="false">IF(G469="W",0,IF(AE469=1,K468-K469+AF468,0))</f>
        <v>0</v>
      </c>
      <c r="AG469" s="4"/>
      <c r="AH469" s="6" t="n">
        <f aca="false">IF(G469="W",AF468+J469,IF(AE469=1,K468-K469+AF468,0))</f>
        <v>0</v>
      </c>
      <c r="AI469" s="4"/>
    </row>
    <row collapsed="false" customFormat="false" customHeight="false" hidden="false" ht="13.3" outlineLevel="0" r="470">
      <c r="B470" s="25"/>
      <c r="C470" s="26" t="str">
        <f aca="false">IF(B470="","",VLOOKUP(B470,$AK$1:$AR$38,3,0))</f>
        <v/>
      </c>
      <c r="D470" s="27" t="str">
        <f aca="false">IF(AC470="Bet",X470,"")</f>
        <v/>
      </c>
      <c r="E470" s="28" t="str">
        <f aca="false">IF(AC470="Bet",Y470,"")</f>
        <v/>
      </c>
      <c r="F470" s="38" t="str">
        <f aca="false">IF(AC470="Bet",Z470,"")</f>
        <v/>
      </c>
      <c r="G470" s="6" t="str">
        <f aca="false">IF(D469&lt;&gt;"",IF(OR(D469=C470,E469=C470,F469=C470),"W","L"),"")</f>
        <v/>
      </c>
      <c r="H470" s="6" t="str">
        <f aca="false">IF(G470="W",3,IF(G470="L",-3,""))</f>
        <v/>
      </c>
      <c r="I470" s="6" t="str">
        <f aca="false">IF(G470&lt;&gt;"",VLOOKUP(V469,$M$4:$N$18,2,0),"")</f>
        <v/>
      </c>
      <c r="J470" s="6" t="str">
        <f aca="false">IF(G470&lt;&gt;"",H470*I470,"")</f>
        <v/>
      </c>
      <c r="K470" s="6" t="n">
        <f aca="false">IF(B470="",K469,SUM($J$6:J470))</f>
        <v>12</v>
      </c>
      <c r="L470" s="4"/>
      <c r="M470" s="4"/>
      <c r="N470" s="4"/>
      <c r="O470" s="4"/>
      <c r="P470" s="4"/>
      <c r="Q470" s="4"/>
      <c r="S470" s="4"/>
      <c r="T470" s="4"/>
      <c r="U470" s="4"/>
      <c r="V470" s="6" t="n">
        <f aca="false">IF(AND(G469="",G470="L"),1,IF(AND(G470="L",G469="L"),V469+1,IF(AND(G469="L",G470=""),0,IF(AND(G470="",G469=""),0,0))))</f>
        <v>0</v>
      </c>
      <c r="W470" s="4"/>
      <c r="X470" s="6" t="str">
        <f aca="false">IF(C469=0,C470,IF(C470=0,X469,C470))</f>
        <v/>
      </c>
      <c r="Y470" s="6" t="str">
        <f aca="false">IF(C469=0,X469,IF(C470=0,Y469,C469))</f>
        <v/>
      </c>
      <c r="Z470" s="6" t="str">
        <f aca="false">IF(C468=0,C467,IF(C469=0,Y469,IF(C470=0,Z469,C468)))</f>
        <v/>
      </c>
      <c r="AA470" s="6" t="str">
        <f aca="false">IF(C467=0,C466,IF(C468=0,C466,IF(C469=0,Z469,IF(C470=0,AA469,C467))))</f>
        <v/>
      </c>
      <c r="AB470" s="4"/>
      <c r="AC470" s="6" t="str">
        <f aca="false">IF(OR(X470=Y470,X470=Z470,X470=AA470),"NB",IF(OR(Y470=X470,Y470=Z470,Y470=AA470),"NB",IF(OR(Z470=Y470,Z470=X470,Z470=AA470),"NB",IF(OR(AA470=Y470,AA470=X470,AA470=Z470),"NB","Bet"))))</f>
        <v>NB</v>
      </c>
      <c r="AD470" s="4"/>
      <c r="AE470" s="6" t="n">
        <f aca="false">IF(K470&lt;K469,1,0)</f>
        <v>0</v>
      </c>
      <c r="AF470" s="6" t="n">
        <f aca="false">IF(G470="W",0,IF(AE470=1,K469-K470+AF469,0))</f>
        <v>0</v>
      </c>
      <c r="AG470" s="4"/>
      <c r="AH470" s="6" t="n">
        <f aca="false">IF(G470="W",AF469+J470,IF(AE470=1,K469-K470+AF469,0))</f>
        <v>0</v>
      </c>
      <c r="AI470" s="4"/>
    </row>
    <row collapsed="false" customFormat="false" customHeight="false" hidden="false" ht="13.3" outlineLevel="0" r="471">
      <c r="B471" s="25"/>
      <c r="C471" s="26" t="str">
        <f aca="false">IF(B471="","",VLOOKUP(B471,$AK$1:$AR$38,3,0))</f>
        <v/>
      </c>
      <c r="D471" s="27" t="str">
        <f aca="false">IF(AC471="Bet",X471,"")</f>
        <v/>
      </c>
      <c r="E471" s="28" t="str">
        <f aca="false">IF(AC471="Bet",Y471,"")</f>
        <v/>
      </c>
      <c r="F471" s="38" t="str">
        <f aca="false">IF(AC471="Bet",Z471,"")</f>
        <v/>
      </c>
      <c r="G471" s="6" t="str">
        <f aca="false">IF(D470&lt;&gt;"",IF(OR(D470=C471,E470=C471,F470=C471),"W","L"),"")</f>
        <v/>
      </c>
      <c r="H471" s="6" t="str">
        <f aca="false">IF(G471="W",3,IF(G471="L",-3,""))</f>
        <v/>
      </c>
      <c r="I471" s="6" t="str">
        <f aca="false">IF(G471&lt;&gt;"",VLOOKUP(V470,$M$4:$N$18,2,0),"")</f>
        <v/>
      </c>
      <c r="J471" s="6" t="str">
        <f aca="false">IF(G471&lt;&gt;"",H471*I471,"")</f>
        <v/>
      </c>
      <c r="K471" s="6" t="n">
        <f aca="false">IF(B471="",K470,SUM($J$6:J471))</f>
        <v>12</v>
      </c>
      <c r="L471" s="4"/>
      <c r="M471" s="4"/>
      <c r="N471" s="4"/>
      <c r="O471" s="4"/>
      <c r="P471" s="4"/>
      <c r="Q471" s="4"/>
      <c r="S471" s="4"/>
      <c r="T471" s="4"/>
      <c r="U471" s="4"/>
      <c r="V471" s="6" t="n">
        <f aca="false">IF(AND(G470="",G471="L"),1,IF(AND(G471="L",G470="L"),V470+1,IF(AND(G470="L",G471=""),0,IF(AND(G471="",G470=""),0,0))))</f>
        <v>0</v>
      </c>
      <c r="W471" s="4"/>
      <c r="X471" s="6" t="str">
        <f aca="false">IF(C470=0,C471,IF(C471=0,X470,C471))</f>
        <v/>
      </c>
      <c r="Y471" s="6" t="str">
        <f aca="false">IF(C470=0,X470,IF(C471=0,Y470,C470))</f>
        <v/>
      </c>
      <c r="Z471" s="6" t="str">
        <f aca="false">IF(C469=0,C468,IF(C470=0,Y470,IF(C471=0,Z470,C469)))</f>
        <v/>
      </c>
      <c r="AA471" s="6" t="str">
        <f aca="false">IF(C468=0,C467,IF(C469=0,C467,IF(C470=0,Z470,IF(C471=0,AA470,C468))))</f>
        <v/>
      </c>
      <c r="AB471" s="4"/>
      <c r="AC471" s="6" t="str">
        <f aca="false">IF(OR(X471=Y471,X471=Z471,X471=AA471),"NB",IF(OR(Y471=X471,Y471=Z471,Y471=AA471),"NB",IF(OR(Z471=Y471,Z471=X471,Z471=AA471),"NB",IF(OR(AA471=Y471,AA471=X471,AA471=Z471),"NB","Bet"))))</f>
        <v>NB</v>
      </c>
      <c r="AD471" s="4"/>
      <c r="AE471" s="6" t="n">
        <f aca="false">IF(K471&lt;K470,1,0)</f>
        <v>0</v>
      </c>
      <c r="AF471" s="6" t="n">
        <f aca="false">IF(G471="W",0,IF(AE471=1,K470-K471+AF470,0))</f>
        <v>0</v>
      </c>
      <c r="AG471" s="4"/>
      <c r="AH471" s="6" t="n">
        <f aca="false">IF(G471="W",AF470+J471,IF(AE471=1,K470-K471+AF470,0))</f>
        <v>0</v>
      </c>
      <c r="AI471" s="4"/>
    </row>
    <row collapsed="false" customFormat="false" customHeight="false" hidden="false" ht="13.3" outlineLevel="0" r="472">
      <c r="B472" s="25"/>
      <c r="C472" s="26" t="str">
        <f aca="false">IF(B472="","",VLOOKUP(B472,$AK$1:$AR$38,3,0))</f>
        <v/>
      </c>
      <c r="D472" s="27" t="str">
        <f aca="false">IF(AC472="Bet",X472,"")</f>
        <v/>
      </c>
      <c r="E472" s="28" t="str">
        <f aca="false">IF(AC472="Bet",Y472,"")</f>
        <v/>
      </c>
      <c r="F472" s="38" t="str">
        <f aca="false">IF(AC472="Bet",Z472,"")</f>
        <v/>
      </c>
      <c r="G472" s="6" t="str">
        <f aca="false">IF(D471&lt;&gt;"",IF(OR(D471=C472,E471=C472,F471=C472),"W","L"),"")</f>
        <v/>
      </c>
      <c r="H472" s="6" t="str">
        <f aca="false">IF(G472="W",3,IF(G472="L",-3,""))</f>
        <v/>
      </c>
      <c r="I472" s="6" t="str">
        <f aca="false">IF(G472&lt;&gt;"",VLOOKUP(V471,$M$4:$N$18,2,0),"")</f>
        <v/>
      </c>
      <c r="J472" s="6" t="str">
        <f aca="false">IF(G472&lt;&gt;"",H472*I472,"")</f>
        <v/>
      </c>
      <c r="K472" s="6" t="n">
        <f aca="false">IF(B472="",K471,SUM($J$6:J472))</f>
        <v>12</v>
      </c>
      <c r="L472" s="4"/>
      <c r="M472" s="4"/>
      <c r="N472" s="4"/>
      <c r="O472" s="4"/>
      <c r="P472" s="4"/>
      <c r="Q472" s="4"/>
      <c r="S472" s="4"/>
      <c r="T472" s="4"/>
      <c r="U472" s="4"/>
      <c r="V472" s="6" t="n">
        <f aca="false">IF(AND(G471="",G472="L"),1,IF(AND(G472="L",G471="L"),V471+1,IF(AND(G471="L",G472=""),0,IF(AND(G472="",G471=""),0,0))))</f>
        <v>0</v>
      </c>
      <c r="W472" s="4"/>
      <c r="X472" s="6" t="str">
        <f aca="false">IF(C471=0,C472,IF(C472=0,X471,C472))</f>
        <v/>
      </c>
      <c r="Y472" s="6" t="str">
        <f aca="false">IF(C471=0,X471,IF(C472=0,Y471,C471))</f>
        <v/>
      </c>
      <c r="Z472" s="6" t="str">
        <f aca="false">IF(C470=0,C469,IF(C471=0,Y471,IF(C472=0,Z471,C470)))</f>
        <v/>
      </c>
      <c r="AA472" s="6" t="str">
        <f aca="false">IF(C469=0,C468,IF(C470=0,C468,IF(C471=0,Z471,IF(C472=0,AA471,C469))))</f>
        <v/>
      </c>
      <c r="AB472" s="4"/>
      <c r="AC472" s="6" t="str">
        <f aca="false">IF(OR(X472=Y472,X472=Z472,X472=AA472),"NB",IF(OR(Y472=X472,Y472=Z472,Y472=AA472),"NB",IF(OR(Z472=Y472,Z472=X472,Z472=AA472),"NB",IF(OR(AA472=Y472,AA472=X472,AA472=Z472),"NB","Bet"))))</f>
        <v>NB</v>
      </c>
      <c r="AD472" s="4"/>
      <c r="AE472" s="6" t="n">
        <f aca="false">IF(K472&lt;K471,1,0)</f>
        <v>0</v>
      </c>
      <c r="AF472" s="6" t="n">
        <f aca="false">IF(G472="W",0,IF(AE472=1,K471-K472+AF471,0))</f>
        <v>0</v>
      </c>
      <c r="AG472" s="4"/>
      <c r="AH472" s="6" t="n">
        <f aca="false">IF(G472="W",AF471+J472,IF(AE472=1,K471-K472+AF471,0))</f>
        <v>0</v>
      </c>
      <c r="AI472" s="4"/>
    </row>
    <row collapsed="false" customFormat="false" customHeight="false" hidden="false" ht="13.3" outlineLevel="0" r="473">
      <c r="B473" s="25"/>
      <c r="C473" s="26" t="str">
        <f aca="false">IF(B473="","",VLOOKUP(B473,$AK$1:$AR$38,3,0))</f>
        <v/>
      </c>
      <c r="D473" s="27" t="str">
        <f aca="false">IF(AC473="Bet",X473,"")</f>
        <v/>
      </c>
      <c r="E473" s="28" t="str">
        <f aca="false">IF(AC473="Bet",Y473,"")</f>
        <v/>
      </c>
      <c r="F473" s="38" t="str">
        <f aca="false">IF(AC473="Bet",Z473,"")</f>
        <v/>
      </c>
      <c r="G473" s="6" t="str">
        <f aca="false">IF(D472&lt;&gt;"",IF(OR(D472=C473,E472=C473,F472=C473),"W","L"),"")</f>
        <v/>
      </c>
      <c r="H473" s="6" t="str">
        <f aca="false">IF(G473="W",3,IF(G473="L",-3,""))</f>
        <v/>
      </c>
      <c r="I473" s="6" t="str">
        <f aca="false">IF(G473&lt;&gt;"",VLOOKUP(V472,$M$4:$N$18,2,0),"")</f>
        <v/>
      </c>
      <c r="J473" s="6" t="str">
        <f aca="false">IF(G473&lt;&gt;"",H473*I473,"")</f>
        <v/>
      </c>
      <c r="K473" s="6" t="n">
        <f aca="false">IF(B473="",K472,SUM($J$6:J473))</f>
        <v>12</v>
      </c>
      <c r="L473" s="4"/>
      <c r="M473" s="4"/>
      <c r="N473" s="4"/>
      <c r="O473" s="4"/>
      <c r="P473" s="4"/>
      <c r="Q473" s="4"/>
      <c r="S473" s="4"/>
      <c r="T473" s="4"/>
      <c r="U473" s="4"/>
      <c r="V473" s="6" t="n">
        <f aca="false">IF(AND(G472="",G473="L"),1,IF(AND(G473="L",G472="L"),V472+1,IF(AND(G472="L",G473=""),0,IF(AND(G473="",G472=""),0,0))))</f>
        <v>0</v>
      </c>
      <c r="W473" s="4"/>
      <c r="X473" s="6" t="str">
        <f aca="false">IF(C472=0,C473,IF(C473=0,X472,C473))</f>
        <v/>
      </c>
      <c r="Y473" s="6" t="str">
        <f aca="false">IF(C472=0,X472,IF(C473=0,Y472,C472))</f>
        <v/>
      </c>
      <c r="Z473" s="6" t="str">
        <f aca="false">IF(C471=0,C470,IF(C472=0,Y472,IF(C473=0,Z472,C471)))</f>
        <v/>
      </c>
      <c r="AA473" s="6" t="str">
        <f aca="false">IF(C470=0,C469,IF(C471=0,C469,IF(C472=0,Z472,IF(C473=0,AA472,C470))))</f>
        <v/>
      </c>
      <c r="AB473" s="4"/>
      <c r="AC473" s="6" t="str">
        <f aca="false">IF(OR(X473=Y473,X473=Z473,X473=AA473),"NB",IF(OR(Y473=X473,Y473=Z473,Y473=AA473),"NB",IF(OR(Z473=Y473,Z473=X473,Z473=AA473),"NB",IF(OR(AA473=Y473,AA473=X473,AA473=Z473),"NB","Bet"))))</f>
        <v>NB</v>
      </c>
      <c r="AD473" s="4"/>
      <c r="AE473" s="6" t="n">
        <f aca="false">IF(K473&lt;K472,1,0)</f>
        <v>0</v>
      </c>
      <c r="AF473" s="6" t="n">
        <f aca="false">IF(G473="W",0,IF(AE473=1,K472-K473+AF472,0))</f>
        <v>0</v>
      </c>
      <c r="AG473" s="4"/>
      <c r="AH473" s="6" t="n">
        <f aca="false">IF(G473="W",AF472+J473,IF(AE473=1,K472-K473+AF472,0))</f>
        <v>0</v>
      </c>
      <c r="AI473" s="4"/>
    </row>
    <row collapsed="false" customFormat="false" customHeight="false" hidden="false" ht="13.3" outlineLevel="0" r="474">
      <c r="B474" s="25"/>
      <c r="C474" s="26" t="str">
        <f aca="false">IF(B474="","",VLOOKUP(B474,$AK$1:$AR$38,3,0))</f>
        <v/>
      </c>
      <c r="D474" s="27" t="str">
        <f aca="false">IF(AC474="Bet",X474,"")</f>
        <v/>
      </c>
      <c r="E474" s="28" t="str">
        <f aca="false">IF(AC474="Bet",Y474,"")</f>
        <v/>
      </c>
      <c r="F474" s="38" t="str">
        <f aca="false">IF(AC474="Bet",Z474,"")</f>
        <v/>
      </c>
      <c r="G474" s="6" t="str">
        <f aca="false">IF(D473&lt;&gt;"",IF(OR(D473=C474,E473=C474,F473=C474),"W","L"),"")</f>
        <v/>
      </c>
      <c r="H474" s="6" t="str">
        <f aca="false">IF(G474="W",3,IF(G474="L",-3,""))</f>
        <v/>
      </c>
      <c r="I474" s="6" t="str">
        <f aca="false">IF(G474&lt;&gt;"",VLOOKUP(V473,$M$4:$N$18,2,0),"")</f>
        <v/>
      </c>
      <c r="J474" s="6" t="str">
        <f aca="false">IF(G474&lt;&gt;"",H474*I474,"")</f>
        <v/>
      </c>
      <c r="K474" s="6" t="n">
        <f aca="false">IF(B474="",K473,SUM($J$6:J474))</f>
        <v>12</v>
      </c>
      <c r="L474" s="4"/>
      <c r="M474" s="4"/>
      <c r="N474" s="4"/>
      <c r="O474" s="4"/>
      <c r="P474" s="4"/>
      <c r="Q474" s="4"/>
      <c r="S474" s="4"/>
      <c r="T474" s="4"/>
      <c r="U474" s="4"/>
      <c r="V474" s="6" t="n">
        <f aca="false">IF(AND(G473="",G474="L"),1,IF(AND(G474="L",G473="L"),V473+1,IF(AND(G473="L",G474=""),0,IF(AND(G474="",G473=""),0,0))))</f>
        <v>0</v>
      </c>
      <c r="W474" s="4"/>
      <c r="X474" s="6" t="str">
        <f aca="false">IF(C473=0,C474,IF(C474=0,X473,C474))</f>
        <v/>
      </c>
      <c r="Y474" s="6" t="str">
        <f aca="false">IF(C473=0,X473,IF(C474=0,Y473,C473))</f>
        <v/>
      </c>
      <c r="Z474" s="6" t="str">
        <f aca="false">IF(C472=0,C471,IF(C473=0,Y473,IF(C474=0,Z473,C472)))</f>
        <v/>
      </c>
      <c r="AA474" s="6" t="str">
        <f aca="false">IF(C471=0,C470,IF(C472=0,C470,IF(C473=0,Z473,IF(C474=0,AA473,C471))))</f>
        <v/>
      </c>
      <c r="AB474" s="4"/>
      <c r="AC474" s="6" t="str">
        <f aca="false">IF(OR(X474=Y474,X474=Z474,X474=AA474),"NB",IF(OR(Y474=X474,Y474=Z474,Y474=AA474),"NB",IF(OR(Z474=Y474,Z474=X474,Z474=AA474),"NB",IF(OR(AA474=Y474,AA474=X474,AA474=Z474),"NB","Bet"))))</f>
        <v>NB</v>
      </c>
      <c r="AD474" s="4"/>
      <c r="AE474" s="6" t="n">
        <f aca="false">IF(K474&lt;K473,1,0)</f>
        <v>0</v>
      </c>
      <c r="AF474" s="6" t="n">
        <f aca="false">IF(G474="W",0,IF(AE474=1,K473-K474+AF473,0))</f>
        <v>0</v>
      </c>
      <c r="AG474" s="4"/>
      <c r="AH474" s="6" t="n">
        <f aca="false">IF(G474="W",AF473+J474,IF(AE474=1,K473-K474+AF473,0))</f>
        <v>0</v>
      </c>
      <c r="AI474" s="4"/>
    </row>
    <row collapsed="false" customFormat="false" customHeight="false" hidden="false" ht="13.3" outlineLevel="0" r="475">
      <c r="B475" s="25"/>
      <c r="C475" s="26" t="str">
        <f aca="false">IF(B475="","",VLOOKUP(B475,$AK$1:$AR$38,3,0))</f>
        <v/>
      </c>
      <c r="D475" s="27" t="str">
        <f aca="false">IF(AC475="Bet",X475,"")</f>
        <v/>
      </c>
      <c r="E475" s="28" t="str">
        <f aca="false">IF(AC475="Bet",Y475,"")</f>
        <v/>
      </c>
      <c r="F475" s="38" t="str">
        <f aca="false">IF(AC475="Bet",Z475,"")</f>
        <v/>
      </c>
      <c r="G475" s="6" t="str">
        <f aca="false">IF(D474&lt;&gt;"",IF(OR(D474=C475,E474=C475,F474=C475),"W","L"),"")</f>
        <v/>
      </c>
      <c r="H475" s="6" t="str">
        <f aca="false">IF(G475="W",3,IF(G475="L",-3,""))</f>
        <v/>
      </c>
      <c r="I475" s="6" t="str">
        <f aca="false">IF(G475&lt;&gt;"",VLOOKUP(V474,$M$4:$N$18,2,0),"")</f>
        <v/>
      </c>
      <c r="J475" s="6" t="str">
        <f aca="false">IF(G475&lt;&gt;"",H475*I475,"")</f>
        <v/>
      </c>
      <c r="K475" s="6" t="n">
        <f aca="false">IF(B475="",K474,SUM($J$6:J475))</f>
        <v>12</v>
      </c>
      <c r="L475" s="4"/>
      <c r="M475" s="4"/>
      <c r="N475" s="4"/>
      <c r="O475" s="4"/>
      <c r="P475" s="4"/>
      <c r="Q475" s="4"/>
      <c r="S475" s="4"/>
      <c r="T475" s="4"/>
      <c r="U475" s="4"/>
      <c r="V475" s="6" t="n">
        <f aca="false">IF(AND(G474="",G475="L"),1,IF(AND(G475="L",G474="L"),V474+1,IF(AND(G474="L",G475=""),0,IF(AND(G475="",G474=""),0,0))))</f>
        <v>0</v>
      </c>
      <c r="W475" s="4"/>
      <c r="X475" s="6" t="str">
        <f aca="false">IF(C474=0,C475,IF(C475=0,X474,C475))</f>
        <v/>
      </c>
      <c r="Y475" s="6" t="str">
        <f aca="false">IF(C474=0,X474,IF(C475=0,Y474,C474))</f>
        <v/>
      </c>
      <c r="Z475" s="6" t="str">
        <f aca="false">IF(C473=0,C472,IF(C474=0,Y474,IF(C475=0,Z474,C473)))</f>
        <v/>
      </c>
      <c r="AA475" s="6" t="str">
        <f aca="false">IF(C472=0,C471,IF(C473=0,C471,IF(C474=0,Z474,IF(C475=0,AA474,C472))))</f>
        <v/>
      </c>
      <c r="AB475" s="4"/>
      <c r="AC475" s="6" t="str">
        <f aca="false">IF(OR(X475=Y475,X475=Z475,X475=AA475),"NB",IF(OR(Y475=X475,Y475=Z475,Y475=AA475),"NB",IF(OR(Z475=Y475,Z475=X475,Z475=AA475),"NB",IF(OR(AA475=Y475,AA475=X475,AA475=Z475),"NB","Bet"))))</f>
        <v>NB</v>
      </c>
      <c r="AD475" s="4"/>
      <c r="AE475" s="6" t="n">
        <f aca="false">IF(K475&lt;K474,1,0)</f>
        <v>0</v>
      </c>
      <c r="AF475" s="6" t="n">
        <f aca="false">IF(G475="W",0,IF(AE475=1,K474-K475+AF474,0))</f>
        <v>0</v>
      </c>
      <c r="AG475" s="4"/>
      <c r="AH475" s="6" t="n">
        <f aca="false">IF(G475="W",AF474+J475,IF(AE475=1,K474-K475+AF474,0))</f>
        <v>0</v>
      </c>
      <c r="AI475" s="4"/>
    </row>
    <row collapsed="false" customFormat="false" customHeight="false" hidden="false" ht="13.3" outlineLevel="0" r="476">
      <c r="B476" s="25"/>
      <c r="C476" s="26" t="str">
        <f aca="false">IF(B476="","",VLOOKUP(B476,$AK$1:$AR$38,3,0))</f>
        <v/>
      </c>
      <c r="D476" s="27" t="str">
        <f aca="false">IF(AC476="Bet",X476,"")</f>
        <v/>
      </c>
      <c r="E476" s="28" t="str">
        <f aca="false">IF(AC476="Bet",Y476,"")</f>
        <v/>
      </c>
      <c r="F476" s="38" t="str">
        <f aca="false">IF(AC476="Bet",Z476,"")</f>
        <v/>
      </c>
      <c r="G476" s="6" t="str">
        <f aca="false">IF(D475&lt;&gt;"",IF(OR(D475=C476,E475=C476,F475=C476),"W","L"),"")</f>
        <v/>
      </c>
      <c r="H476" s="6" t="str">
        <f aca="false">IF(G476="W",3,IF(G476="L",-3,""))</f>
        <v/>
      </c>
      <c r="I476" s="6" t="str">
        <f aca="false">IF(G476&lt;&gt;"",VLOOKUP(V475,$M$4:$N$18,2,0),"")</f>
        <v/>
      </c>
      <c r="J476" s="6" t="str">
        <f aca="false">IF(G476&lt;&gt;"",H476*I476,"")</f>
        <v/>
      </c>
      <c r="K476" s="6" t="n">
        <f aca="false">IF(B476="",K475,SUM($J$6:J476))</f>
        <v>12</v>
      </c>
      <c r="L476" s="4"/>
      <c r="M476" s="4"/>
      <c r="N476" s="4"/>
      <c r="O476" s="4"/>
      <c r="P476" s="4"/>
      <c r="Q476" s="4"/>
      <c r="S476" s="4"/>
      <c r="T476" s="4"/>
      <c r="U476" s="4"/>
      <c r="V476" s="6" t="n">
        <f aca="false">IF(AND(G475="",G476="L"),1,IF(AND(G476="L",G475="L"),V475+1,IF(AND(G475="L",G476=""),0,IF(AND(G476="",G475=""),0,0))))</f>
        <v>0</v>
      </c>
      <c r="W476" s="4"/>
      <c r="X476" s="6" t="str">
        <f aca="false">IF(C475=0,C476,IF(C476=0,X475,C476))</f>
        <v/>
      </c>
      <c r="Y476" s="6" t="str">
        <f aca="false">IF(C475=0,X475,IF(C476=0,Y475,C475))</f>
        <v/>
      </c>
      <c r="Z476" s="6" t="str">
        <f aca="false">IF(C474=0,C473,IF(C475=0,Y475,IF(C476=0,Z475,C474)))</f>
        <v/>
      </c>
      <c r="AA476" s="6" t="str">
        <f aca="false">IF(C473=0,C472,IF(C474=0,C472,IF(C475=0,Z475,IF(C476=0,AA475,C473))))</f>
        <v/>
      </c>
      <c r="AB476" s="4"/>
      <c r="AC476" s="6" t="str">
        <f aca="false">IF(OR(X476=Y476,X476=Z476,X476=AA476),"NB",IF(OR(Y476=X476,Y476=Z476,Y476=AA476),"NB",IF(OR(Z476=Y476,Z476=X476,Z476=AA476),"NB",IF(OR(AA476=Y476,AA476=X476,AA476=Z476),"NB","Bet"))))</f>
        <v>NB</v>
      </c>
      <c r="AD476" s="4"/>
      <c r="AE476" s="6" t="n">
        <f aca="false">IF(K476&lt;K475,1,0)</f>
        <v>0</v>
      </c>
      <c r="AF476" s="6" t="n">
        <f aca="false">IF(G476="W",0,IF(AE476=1,K475-K476+AF475,0))</f>
        <v>0</v>
      </c>
      <c r="AG476" s="4"/>
      <c r="AH476" s="6" t="n">
        <f aca="false">IF(G476="W",AF475+J476,IF(AE476=1,K475-K476+AF475,0))</f>
        <v>0</v>
      </c>
      <c r="AI476" s="4"/>
    </row>
    <row collapsed="false" customFormat="false" customHeight="false" hidden="false" ht="13.3" outlineLevel="0" r="477">
      <c r="B477" s="25"/>
      <c r="C477" s="26" t="str">
        <f aca="false">IF(B477="","",VLOOKUP(B477,$AK$1:$AR$38,3,0))</f>
        <v/>
      </c>
      <c r="D477" s="27" t="str">
        <f aca="false">IF(AC477="Bet",X477,"")</f>
        <v/>
      </c>
      <c r="E477" s="28" t="str">
        <f aca="false">IF(AC477="Bet",Y477,"")</f>
        <v/>
      </c>
      <c r="F477" s="38" t="str">
        <f aca="false">IF(AC477="Bet",Z477,"")</f>
        <v/>
      </c>
      <c r="G477" s="6" t="str">
        <f aca="false">IF(D476&lt;&gt;"",IF(OR(D476=C477,E476=C477,F476=C477),"W","L"),"")</f>
        <v/>
      </c>
      <c r="H477" s="6" t="str">
        <f aca="false">IF(G477="W",3,IF(G477="L",-3,""))</f>
        <v/>
      </c>
      <c r="I477" s="6" t="str">
        <f aca="false">IF(G477&lt;&gt;"",VLOOKUP(V476,$M$4:$N$18,2,0),"")</f>
        <v/>
      </c>
      <c r="J477" s="6" t="str">
        <f aca="false">IF(G477&lt;&gt;"",H477*I477,"")</f>
        <v/>
      </c>
      <c r="K477" s="6" t="n">
        <f aca="false">IF(B477="",K476,SUM($J$6:J477))</f>
        <v>12</v>
      </c>
      <c r="L477" s="4"/>
      <c r="M477" s="4"/>
      <c r="N477" s="4"/>
      <c r="O477" s="4"/>
      <c r="P477" s="4"/>
      <c r="Q477" s="4"/>
      <c r="S477" s="4"/>
      <c r="T477" s="4"/>
      <c r="U477" s="4"/>
      <c r="V477" s="6" t="n">
        <f aca="false">IF(AND(G476="",G477="L"),1,IF(AND(G477="L",G476="L"),V476+1,IF(AND(G476="L",G477=""),0,IF(AND(G477="",G476=""),0,0))))</f>
        <v>0</v>
      </c>
      <c r="W477" s="4"/>
      <c r="X477" s="6" t="str">
        <f aca="false">IF(C476=0,C477,IF(C477=0,X476,C477))</f>
        <v/>
      </c>
      <c r="Y477" s="6" t="str">
        <f aca="false">IF(C476=0,X476,IF(C477=0,Y476,C476))</f>
        <v/>
      </c>
      <c r="Z477" s="6" t="str">
        <f aca="false">IF(C475=0,C474,IF(C476=0,Y476,IF(C477=0,Z476,C475)))</f>
        <v/>
      </c>
      <c r="AA477" s="6" t="str">
        <f aca="false">IF(C474=0,C473,IF(C475=0,C473,IF(C476=0,Z476,IF(C477=0,AA476,C474))))</f>
        <v/>
      </c>
      <c r="AB477" s="4"/>
      <c r="AC477" s="6" t="str">
        <f aca="false">IF(OR(X477=Y477,X477=Z477,X477=AA477),"NB",IF(OR(Y477=X477,Y477=Z477,Y477=AA477),"NB",IF(OR(Z477=Y477,Z477=X477,Z477=AA477),"NB",IF(OR(AA477=Y477,AA477=X477,AA477=Z477),"NB","Bet"))))</f>
        <v>NB</v>
      </c>
      <c r="AD477" s="4"/>
      <c r="AE477" s="6" t="n">
        <f aca="false">IF(K477&lt;K476,1,0)</f>
        <v>0</v>
      </c>
      <c r="AF477" s="6" t="n">
        <f aca="false">IF(G477="W",0,IF(AE477=1,K476-K477+AF476,0))</f>
        <v>0</v>
      </c>
      <c r="AG477" s="4"/>
      <c r="AH477" s="6" t="n">
        <f aca="false">IF(G477="W",AF476+J477,IF(AE477=1,K476-K477+AF476,0))</f>
        <v>0</v>
      </c>
      <c r="AI477" s="4"/>
    </row>
    <row collapsed="false" customFormat="false" customHeight="false" hidden="false" ht="13.3" outlineLevel="0" r="478">
      <c r="B478" s="25"/>
      <c r="C478" s="26" t="str">
        <f aca="false">IF(B478="","",VLOOKUP(B478,$AK$1:$AR$38,3,0))</f>
        <v/>
      </c>
      <c r="D478" s="27" t="str">
        <f aca="false">IF(AC478="Bet",X478,"")</f>
        <v/>
      </c>
      <c r="E478" s="28" t="str">
        <f aca="false">IF(AC478="Bet",Y478,"")</f>
        <v/>
      </c>
      <c r="F478" s="38" t="str">
        <f aca="false">IF(AC478="Bet",Z478,"")</f>
        <v/>
      </c>
      <c r="G478" s="6" t="str">
        <f aca="false">IF(D477&lt;&gt;"",IF(OR(D477=C478,E477=C478,F477=C478),"W","L"),"")</f>
        <v/>
      </c>
      <c r="H478" s="6" t="str">
        <f aca="false">IF(G478="W",3,IF(G478="L",-3,""))</f>
        <v/>
      </c>
      <c r="I478" s="6" t="str">
        <f aca="false">IF(G478&lt;&gt;"",VLOOKUP(V477,$M$4:$N$18,2,0),"")</f>
        <v/>
      </c>
      <c r="J478" s="6" t="str">
        <f aca="false">IF(G478&lt;&gt;"",H478*I478,"")</f>
        <v/>
      </c>
      <c r="K478" s="6" t="n">
        <f aca="false">IF(B478="",K477,SUM($J$6:J478))</f>
        <v>12</v>
      </c>
      <c r="L478" s="4"/>
      <c r="M478" s="4"/>
      <c r="N478" s="4"/>
      <c r="O478" s="4"/>
      <c r="P478" s="4"/>
      <c r="Q478" s="4"/>
      <c r="S478" s="4"/>
      <c r="T478" s="4"/>
      <c r="U478" s="4"/>
      <c r="V478" s="6" t="n">
        <f aca="false">IF(AND(G477="",G478="L"),1,IF(AND(G478="L",G477="L"),V477+1,IF(AND(G477="L",G478=""),0,IF(AND(G478="",G477=""),0,0))))</f>
        <v>0</v>
      </c>
      <c r="W478" s="4"/>
      <c r="X478" s="6" t="str">
        <f aca="false">IF(C477=0,C478,IF(C478=0,X477,C478))</f>
        <v/>
      </c>
      <c r="Y478" s="6" t="str">
        <f aca="false">IF(C477=0,X477,IF(C478=0,Y477,C477))</f>
        <v/>
      </c>
      <c r="Z478" s="6" t="str">
        <f aca="false">IF(C476=0,C475,IF(C477=0,Y477,IF(C478=0,Z477,C476)))</f>
        <v/>
      </c>
      <c r="AA478" s="6" t="str">
        <f aca="false">IF(C475=0,C474,IF(C476=0,C474,IF(C477=0,Z477,IF(C478=0,AA477,C475))))</f>
        <v/>
      </c>
      <c r="AB478" s="4"/>
      <c r="AC478" s="6" t="str">
        <f aca="false">IF(OR(X478=Y478,X478=Z478,X478=AA478),"NB",IF(OR(Y478=X478,Y478=Z478,Y478=AA478),"NB",IF(OR(Z478=Y478,Z478=X478,Z478=AA478),"NB",IF(OR(AA478=Y478,AA478=X478,AA478=Z478),"NB","Bet"))))</f>
        <v>NB</v>
      </c>
      <c r="AD478" s="4"/>
      <c r="AE478" s="6" t="n">
        <f aca="false">IF(K478&lt;K477,1,0)</f>
        <v>0</v>
      </c>
      <c r="AF478" s="6" t="n">
        <f aca="false">IF(G478="W",0,IF(AE478=1,K477-K478+AF477,0))</f>
        <v>0</v>
      </c>
      <c r="AG478" s="4"/>
      <c r="AH478" s="6" t="n">
        <f aca="false">IF(G478="W",AF477+J478,IF(AE478=1,K477-K478+AF477,0))</f>
        <v>0</v>
      </c>
      <c r="AI478" s="4"/>
    </row>
    <row collapsed="false" customFormat="false" customHeight="false" hidden="false" ht="13.3" outlineLevel="0" r="479">
      <c r="B479" s="25"/>
      <c r="C479" s="26" t="str">
        <f aca="false">IF(B479="","",VLOOKUP(B479,$AK$1:$AR$38,3,0))</f>
        <v/>
      </c>
      <c r="D479" s="27" t="str">
        <f aca="false">IF(AC479="Bet",X479,"")</f>
        <v/>
      </c>
      <c r="E479" s="28" t="str">
        <f aca="false">IF(AC479="Bet",Y479,"")</f>
        <v/>
      </c>
      <c r="F479" s="38" t="str">
        <f aca="false">IF(AC479="Bet",Z479,"")</f>
        <v/>
      </c>
      <c r="G479" s="6" t="str">
        <f aca="false">IF(D478&lt;&gt;"",IF(OR(D478=C479,E478=C479,F478=C479),"W","L"),"")</f>
        <v/>
      </c>
      <c r="H479" s="6" t="str">
        <f aca="false">IF(G479="W",3,IF(G479="L",-3,""))</f>
        <v/>
      </c>
      <c r="I479" s="6" t="str">
        <f aca="false">IF(G479&lt;&gt;"",VLOOKUP(V478,$M$4:$N$18,2,0),"")</f>
        <v/>
      </c>
      <c r="J479" s="6" t="str">
        <f aca="false">IF(G479&lt;&gt;"",H479*I479,"")</f>
        <v/>
      </c>
      <c r="K479" s="6" t="n">
        <f aca="false">IF(B479="",K478,SUM($J$6:J479))</f>
        <v>12</v>
      </c>
      <c r="L479" s="4"/>
      <c r="M479" s="4"/>
      <c r="N479" s="4"/>
      <c r="O479" s="4"/>
      <c r="P479" s="4"/>
      <c r="Q479" s="4"/>
      <c r="S479" s="4"/>
      <c r="T479" s="4"/>
      <c r="U479" s="4"/>
      <c r="V479" s="6" t="n">
        <f aca="false">IF(AND(G478="",G479="L"),1,IF(AND(G479="L",G478="L"),V478+1,IF(AND(G478="L",G479=""),0,IF(AND(G479="",G478=""),0,0))))</f>
        <v>0</v>
      </c>
      <c r="W479" s="4"/>
      <c r="X479" s="6" t="str">
        <f aca="false">IF(C478=0,C479,IF(C479=0,X478,C479))</f>
        <v/>
      </c>
      <c r="Y479" s="6" t="str">
        <f aca="false">IF(C478=0,X478,IF(C479=0,Y478,C478))</f>
        <v/>
      </c>
      <c r="Z479" s="6" t="str">
        <f aca="false">IF(C477=0,C476,IF(C478=0,Y478,IF(C479=0,Z478,C477)))</f>
        <v/>
      </c>
      <c r="AA479" s="6" t="str">
        <f aca="false">IF(C476=0,C475,IF(C477=0,C475,IF(C478=0,Z478,IF(C479=0,AA478,C476))))</f>
        <v/>
      </c>
      <c r="AB479" s="4"/>
      <c r="AC479" s="6" t="str">
        <f aca="false">IF(OR(X479=Y479,X479=Z479,X479=AA479),"NB",IF(OR(Y479=X479,Y479=Z479,Y479=AA479),"NB",IF(OR(Z479=Y479,Z479=X479,Z479=AA479),"NB",IF(OR(AA479=Y479,AA479=X479,AA479=Z479),"NB","Bet"))))</f>
        <v>NB</v>
      </c>
      <c r="AD479" s="4"/>
      <c r="AE479" s="6" t="n">
        <f aca="false">IF(K479&lt;K478,1,0)</f>
        <v>0</v>
      </c>
      <c r="AF479" s="6" t="n">
        <f aca="false">IF(G479="W",0,IF(AE479=1,K478-K479+AF478,0))</f>
        <v>0</v>
      </c>
      <c r="AG479" s="4"/>
      <c r="AH479" s="6" t="n">
        <f aca="false">IF(G479="W",AF478+J479,IF(AE479=1,K478-K479+AF478,0))</f>
        <v>0</v>
      </c>
      <c r="AI479" s="4"/>
    </row>
    <row collapsed="false" customFormat="false" customHeight="false" hidden="false" ht="14.9" outlineLevel="0" r="480">
      <c r="B480" s="25"/>
      <c r="C480" s="26" t="str">
        <f aca="false">IF(B480="","",VLOOKUP(B480,$AK$1:$AR$38,3,0))</f>
        <v/>
      </c>
      <c r="D480" s="27" t="str">
        <f aca="false">IF(AC480="Bet",X480,"")</f>
        <v/>
      </c>
      <c r="E480" s="28" t="str">
        <f aca="false">IF(AC480="Bet",Y480,"")</f>
        <v/>
      </c>
      <c r="F480" s="38" t="str">
        <f aca="false">IF(AC480="Bet",Z480,"")</f>
        <v/>
      </c>
      <c r="G480" s="6" t="str">
        <f aca="false">IF(D479&lt;&gt;"",IF(OR(D479=C480,E479=C480,F479=C480),"W","L"),"")</f>
        <v/>
      </c>
      <c r="H480" s="6" t="str">
        <f aca="false">IF(G480="W",3,IF(G480="L",-3,""))</f>
        <v/>
      </c>
      <c r="I480" s="6" t="str">
        <f aca="false">IF(G480&lt;&gt;"",VLOOKUP(V479,$M$4:$N$18,2,0),"")</f>
        <v/>
      </c>
      <c r="J480" s="6" t="str">
        <f aca="false">IF(G480&lt;&gt;"",H480*I480,"")</f>
        <v/>
      </c>
      <c r="K480" s="6" t="n">
        <f aca="false">IF(B480="",K479,SUM($J$6:J480))</f>
        <v>12</v>
      </c>
      <c r="L480" s="4"/>
      <c r="M480" s="4"/>
      <c r="N480" s="4"/>
      <c r="O480" s="4"/>
      <c r="P480" s="4"/>
      <c r="Q480" s="4"/>
      <c r="S480" s="4"/>
      <c r="T480" s="4"/>
      <c r="U480" s="4"/>
      <c r="V480" s="6" t="n">
        <f aca="false">IF(AND(G479="",G480="L"),1,IF(AND(G480="L",G479="L"),V479+1,IF(AND(G479="L",G480=""),0,IF(AND(G480="",G479=""),0,0))))</f>
        <v>0</v>
      </c>
      <c r="W480" s="4"/>
      <c r="X480" s="6" t="str">
        <f aca="false">IF(C479=0,C480,IF(C480=0,X479,C480))</f>
        <v/>
      </c>
      <c r="Y480" s="6" t="str">
        <f aca="false">IF(C479=0,X479,IF(C480=0,Y479,C479))</f>
        <v/>
      </c>
      <c r="Z480" s="6" t="str">
        <f aca="false">IF(C478=0,C477,IF(C479=0,Y479,IF(C480=0,Z479,C478)))</f>
        <v/>
      </c>
      <c r="AA480" s="6" t="str">
        <f aca="false">IF(C477=0,C476,IF(C478=0,C476,IF(C479=0,Z479,IF(C480=0,AA479,C477))))</f>
        <v/>
      </c>
      <c r="AB480" s="4"/>
      <c r="AC480" s="6" t="str">
        <f aca="false">IF(OR(X480=Y480,X480=Z480,X480=AA480),"NB",IF(OR(Y480=X480,Y480=Z480,Y480=AA480),"NB",IF(OR(Z480=Y480,Z480=X480,Z480=AA480),"NB",IF(OR(AA480=Y480,AA480=X480,AA480=Z480),"NB","Bet"))))</f>
        <v>NB</v>
      </c>
      <c r="AD480" s="4"/>
      <c r="AE480" s="6" t="n">
        <f aca="false">IF(K480&lt;K479,1,0)</f>
        <v>0</v>
      </c>
      <c r="AF480" s="6" t="n">
        <f aca="false">IF(G480="W",0,IF(AE480=1,K479-K480+AF479,0))</f>
        <v>0</v>
      </c>
      <c r="AG480" s="4"/>
      <c r="AH480" s="6" t="n">
        <f aca="false">IF(G480="W",AF479+J480,IF(AE480=1,K479-K480+AF479,0))</f>
        <v>0</v>
      </c>
      <c r="AI480" s="4"/>
    </row>
    <row collapsed="false" customFormat="false" customHeight="false" hidden="false" ht="14.9" outlineLevel="0" r="481">
      <c r="B481" s="25"/>
      <c r="C481" s="26" t="str">
        <f aca="false">IF(B481="","",VLOOKUP(B481,$AK$1:$AR$38,3,0))</f>
        <v/>
      </c>
      <c r="D481" s="27" t="str">
        <f aca="false">IF(AC481="Bet",X481,"")</f>
        <v/>
      </c>
      <c r="E481" s="28" t="str">
        <f aca="false">IF(AC481="Bet",Y481,"")</f>
        <v/>
      </c>
      <c r="F481" s="38" t="str">
        <f aca="false">IF(AC481="Bet",Z481,"")</f>
        <v/>
      </c>
      <c r="G481" s="6" t="str">
        <f aca="false">IF(D480&lt;&gt;"",IF(OR(D480=C481,E480=C481,F480=C481),"W","L"),"")</f>
        <v/>
      </c>
      <c r="H481" s="6" t="str">
        <f aca="false">IF(G481="W",3,IF(G481="L",-3,""))</f>
        <v/>
      </c>
      <c r="I481" s="6" t="str">
        <f aca="false">IF(G481&lt;&gt;"",VLOOKUP(V480,$M$4:$N$18,2,0),"")</f>
        <v/>
      </c>
      <c r="J481" s="6" t="str">
        <f aca="false">IF(G481&lt;&gt;"",H481*I481,"")</f>
        <v/>
      </c>
      <c r="K481" s="6" t="n">
        <f aca="false">IF(B481="",K480,SUM($J$6:J481))</f>
        <v>12</v>
      </c>
      <c r="L481" s="4"/>
      <c r="M481" s="4"/>
      <c r="N481" s="4"/>
      <c r="O481" s="4"/>
      <c r="P481" s="4"/>
      <c r="Q481" s="4"/>
      <c r="S481" s="4"/>
      <c r="T481" s="4"/>
      <c r="U481" s="4"/>
      <c r="V481" s="6" t="n">
        <f aca="false">IF(AND(G480="",G481="L"),1,IF(AND(G481="L",G480="L"),V480+1,IF(AND(G480="L",G481=""),0,IF(AND(G481="",G480=""),0,0))))</f>
        <v>0</v>
      </c>
      <c r="W481" s="4"/>
      <c r="X481" s="6" t="str">
        <f aca="false">IF(C480=0,C481,IF(C481=0,X480,C481))</f>
        <v/>
      </c>
      <c r="Y481" s="6" t="str">
        <f aca="false">IF(C480=0,X480,IF(C481=0,Y480,C480))</f>
        <v/>
      </c>
      <c r="Z481" s="6" t="str">
        <f aca="false">IF(C479=0,C478,IF(C480=0,Y480,IF(C481=0,Z480,C479)))</f>
        <v/>
      </c>
      <c r="AA481" s="6" t="str">
        <f aca="false">IF(C478=0,C477,IF(C479=0,C477,IF(C480=0,Z480,IF(C481=0,AA480,C478))))</f>
        <v/>
      </c>
      <c r="AB481" s="4"/>
      <c r="AC481" s="6" t="str">
        <f aca="false">IF(OR(X481=Y481,X481=Z481,X481=AA481),"NB",IF(OR(Y481=X481,Y481=Z481,Y481=AA481),"NB",IF(OR(Z481=Y481,Z481=X481,Z481=AA481),"NB",IF(OR(AA481=Y481,AA481=X481,AA481=Z481),"NB","Bet"))))</f>
        <v>NB</v>
      </c>
      <c r="AD481" s="4"/>
      <c r="AE481" s="6" t="n">
        <f aca="false">IF(K481&lt;K480,1,0)</f>
        <v>0</v>
      </c>
      <c r="AF481" s="6" t="n">
        <f aca="false">IF(G481="W",0,IF(AE481=1,K480-K481+AF480,0))</f>
        <v>0</v>
      </c>
      <c r="AG481" s="4"/>
      <c r="AH481" s="6" t="n">
        <f aca="false">IF(G481="W",AF480+J481,IF(AE481=1,K480-K481+AF480,0))</f>
        <v>0</v>
      </c>
      <c r="AI481" s="4"/>
    </row>
    <row collapsed="false" customFormat="false" customHeight="false" hidden="false" ht="13.3" outlineLevel="0" r="482">
      <c r="B482" s="25"/>
      <c r="C482" s="26" t="str">
        <f aca="false">IF(B482="","",VLOOKUP(B482,$AK$1:$AR$38,3,0))</f>
        <v/>
      </c>
      <c r="D482" s="27" t="str">
        <f aca="false">IF(AC482="Bet",X482,"")</f>
        <v/>
      </c>
      <c r="E482" s="28" t="str">
        <f aca="false">IF(AC482="Bet",Y482,"")</f>
        <v/>
      </c>
      <c r="F482" s="38" t="str">
        <f aca="false">IF(AC482="Bet",Z482,"")</f>
        <v/>
      </c>
      <c r="G482" s="6" t="str">
        <f aca="false">IF(D481&lt;&gt;"",IF(OR(D481=C482,E481=C482,F481=C482),"W","L"),"")</f>
        <v/>
      </c>
      <c r="H482" s="6" t="str">
        <f aca="false">IF(G482="W",3,IF(G482="L",-3,""))</f>
        <v/>
      </c>
      <c r="I482" s="6" t="str">
        <f aca="false">IF(G482&lt;&gt;"",VLOOKUP(V481,$M$4:$N$18,2,0),"")</f>
        <v/>
      </c>
      <c r="J482" s="6" t="str">
        <f aca="false">IF(G482&lt;&gt;"",H482*I482,"")</f>
        <v/>
      </c>
      <c r="K482" s="6" t="n">
        <f aca="false">IF(B482="",K481,SUM($J$6:J482))</f>
        <v>12</v>
      </c>
      <c r="L482" s="4"/>
      <c r="M482" s="4"/>
      <c r="N482" s="4"/>
      <c r="O482" s="4"/>
      <c r="P482" s="4"/>
      <c r="Q482" s="4"/>
      <c r="S482" s="4"/>
      <c r="T482" s="4"/>
      <c r="U482" s="4"/>
      <c r="V482" s="6" t="n">
        <f aca="false">IF(AND(G481="",G482="L"),1,IF(AND(G482="L",G481="L"),V481+1,IF(AND(G481="L",G482=""),0,IF(AND(G482="",G481=""),0,0))))</f>
        <v>0</v>
      </c>
      <c r="W482" s="4"/>
      <c r="X482" s="6" t="str">
        <f aca="false">IF(C481=0,C482,IF(C482=0,X481,C482))</f>
        <v/>
      </c>
      <c r="Y482" s="6" t="str">
        <f aca="false">IF(C481=0,X481,IF(C482=0,Y481,C481))</f>
        <v/>
      </c>
      <c r="Z482" s="6" t="str">
        <f aca="false">IF(C480=0,C479,IF(C481=0,Y481,IF(C482=0,Z481,C480)))</f>
        <v/>
      </c>
      <c r="AA482" s="6" t="str">
        <f aca="false">IF(C479=0,C478,IF(C480=0,C478,IF(C481=0,Z481,IF(C482=0,AA481,C479))))</f>
        <v/>
      </c>
      <c r="AB482" s="4"/>
      <c r="AC482" s="6" t="str">
        <f aca="false">IF(OR(X482=Y482,X482=Z482,X482=AA482),"NB",IF(OR(Y482=X482,Y482=Z482,Y482=AA482),"NB",IF(OR(Z482=Y482,Z482=X482,Z482=AA482),"NB",IF(OR(AA482=Y482,AA482=X482,AA482=Z482),"NB","Bet"))))</f>
        <v>NB</v>
      </c>
      <c r="AD482" s="4"/>
      <c r="AE482" s="6" t="n">
        <f aca="false">IF(K482&lt;K481,1,0)</f>
        <v>0</v>
      </c>
      <c r="AF482" s="6" t="n">
        <f aca="false">IF(G482="W",0,IF(AE482=1,K481-K482+AF481,0))</f>
        <v>0</v>
      </c>
      <c r="AG482" s="4"/>
      <c r="AH482" s="6" t="n">
        <f aca="false">IF(G482="W",AF481+J482,IF(AE482=1,K481-K482+AF481,0))</f>
        <v>0</v>
      </c>
      <c r="AI482" s="4"/>
    </row>
    <row collapsed="false" customFormat="false" customHeight="false" hidden="false" ht="13.3" outlineLevel="0" r="483">
      <c r="B483" s="25"/>
      <c r="C483" s="26" t="str">
        <f aca="false">IF(B483="","",VLOOKUP(B483,$AK$1:$AR$38,3,0))</f>
        <v/>
      </c>
      <c r="D483" s="27" t="str">
        <f aca="false">IF(AC483="Bet",X483,"")</f>
        <v/>
      </c>
      <c r="E483" s="28" t="str">
        <f aca="false">IF(AC483="Bet",Y483,"")</f>
        <v/>
      </c>
      <c r="F483" s="38" t="str">
        <f aca="false">IF(AC483="Bet",Z483,"")</f>
        <v/>
      </c>
      <c r="G483" s="6" t="str">
        <f aca="false">IF(D482&lt;&gt;"",IF(OR(D482=C483,E482=C483,F482=C483),"W","L"),"")</f>
        <v/>
      </c>
      <c r="H483" s="6" t="str">
        <f aca="false">IF(G483="W",3,IF(G483="L",-3,""))</f>
        <v/>
      </c>
      <c r="I483" s="6" t="str">
        <f aca="false">IF(G483&lt;&gt;"",VLOOKUP(V482,$M$4:$N$18,2,0),"")</f>
        <v/>
      </c>
      <c r="J483" s="6" t="str">
        <f aca="false">IF(G483&lt;&gt;"",H483*I483,"")</f>
        <v/>
      </c>
      <c r="K483" s="6" t="n">
        <f aca="false">IF(B483="",K482,SUM($J$6:J483))</f>
        <v>12</v>
      </c>
      <c r="L483" s="4"/>
      <c r="M483" s="4"/>
      <c r="N483" s="4"/>
      <c r="O483" s="4"/>
      <c r="P483" s="4"/>
      <c r="Q483" s="4"/>
      <c r="S483" s="4"/>
      <c r="T483" s="4"/>
      <c r="U483" s="4"/>
      <c r="V483" s="6" t="n">
        <f aca="false">IF(AND(G482="",G483="L"),1,IF(AND(G483="L",G482="L"),V482+1,IF(AND(G482="L",G483=""),0,IF(AND(G483="",G482=""),0,0))))</f>
        <v>0</v>
      </c>
      <c r="W483" s="4"/>
      <c r="X483" s="6" t="str">
        <f aca="false">IF(C482=0,C483,IF(C483=0,X482,C483))</f>
        <v/>
      </c>
      <c r="Y483" s="6" t="str">
        <f aca="false">IF(C482=0,X482,IF(C483=0,Y482,C482))</f>
        <v/>
      </c>
      <c r="Z483" s="6" t="str">
        <f aca="false">IF(C481=0,C480,IF(C482=0,Y482,IF(C483=0,Z482,C481)))</f>
        <v/>
      </c>
      <c r="AA483" s="6" t="str">
        <f aca="false">IF(C480=0,C479,IF(C481=0,C479,IF(C482=0,Z482,IF(C483=0,AA482,C480))))</f>
        <v/>
      </c>
      <c r="AB483" s="4"/>
      <c r="AC483" s="6" t="str">
        <f aca="false">IF(OR(X483=Y483,X483=Z483,X483=AA483),"NB",IF(OR(Y483=X483,Y483=Z483,Y483=AA483),"NB",IF(OR(Z483=Y483,Z483=X483,Z483=AA483),"NB",IF(OR(AA483=Y483,AA483=X483,AA483=Z483),"NB","Bet"))))</f>
        <v>NB</v>
      </c>
      <c r="AD483" s="4"/>
      <c r="AE483" s="6" t="n">
        <f aca="false">IF(K483&lt;K482,1,0)</f>
        <v>0</v>
      </c>
      <c r="AF483" s="6" t="n">
        <f aca="false">IF(G483="W",0,IF(AE483=1,K482-K483+AF482,0))</f>
        <v>0</v>
      </c>
      <c r="AG483" s="4"/>
      <c r="AH483" s="6" t="n">
        <f aca="false">IF(G483="W",AF482+J483,IF(AE483=1,K482-K483+AF482,0))</f>
        <v>0</v>
      </c>
      <c r="AI483" s="4"/>
    </row>
    <row collapsed="false" customFormat="false" customHeight="false" hidden="false" ht="13.3" outlineLevel="0" r="484">
      <c r="B484" s="25"/>
      <c r="C484" s="26" t="str">
        <f aca="false">IF(B484="","",VLOOKUP(B484,$AK$1:$AR$38,3,0))</f>
        <v/>
      </c>
      <c r="D484" s="27" t="str">
        <f aca="false">IF(AC484="Bet",X484,"")</f>
        <v/>
      </c>
      <c r="E484" s="28" t="str">
        <f aca="false">IF(AC484="Bet",Y484,"")</f>
        <v/>
      </c>
      <c r="F484" s="38" t="str">
        <f aca="false">IF(AC484="Bet",Z484,"")</f>
        <v/>
      </c>
      <c r="G484" s="6" t="str">
        <f aca="false">IF(D483&lt;&gt;"",IF(OR(D483=C484,E483=C484,F483=C484),"W","L"),"")</f>
        <v/>
      </c>
      <c r="H484" s="6" t="str">
        <f aca="false">IF(G484="W",3,IF(G484="L",-3,""))</f>
        <v/>
      </c>
      <c r="I484" s="6" t="str">
        <f aca="false">IF(G484&lt;&gt;"",VLOOKUP(V483,$M$4:$N$18,2,0),"")</f>
        <v/>
      </c>
      <c r="J484" s="6" t="str">
        <f aca="false">IF(G484&lt;&gt;"",H484*I484,"")</f>
        <v/>
      </c>
      <c r="K484" s="6" t="n">
        <f aca="false">IF(B484="",K483,SUM($J$6:J484))</f>
        <v>12</v>
      </c>
      <c r="L484" s="4"/>
      <c r="M484" s="4"/>
      <c r="N484" s="4"/>
      <c r="O484" s="4"/>
      <c r="P484" s="4"/>
      <c r="Q484" s="4"/>
      <c r="S484" s="4"/>
      <c r="T484" s="4"/>
      <c r="U484" s="4"/>
      <c r="V484" s="6" t="n">
        <f aca="false">IF(AND(G483="",G484="L"),1,IF(AND(G484="L",G483="L"),V483+1,IF(AND(G483="L",G484=""),0,IF(AND(G484="",G483=""),0,0))))</f>
        <v>0</v>
      </c>
      <c r="W484" s="4"/>
      <c r="X484" s="6" t="str">
        <f aca="false">IF(C483=0,C484,IF(C484=0,X483,C484))</f>
        <v/>
      </c>
      <c r="Y484" s="6" t="str">
        <f aca="false">IF(C483=0,X483,IF(C484=0,Y483,C483))</f>
        <v/>
      </c>
      <c r="Z484" s="6" t="str">
        <f aca="false">IF(C482=0,C481,IF(C483=0,Y483,IF(C484=0,Z483,C482)))</f>
        <v/>
      </c>
      <c r="AA484" s="6" t="str">
        <f aca="false">IF(C481=0,C480,IF(C482=0,C480,IF(C483=0,Z483,IF(C484=0,AA483,C481))))</f>
        <v/>
      </c>
      <c r="AB484" s="4"/>
      <c r="AC484" s="6" t="str">
        <f aca="false">IF(OR(X484=Y484,X484=Z484,X484=AA484),"NB",IF(OR(Y484=X484,Y484=Z484,Y484=AA484),"NB",IF(OR(Z484=Y484,Z484=X484,Z484=AA484),"NB",IF(OR(AA484=Y484,AA484=X484,AA484=Z484),"NB","Bet"))))</f>
        <v>NB</v>
      </c>
      <c r="AD484" s="4"/>
      <c r="AE484" s="6" t="n">
        <f aca="false">IF(K484&lt;K483,1,0)</f>
        <v>0</v>
      </c>
      <c r="AF484" s="6" t="n">
        <f aca="false">IF(G484="W",0,IF(AE484=1,K483-K484+AF483,0))</f>
        <v>0</v>
      </c>
      <c r="AG484" s="4"/>
      <c r="AH484" s="6" t="n">
        <f aca="false">IF(G484="W",AF483+J484,IF(AE484=1,K483-K484+AF483,0))</f>
        <v>0</v>
      </c>
      <c r="AI484" s="4"/>
    </row>
    <row collapsed="false" customFormat="false" customHeight="false" hidden="false" ht="13.3" outlineLevel="0" r="485">
      <c r="B485" s="25"/>
      <c r="C485" s="26" t="str">
        <f aca="false">IF(B485="","",VLOOKUP(B485,$AK$1:$AR$38,3,0))</f>
        <v/>
      </c>
      <c r="D485" s="27" t="str">
        <f aca="false">IF(AC485="Bet",X485,"")</f>
        <v/>
      </c>
      <c r="E485" s="28" t="str">
        <f aca="false">IF(AC485="Bet",Y485,"")</f>
        <v/>
      </c>
      <c r="F485" s="38" t="str">
        <f aca="false">IF(AC485="Bet",Z485,"")</f>
        <v/>
      </c>
      <c r="G485" s="6" t="str">
        <f aca="false">IF(D484&lt;&gt;"",IF(OR(D484=C485,E484=C485,F484=C485),"W","L"),"")</f>
        <v/>
      </c>
      <c r="H485" s="6" t="str">
        <f aca="false">IF(G485="W",3,IF(G485="L",-3,""))</f>
        <v/>
      </c>
      <c r="I485" s="6" t="str">
        <f aca="false">IF(G485&lt;&gt;"",VLOOKUP(V484,$M$4:$N$18,2,0),"")</f>
        <v/>
      </c>
      <c r="J485" s="6" t="str">
        <f aca="false">IF(G485&lt;&gt;"",H485*I485,"")</f>
        <v/>
      </c>
      <c r="K485" s="6" t="n">
        <f aca="false">IF(B485="",K484,SUM($J$6:J485))</f>
        <v>12</v>
      </c>
      <c r="L485" s="4"/>
      <c r="M485" s="4"/>
      <c r="N485" s="4"/>
      <c r="O485" s="4"/>
      <c r="P485" s="4"/>
      <c r="Q485" s="4"/>
      <c r="S485" s="4"/>
      <c r="T485" s="4"/>
      <c r="U485" s="4"/>
      <c r="V485" s="6" t="n">
        <f aca="false">IF(AND(G484="",G485="L"),1,IF(AND(G485="L",G484="L"),V484+1,IF(AND(G484="L",G485=""),0,IF(AND(G485="",G484=""),0,0))))</f>
        <v>0</v>
      </c>
      <c r="W485" s="4"/>
      <c r="X485" s="6" t="str">
        <f aca="false">IF(C484=0,C485,IF(C485=0,X484,C485))</f>
        <v/>
      </c>
      <c r="Y485" s="6" t="str">
        <f aca="false">IF(C484=0,X484,IF(C485=0,Y484,C484))</f>
        <v/>
      </c>
      <c r="Z485" s="6" t="str">
        <f aca="false">IF(C483=0,C482,IF(C484=0,Y484,IF(C485=0,Z484,C483)))</f>
        <v/>
      </c>
      <c r="AA485" s="6" t="str">
        <f aca="false">IF(C482=0,C481,IF(C483=0,C481,IF(C484=0,Z484,IF(C485=0,AA484,C482))))</f>
        <v/>
      </c>
      <c r="AB485" s="4"/>
      <c r="AC485" s="6" t="str">
        <f aca="false">IF(OR(X485=Y485,X485=Z485,X485=AA485),"NB",IF(OR(Y485=X485,Y485=Z485,Y485=AA485),"NB",IF(OR(Z485=Y485,Z485=X485,Z485=AA485),"NB",IF(OR(AA485=Y485,AA485=X485,AA485=Z485),"NB","Bet"))))</f>
        <v>NB</v>
      </c>
      <c r="AD485" s="4"/>
      <c r="AE485" s="6" t="n">
        <f aca="false">IF(K485&lt;K484,1,0)</f>
        <v>0</v>
      </c>
      <c r="AF485" s="6" t="n">
        <f aca="false">IF(G485="W",0,IF(AE485=1,K484-K485+AF484,0))</f>
        <v>0</v>
      </c>
      <c r="AG485" s="4"/>
      <c r="AH485" s="6" t="n">
        <f aca="false">IF(G485="W",AF484+J485,IF(AE485=1,K484-K485+AF484,0))</f>
        <v>0</v>
      </c>
      <c r="AI485" s="4"/>
    </row>
    <row collapsed="false" customFormat="false" customHeight="false" hidden="false" ht="13.3" outlineLevel="0" r="486">
      <c r="B486" s="25"/>
      <c r="C486" s="26" t="str">
        <f aca="false">IF(B486="","",VLOOKUP(B486,$AK$1:$AR$38,3,0))</f>
        <v/>
      </c>
      <c r="D486" s="27" t="str">
        <f aca="false">IF(AC486="Bet",X486,"")</f>
        <v/>
      </c>
      <c r="E486" s="28" t="str">
        <f aca="false">IF(AC486="Bet",Y486,"")</f>
        <v/>
      </c>
      <c r="F486" s="38" t="str">
        <f aca="false">IF(AC486="Bet",Z486,"")</f>
        <v/>
      </c>
      <c r="G486" s="6" t="str">
        <f aca="false">IF(D485&lt;&gt;"",IF(OR(D485=C486,E485=C486,F485=C486),"W","L"),"")</f>
        <v/>
      </c>
      <c r="H486" s="6" t="str">
        <f aca="false">IF(G486="W",3,IF(G486="L",-3,""))</f>
        <v/>
      </c>
      <c r="I486" s="6" t="str">
        <f aca="false">IF(G486&lt;&gt;"",VLOOKUP(V485,$M$4:$N$18,2,0),"")</f>
        <v/>
      </c>
      <c r="J486" s="6" t="str">
        <f aca="false">IF(G486&lt;&gt;"",H486*I486,"")</f>
        <v/>
      </c>
      <c r="K486" s="6" t="n">
        <f aca="false">IF(B486="",K485,SUM($J$6:J486))</f>
        <v>12</v>
      </c>
      <c r="L486" s="4"/>
      <c r="M486" s="4"/>
      <c r="N486" s="4"/>
      <c r="O486" s="4"/>
      <c r="P486" s="4"/>
      <c r="Q486" s="4"/>
      <c r="S486" s="4"/>
      <c r="T486" s="4"/>
      <c r="U486" s="4"/>
      <c r="V486" s="6" t="n">
        <f aca="false">IF(AND(G485="",G486="L"),1,IF(AND(G486="L",G485="L"),V485+1,IF(AND(G485="L",G486=""),0,IF(AND(G486="",G485=""),0,0))))</f>
        <v>0</v>
      </c>
      <c r="W486" s="4"/>
      <c r="X486" s="6" t="str">
        <f aca="false">IF(C485=0,C486,IF(C486=0,X485,C486))</f>
        <v/>
      </c>
      <c r="Y486" s="6" t="str">
        <f aca="false">IF(C485=0,X485,IF(C486=0,Y485,C485))</f>
        <v/>
      </c>
      <c r="Z486" s="6" t="str">
        <f aca="false">IF(C484=0,C483,IF(C485=0,Y485,IF(C486=0,Z485,C484)))</f>
        <v/>
      </c>
      <c r="AA486" s="6" t="str">
        <f aca="false">IF(C483=0,C482,IF(C484=0,C482,IF(C485=0,Z485,IF(C486=0,AA485,C483))))</f>
        <v/>
      </c>
      <c r="AB486" s="4"/>
      <c r="AC486" s="6" t="str">
        <f aca="false">IF(OR(X486=Y486,X486=Z486,X486=AA486),"NB",IF(OR(Y486=X486,Y486=Z486,Y486=AA486),"NB",IF(OR(Z486=Y486,Z486=X486,Z486=AA486),"NB",IF(OR(AA486=Y486,AA486=X486,AA486=Z486),"NB","Bet"))))</f>
        <v>NB</v>
      </c>
      <c r="AD486" s="4"/>
      <c r="AE486" s="6" t="n">
        <f aca="false">IF(K486&lt;K485,1,0)</f>
        <v>0</v>
      </c>
      <c r="AF486" s="6" t="n">
        <f aca="false">IF(G486="W",0,IF(AE486=1,K485-K486+AF485,0))</f>
        <v>0</v>
      </c>
      <c r="AG486" s="4"/>
      <c r="AH486" s="6" t="n">
        <f aca="false">IF(G486="W",AF485+J486,IF(AE486=1,K485-K486+AF485,0))</f>
        <v>0</v>
      </c>
      <c r="AI486" s="4"/>
    </row>
    <row collapsed="false" customFormat="false" customHeight="false" hidden="false" ht="13.3" outlineLevel="0" r="487">
      <c r="B487" s="25"/>
      <c r="C487" s="26" t="str">
        <f aca="false">IF(B487="","",VLOOKUP(B487,$AK$1:$AR$38,3,0))</f>
        <v/>
      </c>
      <c r="D487" s="27" t="str">
        <f aca="false">IF(AC487="Bet",X487,"")</f>
        <v/>
      </c>
      <c r="E487" s="28" t="str">
        <f aca="false">IF(AC487="Bet",Y487,"")</f>
        <v/>
      </c>
      <c r="F487" s="38" t="str">
        <f aca="false">IF(AC487="Bet",Z487,"")</f>
        <v/>
      </c>
      <c r="G487" s="6" t="str">
        <f aca="false">IF(D486&lt;&gt;"",IF(OR(D486=C487,E486=C487,F486=C487),"W","L"),"")</f>
        <v/>
      </c>
      <c r="H487" s="6" t="str">
        <f aca="false">IF(G487="W",3,IF(G487="L",-3,""))</f>
        <v/>
      </c>
      <c r="I487" s="6" t="str">
        <f aca="false">IF(G487&lt;&gt;"",VLOOKUP(V486,$M$4:$N$18,2,0),"")</f>
        <v/>
      </c>
      <c r="J487" s="6" t="str">
        <f aca="false">IF(G487&lt;&gt;"",H487*I487,"")</f>
        <v/>
      </c>
      <c r="K487" s="6" t="n">
        <f aca="false">IF(B487="",K486,SUM($J$6:J487))</f>
        <v>12</v>
      </c>
      <c r="L487" s="4"/>
      <c r="M487" s="4"/>
      <c r="N487" s="4"/>
      <c r="O487" s="4"/>
      <c r="P487" s="4"/>
      <c r="Q487" s="4"/>
      <c r="S487" s="4"/>
      <c r="T487" s="4"/>
      <c r="U487" s="4"/>
      <c r="V487" s="6" t="n">
        <f aca="false">IF(AND(G486="",G487="L"),1,IF(AND(G487="L",G486="L"),V486+1,IF(AND(G486="L",G487=""),0,IF(AND(G487="",G486=""),0,0))))</f>
        <v>0</v>
      </c>
      <c r="W487" s="4"/>
      <c r="X487" s="6" t="str">
        <f aca="false">IF(C486=0,C487,IF(C487=0,X486,C487))</f>
        <v/>
      </c>
      <c r="Y487" s="6" t="str">
        <f aca="false">IF(C486=0,X486,IF(C487=0,Y486,C486))</f>
        <v/>
      </c>
      <c r="Z487" s="6" t="str">
        <f aca="false">IF(C485=0,C484,IF(C486=0,Y486,IF(C487=0,Z486,C485)))</f>
        <v/>
      </c>
      <c r="AA487" s="6" t="str">
        <f aca="false">IF(C484=0,C483,IF(C485=0,C483,IF(C486=0,Z486,IF(C487=0,AA486,C484))))</f>
        <v/>
      </c>
      <c r="AB487" s="4"/>
      <c r="AC487" s="6" t="str">
        <f aca="false">IF(OR(X487=Y487,X487=Z487,X487=AA487),"NB",IF(OR(Y487=X487,Y487=Z487,Y487=AA487),"NB",IF(OR(Z487=Y487,Z487=X487,Z487=AA487),"NB",IF(OR(AA487=Y487,AA487=X487,AA487=Z487),"NB","Bet"))))</f>
        <v>NB</v>
      </c>
      <c r="AD487" s="4"/>
      <c r="AE487" s="6" t="n">
        <f aca="false">IF(K487&lt;K486,1,0)</f>
        <v>0</v>
      </c>
      <c r="AF487" s="6" t="n">
        <f aca="false">IF(G487="W",0,IF(AE487=1,K486-K487+AF486,0))</f>
        <v>0</v>
      </c>
      <c r="AG487" s="4"/>
      <c r="AH487" s="6" t="n">
        <f aca="false">IF(G487="W",AF486+J487,IF(AE487=1,K486-K487+AF486,0))</f>
        <v>0</v>
      </c>
      <c r="AI487" s="4"/>
    </row>
    <row collapsed="false" customFormat="false" customHeight="false" hidden="false" ht="14.9" outlineLevel="0" r="488">
      <c r="B488" s="25"/>
      <c r="C488" s="26" t="str">
        <f aca="false">IF(B488="","",VLOOKUP(B488,$AK$1:$AR$38,3,0))</f>
        <v/>
      </c>
      <c r="D488" s="27" t="str">
        <f aca="false">IF(AC488="Bet",X488,"")</f>
        <v/>
      </c>
      <c r="E488" s="28" t="str">
        <f aca="false">IF(AC488="Bet",Y488,"")</f>
        <v/>
      </c>
      <c r="F488" s="38" t="str">
        <f aca="false">IF(AC488="Bet",Z488,"")</f>
        <v/>
      </c>
      <c r="G488" s="6" t="str">
        <f aca="false">IF(D487&lt;&gt;"",IF(OR(D487=C488,E487=C488,F487=C488),"W","L"),"")</f>
        <v/>
      </c>
      <c r="H488" s="6" t="str">
        <f aca="false">IF(G488="W",3,IF(G488="L",-3,""))</f>
        <v/>
      </c>
      <c r="I488" s="6" t="str">
        <f aca="false">IF(G488&lt;&gt;"",VLOOKUP(V487,$M$4:$N$18,2,0),"")</f>
        <v/>
      </c>
      <c r="J488" s="6" t="str">
        <f aca="false">IF(G488&lt;&gt;"",H488*I488,"")</f>
        <v/>
      </c>
      <c r="K488" s="6" t="n">
        <f aca="false">IF(B488="",K487,SUM($J$6:J488))</f>
        <v>12</v>
      </c>
      <c r="L488" s="4"/>
      <c r="M488" s="4"/>
      <c r="N488" s="4"/>
      <c r="O488" s="4"/>
      <c r="P488" s="4"/>
      <c r="Q488" s="4"/>
      <c r="S488" s="4"/>
      <c r="T488" s="4"/>
      <c r="U488" s="4"/>
      <c r="V488" s="6" t="n">
        <f aca="false">IF(AND(G487="",G488="L"),1,IF(AND(G488="L",G487="L"),V487+1,IF(AND(G487="L",G488=""),0,IF(AND(G488="",G487=""),0,0))))</f>
        <v>0</v>
      </c>
      <c r="W488" s="4"/>
      <c r="X488" s="6" t="str">
        <f aca="false">IF(C487=0,C488,IF(C488=0,X487,C488))</f>
        <v/>
      </c>
      <c r="Y488" s="6" t="str">
        <f aca="false">IF(C487=0,X487,IF(C488=0,Y487,C487))</f>
        <v/>
      </c>
      <c r="Z488" s="6" t="str">
        <f aca="false">IF(C486=0,C485,IF(C487=0,Y487,IF(C488=0,Z487,C486)))</f>
        <v/>
      </c>
      <c r="AA488" s="6" t="str">
        <f aca="false">IF(C485=0,C484,IF(C486=0,C484,IF(C487=0,Z487,IF(C488=0,AA487,C485))))</f>
        <v/>
      </c>
      <c r="AB488" s="4"/>
      <c r="AC488" s="6" t="str">
        <f aca="false">IF(OR(X488=Y488,X488=Z488,X488=AA488),"NB",IF(OR(Y488=X488,Y488=Z488,Y488=AA488),"NB",IF(OR(Z488=Y488,Z488=X488,Z488=AA488),"NB",IF(OR(AA488=Y488,AA488=X488,AA488=Z488),"NB","Bet"))))</f>
        <v>NB</v>
      </c>
      <c r="AD488" s="4"/>
      <c r="AE488" s="6" t="n">
        <f aca="false">IF(K488&lt;K487,1,0)</f>
        <v>0</v>
      </c>
      <c r="AF488" s="6" t="n">
        <f aca="false">IF(G488="W",0,IF(AE488=1,K487-K488+AF487,0))</f>
        <v>0</v>
      </c>
      <c r="AG488" s="4"/>
      <c r="AH488" s="6" t="n">
        <f aca="false">IF(G488="W",AF487+J488,IF(AE488=1,K487-K488+AF487,0))</f>
        <v>0</v>
      </c>
      <c r="AI488" s="4"/>
    </row>
    <row collapsed="false" customFormat="false" customHeight="false" hidden="false" ht="14.9" outlineLevel="0" r="489">
      <c r="B489" s="25"/>
      <c r="C489" s="26" t="str">
        <f aca="false">IF(B489="","",VLOOKUP(B489,$AK$1:$AR$38,3,0))</f>
        <v/>
      </c>
      <c r="D489" s="27" t="str">
        <f aca="false">IF(AC489="Bet",X489,"")</f>
        <v/>
      </c>
      <c r="E489" s="28" t="str">
        <f aca="false">IF(AC489="Bet",Y489,"")</f>
        <v/>
      </c>
      <c r="F489" s="38" t="str">
        <f aca="false">IF(AC489="Bet",Z489,"")</f>
        <v/>
      </c>
      <c r="G489" s="6" t="str">
        <f aca="false">IF(D488&lt;&gt;"",IF(OR(D488=C489,E488=C489,F488=C489),"W","L"),"")</f>
        <v/>
      </c>
      <c r="H489" s="6" t="str">
        <f aca="false">IF(G489="W",3,IF(G489="L",-3,""))</f>
        <v/>
      </c>
      <c r="I489" s="6" t="str">
        <f aca="false">IF(G489&lt;&gt;"",VLOOKUP(V488,$M$4:$N$18,2,0),"")</f>
        <v/>
      </c>
      <c r="J489" s="6" t="str">
        <f aca="false">IF(G489&lt;&gt;"",H489*I489,"")</f>
        <v/>
      </c>
      <c r="K489" s="6" t="n">
        <f aca="false">IF(B489="",K488,SUM($J$6:J489))</f>
        <v>12</v>
      </c>
      <c r="L489" s="4"/>
      <c r="M489" s="4"/>
      <c r="N489" s="4"/>
      <c r="O489" s="4"/>
      <c r="P489" s="4"/>
      <c r="Q489" s="4"/>
      <c r="S489" s="4"/>
      <c r="T489" s="4"/>
      <c r="U489" s="4"/>
      <c r="V489" s="6" t="n">
        <f aca="false">IF(AND(G488="",G489="L"),1,IF(AND(G489="L",G488="L"),V488+1,IF(AND(G488="L",G489=""),0,IF(AND(G489="",G488=""),0,0))))</f>
        <v>0</v>
      </c>
      <c r="W489" s="4"/>
      <c r="X489" s="6" t="str">
        <f aca="false">IF(C488=0,C489,IF(C489=0,X488,C489))</f>
        <v/>
      </c>
      <c r="Y489" s="6" t="str">
        <f aca="false">IF(C488=0,X488,IF(C489=0,Y488,C488))</f>
        <v/>
      </c>
      <c r="Z489" s="6" t="str">
        <f aca="false">IF(C487=0,C486,IF(C488=0,Y488,IF(C489=0,Z488,C487)))</f>
        <v/>
      </c>
      <c r="AA489" s="6" t="str">
        <f aca="false">IF(C486=0,C485,IF(C487=0,C485,IF(C488=0,Z488,IF(C489=0,AA488,C486))))</f>
        <v/>
      </c>
      <c r="AB489" s="4"/>
      <c r="AC489" s="6" t="str">
        <f aca="false">IF(OR(X489=Y489,X489=Z489,X489=AA489),"NB",IF(OR(Y489=X489,Y489=Z489,Y489=AA489),"NB",IF(OR(Z489=Y489,Z489=X489,Z489=AA489),"NB",IF(OR(AA489=Y489,AA489=X489,AA489=Z489),"NB","Bet"))))</f>
        <v>NB</v>
      </c>
      <c r="AD489" s="4"/>
      <c r="AE489" s="6" t="n">
        <f aca="false">IF(K489&lt;K488,1,0)</f>
        <v>0</v>
      </c>
      <c r="AF489" s="6" t="n">
        <f aca="false">IF(G489="W",0,IF(AE489=1,K488-K489+AF488,0))</f>
        <v>0</v>
      </c>
      <c r="AG489" s="4"/>
      <c r="AH489" s="6" t="n">
        <f aca="false">IF(G489="W",AF488+J489,IF(AE489=1,K488-K489+AF488,0))</f>
        <v>0</v>
      </c>
      <c r="AI489" s="4"/>
    </row>
    <row collapsed="false" customFormat="false" customHeight="false" hidden="false" ht="14.9" outlineLevel="0" r="490">
      <c r="B490" s="25"/>
      <c r="C490" s="26" t="str">
        <f aca="false">IF(B490="","",VLOOKUP(B490,$AK$1:$AR$38,3,0))</f>
        <v/>
      </c>
      <c r="D490" s="27" t="str">
        <f aca="false">IF(AC490="Bet",X490,"")</f>
        <v/>
      </c>
      <c r="E490" s="28" t="str">
        <f aca="false">IF(AC490="Bet",Y490,"")</f>
        <v/>
      </c>
      <c r="F490" s="38" t="str">
        <f aca="false">IF(AC490="Bet",Z490,"")</f>
        <v/>
      </c>
      <c r="G490" s="6" t="str">
        <f aca="false">IF(D489&lt;&gt;"",IF(OR(D489=C490,E489=C490,F489=C490),"W","L"),"")</f>
        <v/>
      </c>
      <c r="H490" s="6" t="str">
        <f aca="false">IF(G490="W",3,IF(G490="L",-3,""))</f>
        <v/>
      </c>
      <c r="I490" s="6" t="str">
        <f aca="false">IF(G490&lt;&gt;"",VLOOKUP(V489,$M$4:$N$18,2,0),"")</f>
        <v/>
      </c>
      <c r="J490" s="6" t="str">
        <f aca="false">IF(G490&lt;&gt;"",H490*I490,"")</f>
        <v/>
      </c>
      <c r="K490" s="6" t="n">
        <f aca="false">IF(B490="",K489,SUM($J$6:J490))</f>
        <v>12</v>
      </c>
      <c r="L490" s="4"/>
      <c r="M490" s="4"/>
      <c r="N490" s="4"/>
      <c r="O490" s="4"/>
      <c r="P490" s="4"/>
      <c r="Q490" s="4"/>
      <c r="S490" s="4"/>
      <c r="T490" s="4"/>
      <c r="U490" s="4"/>
      <c r="V490" s="6" t="n">
        <f aca="false">IF(AND(G489="",G490="L"),1,IF(AND(G490="L",G489="L"),V489+1,IF(AND(G489="L",G490=""),0,IF(AND(G490="",G489=""),0,0))))</f>
        <v>0</v>
      </c>
      <c r="W490" s="4"/>
      <c r="X490" s="6" t="str">
        <f aca="false">IF(C489=0,C490,IF(C490=0,X489,C490))</f>
        <v/>
      </c>
      <c r="Y490" s="6" t="str">
        <f aca="false">IF(C489=0,X489,IF(C490=0,Y489,C489))</f>
        <v/>
      </c>
      <c r="Z490" s="6" t="str">
        <f aca="false">IF(C488=0,C487,IF(C489=0,Y489,IF(C490=0,Z489,C488)))</f>
        <v/>
      </c>
      <c r="AA490" s="6" t="str">
        <f aca="false">IF(C487=0,C486,IF(C488=0,C486,IF(C489=0,Z489,IF(C490=0,AA489,C487))))</f>
        <v/>
      </c>
      <c r="AB490" s="4"/>
      <c r="AC490" s="6" t="str">
        <f aca="false">IF(OR(X490=Y490,X490=Z490,X490=AA490),"NB",IF(OR(Y490=X490,Y490=Z490,Y490=AA490),"NB",IF(OR(Z490=Y490,Z490=X490,Z490=AA490),"NB",IF(OR(AA490=Y490,AA490=X490,AA490=Z490),"NB","Bet"))))</f>
        <v>NB</v>
      </c>
      <c r="AD490" s="4"/>
      <c r="AE490" s="6" t="n">
        <f aca="false">IF(K490&lt;K489,1,0)</f>
        <v>0</v>
      </c>
      <c r="AF490" s="6" t="n">
        <f aca="false">IF(G490="W",0,IF(AE490=1,K489-K490+AF489,0))</f>
        <v>0</v>
      </c>
      <c r="AG490" s="4"/>
      <c r="AH490" s="6" t="n">
        <f aca="false">IF(G490="W",AF489+J490,IF(AE490=1,K489-K490+AF489,0))</f>
        <v>0</v>
      </c>
      <c r="AI490" s="4"/>
    </row>
    <row collapsed="false" customFormat="false" customHeight="false" hidden="false" ht="14.9" outlineLevel="0" r="491">
      <c r="B491" s="25"/>
      <c r="C491" s="26" t="str">
        <f aca="false">IF(B491="","",VLOOKUP(B491,$AK$1:$AR$38,3,0))</f>
        <v/>
      </c>
      <c r="D491" s="27" t="str">
        <f aca="false">IF(AC491="Bet",X491,"")</f>
        <v/>
      </c>
      <c r="E491" s="28" t="str">
        <f aca="false">IF(AC491="Bet",Y491,"")</f>
        <v/>
      </c>
      <c r="F491" s="38" t="str">
        <f aca="false">IF(AC491="Bet",Z491,"")</f>
        <v/>
      </c>
      <c r="G491" s="6" t="str">
        <f aca="false">IF(D490&lt;&gt;"",IF(OR(D490=C491,E490=C491,F490=C491),"W","L"),"")</f>
        <v/>
      </c>
      <c r="H491" s="6" t="str">
        <f aca="false">IF(G491="W",3,IF(G491="L",-3,""))</f>
        <v/>
      </c>
      <c r="I491" s="6" t="str">
        <f aca="false">IF(G491&lt;&gt;"",VLOOKUP(V490,$M$4:$N$18,2,0),"")</f>
        <v/>
      </c>
      <c r="J491" s="6" t="str">
        <f aca="false">IF(G491&lt;&gt;"",H491*I491,"")</f>
        <v/>
      </c>
      <c r="K491" s="6" t="n">
        <f aca="false">IF(B491="",K490,SUM($J$6:J491))</f>
        <v>12</v>
      </c>
      <c r="L491" s="4"/>
      <c r="M491" s="4"/>
      <c r="N491" s="4"/>
      <c r="O491" s="4"/>
      <c r="P491" s="4"/>
      <c r="Q491" s="4"/>
      <c r="S491" s="4"/>
      <c r="T491" s="4"/>
      <c r="U491" s="4"/>
      <c r="V491" s="6" t="n">
        <f aca="false">IF(AND(G490="",G491="L"),1,IF(AND(G491="L",G490="L"),V490+1,IF(AND(G490="L",G491=""),0,IF(AND(G491="",G490=""),0,0))))</f>
        <v>0</v>
      </c>
      <c r="W491" s="4"/>
      <c r="X491" s="6" t="str">
        <f aca="false">IF(C490=0,C491,IF(C491=0,X490,C491))</f>
        <v/>
      </c>
      <c r="Y491" s="6" t="str">
        <f aca="false">IF(C490=0,X490,IF(C491=0,Y490,C490))</f>
        <v/>
      </c>
      <c r="Z491" s="6" t="str">
        <f aca="false">IF(C489=0,C488,IF(C490=0,Y490,IF(C491=0,Z490,C489)))</f>
        <v/>
      </c>
      <c r="AA491" s="6" t="str">
        <f aca="false">IF(C488=0,C487,IF(C489=0,C487,IF(C490=0,Z490,IF(C491=0,AA490,C488))))</f>
        <v/>
      </c>
      <c r="AB491" s="4"/>
      <c r="AC491" s="6" t="str">
        <f aca="false">IF(OR(X491=Y491,X491=Z491,X491=AA491),"NB",IF(OR(Y491=X491,Y491=Z491,Y491=AA491),"NB",IF(OR(Z491=Y491,Z491=X491,Z491=AA491),"NB",IF(OR(AA491=Y491,AA491=X491,AA491=Z491),"NB","Bet"))))</f>
        <v>NB</v>
      </c>
      <c r="AD491" s="4"/>
      <c r="AE491" s="6" t="n">
        <f aca="false">IF(K491&lt;K490,1,0)</f>
        <v>0</v>
      </c>
      <c r="AF491" s="6" t="n">
        <f aca="false">IF(G491="W",0,IF(AE491=1,K490-K491+AF490,0))</f>
        <v>0</v>
      </c>
      <c r="AG491" s="4"/>
      <c r="AH491" s="6" t="n">
        <f aca="false">IF(G491="W",AF490+J491,IF(AE491=1,K490-K491+AF490,0))</f>
        <v>0</v>
      </c>
      <c r="AI491" s="4"/>
    </row>
    <row collapsed="false" customFormat="false" customHeight="false" hidden="false" ht="14.9" outlineLevel="0" r="492">
      <c r="B492" s="25"/>
      <c r="C492" s="26" t="str">
        <f aca="false">IF(B492="","",VLOOKUP(B492,$AK$1:$AR$38,3,0))</f>
        <v/>
      </c>
      <c r="D492" s="27" t="str">
        <f aca="false">IF(AC492="Bet",X492,"")</f>
        <v/>
      </c>
      <c r="E492" s="28" t="str">
        <f aca="false">IF(AC492="Bet",Y492,"")</f>
        <v/>
      </c>
      <c r="F492" s="38" t="str">
        <f aca="false">IF(AC492="Bet",Z492,"")</f>
        <v/>
      </c>
      <c r="G492" s="6" t="str">
        <f aca="false">IF(D491&lt;&gt;"",IF(OR(D491=C492,E491=C492,F491=C492),"W","L"),"")</f>
        <v/>
      </c>
      <c r="H492" s="6" t="str">
        <f aca="false">IF(G492="W",3,IF(G492="L",-3,""))</f>
        <v/>
      </c>
      <c r="I492" s="6" t="str">
        <f aca="false">IF(G492&lt;&gt;"",VLOOKUP(V491,$M$4:$N$18,2,0),"")</f>
        <v/>
      </c>
      <c r="J492" s="6" t="str">
        <f aca="false">IF(G492&lt;&gt;"",H492*I492,"")</f>
        <v/>
      </c>
      <c r="K492" s="6" t="n">
        <f aca="false">IF(B492="",K491,SUM($J$6:J492))</f>
        <v>12</v>
      </c>
      <c r="L492" s="4"/>
      <c r="M492" s="4"/>
      <c r="N492" s="4"/>
      <c r="O492" s="4"/>
      <c r="P492" s="4"/>
      <c r="Q492" s="4"/>
      <c r="S492" s="4"/>
      <c r="T492" s="4"/>
      <c r="U492" s="4"/>
      <c r="V492" s="6" t="n">
        <f aca="false">IF(AND(G491="",G492="L"),1,IF(AND(G492="L",G491="L"),V491+1,IF(AND(G491="L",G492=""),0,IF(AND(G492="",G491=""),0,0))))</f>
        <v>0</v>
      </c>
      <c r="W492" s="4"/>
      <c r="X492" s="6" t="str">
        <f aca="false">IF(C491=0,C492,IF(C492=0,X491,C492))</f>
        <v/>
      </c>
      <c r="Y492" s="6" t="str">
        <f aca="false">IF(C491=0,X491,IF(C492=0,Y491,C491))</f>
        <v/>
      </c>
      <c r="Z492" s="6" t="str">
        <f aca="false">IF(C490=0,C489,IF(C491=0,Y491,IF(C492=0,Z491,C490)))</f>
        <v/>
      </c>
      <c r="AA492" s="6" t="str">
        <f aca="false">IF(C489=0,C488,IF(C490=0,C488,IF(C491=0,Z491,IF(C492=0,AA491,C489))))</f>
        <v/>
      </c>
      <c r="AB492" s="4"/>
      <c r="AC492" s="6" t="str">
        <f aca="false">IF(OR(X492=Y492,X492=Z492,X492=AA492),"NB",IF(OR(Y492=X492,Y492=Z492,Y492=AA492),"NB",IF(OR(Z492=Y492,Z492=X492,Z492=AA492),"NB",IF(OR(AA492=Y492,AA492=X492,AA492=Z492),"NB","Bet"))))</f>
        <v>NB</v>
      </c>
      <c r="AD492" s="4"/>
      <c r="AE492" s="6" t="n">
        <f aca="false">IF(K492&lt;K491,1,0)</f>
        <v>0</v>
      </c>
      <c r="AF492" s="6" t="n">
        <f aca="false">IF(G492="W",0,IF(AE492=1,K491-K492+AF491,0))</f>
        <v>0</v>
      </c>
      <c r="AG492" s="4"/>
      <c r="AH492" s="6" t="n">
        <f aca="false">IF(G492="W",AF491+J492,IF(AE492=1,K491-K492+AF491,0))</f>
        <v>0</v>
      </c>
      <c r="AI492" s="4"/>
    </row>
    <row collapsed="false" customFormat="false" customHeight="false" hidden="false" ht="14.9" outlineLevel="0" r="493">
      <c r="B493" s="25"/>
      <c r="C493" s="26" t="str">
        <f aca="false">IF(B493="","",VLOOKUP(B493,$AK$1:$AR$38,3,0))</f>
        <v/>
      </c>
      <c r="D493" s="27" t="str">
        <f aca="false">IF(AC493="Bet",X493,"")</f>
        <v/>
      </c>
      <c r="E493" s="28" t="str">
        <f aca="false">IF(AC493="Bet",Y493,"")</f>
        <v/>
      </c>
      <c r="F493" s="38" t="str">
        <f aca="false">IF(AC493="Bet",Z493,"")</f>
        <v/>
      </c>
      <c r="G493" s="6" t="str">
        <f aca="false">IF(D492&lt;&gt;"",IF(OR(D492=C493,E492=C493,F492=C493),"W","L"),"")</f>
        <v/>
      </c>
      <c r="H493" s="6" t="str">
        <f aca="false">IF(G493="W",3,IF(G493="L",-3,""))</f>
        <v/>
      </c>
      <c r="I493" s="6" t="str">
        <f aca="false">IF(G493&lt;&gt;"",VLOOKUP(V492,$M$4:$N$18,2,0),"")</f>
        <v/>
      </c>
      <c r="J493" s="6" t="str">
        <f aca="false">IF(G493&lt;&gt;"",H493*I493,"")</f>
        <v/>
      </c>
      <c r="K493" s="6" t="n">
        <f aca="false">IF(B493="",K492,SUM($J$6:J493))</f>
        <v>12</v>
      </c>
      <c r="L493" s="4"/>
      <c r="M493" s="4"/>
      <c r="N493" s="4"/>
      <c r="O493" s="4"/>
      <c r="P493" s="4"/>
      <c r="Q493" s="4"/>
      <c r="S493" s="4"/>
      <c r="T493" s="4"/>
      <c r="U493" s="4"/>
      <c r="V493" s="6" t="n">
        <f aca="false">IF(AND(G492="",G493="L"),1,IF(AND(G493="L",G492="L"),V492+1,IF(AND(G492="L",G493=""),0,IF(AND(G493="",G492=""),0,0))))</f>
        <v>0</v>
      </c>
      <c r="W493" s="4"/>
      <c r="X493" s="6" t="str">
        <f aca="false">IF(C492=0,C493,IF(C493=0,X492,C493))</f>
        <v/>
      </c>
      <c r="Y493" s="6" t="str">
        <f aca="false">IF(C492=0,X492,IF(C493=0,Y492,C492))</f>
        <v/>
      </c>
      <c r="Z493" s="6" t="str">
        <f aca="false">IF(C491=0,C490,IF(C492=0,Y492,IF(C493=0,Z492,C491)))</f>
        <v/>
      </c>
      <c r="AA493" s="6" t="str">
        <f aca="false">IF(C490=0,C489,IF(C491=0,C489,IF(C492=0,Z492,IF(C493=0,AA492,C490))))</f>
        <v/>
      </c>
      <c r="AB493" s="4"/>
      <c r="AC493" s="6" t="str">
        <f aca="false">IF(OR(X493=Y493,X493=Z493,X493=AA493),"NB",IF(OR(Y493=X493,Y493=Z493,Y493=AA493),"NB",IF(OR(Z493=Y493,Z493=X493,Z493=AA493),"NB",IF(OR(AA493=Y493,AA493=X493,AA493=Z493),"NB","Bet"))))</f>
        <v>NB</v>
      </c>
      <c r="AD493" s="4"/>
      <c r="AE493" s="6" t="n">
        <f aca="false">IF(K493&lt;K492,1,0)</f>
        <v>0</v>
      </c>
      <c r="AF493" s="6" t="n">
        <f aca="false">IF(G493="W",0,IF(AE493=1,K492-K493+AF492,0))</f>
        <v>0</v>
      </c>
      <c r="AG493" s="4"/>
      <c r="AH493" s="6" t="n">
        <f aca="false">IF(G493="W",AF492+J493,IF(AE493=1,K492-K493+AF492,0))</f>
        <v>0</v>
      </c>
      <c r="AI493" s="4"/>
    </row>
    <row collapsed="false" customFormat="false" customHeight="false" hidden="false" ht="14.9" outlineLevel="0" r="494">
      <c r="B494" s="25"/>
      <c r="C494" s="26" t="str">
        <f aca="false">IF(B494="","",VLOOKUP(B494,$AK$1:$AR$38,3,0))</f>
        <v/>
      </c>
      <c r="D494" s="27" t="str">
        <f aca="false">IF(AC494="Bet",X494,"")</f>
        <v/>
      </c>
      <c r="E494" s="28" t="str">
        <f aca="false">IF(AC494="Bet",Y494,"")</f>
        <v/>
      </c>
      <c r="F494" s="38" t="str">
        <f aca="false">IF(AC494="Bet",Z494,"")</f>
        <v/>
      </c>
      <c r="G494" s="6" t="str">
        <f aca="false">IF(D493&lt;&gt;"",IF(OR(D493=C494,E493=C494,F493=C494),"W","L"),"")</f>
        <v/>
      </c>
      <c r="H494" s="6" t="str">
        <f aca="false">IF(G494="W",3,IF(G494="L",-3,""))</f>
        <v/>
      </c>
      <c r="I494" s="6" t="str">
        <f aca="false">IF(G494&lt;&gt;"",VLOOKUP(V493,$M$4:$N$18,2,0),"")</f>
        <v/>
      </c>
      <c r="J494" s="6" t="str">
        <f aca="false">IF(G494&lt;&gt;"",H494*I494,"")</f>
        <v/>
      </c>
      <c r="K494" s="6" t="n">
        <f aca="false">IF(B494="",K493,SUM($J$6:J494))</f>
        <v>12</v>
      </c>
      <c r="L494" s="4"/>
      <c r="M494" s="4"/>
      <c r="N494" s="4"/>
      <c r="O494" s="4"/>
      <c r="P494" s="4"/>
      <c r="Q494" s="4"/>
      <c r="S494" s="4"/>
      <c r="T494" s="4"/>
      <c r="U494" s="4"/>
      <c r="V494" s="6" t="n">
        <f aca="false">IF(AND(G493="",G494="L"),1,IF(AND(G494="L",G493="L"),V493+1,IF(AND(G493="L",G494=""),0,IF(AND(G494="",G493=""),0,0))))</f>
        <v>0</v>
      </c>
      <c r="W494" s="4"/>
      <c r="X494" s="6" t="str">
        <f aca="false">IF(C493=0,C494,IF(C494=0,X493,C494))</f>
        <v/>
      </c>
      <c r="Y494" s="6" t="str">
        <f aca="false">IF(C493=0,X493,IF(C494=0,Y493,C493))</f>
        <v/>
      </c>
      <c r="Z494" s="6" t="str">
        <f aca="false">IF(C492=0,C491,IF(C493=0,Y493,IF(C494=0,Z493,C492)))</f>
        <v/>
      </c>
      <c r="AA494" s="6" t="str">
        <f aca="false">IF(C491=0,C490,IF(C492=0,C490,IF(C493=0,Z493,IF(C494=0,AA493,C491))))</f>
        <v/>
      </c>
      <c r="AB494" s="4"/>
      <c r="AC494" s="6" t="str">
        <f aca="false">IF(OR(X494=Y494,X494=Z494,X494=AA494),"NB",IF(OR(Y494=X494,Y494=Z494,Y494=AA494),"NB",IF(OR(Z494=Y494,Z494=X494,Z494=AA494),"NB",IF(OR(AA494=Y494,AA494=X494,AA494=Z494),"NB","Bet"))))</f>
        <v>NB</v>
      </c>
      <c r="AD494" s="4"/>
      <c r="AE494" s="6" t="n">
        <f aca="false">IF(K494&lt;K493,1,0)</f>
        <v>0</v>
      </c>
      <c r="AF494" s="6" t="n">
        <f aca="false">IF(G494="W",0,IF(AE494=1,K493-K494+AF493,0))</f>
        <v>0</v>
      </c>
      <c r="AG494" s="4"/>
      <c r="AH494" s="6" t="n">
        <f aca="false">IF(G494="W",AF493+J494,IF(AE494=1,K493-K494+AF493,0))</f>
        <v>0</v>
      </c>
      <c r="AI494" s="4"/>
    </row>
    <row collapsed="false" customFormat="false" customHeight="false" hidden="false" ht="13.3" outlineLevel="0" r="495">
      <c r="B495" s="25"/>
      <c r="C495" s="26" t="str">
        <f aca="false">IF(B495="","",VLOOKUP(B495,$AK$1:$AR$38,3,0))</f>
        <v/>
      </c>
      <c r="D495" s="27" t="str">
        <f aca="false">IF(AC495="Bet",X495,"")</f>
        <v/>
      </c>
      <c r="E495" s="28" t="str">
        <f aca="false">IF(AC495="Bet",Y495,"")</f>
        <v/>
      </c>
      <c r="F495" s="38" t="str">
        <f aca="false">IF(AC495="Bet",Z495,"")</f>
        <v/>
      </c>
      <c r="G495" s="6" t="str">
        <f aca="false">IF(D494&lt;&gt;"",IF(OR(D494=C495,E494=C495,F494=C495),"W","L"),"")</f>
        <v/>
      </c>
      <c r="H495" s="6" t="str">
        <f aca="false">IF(G495="W",3,IF(G495="L",-3,""))</f>
        <v/>
      </c>
      <c r="I495" s="6" t="str">
        <f aca="false">IF(G495&lt;&gt;"",VLOOKUP(V494,$M$4:$N$18,2,0),"")</f>
        <v/>
      </c>
      <c r="J495" s="6" t="str">
        <f aca="false">IF(G495&lt;&gt;"",H495*I495,"")</f>
        <v/>
      </c>
      <c r="K495" s="6" t="n">
        <f aca="false">IF(B495="",K494,SUM($J$6:J495))</f>
        <v>12</v>
      </c>
      <c r="L495" s="4"/>
      <c r="M495" s="4"/>
      <c r="N495" s="4"/>
      <c r="O495" s="4"/>
      <c r="P495" s="4"/>
      <c r="Q495" s="4"/>
      <c r="S495" s="4"/>
      <c r="T495" s="4"/>
      <c r="U495" s="4"/>
      <c r="V495" s="6" t="n">
        <f aca="false">IF(AND(G494="",G495="L"),1,IF(AND(G495="L",G494="L"),V494+1,IF(AND(G494="L",G495=""),0,IF(AND(G495="",G494=""),0,0))))</f>
        <v>0</v>
      </c>
      <c r="W495" s="4"/>
      <c r="X495" s="6" t="str">
        <f aca="false">IF(C494=0,C495,IF(C495=0,X494,C495))</f>
        <v/>
      </c>
      <c r="Y495" s="6" t="str">
        <f aca="false">IF(C494=0,X494,IF(C495=0,Y494,C494))</f>
        <v/>
      </c>
      <c r="Z495" s="6" t="str">
        <f aca="false">IF(C493=0,C492,IF(C494=0,Y494,IF(C495=0,Z494,C493)))</f>
        <v/>
      </c>
      <c r="AA495" s="6" t="str">
        <f aca="false">IF(C492=0,C491,IF(C493=0,C491,IF(C494=0,Z494,IF(C495=0,AA494,C492))))</f>
        <v/>
      </c>
      <c r="AB495" s="4"/>
      <c r="AC495" s="6" t="str">
        <f aca="false">IF(OR(X495=Y495,X495=Z495,X495=AA495),"NB",IF(OR(Y495=X495,Y495=Z495,Y495=AA495),"NB",IF(OR(Z495=Y495,Z495=X495,Z495=AA495),"NB",IF(OR(AA495=Y495,AA495=X495,AA495=Z495),"NB","Bet"))))</f>
        <v>NB</v>
      </c>
      <c r="AD495" s="4"/>
      <c r="AE495" s="6" t="n">
        <f aca="false">IF(K495&lt;K494,1,0)</f>
        <v>0</v>
      </c>
      <c r="AF495" s="6" t="n">
        <f aca="false">IF(G495="W",0,IF(AE495=1,K494-K495+AF494,0))</f>
        <v>0</v>
      </c>
      <c r="AG495" s="4"/>
      <c r="AH495" s="6" t="n">
        <f aca="false">IF(G495="W",AF494+J495,IF(AE495=1,K494-K495+AF494,0))</f>
        <v>0</v>
      </c>
      <c r="AI495" s="4"/>
    </row>
    <row collapsed="false" customFormat="false" customHeight="false" hidden="false" ht="13.3" outlineLevel="0" r="496">
      <c r="B496" s="25"/>
      <c r="C496" s="26" t="str">
        <f aca="false">IF(B496="","",VLOOKUP(B496,$AK$1:$AR$38,3,0))</f>
        <v/>
      </c>
      <c r="D496" s="27" t="str">
        <f aca="false">IF(AC496="Bet",X496,"")</f>
        <v/>
      </c>
      <c r="E496" s="28" t="str">
        <f aca="false">IF(AC496="Bet",Y496,"")</f>
        <v/>
      </c>
      <c r="F496" s="38" t="str">
        <f aca="false">IF(AC496="Bet",Z496,"")</f>
        <v/>
      </c>
      <c r="G496" s="6" t="str">
        <f aca="false">IF(D495&lt;&gt;"",IF(OR(D495=C496,E495=C496,F495=C496),"W","L"),"")</f>
        <v/>
      </c>
      <c r="H496" s="6" t="str">
        <f aca="false">IF(G496="W",3,IF(G496="L",-3,""))</f>
        <v/>
      </c>
      <c r="I496" s="6" t="str">
        <f aca="false">IF(G496&lt;&gt;"",VLOOKUP(V495,$M$4:$N$18,2,0),"")</f>
        <v/>
      </c>
      <c r="J496" s="6" t="str">
        <f aca="false">IF(G496&lt;&gt;"",H496*I496,"")</f>
        <v/>
      </c>
      <c r="K496" s="6" t="n">
        <f aca="false">IF(B496="",K495,SUM($J$6:J496))</f>
        <v>12</v>
      </c>
      <c r="L496" s="4"/>
      <c r="M496" s="4"/>
      <c r="N496" s="4"/>
      <c r="O496" s="4"/>
      <c r="P496" s="4"/>
      <c r="Q496" s="4"/>
      <c r="S496" s="4"/>
      <c r="T496" s="4"/>
      <c r="U496" s="4"/>
      <c r="V496" s="6" t="n">
        <f aca="false">IF(AND(G495="",G496="L"),1,IF(AND(G496="L",G495="L"),V495+1,IF(AND(G495="L",G496=""),0,IF(AND(G496="",G495=""),0,0))))</f>
        <v>0</v>
      </c>
      <c r="W496" s="4"/>
      <c r="X496" s="6" t="str">
        <f aca="false">IF(C495=0,C496,IF(C496=0,X495,C496))</f>
        <v/>
      </c>
      <c r="Y496" s="6" t="str">
        <f aca="false">IF(C495=0,X495,IF(C496=0,Y495,C495))</f>
        <v/>
      </c>
      <c r="Z496" s="6" t="str">
        <f aca="false">IF(C494=0,C493,IF(C495=0,Y495,IF(C496=0,Z495,C494)))</f>
        <v/>
      </c>
      <c r="AA496" s="6" t="str">
        <f aca="false">IF(C493=0,C492,IF(C494=0,C492,IF(C495=0,Z495,IF(C496=0,AA495,C493))))</f>
        <v/>
      </c>
      <c r="AB496" s="4"/>
      <c r="AC496" s="6" t="str">
        <f aca="false">IF(OR(X496=Y496,X496=Z496,X496=AA496),"NB",IF(OR(Y496=X496,Y496=Z496,Y496=AA496),"NB",IF(OR(Z496=Y496,Z496=X496,Z496=AA496),"NB",IF(OR(AA496=Y496,AA496=X496,AA496=Z496),"NB","Bet"))))</f>
        <v>NB</v>
      </c>
      <c r="AD496" s="4"/>
      <c r="AE496" s="6" t="n">
        <f aca="false">IF(K496&lt;K495,1,0)</f>
        <v>0</v>
      </c>
      <c r="AF496" s="6" t="n">
        <f aca="false">IF(G496="W",0,IF(AE496=1,K495-K496+AF495,0))</f>
        <v>0</v>
      </c>
      <c r="AG496" s="4"/>
      <c r="AH496" s="6" t="n">
        <f aca="false">IF(G496="W",AF495+J496,IF(AE496=1,K495-K496+AF495,0))</f>
        <v>0</v>
      </c>
      <c r="AI496" s="4"/>
    </row>
    <row collapsed="false" customFormat="false" customHeight="false" hidden="false" ht="13.3" outlineLevel="0" r="497">
      <c r="B497" s="25"/>
      <c r="C497" s="26" t="str">
        <f aca="false">IF(B497="","",VLOOKUP(B497,$AK$1:$AR$38,3,0))</f>
        <v/>
      </c>
      <c r="D497" s="27" t="str">
        <f aca="false">IF(AC497="Bet",X497,"")</f>
        <v/>
      </c>
      <c r="E497" s="28" t="str">
        <f aca="false">IF(AC497="Bet",Y497,"")</f>
        <v/>
      </c>
      <c r="F497" s="38" t="str">
        <f aca="false">IF(AC497="Bet",Z497,"")</f>
        <v/>
      </c>
      <c r="G497" s="6" t="str">
        <f aca="false">IF(D496&lt;&gt;"",IF(OR(D496=C497,E496=C497,F496=C497),"W","L"),"")</f>
        <v/>
      </c>
      <c r="H497" s="6" t="str">
        <f aca="false">IF(G497="W",3,IF(G497="L",-3,""))</f>
        <v/>
      </c>
      <c r="I497" s="6" t="str">
        <f aca="false">IF(G497&lt;&gt;"",VLOOKUP(V496,$M$4:$N$18,2,0),"")</f>
        <v/>
      </c>
      <c r="J497" s="6" t="str">
        <f aca="false">IF(G497&lt;&gt;"",H497*I497,"")</f>
        <v/>
      </c>
      <c r="K497" s="6" t="n">
        <f aca="false">IF(B497="",K496,SUM($J$6:J497))</f>
        <v>12</v>
      </c>
      <c r="L497" s="4"/>
      <c r="M497" s="4"/>
      <c r="N497" s="4"/>
      <c r="O497" s="4"/>
      <c r="P497" s="4"/>
      <c r="Q497" s="4"/>
      <c r="S497" s="4"/>
      <c r="T497" s="4"/>
      <c r="U497" s="4"/>
      <c r="V497" s="6" t="n">
        <f aca="false">IF(AND(G496="",G497="L"),1,IF(AND(G497="L",G496="L"),V496+1,IF(AND(G496="L",G497=""),0,IF(AND(G497="",G496=""),0,0))))</f>
        <v>0</v>
      </c>
      <c r="W497" s="4"/>
      <c r="X497" s="6" t="str">
        <f aca="false">IF(C496=0,C497,IF(C497=0,X496,C497))</f>
        <v/>
      </c>
      <c r="Y497" s="6" t="str">
        <f aca="false">IF(C496=0,X496,IF(C497=0,Y496,C496))</f>
        <v/>
      </c>
      <c r="Z497" s="6" t="str">
        <f aca="false">IF(C495=0,C494,IF(C496=0,Y496,IF(C497=0,Z496,C495)))</f>
        <v/>
      </c>
      <c r="AA497" s="6" t="str">
        <f aca="false">IF(C494=0,C493,IF(C495=0,C493,IF(C496=0,Z496,IF(C497=0,AA496,C494))))</f>
        <v/>
      </c>
      <c r="AB497" s="4"/>
      <c r="AC497" s="6" t="str">
        <f aca="false">IF(OR(X497=Y497,X497=Z497,X497=AA497),"NB",IF(OR(Y497=X497,Y497=Z497,Y497=AA497),"NB",IF(OR(Z497=Y497,Z497=X497,Z497=AA497),"NB",IF(OR(AA497=Y497,AA497=X497,AA497=Z497),"NB","Bet"))))</f>
        <v>NB</v>
      </c>
      <c r="AD497" s="4"/>
      <c r="AE497" s="6" t="n">
        <f aca="false">IF(K497&lt;K496,1,0)</f>
        <v>0</v>
      </c>
      <c r="AF497" s="6" t="n">
        <f aca="false">IF(G497="W",0,IF(AE497=1,K496-K497+AF496,0))</f>
        <v>0</v>
      </c>
      <c r="AG497" s="4"/>
      <c r="AH497" s="6" t="n">
        <f aca="false">IF(G497="W",AF496+J497,IF(AE497=1,K496-K497+AF496,0))</f>
        <v>0</v>
      </c>
      <c r="AI497" s="4"/>
    </row>
    <row collapsed="false" customFormat="false" customHeight="false" hidden="false" ht="13.3" outlineLevel="0" r="498">
      <c r="B498" s="25"/>
      <c r="C498" s="26" t="str">
        <f aca="false">IF(B498="","",VLOOKUP(B498,$AK$1:$AR$38,3,0))</f>
        <v/>
      </c>
      <c r="D498" s="27" t="str">
        <f aca="false">IF(AC498="Bet",X498,"")</f>
        <v/>
      </c>
      <c r="E498" s="28" t="str">
        <f aca="false">IF(AC498="Bet",Y498,"")</f>
        <v/>
      </c>
      <c r="F498" s="38" t="str">
        <f aca="false">IF(AC498="Bet",Z498,"")</f>
        <v/>
      </c>
      <c r="G498" s="6" t="str">
        <f aca="false">IF(D497&lt;&gt;"",IF(OR(D497=C498,E497=C498,F497=C498),"W","L"),"")</f>
        <v/>
      </c>
      <c r="H498" s="6" t="str">
        <f aca="false">IF(G498="W",3,IF(G498="L",-3,""))</f>
        <v/>
      </c>
      <c r="I498" s="6" t="str">
        <f aca="false">IF(G498&lt;&gt;"",VLOOKUP(V497,$M$4:$N$18,2,0),"")</f>
        <v/>
      </c>
      <c r="J498" s="6" t="str">
        <f aca="false">IF(G498&lt;&gt;"",H498*I498,"")</f>
        <v/>
      </c>
      <c r="K498" s="6" t="n">
        <f aca="false">IF(B498="",K497,SUM($J$6:J498))</f>
        <v>12</v>
      </c>
      <c r="L498" s="4"/>
      <c r="M498" s="4"/>
      <c r="N498" s="4"/>
      <c r="O498" s="4"/>
      <c r="P498" s="4"/>
      <c r="Q498" s="4"/>
      <c r="S498" s="4"/>
      <c r="T498" s="4"/>
      <c r="U498" s="4"/>
      <c r="V498" s="6" t="n">
        <f aca="false">IF(AND(G497="",G498="L"),1,IF(AND(G498="L",G497="L"),V497+1,IF(AND(G497="L",G498=""),0,IF(AND(G498="",G497=""),0,0))))</f>
        <v>0</v>
      </c>
      <c r="W498" s="4"/>
      <c r="X498" s="6" t="str">
        <f aca="false">IF(C497=0,C498,IF(C498=0,X497,C498))</f>
        <v/>
      </c>
      <c r="Y498" s="6" t="str">
        <f aca="false">IF(C497=0,X497,IF(C498=0,Y497,C497))</f>
        <v/>
      </c>
      <c r="Z498" s="6" t="str">
        <f aca="false">IF(C496=0,C495,IF(C497=0,Y497,IF(C498=0,Z497,C496)))</f>
        <v/>
      </c>
      <c r="AA498" s="6" t="str">
        <f aca="false">IF(C495=0,C494,IF(C496=0,C494,IF(C497=0,Z497,IF(C498=0,AA497,C495))))</f>
        <v/>
      </c>
      <c r="AB498" s="4"/>
      <c r="AC498" s="6" t="str">
        <f aca="false">IF(OR(X498=Y498,X498=Z498,X498=AA498),"NB",IF(OR(Y498=X498,Y498=Z498,Y498=AA498),"NB",IF(OR(Z498=Y498,Z498=X498,Z498=AA498),"NB",IF(OR(AA498=Y498,AA498=X498,AA498=Z498),"NB","Bet"))))</f>
        <v>NB</v>
      </c>
      <c r="AD498" s="4"/>
      <c r="AE498" s="6" t="n">
        <f aca="false">IF(K498&lt;K497,1,0)</f>
        <v>0</v>
      </c>
      <c r="AF498" s="6" t="n">
        <f aca="false">IF(G498="W",0,IF(AE498=1,K497-K498+AF497,0))</f>
        <v>0</v>
      </c>
      <c r="AG498" s="4"/>
      <c r="AH498" s="6" t="n">
        <f aca="false">IF(G498="W",AF497+J498,IF(AE498=1,K497-K498+AF497,0))</f>
        <v>0</v>
      </c>
      <c r="AI498" s="4"/>
    </row>
    <row collapsed="false" customFormat="false" customHeight="false" hidden="false" ht="13.3" outlineLevel="0" r="499">
      <c r="B499" s="25"/>
      <c r="C499" s="26" t="str">
        <f aca="false">IF(B499="","",VLOOKUP(B499,$AK$1:$AR$38,3,0))</f>
        <v/>
      </c>
      <c r="D499" s="27" t="str">
        <f aca="false">IF(AC499="Bet",X499,"")</f>
        <v/>
      </c>
      <c r="E499" s="28" t="str">
        <f aca="false">IF(AC499="Bet",Y499,"")</f>
        <v/>
      </c>
      <c r="F499" s="38" t="str">
        <f aca="false">IF(AC499="Bet",Z499,"")</f>
        <v/>
      </c>
      <c r="G499" s="6" t="str">
        <f aca="false">IF(D498&lt;&gt;"",IF(OR(D498=C499,E498=C499,F498=C499),"W","L"),"")</f>
        <v/>
      </c>
      <c r="H499" s="6" t="str">
        <f aca="false">IF(G499="W",3,IF(G499="L",-3,""))</f>
        <v/>
      </c>
      <c r="I499" s="6" t="str">
        <f aca="false">IF(G499&lt;&gt;"",VLOOKUP(V498,$M$4:$N$18,2,0),"")</f>
        <v/>
      </c>
      <c r="J499" s="6" t="str">
        <f aca="false">IF(G499&lt;&gt;"",H499*I499,"")</f>
        <v/>
      </c>
      <c r="K499" s="6" t="n">
        <f aca="false">IF(B499="",K498,SUM($J$6:J499))</f>
        <v>12</v>
      </c>
      <c r="L499" s="4"/>
      <c r="M499" s="4"/>
      <c r="N499" s="4"/>
      <c r="O499" s="4"/>
      <c r="P499" s="4"/>
      <c r="Q499" s="4"/>
      <c r="S499" s="4"/>
      <c r="T499" s="4"/>
      <c r="U499" s="4"/>
      <c r="V499" s="6" t="n">
        <f aca="false">IF(AND(G498="",G499="L"),1,IF(AND(G499="L",G498="L"),V498+1,IF(AND(G498="L",G499=""),0,IF(AND(G499="",G498=""),0,0))))</f>
        <v>0</v>
      </c>
      <c r="W499" s="4"/>
      <c r="X499" s="6" t="str">
        <f aca="false">IF(C498=0,C499,IF(C499=0,X498,C499))</f>
        <v/>
      </c>
      <c r="Y499" s="6" t="str">
        <f aca="false">IF(C498=0,X498,IF(C499=0,Y498,C498))</f>
        <v/>
      </c>
      <c r="Z499" s="6" t="str">
        <f aca="false">IF(C497=0,C496,IF(C498=0,Y498,IF(C499=0,Z498,C497)))</f>
        <v/>
      </c>
      <c r="AA499" s="6" t="str">
        <f aca="false">IF(C496=0,C495,IF(C497=0,C495,IF(C498=0,Z498,IF(C499=0,AA498,C496))))</f>
        <v/>
      </c>
      <c r="AB499" s="4"/>
      <c r="AC499" s="6" t="str">
        <f aca="false">IF(OR(X499=Y499,X499=Z499,X499=AA499),"NB",IF(OR(Y499=X499,Y499=Z499,Y499=AA499),"NB",IF(OR(Z499=Y499,Z499=X499,Z499=AA499),"NB",IF(OR(AA499=Y499,AA499=X499,AA499=Z499),"NB","Bet"))))</f>
        <v>NB</v>
      </c>
      <c r="AD499" s="4"/>
      <c r="AE499" s="6" t="n">
        <f aca="false">IF(K499&lt;K498,1,0)</f>
        <v>0</v>
      </c>
      <c r="AF499" s="6" t="n">
        <f aca="false">IF(G499="W",0,IF(AE499=1,K498-K499+AF498,0))</f>
        <v>0</v>
      </c>
      <c r="AG499" s="4"/>
      <c r="AH499" s="6" t="n">
        <f aca="false">IF(G499="W",AF498+J499,IF(AE499=1,K498-K499+AF498,0))</f>
        <v>0</v>
      </c>
      <c r="AI499" s="4"/>
    </row>
    <row collapsed="false" customFormat="false" customHeight="false" hidden="false" ht="13.3" outlineLevel="0" r="500">
      <c r="B500" s="25"/>
      <c r="C500" s="26" t="str">
        <f aca="false">IF(B500="","",VLOOKUP(B500,$AK$1:$AR$38,3,0))</f>
        <v/>
      </c>
      <c r="D500" s="27" t="str">
        <f aca="false">IF(AC500="Bet",X500,"")</f>
        <v/>
      </c>
      <c r="E500" s="28" t="str">
        <f aca="false">IF(AC500="Bet",Y500,"")</f>
        <v/>
      </c>
      <c r="F500" s="38" t="str">
        <f aca="false">IF(AC500="Bet",Z500,"")</f>
        <v/>
      </c>
      <c r="G500" s="6" t="str">
        <f aca="false">IF(D499&lt;&gt;"",IF(OR(D499=C500,E499=C500,F499=C500),"W","L"),"")</f>
        <v/>
      </c>
      <c r="H500" s="6" t="str">
        <f aca="false">IF(G500="W",3,IF(G500="L",-3,""))</f>
        <v/>
      </c>
      <c r="I500" s="6" t="str">
        <f aca="false">IF(G500&lt;&gt;"",VLOOKUP(V499,$M$4:$N$18,2,0),"")</f>
        <v/>
      </c>
      <c r="J500" s="6" t="str">
        <f aca="false">IF(G500&lt;&gt;"",H500*I500,"")</f>
        <v/>
      </c>
      <c r="K500" s="6" t="n">
        <f aca="false">IF(B500="",K499,SUM($J$6:J500))</f>
        <v>12</v>
      </c>
      <c r="L500" s="4"/>
      <c r="M500" s="4"/>
      <c r="N500" s="4"/>
      <c r="O500" s="4"/>
      <c r="P500" s="4"/>
      <c r="Q500" s="4"/>
      <c r="S500" s="4"/>
      <c r="T500" s="4"/>
      <c r="U500" s="4"/>
      <c r="V500" s="6" t="n">
        <f aca="false">IF(AND(G499="",G500="L"),1,IF(AND(G500="L",G499="L"),V499+1,IF(AND(G499="L",G500=""),0,IF(AND(G500="",G499=""),0,0))))</f>
        <v>0</v>
      </c>
      <c r="W500" s="4"/>
      <c r="X500" s="6" t="str">
        <f aca="false">IF(C499=0,C500,IF(C500=0,X499,C500))</f>
        <v/>
      </c>
      <c r="Y500" s="6" t="str">
        <f aca="false">IF(C499=0,X499,IF(C500=0,Y499,C499))</f>
        <v/>
      </c>
      <c r="Z500" s="6" t="str">
        <f aca="false">IF(C498=0,C497,IF(C499=0,Y499,IF(C500=0,Z499,C498)))</f>
        <v/>
      </c>
      <c r="AA500" s="6" t="str">
        <f aca="false">IF(C497=0,C496,IF(C498=0,C496,IF(C499=0,Z499,IF(C500=0,AA499,C497))))</f>
        <v/>
      </c>
      <c r="AB500" s="4"/>
      <c r="AC500" s="6" t="str">
        <f aca="false">IF(OR(X500=Y500,X500=Z500,X500=AA500),"NB",IF(OR(Y500=X500,Y500=Z500,Y500=AA500),"NB",IF(OR(Z500=Y500,Z500=X500,Z500=AA500),"NB",IF(OR(AA500=Y500,AA500=X500,AA500=Z500),"NB","Bet"))))</f>
        <v>NB</v>
      </c>
      <c r="AD500" s="4"/>
      <c r="AE500" s="6" t="n">
        <f aca="false">IF(K500&lt;K499,1,0)</f>
        <v>0</v>
      </c>
      <c r="AF500" s="6" t="n">
        <f aca="false">IF(G500="W",0,IF(AE500=1,K499-K500+AF499,0))</f>
        <v>0</v>
      </c>
      <c r="AG500" s="4"/>
      <c r="AH500" s="6" t="n">
        <f aca="false">IF(G500="W",AF499+J500,IF(AE500=1,K499-K500+AF499,0))</f>
        <v>0</v>
      </c>
      <c r="AI500" s="4"/>
    </row>
    <row collapsed="false" customFormat="false" customHeight="false" hidden="false" ht="13.3" outlineLevel="0" r="501">
      <c r="B501" s="25"/>
      <c r="C501" s="26" t="str">
        <f aca="false">IF(B501="","",VLOOKUP(B501,$AK$1:$AR$38,3,0))</f>
        <v/>
      </c>
      <c r="D501" s="27" t="str">
        <f aca="false">IF(AC501="Bet",X501,"")</f>
        <v/>
      </c>
      <c r="E501" s="28" t="str">
        <f aca="false">IF(AC501="Bet",Y501,"")</f>
        <v/>
      </c>
      <c r="F501" s="38" t="str">
        <f aca="false">IF(AC501="Bet",Z501,"")</f>
        <v/>
      </c>
      <c r="G501" s="6" t="str">
        <f aca="false">IF(D500&lt;&gt;"",IF(OR(D500=C501,E500=C501,F500=C501),"W","L"),"")</f>
        <v/>
      </c>
      <c r="H501" s="6" t="str">
        <f aca="false">IF(G501="W",3,IF(G501="L",-3,""))</f>
        <v/>
      </c>
      <c r="I501" s="6" t="str">
        <f aca="false">IF(G501&lt;&gt;"",VLOOKUP(V500,$M$4:$N$18,2,0),"")</f>
        <v/>
      </c>
      <c r="J501" s="6" t="str">
        <f aca="false">IF(G501&lt;&gt;"",H501*I501,"")</f>
        <v/>
      </c>
      <c r="K501" s="6" t="n">
        <f aca="false">IF(B501="",K500,SUM($J$6:J501))</f>
        <v>12</v>
      </c>
      <c r="L501" s="4"/>
      <c r="M501" s="4"/>
      <c r="N501" s="4"/>
      <c r="O501" s="4"/>
      <c r="P501" s="4"/>
      <c r="Q501" s="4"/>
      <c r="S501" s="4"/>
      <c r="T501" s="4"/>
      <c r="U501" s="4"/>
      <c r="V501" s="6" t="n">
        <f aca="false">IF(AND(G500="",G501="L"),1,IF(AND(G501="L",G500="L"),V500+1,IF(AND(G500="L",G501=""),0,IF(AND(G501="",G500=""),0,0))))</f>
        <v>0</v>
      </c>
      <c r="W501" s="4"/>
      <c r="X501" s="6" t="str">
        <f aca="false">IF(C500=0,C501,IF(C501=0,X500,C501))</f>
        <v/>
      </c>
      <c r="Y501" s="6" t="str">
        <f aca="false">IF(C500=0,X500,IF(C501=0,Y500,C500))</f>
        <v/>
      </c>
      <c r="Z501" s="6" t="str">
        <f aca="false">IF(C499=0,C498,IF(C500=0,Y500,IF(C501=0,Z500,C499)))</f>
        <v/>
      </c>
      <c r="AA501" s="6" t="str">
        <f aca="false">IF(C498=0,C497,IF(C499=0,C497,IF(C500=0,Z500,IF(C501=0,AA500,C498))))</f>
        <v/>
      </c>
      <c r="AB501" s="4"/>
      <c r="AC501" s="6" t="str">
        <f aca="false">IF(OR(X501=Y501,X501=Z501,X501=AA501),"NB",IF(OR(Y501=X501,Y501=Z501,Y501=AA501),"NB",IF(OR(Z501=Y501,Z501=X501,Z501=AA501),"NB",IF(OR(AA501=Y501,AA501=X501,AA501=Z501),"NB","Bet"))))</f>
        <v>NB</v>
      </c>
      <c r="AD501" s="4"/>
      <c r="AE501" s="6" t="n">
        <f aca="false">IF(K501&lt;K500,1,0)</f>
        <v>0</v>
      </c>
      <c r="AF501" s="6" t="n">
        <f aca="false">IF(G501="W",0,IF(AE501=1,K500-K501+AF500,0))</f>
        <v>0</v>
      </c>
      <c r="AG501" s="4"/>
      <c r="AH501" s="6" t="n">
        <f aca="false">IF(G501="W",AF500+J501,IF(AE501=1,K500-K501+AF500,0))</f>
        <v>0</v>
      </c>
      <c r="AI501" s="4"/>
    </row>
    <row collapsed="false" customFormat="false" customHeight="false" hidden="false" ht="13.3" outlineLevel="0" r="502">
      <c r="B502" s="25"/>
      <c r="C502" s="26" t="str">
        <f aca="false">IF(B502="","",VLOOKUP(B502,$AK$1:$AR$38,3,0))</f>
        <v/>
      </c>
      <c r="D502" s="27" t="str">
        <f aca="false">IF(AC502="Bet",X502,"")</f>
        <v/>
      </c>
      <c r="E502" s="28" t="str">
        <f aca="false">IF(AC502="Bet",Y502,"")</f>
        <v/>
      </c>
      <c r="F502" s="38" t="str">
        <f aca="false">IF(AC502="Bet",Z502,"")</f>
        <v/>
      </c>
      <c r="G502" s="6" t="str">
        <f aca="false">IF(D501&lt;&gt;"",IF(OR(D501=C502,E501=C502,F501=C502),"W","L"),"")</f>
        <v/>
      </c>
      <c r="H502" s="6" t="str">
        <f aca="false">IF(G502="W",3,IF(G502="L",-3,""))</f>
        <v/>
      </c>
      <c r="I502" s="6" t="str">
        <f aca="false">IF(G502&lt;&gt;"",VLOOKUP(V501,$M$4:$N$18,2,0),"")</f>
        <v/>
      </c>
      <c r="J502" s="6" t="str">
        <f aca="false">IF(G502&lt;&gt;"",H502*I502,"")</f>
        <v/>
      </c>
      <c r="K502" s="6" t="n">
        <f aca="false">IF(B502="",K501,SUM($J$6:J502))</f>
        <v>12</v>
      </c>
      <c r="L502" s="4"/>
      <c r="M502" s="4"/>
      <c r="N502" s="4"/>
      <c r="O502" s="4"/>
      <c r="P502" s="4"/>
      <c r="Q502" s="4"/>
      <c r="S502" s="4"/>
      <c r="T502" s="4"/>
      <c r="U502" s="4"/>
      <c r="V502" s="6" t="n">
        <f aca="false">IF(AND(G501="",G502="L"),1,IF(AND(G502="L",G501="L"),V501+1,IF(AND(G501="L",G502=""),0,IF(AND(G502="",G501=""),0,0))))</f>
        <v>0</v>
      </c>
      <c r="W502" s="4"/>
      <c r="X502" s="6" t="str">
        <f aca="false">IF(C501=0,C502,IF(C502=0,X501,C502))</f>
        <v/>
      </c>
      <c r="Y502" s="6" t="str">
        <f aca="false">IF(C501=0,X501,IF(C502=0,Y501,C501))</f>
        <v/>
      </c>
      <c r="Z502" s="6" t="str">
        <f aca="false">IF(C500=0,C499,IF(C501=0,Y501,IF(C502=0,Z501,C500)))</f>
        <v/>
      </c>
      <c r="AA502" s="6" t="str">
        <f aca="false">IF(C499=0,C498,IF(C500=0,C498,IF(C501=0,Z501,IF(C502=0,AA501,C499))))</f>
        <v/>
      </c>
      <c r="AB502" s="4"/>
      <c r="AC502" s="6" t="str">
        <f aca="false">IF(OR(X502=Y502,X502=Z502,X502=AA502),"NB",IF(OR(Y502=X502,Y502=Z502,Y502=AA502),"NB",IF(OR(Z502=Y502,Z502=X502,Z502=AA502),"NB",IF(OR(AA502=Y502,AA502=X502,AA502=Z502),"NB","Bet"))))</f>
        <v>NB</v>
      </c>
      <c r="AD502" s="4"/>
      <c r="AE502" s="6" t="n">
        <f aca="false">IF(K502&lt;K501,1,0)</f>
        <v>0</v>
      </c>
      <c r="AF502" s="6" t="n">
        <f aca="false">IF(G502="W",0,IF(AE502=1,K501-K502+AF501,0))</f>
        <v>0</v>
      </c>
      <c r="AG502" s="4"/>
      <c r="AH502" s="6" t="n">
        <f aca="false">IF(G502="W",AF501+J502,IF(AE502=1,K501-K502+AF501,0))</f>
        <v>0</v>
      </c>
      <c r="AI502" s="4"/>
    </row>
    <row collapsed="false" customFormat="false" customHeight="false" hidden="false" ht="13.3" outlineLevel="0" r="503">
      <c r="B503" s="25"/>
      <c r="C503" s="26" t="str">
        <f aca="false">IF(B503="","",VLOOKUP(B503,$AK$1:$AR$38,3,0))</f>
        <v/>
      </c>
      <c r="D503" s="27" t="str">
        <f aca="false">IF(AC503="Bet",X503,"")</f>
        <v/>
      </c>
      <c r="E503" s="28" t="str">
        <f aca="false">IF(AC503="Bet",Y503,"")</f>
        <v/>
      </c>
      <c r="F503" s="38" t="str">
        <f aca="false">IF(AC503="Bet",Z503,"")</f>
        <v/>
      </c>
      <c r="G503" s="6" t="str">
        <f aca="false">IF(D502&lt;&gt;"",IF(OR(D502=C503,E502=C503,F502=C503),"W","L"),"")</f>
        <v/>
      </c>
      <c r="H503" s="6" t="str">
        <f aca="false">IF(G503="W",3,IF(G503="L",-3,""))</f>
        <v/>
      </c>
      <c r="I503" s="6" t="str">
        <f aca="false">IF(G503&lt;&gt;"",VLOOKUP(V502,$M$4:$N$18,2,0),"")</f>
        <v/>
      </c>
      <c r="J503" s="6" t="str">
        <f aca="false">IF(G503&lt;&gt;"",H503*I503,"")</f>
        <v/>
      </c>
      <c r="K503" s="6" t="n">
        <f aca="false">IF(B503="",K502,SUM($J$6:J503))</f>
        <v>12</v>
      </c>
      <c r="L503" s="4"/>
      <c r="M503" s="4"/>
      <c r="N503" s="4"/>
      <c r="O503" s="4"/>
      <c r="P503" s="4"/>
      <c r="Q503" s="4"/>
      <c r="S503" s="4"/>
      <c r="T503" s="4"/>
      <c r="U503" s="4"/>
      <c r="V503" s="6" t="n">
        <f aca="false">IF(AND(G502="",G503="L"),1,IF(AND(G503="L",G502="L"),V502+1,IF(AND(G502="L",G503=""),0,IF(AND(G503="",G502=""),0,0))))</f>
        <v>0</v>
      </c>
      <c r="W503" s="4"/>
      <c r="X503" s="6" t="str">
        <f aca="false">IF(C502=0,C503,IF(C503=0,X502,C503))</f>
        <v/>
      </c>
      <c r="Y503" s="6" t="str">
        <f aca="false">IF(C502=0,X502,IF(C503=0,Y502,C502))</f>
        <v/>
      </c>
      <c r="Z503" s="6" t="str">
        <f aca="false">IF(C501=0,C500,IF(C502=0,Y502,IF(C503=0,Z502,C501)))</f>
        <v/>
      </c>
      <c r="AA503" s="6" t="str">
        <f aca="false">IF(C500=0,C499,IF(C501=0,C499,IF(C502=0,Z502,IF(C503=0,AA502,C500))))</f>
        <v/>
      </c>
      <c r="AB503" s="4"/>
      <c r="AC503" s="6" t="str">
        <f aca="false">IF(OR(X503=Y503,X503=Z503,X503=AA503),"NB",IF(OR(Y503=X503,Y503=Z503,Y503=AA503),"NB",IF(OR(Z503=Y503,Z503=X503,Z503=AA503),"NB",IF(OR(AA503=Y503,AA503=X503,AA503=Z503),"NB","Bet"))))</f>
        <v>NB</v>
      </c>
      <c r="AD503" s="4"/>
      <c r="AE503" s="6" t="n">
        <f aca="false">IF(K503&lt;K502,1,0)</f>
        <v>0</v>
      </c>
      <c r="AF503" s="6" t="n">
        <f aca="false">IF(G503="W",0,IF(AE503=1,K502-K503+AF502,0))</f>
        <v>0</v>
      </c>
      <c r="AG503" s="4"/>
      <c r="AH503" s="6" t="n">
        <f aca="false">IF(G503="W",AF502+J503,IF(AE503=1,K502-K503+AF502,0))</f>
        <v>0</v>
      </c>
      <c r="AI503" s="4"/>
    </row>
    <row collapsed="false" customFormat="false" customHeight="false" hidden="false" ht="14.9" outlineLevel="0" r="504">
      <c r="B504" s="25"/>
      <c r="C504" s="26" t="str">
        <f aca="false">IF(B504="","",VLOOKUP(B504,$AK$1:$AR$38,3,0))</f>
        <v/>
      </c>
      <c r="D504" s="27" t="str">
        <f aca="false">IF(AC504="Bet",X504,"")</f>
        <v/>
      </c>
      <c r="E504" s="28" t="str">
        <f aca="false">IF(AC504="Bet",Y504,"")</f>
        <v/>
      </c>
      <c r="F504" s="38" t="str">
        <f aca="false">IF(AC504="Bet",Z504,"")</f>
        <v/>
      </c>
      <c r="G504" s="6" t="str">
        <f aca="false">IF(D503&lt;&gt;"",IF(OR(D503=C504,E503=C504,F503=C504),"W","L"),"")</f>
        <v/>
      </c>
      <c r="H504" s="6" t="str">
        <f aca="false">IF(G504="W",3,IF(G504="L",-3,""))</f>
        <v/>
      </c>
      <c r="I504" s="6" t="str">
        <f aca="false">IF(G504&lt;&gt;"",VLOOKUP(V503,$M$4:$N$18,2,0),"")</f>
        <v/>
      </c>
      <c r="J504" s="6" t="str">
        <f aca="false">IF(G504&lt;&gt;"",H504*I504,"")</f>
        <v/>
      </c>
      <c r="K504" s="6" t="n">
        <f aca="false">IF(B504="",K503,SUM($J$6:J504))</f>
        <v>12</v>
      </c>
      <c r="L504" s="4"/>
      <c r="M504" s="4"/>
      <c r="N504" s="4"/>
      <c r="O504" s="4"/>
      <c r="P504" s="4"/>
      <c r="Q504" s="4"/>
      <c r="S504" s="4"/>
      <c r="T504" s="4"/>
      <c r="U504" s="4"/>
      <c r="V504" s="6" t="n">
        <f aca="false">IF(AND(G503="",G504="L"),1,IF(AND(G504="L",G503="L"),V503+1,IF(AND(G503="L",G504=""),0,IF(AND(G504="",G503=""),0,0))))</f>
        <v>0</v>
      </c>
      <c r="W504" s="4"/>
      <c r="X504" s="6" t="str">
        <f aca="false">IF(C503=0,C504,IF(C504=0,X503,C504))</f>
        <v/>
      </c>
      <c r="Y504" s="6" t="str">
        <f aca="false">IF(C503=0,X503,IF(C504=0,Y503,C503))</f>
        <v/>
      </c>
      <c r="Z504" s="6" t="str">
        <f aca="false">IF(C502=0,C501,IF(C503=0,Y503,IF(C504=0,Z503,C502)))</f>
        <v/>
      </c>
      <c r="AA504" s="6" t="str">
        <f aca="false">IF(C501=0,C500,IF(C502=0,C500,IF(C503=0,Z503,IF(C504=0,AA503,C501))))</f>
        <v/>
      </c>
      <c r="AB504" s="4"/>
      <c r="AC504" s="6" t="str">
        <f aca="false">IF(OR(X504=Y504,X504=Z504,X504=AA504),"NB",IF(OR(Y504=X504,Y504=Z504,Y504=AA504),"NB",IF(OR(Z504=Y504,Z504=X504,Z504=AA504),"NB",IF(OR(AA504=Y504,AA504=X504,AA504=Z504),"NB","Bet"))))</f>
        <v>NB</v>
      </c>
      <c r="AD504" s="4"/>
      <c r="AE504" s="6" t="n">
        <f aca="false">IF(K504&lt;K503,1,0)</f>
        <v>0</v>
      </c>
      <c r="AF504" s="6" t="n">
        <f aca="false">IF(G504="W",0,IF(AE504=1,K503-K504+AF503,0))</f>
        <v>0</v>
      </c>
      <c r="AG504" s="4"/>
      <c r="AH504" s="6" t="n">
        <f aca="false">IF(G504="W",AF503+J504,IF(AE504=1,K503-K504+AF503,0))</f>
        <v>0</v>
      </c>
      <c r="AI504" s="4"/>
    </row>
    <row collapsed="false" customFormat="false" customHeight="false" hidden="false" ht="14.9" outlineLevel="0" r="505">
      <c r="B505" s="25"/>
      <c r="C505" s="26" t="str">
        <f aca="false">IF(B505="","",VLOOKUP(B505,$AK$1:$AR$38,3,0))</f>
        <v/>
      </c>
      <c r="D505" s="27" t="str">
        <f aca="false">IF(AC505="Bet",X505,"")</f>
        <v/>
      </c>
      <c r="E505" s="28" t="str">
        <f aca="false">IF(AC505="Bet",Y505,"")</f>
        <v/>
      </c>
      <c r="F505" s="38" t="str">
        <f aca="false">IF(AC505="Bet",Z505,"")</f>
        <v/>
      </c>
      <c r="G505" s="6" t="str">
        <f aca="false">IF(D504&lt;&gt;"",IF(OR(D504=C505,E504=C505,F504=C505),"W","L"),"")</f>
        <v/>
      </c>
      <c r="H505" s="6" t="str">
        <f aca="false">IF(G505="W",3,IF(G505="L",-3,""))</f>
        <v/>
      </c>
      <c r="I505" s="6" t="str">
        <f aca="false">IF(G505&lt;&gt;"",VLOOKUP(V504,$M$4:$N$18,2,0),"")</f>
        <v/>
      </c>
      <c r="J505" s="6" t="str">
        <f aca="false">IF(G505&lt;&gt;"",H505*I505,"")</f>
        <v/>
      </c>
      <c r="K505" s="6" t="n">
        <f aca="false">IF(B505="",K504,SUM($J$6:J505))</f>
        <v>12</v>
      </c>
      <c r="L505" s="4"/>
      <c r="M505" s="4"/>
      <c r="N505" s="4"/>
      <c r="O505" s="4"/>
      <c r="P505" s="4"/>
      <c r="Q505" s="4"/>
      <c r="S505" s="4"/>
      <c r="T505" s="4"/>
      <c r="U505" s="4"/>
      <c r="V505" s="6" t="n">
        <f aca="false">IF(AND(G504="",G505="L"),1,IF(AND(G505="L",G504="L"),V504+1,IF(AND(G504="L",G505=""),0,IF(AND(G505="",G504=""),0,0))))</f>
        <v>0</v>
      </c>
      <c r="W505" s="4"/>
      <c r="X505" s="6" t="str">
        <f aca="false">IF(C504=0,C505,IF(C505=0,X504,C505))</f>
        <v/>
      </c>
      <c r="Y505" s="6" t="str">
        <f aca="false">IF(C504=0,X504,IF(C505=0,Y504,C504))</f>
        <v/>
      </c>
      <c r="Z505" s="6" t="str">
        <f aca="false">IF(C503=0,C502,IF(C504=0,Y504,IF(C505=0,Z504,C503)))</f>
        <v/>
      </c>
      <c r="AA505" s="6" t="str">
        <f aca="false">IF(C502=0,C501,IF(C503=0,C501,IF(C504=0,Z504,IF(C505=0,AA504,C502))))</f>
        <v/>
      </c>
      <c r="AB505" s="4"/>
      <c r="AC505" s="6" t="str">
        <f aca="false">IF(OR(X505=Y505,X505=Z505,X505=AA505),"NB",IF(OR(Y505=X505,Y505=Z505,Y505=AA505),"NB",IF(OR(Z505=Y505,Z505=X505,Z505=AA505),"NB",IF(OR(AA505=Y505,AA505=X505,AA505=Z505),"NB","Bet"))))</f>
        <v>NB</v>
      </c>
      <c r="AD505" s="4"/>
      <c r="AE505" s="6" t="n">
        <f aca="false">IF(K505&lt;K504,1,0)</f>
        <v>0</v>
      </c>
      <c r="AF505" s="6" t="n">
        <f aca="false">IF(G505="W",0,IF(AE505=1,K504-K505+AF504,0))</f>
        <v>0</v>
      </c>
      <c r="AG505" s="4"/>
      <c r="AH505" s="6" t="n">
        <f aca="false">IF(G505="W",AF504+J505,IF(AE505=1,K504-K505+AF504,0))</f>
        <v>0</v>
      </c>
      <c r="AI505" s="4"/>
    </row>
    <row collapsed="false" customFormat="false" customHeight="false" hidden="false" ht="13.3" outlineLevel="0" r="506">
      <c r="B506" s="25"/>
      <c r="C506" s="26" t="str">
        <f aca="false">IF(B506="","",VLOOKUP(B506,$AK$1:$AR$38,3,0))</f>
        <v/>
      </c>
      <c r="D506" s="27" t="str">
        <f aca="false">IF(AC506="Bet",X506,"")</f>
        <v/>
      </c>
      <c r="E506" s="28" t="str">
        <f aca="false">IF(AC506="Bet",Y506,"")</f>
        <v/>
      </c>
      <c r="F506" s="38" t="str">
        <f aca="false">IF(AC506="Bet",Z506,"")</f>
        <v/>
      </c>
      <c r="G506" s="6" t="str">
        <f aca="false">IF(D505&lt;&gt;"",IF(OR(D505=C506,E505=C506,F505=C506),"W","L"),"")</f>
        <v/>
      </c>
      <c r="H506" s="6" t="str">
        <f aca="false">IF(G506="W",3,IF(G506="L",-3,""))</f>
        <v/>
      </c>
      <c r="I506" s="6" t="str">
        <f aca="false">IF(G506&lt;&gt;"",VLOOKUP(V505,$M$4:$N$18,2,0),"")</f>
        <v/>
      </c>
      <c r="J506" s="6" t="str">
        <f aca="false">IF(G506&lt;&gt;"",H506*I506,"")</f>
        <v/>
      </c>
      <c r="K506" s="6" t="n">
        <f aca="false">IF(B506="",K505,SUM($J$6:J506))</f>
        <v>12</v>
      </c>
      <c r="L506" s="4"/>
      <c r="M506" s="4"/>
      <c r="N506" s="4"/>
      <c r="O506" s="4"/>
      <c r="P506" s="4"/>
      <c r="Q506" s="4"/>
      <c r="S506" s="4"/>
      <c r="T506" s="4"/>
      <c r="U506" s="4"/>
      <c r="V506" s="6" t="n">
        <f aca="false">IF(AND(G505="",G506="L"),1,IF(AND(G506="L",G505="L"),V505+1,IF(AND(G505="L",G506=""),0,IF(AND(G506="",G505=""),0,0))))</f>
        <v>0</v>
      </c>
      <c r="W506" s="4"/>
      <c r="X506" s="6" t="str">
        <f aca="false">IF(C505=0,C506,IF(C506=0,X505,C506))</f>
        <v/>
      </c>
      <c r="Y506" s="6" t="str">
        <f aca="false">IF(C505=0,X505,IF(C506=0,Y505,C505))</f>
        <v/>
      </c>
      <c r="Z506" s="6" t="str">
        <f aca="false">IF(C504=0,C503,IF(C505=0,Y505,IF(C506=0,Z505,C504)))</f>
        <v/>
      </c>
      <c r="AA506" s="6" t="str">
        <f aca="false">IF(C503=0,C502,IF(C504=0,C502,IF(C505=0,Z505,IF(C506=0,AA505,C503))))</f>
        <v/>
      </c>
      <c r="AB506" s="4"/>
      <c r="AC506" s="6" t="str">
        <f aca="false">IF(OR(X506=Y506,X506=Z506,X506=AA506),"NB",IF(OR(Y506=X506,Y506=Z506,Y506=AA506),"NB",IF(OR(Z506=Y506,Z506=X506,Z506=AA506),"NB",IF(OR(AA506=Y506,AA506=X506,AA506=Z506),"NB","Bet"))))</f>
        <v>NB</v>
      </c>
      <c r="AD506" s="4"/>
      <c r="AE506" s="6" t="n">
        <f aca="false">IF(K506&lt;K505,1,0)</f>
        <v>0</v>
      </c>
      <c r="AF506" s="6" t="n">
        <f aca="false">IF(G506="W",0,IF(AE506=1,K505-K506+AF505,0))</f>
        <v>0</v>
      </c>
      <c r="AG506" s="4"/>
      <c r="AH506" s="6" t="n">
        <f aca="false">IF(G506="W",AF505+J506,IF(AE506=1,K505-K506+AF505,0))</f>
        <v>0</v>
      </c>
      <c r="AI506" s="4"/>
    </row>
    <row collapsed="false" customFormat="false" customHeight="false" hidden="false" ht="13.3" outlineLevel="0" r="507">
      <c r="B507" s="25"/>
      <c r="C507" s="26" t="str">
        <f aca="false">IF(B507="","",VLOOKUP(B507,$AK$1:$AR$38,3,0))</f>
        <v/>
      </c>
      <c r="D507" s="27" t="str">
        <f aca="false">IF(AC507="Bet",X507,"")</f>
        <v/>
      </c>
      <c r="E507" s="28" t="str">
        <f aca="false">IF(AC507="Bet",Y507,"")</f>
        <v/>
      </c>
      <c r="F507" s="38" t="str">
        <f aca="false">IF(AC507="Bet",Z507,"")</f>
        <v/>
      </c>
      <c r="G507" s="6" t="str">
        <f aca="false">IF(D506&lt;&gt;"",IF(OR(D506=C507,E506=C507,F506=C507),"W","L"),"")</f>
        <v/>
      </c>
      <c r="H507" s="6" t="str">
        <f aca="false">IF(G507="W",3,IF(G507="L",-3,""))</f>
        <v/>
      </c>
      <c r="I507" s="6" t="str">
        <f aca="false">IF(G507&lt;&gt;"",VLOOKUP(V506,$M$4:$N$18,2,0),"")</f>
        <v/>
      </c>
      <c r="J507" s="6" t="str">
        <f aca="false">IF(G507&lt;&gt;"",H507*I507,"")</f>
        <v/>
      </c>
      <c r="K507" s="6" t="n">
        <f aca="false">IF(B507="",K506,SUM($J$6:J507))</f>
        <v>12</v>
      </c>
      <c r="L507" s="4"/>
      <c r="M507" s="4"/>
      <c r="N507" s="4"/>
      <c r="O507" s="4"/>
      <c r="P507" s="4"/>
      <c r="Q507" s="4"/>
      <c r="S507" s="4"/>
      <c r="T507" s="4"/>
      <c r="U507" s="4"/>
      <c r="V507" s="6" t="n">
        <f aca="false">IF(AND(G506="",G507="L"),1,IF(AND(G507="L",G506="L"),V506+1,IF(AND(G506="L",G507=""),0,IF(AND(G507="",G506=""),0,0))))</f>
        <v>0</v>
      </c>
      <c r="W507" s="4"/>
      <c r="X507" s="6" t="str">
        <f aca="false">IF(C506=0,C507,IF(C507=0,X506,C507))</f>
        <v/>
      </c>
      <c r="Y507" s="6" t="str">
        <f aca="false">IF(C506=0,X506,IF(C507=0,Y506,C506))</f>
        <v/>
      </c>
      <c r="Z507" s="6" t="str">
        <f aca="false">IF(C505=0,C504,IF(C506=0,Y506,IF(C507=0,Z506,C505)))</f>
        <v/>
      </c>
      <c r="AA507" s="6" t="str">
        <f aca="false">IF(C504=0,C503,IF(C505=0,C503,IF(C506=0,Z506,IF(C507=0,AA506,C504))))</f>
        <v/>
      </c>
      <c r="AB507" s="4"/>
      <c r="AC507" s="6" t="str">
        <f aca="false">IF(OR(X507=Y507,X507=Z507,X507=AA507),"NB",IF(OR(Y507=X507,Y507=Z507,Y507=AA507),"NB",IF(OR(Z507=Y507,Z507=X507,Z507=AA507),"NB",IF(OR(AA507=Y507,AA507=X507,AA507=Z507),"NB","Bet"))))</f>
        <v>NB</v>
      </c>
      <c r="AD507" s="4"/>
      <c r="AE507" s="6" t="n">
        <f aca="false">IF(K507&lt;K506,1,0)</f>
        <v>0</v>
      </c>
      <c r="AF507" s="6" t="n">
        <f aca="false">IF(G507="W",0,IF(AE507=1,K506-K507+AF506,0))</f>
        <v>0</v>
      </c>
      <c r="AG507" s="4"/>
      <c r="AH507" s="6" t="n">
        <f aca="false">IF(G507="W",AF506+J507,IF(AE507=1,K506-K507+AF506,0))</f>
        <v>0</v>
      </c>
      <c r="AI507" s="4"/>
    </row>
    <row collapsed="false" customFormat="false" customHeight="false" hidden="false" ht="13.3" outlineLevel="0" r="508">
      <c r="B508" s="25"/>
      <c r="C508" s="26" t="str">
        <f aca="false">IF(B508="","",VLOOKUP(B508,$AK$1:$AR$38,3,0))</f>
        <v/>
      </c>
      <c r="D508" s="27" t="str">
        <f aca="false">IF(AC508="Bet",X508,"")</f>
        <v/>
      </c>
      <c r="E508" s="28" t="str">
        <f aca="false">IF(AC508="Bet",Y508,"")</f>
        <v/>
      </c>
      <c r="F508" s="38" t="str">
        <f aca="false">IF(AC508="Bet",Z508,"")</f>
        <v/>
      </c>
      <c r="G508" s="6" t="str">
        <f aca="false">IF(D507&lt;&gt;"",IF(OR(D507=C508,E507=C508,F507=C508),"W","L"),"")</f>
        <v/>
      </c>
      <c r="H508" s="6" t="str">
        <f aca="false">IF(G508="W",3,IF(G508="L",-3,""))</f>
        <v/>
      </c>
      <c r="I508" s="6" t="str">
        <f aca="false">IF(G508&lt;&gt;"",VLOOKUP(V507,$M$4:$N$18,2,0),"")</f>
        <v/>
      </c>
      <c r="J508" s="6" t="str">
        <f aca="false">IF(G508&lt;&gt;"",H508*I508,"")</f>
        <v/>
      </c>
      <c r="K508" s="6" t="n">
        <f aca="false">IF(B508="",K507,SUM($J$6:J508))</f>
        <v>12</v>
      </c>
      <c r="L508" s="4"/>
      <c r="M508" s="4"/>
      <c r="N508" s="4"/>
      <c r="O508" s="4"/>
      <c r="P508" s="4"/>
      <c r="Q508" s="4"/>
      <c r="S508" s="4"/>
      <c r="T508" s="4"/>
      <c r="U508" s="4"/>
      <c r="V508" s="6" t="n">
        <f aca="false">IF(AND(G507="",G508="L"),1,IF(AND(G508="L",G507="L"),V507+1,IF(AND(G507="L",G508=""),0,IF(AND(G508="",G507=""),0,0))))</f>
        <v>0</v>
      </c>
      <c r="W508" s="4"/>
      <c r="X508" s="6" t="str">
        <f aca="false">IF(C507=0,C508,IF(C508=0,X507,C508))</f>
        <v/>
      </c>
      <c r="Y508" s="6" t="str">
        <f aca="false">IF(C507=0,X507,IF(C508=0,Y507,C507))</f>
        <v/>
      </c>
      <c r="Z508" s="6" t="str">
        <f aca="false">IF(C506=0,C505,IF(C507=0,Y507,IF(C508=0,Z507,C506)))</f>
        <v/>
      </c>
      <c r="AA508" s="6" t="str">
        <f aca="false">IF(C505=0,C504,IF(C506=0,C504,IF(C507=0,Z507,IF(C508=0,AA507,C505))))</f>
        <v/>
      </c>
      <c r="AB508" s="4"/>
      <c r="AC508" s="6" t="str">
        <f aca="false">IF(OR(X508=Y508,X508=Z508,X508=AA508),"NB",IF(OR(Y508=X508,Y508=Z508,Y508=AA508),"NB",IF(OR(Z508=Y508,Z508=X508,Z508=AA508),"NB",IF(OR(AA508=Y508,AA508=X508,AA508=Z508),"NB","Bet"))))</f>
        <v>NB</v>
      </c>
      <c r="AD508" s="4"/>
      <c r="AE508" s="6" t="n">
        <f aca="false">IF(K508&lt;K507,1,0)</f>
        <v>0</v>
      </c>
      <c r="AF508" s="6" t="n">
        <f aca="false">IF(G508="W",0,IF(AE508=1,K507-K508+AF507,0))</f>
        <v>0</v>
      </c>
      <c r="AG508" s="4"/>
      <c r="AH508" s="6" t="n">
        <f aca="false">IF(G508="W",AF507+J508,IF(AE508=1,K507-K508+AF507,0))</f>
        <v>0</v>
      </c>
      <c r="AI508" s="4"/>
    </row>
    <row collapsed="false" customFormat="false" customHeight="false" hidden="false" ht="13.3" outlineLevel="0" r="509">
      <c r="B509" s="25"/>
      <c r="C509" s="26" t="str">
        <f aca="false">IF(B509="","",VLOOKUP(B509,$AK$1:$AR$38,3,0))</f>
        <v/>
      </c>
      <c r="D509" s="27" t="str">
        <f aca="false">IF(AC509="Bet",X509,"")</f>
        <v/>
      </c>
      <c r="E509" s="28" t="str">
        <f aca="false">IF(AC509="Bet",Y509,"")</f>
        <v/>
      </c>
      <c r="F509" s="38" t="str">
        <f aca="false">IF(AC509="Bet",Z509,"")</f>
        <v/>
      </c>
      <c r="G509" s="6" t="str">
        <f aca="false">IF(D508&lt;&gt;"",IF(OR(D508=C509,E508=C509,F508=C509),"W","L"),"")</f>
        <v/>
      </c>
      <c r="H509" s="6" t="str">
        <f aca="false">IF(G509="W",3,IF(G509="L",-3,""))</f>
        <v/>
      </c>
      <c r="I509" s="6" t="str">
        <f aca="false">IF(G509&lt;&gt;"",VLOOKUP(V508,$M$4:$N$18,2,0),"")</f>
        <v/>
      </c>
      <c r="J509" s="6" t="str">
        <f aca="false">IF(G509&lt;&gt;"",H509*I509,"")</f>
        <v/>
      </c>
      <c r="K509" s="6" t="n">
        <f aca="false">IF(B509="",K508,SUM($J$6:J509))</f>
        <v>12</v>
      </c>
      <c r="L509" s="4"/>
      <c r="M509" s="4"/>
      <c r="N509" s="4"/>
      <c r="O509" s="4"/>
      <c r="P509" s="4"/>
      <c r="Q509" s="4"/>
      <c r="S509" s="4"/>
      <c r="T509" s="4"/>
      <c r="U509" s="4"/>
      <c r="V509" s="6" t="n">
        <f aca="false">IF(AND(G508="",G509="L"),1,IF(AND(G509="L",G508="L"),V508+1,IF(AND(G508="L",G509=""),0,IF(AND(G509="",G508=""),0,0))))</f>
        <v>0</v>
      </c>
      <c r="W509" s="4"/>
      <c r="X509" s="6" t="str">
        <f aca="false">IF(C508=0,C509,IF(C509=0,X508,C509))</f>
        <v/>
      </c>
      <c r="Y509" s="6" t="str">
        <f aca="false">IF(C508=0,X508,IF(C509=0,Y508,C508))</f>
        <v/>
      </c>
      <c r="Z509" s="6" t="str">
        <f aca="false">IF(C507=0,C506,IF(C508=0,Y508,IF(C509=0,Z508,C507)))</f>
        <v/>
      </c>
      <c r="AA509" s="6" t="str">
        <f aca="false">IF(C506=0,C505,IF(C507=0,C505,IF(C508=0,Z508,IF(C509=0,AA508,C506))))</f>
        <v/>
      </c>
      <c r="AB509" s="4"/>
      <c r="AC509" s="6" t="str">
        <f aca="false">IF(OR(X509=Y509,X509=Z509,X509=AA509),"NB",IF(OR(Y509=X509,Y509=Z509,Y509=AA509),"NB",IF(OR(Z509=Y509,Z509=X509,Z509=AA509),"NB",IF(OR(AA509=Y509,AA509=X509,AA509=Z509),"NB","Bet"))))</f>
        <v>NB</v>
      </c>
      <c r="AD509" s="4"/>
      <c r="AE509" s="6" t="n">
        <f aca="false">IF(K509&lt;K508,1,0)</f>
        <v>0</v>
      </c>
      <c r="AF509" s="6" t="n">
        <f aca="false">IF(G509="W",0,IF(AE509=1,K508-K509+AF508,0))</f>
        <v>0</v>
      </c>
      <c r="AG509" s="4"/>
      <c r="AH509" s="6" t="n">
        <f aca="false">IF(G509="W",AF508+J509,IF(AE509=1,K508-K509+AF508,0))</f>
        <v>0</v>
      </c>
      <c r="AI509" s="4"/>
    </row>
    <row collapsed="false" customFormat="false" customHeight="false" hidden="false" ht="14.9" outlineLevel="0" r="510">
      <c r="B510" s="25"/>
      <c r="C510" s="26" t="str">
        <f aca="false">IF(B510="","",VLOOKUP(B510,$AK$1:$AR$38,3,0))</f>
        <v/>
      </c>
      <c r="D510" s="27" t="str">
        <f aca="false">IF(AC510="Bet",X510,"")</f>
        <v/>
      </c>
      <c r="E510" s="28" t="str">
        <f aca="false">IF(AC510="Bet",Y510,"")</f>
        <v/>
      </c>
      <c r="F510" s="38" t="str">
        <f aca="false">IF(AC510="Bet",Z510,"")</f>
        <v/>
      </c>
      <c r="G510" s="6" t="str">
        <f aca="false">IF(D509&lt;&gt;"",IF(OR(D509=C510,E509=C510,F509=C510),"W","L"),"")</f>
        <v/>
      </c>
      <c r="H510" s="6" t="str">
        <f aca="false">IF(G510="W",3,IF(G510="L",-3,""))</f>
        <v/>
      </c>
      <c r="I510" s="6" t="str">
        <f aca="false">IF(G510&lt;&gt;"",VLOOKUP(V509,$M$4:$N$18,2,0),"")</f>
        <v/>
      </c>
      <c r="J510" s="6" t="str">
        <f aca="false">IF(G510&lt;&gt;"",H510*I510,"")</f>
        <v/>
      </c>
      <c r="K510" s="6" t="n">
        <f aca="false">IF(B510="",K509,SUM($J$6:J510))</f>
        <v>12</v>
      </c>
      <c r="L510" s="4"/>
      <c r="M510" s="4"/>
      <c r="N510" s="4"/>
      <c r="O510" s="4"/>
      <c r="P510" s="4"/>
      <c r="Q510" s="4"/>
      <c r="S510" s="4"/>
      <c r="T510" s="4"/>
      <c r="U510" s="4"/>
      <c r="V510" s="6" t="n">
        <f aca="false">IF(AND(G509="",G510="L"),1,IF(AND(G510="L",G509="L"),V509+1,IF(AND(G509="L",G510=""),0,IF(AND(G510="",G509=""),0,0))))</f>
        <v>0</v>
      </c>
      <c r="W510" s="4"/>
      <c r="X510" s="6" t="str">
        <f aca="false">IF(C509=0,C510,IF(C510=0,X509,C510))</f>
        <v/>
      </c>
      <c r="Y510" s="6" t="str">
        <f aca="false">IF(C509=0,X509,IF(C510=0,Y509,C509))</f>
        <v/>
      </c>
      <c r="Z510" s="6" t="str">
        <f aca="false">IF(C508=0,C507,IF(C509=0,Y509,IF(C510=0,Z509,C508)))</f>
        <v/>
      </c>
      <c r="AA510" s="6" t="str">
        <f aca="false">IF(C507=0,C506,IF(C508=0,C506,IF(C509=0,Z509,IF(C510=0,AA509,C507))))</f>
        <v/>
      </c>
      <c r="AB510" s="4"/>
      <c r="AC510" s="6" t="str">
        <f aca="false">IF(OR(X510=Y510,X510=Z510,X510=AA510),"NB",IF(OR(Y510=X510,Y510=Z510,Y510=AA510),"NB",IF(OR(Z510=Y510,Z510=X510,Z510=AA510),"NB",IF(OR(AA510=Y510,AA510=X510,AA510=Z510),"NB","Bet"))))</f>
        <v>NB</v>
      </c>
      <c r="AD510" s="4"/>
      <c r="AE510" s="6" t="n">
        <f aca="false">IF(K510&lt;K509,1,0)</f>
        <v>0</v>
      </c>
      <c r="AF510" s="6" t="n">
        <f aca="false">IF(G510="W",0,IF(AE510=1,K509-K510+AF509,0))</f>
        <v>0</v>
      </c>
      <c r="AG510" s="4"/>
      <c r="AH510" s="6" t="n">
        <f aca="false">IF(G510="W",AF509+J510,IF(AE510=1,K509-K510+AF509,0))</f>
        <v>0</v>
      </c>
      <c r="AI510" s="4"/>
    </row>
    <row collapsed="false" customFormat="false" customHeight="false" hidden="false" ht="14.9" outlineLevel="0" r="511">
      <c r="B511" s="25"/>
      <c r="C511" s="26" t="str">
        <f aca="false">IF(B511="","",VLOOKUP(B511,$AK$1:$AR$38,3,0))</f>
        <v/>
      </c>
      <c r="D511" s="27" t="str">
        <f aca="false">IF(AC511="Bet",X511,"")</f>
        <v/>
      </c>
      <c r="E511" s="28" t="str">
        <f aca="false">IF(AC511="Bet",Y511,"")</f>
        <v/>
      </c>
      <c r="F511" s="38" t="str">
        <f aca="false">IF(AC511="Bet",Z511,"")</f>
        <v/>
      </c>
      <c r="G511" s="6" t="str">
        <f aca="false">IF(D510&lt;&gt;"",IF(OR(D510=C511,E510=C511,F510=C511),"W","L"),"")</f>
        <v/>
      </c>
      <c r="H511" s="6" t="str">
        <f aca="false">IF(G511="W",3,IF(G511="L",-3,""))</f>
        <v/>
      </c>
      <c r="I511" s="6" t="str">
        <f aca="false">IF(G511&lt;&gt;"",VLOOKUP(V510,$M$4:$N$18,2,0),"")</f>
        <v/>
      </c>
      <c r="J511" s="6" t="str">
        <f aca="false">IF(G511&lt;&gt;"",H511*I511,"")</f>
        <v/>
      </c>
      <c r="K511" s="6" t="n">
        <f aca="false">IF(B511="",K510,SUM($J$6:J511))</f>
        <v>12</v>
      </c>
      <c r="L511" s="4"/>
      <c r="M511" s="4"/>
      <c r="N511" s="4"/>
      <c r="O511" s="4"/>
      <c r="P511" s="4"/>
      <c r="Q511" s="4"/>
      <c r="S511" s="4"/>
      <c r="T511" s="4"/>
      <c r="U511" s="4"/>
      <c r="V511" s="6" t="n">
        <f aca="false">IF(AND(G510="",G511="L"),1,IF(AND(G511="L",G510="L"),V510+1,IF(AND(G510="L",G511=""),0,IF(AND(G511="",G510=""),0,0))))</f>
        <v>0</v>
      </c>
      <c r="W511" s="4"/>
      <c r="X511" s="6" t="str">
        <f aca="false">IF(C510=0,C511,IF(C511=0,X510,C511))</f>
        <v/>
      </c>
      <c r="Y511" s="6" t="str">
        <f aca="false">IF(C510=0,X510,IF(C511=0,Y510,C510))</f>
        <v/>
      </c>
      <c r="Z511" s="6" t="str">
        <f aca="false">IF(C509=0,C508,IF(C510=0,Y510,IF(C511=0,Z510,C509)))</f>
        <v/>
      </c>
      <c r="AA511" s="6" t="str">
        <f aca="false">IF(C508=0,C507,IF(C509=0,C507,IF(C510=0,Z510,IF(C511=0,AA510,C508))))</f>
        <v/>
      </c>
      <c r="AB511" s="4"/>
      <c r="AC511" s="6" t="str">
        <f aca="false">IF(OR(X511=Y511,X511=Z511,X511=AA511),"NB",IF(OR(Y511=X511,Y511=Z511,Y511=AA511),"NB",IF(OR(Z511=Y511,Z511=X511,Z511=AA511),"NB",IF(OR(AA511=Y511,AA511=X511,AA511=Z511),"NB","Bet"))))</f>
        <v>NB</v>
      </c>
      <c r="AD511" s="4"/>
      <c r="AE511" s="6" t="n">
        <f aca="false">IF(K511&lt;K510,1,0)</f>
        <v>0</v>
      </c>
      <c r="AF511" s="6" t="n">
        <f aca="false">IF(G511="W",0,IF(AE511=1,K510-K511+AF510,0))</f>
        <v>0</v>
      </c>
      <c r="AG511" s="4"/>
      <c r="AH511" s="6" t="n">
        <f aca="false">IF(G511="W",AF510+J511,IF(AE511=1,K510-K511+AF510,0))</f>
        <v>0</v>
      </c>
      <c r="AI511" s="4"/>
    </row>
    <row collapsed="false" customFormat="false" customHeight="false" hidden="false" ht="14.9" outlineLevel="0" r="512">
      <c r="B512" s="25"/>
      <c r="C512" s="26" t="str">
        <f aca="false">IF(B512="","",VLOOKUP(B512,$AK$1:$AR$38,3,0))</f>
        <v/>
      </c>
      <c r="D512" s="27" t="str">
        <f aca="false">IF(AC512="Bet",X512,"")</f>
        <v/>
      </c>
      <c r="E512" s="28" t="str">
        <f aca="false">IF(AC512="Bet",Y512,"")</f>
        <v/>
      </c>
      <c r="F512" s="38" t="str">
        <f aca="false">IF(AC512="Bet",Z512,"")</f>
        <v/>
      </c>
      <c r="G512" s="6" t="str">
        <f aca="false">IF(D511&lt;&gt;"",IF(OR(D511=C512,E511=C512,F511=C512),"W","L"),"")</f>
        <v/>
      </c>
      <c r="H512" s="6" t="str">
        <f aca="false">IF(G512="W",3,IF(G512="L",-3,""))</f>
        <v/>
      </c>
      <c r="I512" s="6" t="str">
        <f aca="false">IF(G512&lt;&gt;"",VLOOKUP(V511,$M$4:$N$18,2,0),"")</f>
        <v/>
      </c>
      <c r="J512" s="6" t="str">
        <f aca="false">IF(G512&lt;&gt;"",H512*I512,"")</f>
        <v/>
      </c>
      <c r="K512" s="6" t="n">
        <f aca="false">IF(B512="",K511,SUM($J$6:J512))</f>
        <v>12</v>
      </c>
      <c r="L512" s="4"/>
      <c r="M512" s="4"/>
      <c r="N512" s="4"/>
      <c r="O512" s="4"/>
      <c r="P512" s="4"/>
      <c r="Q512" s="4"/>
      <c r="S512" s="4"/>
      <c r="T512" s="4"/>
      <c r="U512" s="4"/>
      <c r="V512" s="6" t="n">
        <f aca="false">IF(AND(G511="",G512="L"),1,IF(AND(G512="L",G511="L"),V511+1,IF(AND(G511="L",G512=""),0,IF(AND(G512="",G511=""),0,0))))</f>
        <v>0</v>
      </c>
      <c r="W512" s="4"/>
      <c r="X512" s="6" t="str">
        <f aca="false">IF(C511=0,C512,IF(C512=0,X511,C512))</f>
        <v/>
      </c>
      <c r="Y512" s="6" t="str">
        <f aca="false">IF(C511=0,X511,IF(C512=0,Y511,C511))</f>
        <v/>
      </c>
      <c r="Z512" s="6" t="str">
        <f aca="false">IF(C510=0,C509,IF(C511=0,Y511,IF(C512=0,Z511,C510)))</f>
        <v/>
      </c>
      <c r="AA512" s="6" t="str">
        <f aca="false">IF(C509=0,C508,IF(C510=0,C508,IF(C511=0,Z511,IF(C512=0,AA511,C509))))</f>
        <v/>
      </c>
      <c r="AB512" s="4"/>
      <c r="AC512" s="6" t="str">
        <f aca="false">IF(OR(X512=Y512,X512=Z512,X512=AA512),"NB",IF(OR(Y512=X512,Y512=Z512,Y512=AA512),"NB",IF(OR(Z512=Y512,Z512=X512,Z512=AA512),"NB",IF(OR(AA512=Y512,AA512=X512,AA512=Z512),"NB","Bet"))))</f>
        <v>NB</v>
      </c>
      <c r="AD512" s="4"/>
      <c r="AE512" s="6" t="n">
        <f aca="false">IF(K512&lt;K511,1,0)</f>
        <v>0</v>
      </c>
      <c r="AF512" s="6" t="n">
        <f aca="false">IF(G512="W",0,IF(AE512=1,K511-K512+AF511,0))</f>
        <v>0</v>
      </c>
      <c r="AG512" s="4"/>
      <c r="AH512" s="6" t="n">
        <f aca="false">IF(G512="W",AF511+J512,IF(AE512=1,K511-K512+AF511,0))</f>
        <v>0</v>
      </c>
      <c r="AI512" s="4"/>
    </row>
    <row collapsed="false" customFormat="false" customHeight="false" hidden="false" ht="14.9" outlineLevel="0" r="513">
      <c r="B513" s="25"/>
      <c r="C513" s="26" t="str">
        <f aca="false">IF(B513="","",VLOOKUP(B513,$AK$1:$AR$38,3,0))</f>
        <v/>
      </c>
      <c r="D513" s="27" t="str">
        <f aca="false">IF(AC513="Bet",X513,"")</f>
        <v/>
      </c>
      <c r="E513" s="28" t="str">
        <f aca="false">IF(AC513="Bet",Y513,"")</f>
        <v/>
      </c>
      <c r="F513" s="38" t="str">
        <f aca="false">IF(AC513="Bet",Z513,"")</f>
        <v/>
      </c>
      <c r="G513" s="6" t="str">
        <f aca="false">IF(D512&lt;&gt;"",IF(OR(D512=C513,E512=C513,F512=C513),"W","L"),"")</f>
        <v/>
      </c>
      <c r="H513" s="6" t="str">
        <f aca="false">IF(G513="W",3,IF(G513="L",-3,""))</f>
        <v/>
      </c>
      <c r="I513" s="6" t="str">
        <f aca="false">IF(G513&lt;&gt;"",VLOOKUP(V512,$M$4:$N$18,2,0),"")</f>
        <v/>
      </c>
      <c r="J513" s="6" t="str">
        <f aca="false">IF(G513&lt;&gt;"",H513*I513,"")</f>
        <v/>
      </c>
      <c r="K513" s="6" t="n">
        <f aca="false">IF(B513="",K512,SUM($J$6:J513))</f>
        <v>12</v>
      </c>
      <c r="L513" s="4"/>
      <c r="M513" s="4"/>
      <c r="N513" s="4"/>
      <c r="O513" s="4"/>
      <c r="P513" s="4"/>
      <c r="Q513" s="4"/>
      <c r="S513" s="4"/>
      <c r="T513" s="4"/>
      <c r="U513" s="4"/>
      <c r="V513" s="6" t="n">
        <f aca="false">IF(AND(G512="",G513="L"),1,IF(AND(G513="L",G512="L"),V512+1,IF(AND(G512="L",G513=""),0,IF(AND(G513="",G512=""),0,0))))</f>
        <v>0</v>
      </c>
      <c r="W513" s="4"/>
      <c r="X513" s="6" t="str">
        <f aca="false">IF(C512=0,C513,IF(C513=0,X512,C513))</f>
        <v/>
      </c>
      <c r="Y513" s="6" t="str">
        <f aca="false">IF(C512=0,X512,IF(C513=0,Y512,C512))</f>
        <v/>
      </c>
      <c r="Z513" s="6" t="str">
        <f aca="false">IF(C511=0,C510,IF(C512=0,Y512,IF(C513=0,Z512,C511)))</f>
        <v/>
      </c>
      <c r="AA513" s="6" t="str">
        <f aca="false">IF(C510=0,C509,IF(C511=0,C509,IF(C512=0,Z512,IF(C513=0,AA512,C510))))</f>
        <v/>
      </c>
      <c r="AB513" s="4"/>
      <c r="AC513" s="6" t="str">
        <f aca="false">IF(OR(X513=Y513,X513=Z513,X513=AA513),"NB",IF(OR(Y513=X513,Y513=Z513,Y513=AA513),"NB",IF(OR(Z513=Y513,Z513=X513,Z513=AA513),"NB",IF(OR(AA513=Y513,AA513=X513,AA513=Z513),"NB","Bet"))))</f>
        <v>NB</v>
      </c>
      <c r="AD513" s="4"/>
      <c r="AE513" s="6" t="n">
        <f aca="false">IF(K513&lt;K512,1,0)</f>
        <v>0</v>
      </c>
      <c r="AF513" s="6" t="n">
        <f aca="false">IF(G513="W",0,IF(AE513=1,K512-K513+AF512,0))</f>
        <v>0</v>
      </c>
      <c r="AG513" s="4"/>
      <c r="AH513" s="6" t="n">
        <f aca="false">IF(G513="W",AF512+J513,IF(AE513=1,K512-K513+AF512,0))</f>
        <v>0</v>
      </c>
      <c r="AI513" s="4"/>
    </row>
    <row collapsed="false" customFormat="false" customHeight="false" hidden="false" ht="14.9" outlineLevel="0" r="514">
      <c r="B514" s="25"/>
      <c r="C514" s="26" t="str">
        <f aca="false">IF(B514="","",VLOOKUP(B514,$AK$1:$AR$38,3,0))</f>
        <v/>
      </c>
      <c r="D514" s="27" t="str">
        <f aca="false">IF(AC514="Bet",X514,"")</f>
        <v/>
      </c>
      <c r="E514" s="28" t="str">
        <f aca="false">IF(AC514="Bet",Y514,"")</f>
        <v/>
      </c>
      <c r="F514" s="38" t="str">
        <f aca="false">IF(AC514="Bet",Z514,"")</f>
        <v/>
      </c>
      <c r="G514" s="6" t="str">
        <f aca="false">IF(D513&lt;&gt;"",IF(OR(D513=C514,E513=C514,F513=C514),"W","L"),"")</f>
        <v/>
      </c>
      <c r="H514" s="6" t="str">
        <f aca="false">IF(G514="W",3,IF(G514="L",-3,""))</f>
        <v/>
      </c>
      <c r="I514" s="6" t="str">
        <f aca="false">IF(G514&lt;&gt;"",VLOOKUP(V513,$M$4:$N$18,2,0),"")</f>
        <v/>
      </c>
      <c r="J514" s="6" t="str">
        <f aca="false">IF(G514&lt;&gt;"",H514*I514,"")</f>
        <v/>
      </c>
      <c r="K514" s="6" t="n">
        <f aca="false">IF(B514="",K513,SUM($J$6:J514))</f>
        <v>12</v>
      </c>
      <c r="L514" s="4"/>
      <c r="M514" s="4"/>
      <c r="N514" s="4"/>
      <c r="O514" s="4"/>
      <c r="P514" s="4"/>
      <c r="Q514" s="4"/>
      <c r="S514" s="4"/>
      <c r="T514" s="4"/>
      <c r="U514" s="4"/>
      <c r="V514" s="6" t="n">
        <f aca="false">IF(AND(G513="",G514="L"),1,IF(AND(G514="L",G513="L"),V513+1,IF(AND(G513="L",G514=""),0,IF(AND(G514="",G513=""),0,0))))</f>
        <v>0</v>
      </c>
      <c r="W514" s="4"/>
      <c r="X514" s="6" t="str">
        <f aca="false">IF(C513=0,C514,IF(C514=0,X513,C514))</f>
        <v/>
      </c>
      <c r="Y514" s="6" t="str">
        <f aca="false">IF(C513=0,X513,IF(C514=0,Y513,C513))</f>
        <v/>
      </c>
      <c r="Z514" s="6" t="str">
        <f aca="false">IF(C512=0,C511,IF(C513=0,Y513,IF(C514=0,Z513,C512)))</f>
        <v/>
      </c>
      <c r="AA514" s="6" t="str">
        <f aca="false">IF(C511=0,C510,IF(C512=0,C510,IF(C513=0,Z513,IF(C514=0,AA513,C511))))</f>
        <v/>
      </c>
      <c r="AB514" s="4"/>
      <c r="AC514" s="6" t="str">
        <f aca="false">IF(OR(X514=Y514,X514=Z514,X514=AA514),"NB",IF(OR(Y514=X514,Y514=Z514,Y514=AA514),"NB",IF(OR(Z514=Y514,Z514=X514,Z514=AA514),"NB",IF(OR(AA514=Y514,AA514=X514,AA514=Z514),"NB","Bet"))))</f>
        <v>NB</v>
      </c>
      <c r="AD514" s="4"/>
      <c r="AE514" s="6" t="n">
        <f aca="false">IF(K514&lt;K513,1,0)</f>
        <v>0</v>
      </c>
      <c r="AF514" s="6" t="n">
        <f aca="false">IF(G514="W",0,IF(AE514=1,K513-K514+AF513,0))</f>
        <v>0</v>
      </c>
      <c r="AG514" s="4"/>
      <c r="AH514" s="6" t="n">
        <f aca="false">IF(G514="W",AF513+J514,IF(AE514=1,K513-K514+AF513,0))</f>
        <v>0</v>
      </c>
      <c r="AI514" s="4"/>
    </row>
    <row collapsed="false" customFormat="false" customHeight="false" hidden="false" ht="14.9" outlineLevel="0" r="515">
      <c r="B515" s="25"/>
      <c r="C515" s="26" t="str">
        <f aca="false">IF(B515="","",VLOOKUP(B515,$AK$1:$AR$38,3,0))</f>
        <v/>
      </c>
      <c r="D515" s="27" t="str">
        <f aca="false">IF(AC515="Bet",X515,"")</f>
        <v/>
      </c>
      <c r="E515" s="28" t="str">
        <f aca="false">IF(AC515="Bet",Y515,"")</f>
        <v/>
      </c>
      <c r="F515" s="38" t="str">
        <f aca="false">IF(AC515="Bet",Z515,"")</f>
        <v/>
      </c>
      <c r="G515" s="6" t="str">
        <f aca="false">IF(D514&lt;&gt;"",IF(OR(D514=C515,E514=C515,F514=C515),"W","L"),"")</f>
        <v/>
      </c>
      <c r="H515" s="6" t="str">
        <f aca="false">IF(G515="W",3,IF(G515="L",-3,""))</f>
        <v/>
      </c>
      <c r="I515" s="6" t="str">
        <f aca="false">IF(G515&lt;&gt;"",VLOOKUP(V514,$M$4:$N$18,2,0),"")</f>
        <v/>
      </c>
      <c r="J515" s="6" t="str">
        <f aca="false">IF(G515&lt;&gt;"",H515*I515,"")</f>
        <v/>
      </c>
      <c r="K515" s="6" t="n">
        <f aca="false">IF(B515="",K514,SUM($J$6:J515))</f>
        <v>12</v>
      </c>
      <c r="L515" s="4"/>
      <c r="M515" s="4"/>
      <c r="N515" s="4"/>
      <c r="O515" s="4"/>
      <c r="P515" s="4"/>
      <c r="Q515" s="4"/>
      <c r="S515" s="4"/>
      <c r="T515" s="4"/>
      <c r="U515" s="4"/>
      <c r="V515" s="6" t="n">
        <f aca="false">IF(AND(G514="",G515="L"),1,IF(AND(G515="L",G514="L"),V514+1,IF(AND(G514="L",G515=""),0,IF(AND(G515="",G514=""),0,0))))</f>
        <v>0</v>
      </c>
      <c r="W515" s="4"/>
      <c r="X515" s="6" t="str">
        <f aca="false">IF(C514=0,C515,IF(C515=0,X514,C515))</f>
        <v/>
      </c>
      <c r="Y515" s="6" t="str">
        <f aca="false">IF(C514=0,X514,IF(C515=0,Y514,C514))</f>
        <v/>
      </c>
      <c r="Z515" s="6" t="str">
        <f aca="false">IF(C513=0,C512,IF(C514=0,Y514,IF(C515=0,Z514,C513)))</f>
        <v/>
      </c>
      <c r="AA515" s="6" t="str">
        <f aca="false">IF(C512=0,C511,IF(C513=0,C511,IF(C514=0,Z514,IF(C515=0,AA514,C512))))</f>
        <v/>
      </c>
      <c r="AB515" s="4"/>
      <c r="AC515" s="6" t="str">
        <f aca="false">IF(OR(X515=Y515,X515=Z515,X515=AA515),"NB",IF(OR(Y515=X515,Y515=Z515,Y515=AA515),"NB",IF(OR(Z515=Y515,Z515=X515,Z515=AA515),"NB",IF(OR(AA515=Y515,AA515=X515,AA515=Z515),"NB","Bet"))))</f>
        <v>NB</v>
      </c>
      <c r="AD515" s="4"/>
      <c r="AE515" s="6" t="n">
        <f aca="false">IF(K515&lt;K514,1,0)</f>
        <v>0</v>
      </c>
      <c r="AF515" s="6" t="n">
        <f aca="false">IF(G515="W",0,IF(AE515=1,K514-K515+AF514,0))</f>
        <v>0</v>
      </c>
      <c r="AG515" s="4"/>
      <c r="AH515" s="6" t="n">
        <f aca="false">IF(G515="W",AF514+J515,IF(AE515=1,K514-K515+AF514,0))</f>
        <v>0</v>
      </c>
      <c r="AI515" s="4"/>
    </row>
    <row collapsed="false" customFormat="false" customHeight="false" hidden="false" ht="13.3" outlineLevel="0" r="516">
      <c r="B516" s="25"/>
      <c r="C516" s="26" t="str">
        <f aca="false">IF(B516="","",VLOOKUP(B516,$AK$1:$AR$38,3,0))</f>
        <v/>
      </c>
      <c r="D516" s="27" t="str">
        <f aca="false">IF(AC516="Bet",X516,"")</f>
        <v/>
      </c>
      <c r="E516" s="28" t="str">
        <f aca="false">IF(AC516="Bet",Y516,"")</f>
        <v/>
      </c>
      <c r="F516" s="38" t="str">
        <f aca="false">IF(AC516="Bet",Z516,"")</f>
        <v/>
      </c>
      <c r="G516" s="6" t="str">
        <f aca="false">IF(D515&lt;&gt;"",IF(OR(D515=C516,E515=C516,F515=C516),"W","L"),"")</f>
        <v/>
      </c>
      <c r="H516" s="6" t="str">
        <f aca="false">IF(G516="W",3,IF(G516="L",-3,""))</f>
        <v/>
      </c>
      <c r="I516" s="6" t="str">
        <f aca="false">IF(G516&lt;&gt;"",VLOOKUP(V515,$M$4:$N$18,2,0),"")</f>
        <v/>
      </c>
      <c r="J516" s="6" t="str">
        <f aca="false">IF(G516&lt;&gt;"",H516*I516,"")</f>
        <v/>
      </c>
      <c r="K516" s="6" t="n">
        <f aca="false">IF(B516="",K515,SUM($J$6:J516))</f>
        <v>12</v>
      </c>
      <c r="L516" s="4"/>
      <c r="M516" s="4"/>
      <c r="N516" s="4"/>
      <c r="O516" s="4"/>
      <c r="P516" s="4"/>
      <c r="Q516" s="4"/>
      <c r="S516" s="4"/>
      <c r="T516" s="4"/>
      <c r="U516" s="4"/>
      <c r="V516" s="6" t="n">
        <f aca="false">IF(AND(G515="",G516="L"),1,IF(AND(G516="L",G515="L"),V515+1,IF(AND(G515="L",G516=""),0,IF(AND(G516="",G515=""),0,0))))</f>
        <v>0</v>
      </c>
      <c r="W516" s="4"/>
      <c r="X516" s="6" t="str">
        <f aca="false">IF(C515=0,C516,IF(C516=0,X515,C516))</f>
        <v/>
      </c>
      <c r="Y516" s="6" t="str">
        <f aca="false">IF(C515=0,X515,IF(C516=0,Y515,C515))</f>
        <v/>
      </c>
      <c r="Z516" s="6" t="str">
        <f aca="false">IF(C514=0,C513,IF(C515=0,Y515,IF(C516=0,Z515,C514)))</f>
        <v/>
      </c>
      <c r="AA516" s="6" t="str">
        <f aca="false">IF(C513=0,C512,IF(C514=0,C512,IF(C515=0,Z515,IF(C516=0,AA515,C513))))</f>
        <v/>
      </c>
      <c r="AB516" s="4"/>
      <c r="AC516" s="6" t="str">
        <f aca="false">IF(OR(X516=Y516,X516=Z516,X516=AA516),"NB",IF(OR(Y516=X516,Y516=Z516,Y516=AA516),"NB",IF(OR(Z516=Y516,Z516=X516,Z516=AA516),"NB",IF(OR(AA516=Y516,AA516=X516,AA516=Z516),"NB","Bet"))))</f>
        <v>NB</v>
      </c>
      <c r="AD516" s="4"/>
      <c r="AE516" s="6" t="n">
        <f aca="false">IF(K516&lt;K515,1,0)</f>
        <v>0</v>
      </c>
      <c r="AF516" s="6" t="n">
        <f aca="false">IF(G516="W",0,IF(AE516=1,K515-K516+AF515,0))</f>
        <v>0</v>
      </c>
      <c r="AG516" s="4"/>
      <c r="AH516" s="6" t="n">
        <f aca="false">IF(G516="W",AF515+J516,IF(AE516=1,K515-K516+AF515,0))</f>
        <v>0</v>
      </c>
      <c r="AI516" s="4"/>
    </row>
    <row collapsed="false" customFormat="false" customHeight="false" hidden="false" ht="13.3" outlineLevel="0" r="517">
      <c r="B517" s="25"/>
      <c r="C517" s="26" t="str">
        <f aca="false">IF(B517="","",VLOOKUP(B517,$AK$1:$AR$38,3,0))</f>
        <v/>
      </c>
      <c r="D517" s="27" t="str">
        <f aca="false">IF(AC517="Bet",X517,"")</f>
        <v/>
      </c>
      <c r="E517" s="28" t="str">
        <f aca="false">IF(AC517="Bet",Y517,"")</f>
        <v/>
      </c>
      <c r="F517" s="38" t="str">
        <f aca="false">IF(AC517="Bet",Z517,"")</f>
        <v/>
      </c>
      <c r="G517" s="6" t="str">
        <f aca="false">IF(D516&lt;&gt;"",IF(OR(D516=C517,E516=C517,F516=C517),"W","L"),"")</f>
        <v/>
      </c>
      <c r="H517" s="6" t="str">
        <f aca="false">IF(G517="W",3,IF(G517="L",-3,""))</f>
        <v/>
      </c>
      <c r="I517" s="6" t="str">
        <f aca="false">IF(G517&lt;&gt;"",VLOOKUP(V516,$M$4:$N$18,2,0),"")</f>
        <v/>
      </c>
      <c r="J517" s="6" t="str">
        <f aca="false">IF(G517&lt;&gt;"",H517*I517,"")</f>
        <v/>
      </c>
      <c r="K517" s="6" t="n">
        <f aca="false">IF(B517="",K516,SUM($J$6:J517))</f>
        <v>12</v>
      </c>
      <c r="L517" s="4"/>
      <c r="M517" s="4"/>
      <c r="N517" s="4"/>
      <c r="O517" s="4"/>
      <c r="P517" s="4"/>
      <c r="Q517" s="4"/>
      <c r="S517" s="4"/>
      <c r="T517" s="4"/>
      <c r="U517" s="4"/>
      <c r="V517" s="6" t="n">
        <f aca="false">IF(AND(G516="",G517="L"),1,IF(AND(G517="L",G516="L"),V516+1,IF(AND(G516="L",G517=""),0,IF(AND(G517="",G516=""),0,0))))</f>
        <v>0</v>
      </c>
      <c r="W517" s="4"/>
      <c r="X517" s="6" t="str">
        <f aca="false">IF(C516=0,C517,IF(C517=0,X516,C517))</f>
        <v/>
      </c>
      <c r="Y517" s="6" t="str">
        <f aca="false">IF(C516=0,X516,IF(C517=0,Y516,C516))</f>
        <v/>
      </c>
      <c r="Z517" s="6" t="str">
        <f aca="false">IF(C515=0,C514,IF(C516=0,Y516,IF(C517=0,Z516,C515)))</f>
        <v/>
      </c>
      <c r="AA517" s="6" t="str">
        <f aca="false">IF(C514=0,C513,IF(C515=0,C513,IF(C516=0,Z516,IF(C517=0,AA516,C514))))</f>
        <v/>
      </c>
      <c r="AB517" s="4"/>
      <c r="AC517" s="6" t="str">
        <f aca="false">IF(OR(X517=Y517,X517=Z517,X517=AA517),"NB",IF(OR(Y517=X517,Y517=Z517,Y517=AA517),"NB",IF(OR(Z517=Y517,Z517=X517,Z517=AA517),"NB",IF(OR(AA517=Y517,AA517=X517,AA517=Z517),"NB","Bet"))))</f>
        <v>NB</v>
      </c>
      <c r="AD517" s="4"/>
      <c r="AE517" s="6" t="n">
        <f aca="false">IF(K517&lt;K516,1,0)</f>
        <v>0</v>
      </c>
      <c r="AF517" s="6" t="n">
        <f aca="false">IF(G517="W",0,IF(AE517=1,K516-K517+AF516,0))</f>
        <v>0</v>
      </c>
      <c r="AG517" s="4"/>
      <c r="AH517" s="6" t="n">
        <f aca="false">IF(G517="W",AF516+J517,IF(AE517=1,K516-K517+AF516,0))</f>
        <v>0</v>
      </c>
      <c r="AI517" s="4"/>
    </row>
    <row collapsed="false" customFormat="false" customHeight="false" hidden="false" ht="13.3" outlineLevel="0" r="518">
      <c r="B518" s="25"/>
      <c r="C518" s="26" t="str">
        <f aca="false">IF(B518="","",VLOOKUP(B518,$AK$1:$AR$38,3,0))</f>
        <v/>
      </c>
      <c r="D518" s="27" t="str">
        <f aca="false">IF(AC518="Bet",X518,"")</f>
        <v/>
      </c>
      <c r="E518" s="28" t="str">
        <f aca="false">IF(AC518="Bet",Y518,"")</f>
        <v/>
      </c>
      <c r="F518" s="38" t="str">
        <f aca="false">IF(AC518="Bet",Z518,"")</f>
        <v/>
      </c>
      <c r="G518" s="6" t="str">
        <f aca="false">IF(D517&lt;&gt;"",IF(OR(D517=C518,E517=C518,F517=C518),"W","L"),"")</f>
        <v/>
      </c>
      <c r="H518" s="6" t="str">
        <f aca="false">IF(G518="W",3,IF(G518="L",-3,""))</f>
        <v/>
      </c>
      <c r="I518" s="6" t="str">
        <f aca="false">IF(G518&lt;&gt;"",VLOOKUP(V517,$M$4:$N$18,2,0),"")</f>
        <v/>
      </c>
      <c r="J518" s="6" t="str">
        <f aca="false">IF(G518&lt;&gt;"",H518*I518,"")</f>
        <v/>
      </c>
      <c r="K518" s="6" t="n">
        <f aca="false">IF(B518="",K517,SUM($J$6:J518))</f>
        <v>12</v>
      </c>
      <c r="L518" s="4"/>
      <c r="M518" s="4"/>
      <c r="N518" s="4"/>
      <c r="O518" s="4"/>
      <c r="P518" s="4"/>
      <c r="Q518" s="4"/>
      <c r="S518" s="4"/>
      <c r="T518" s="4"/>
      <c r="U518" s="4"/>
      <c r="V518" s="6" t="n">
        <f aca="false">IF(AND(G517="",G518="L"),1,IF(AND(G518="L",G517="L"),V517+1,IF(AND(G517="L",G518=""),0,IF(AND(G518="",G517=""),0,0))))</f>
        <v>0</v>
      </c>
      <c r="W518" s="4"/>
      <c r="X518" s="6" t="str">
        <f aca="false">IF(C517=0,C518,IF(C518=0,X517,C518))</f>
        <v/>
      </c>
      <c r="Y518" s="6" t="str">
        <f aca="false">IF(C517=0,X517,IF(C518=0,Y517,C517))</f>
        <v/>
      </c>
      <c r="Z518" s="6" t="str">
        <f aca="false">IF(C516=0,C515,IF(C517=0,Y517,IF(C518=0,Z517,C516)))</f>
        <v/>
      </c>
      <c r="AA518" s="6" t="str">
        <f aca="false">IF(C515=0,C514,IF(C516=0,C514,IF(C517=0,Z517,IF(C518=0,AA517,C515))))</f>
        <v/>
      </c>
      <c r="AB518" s="4"/>
      <c r="AC518" s="6" t="str">
        <f aca="false">IF(OR(X518=Y518,X518=Z518,X518=AA518),"NB",IF(OR(Y518=X518,Y518=Z518,Y518=AA518),"NB",IF(OR(Z518=Y518,Z518=X518,Z518=AA518),"NB",IF(OR(AA518=Y518,AA518=X518,AA518=Z518),"NB","Bet"))))</f>
        <v>NB</v>
      </c>
      <c r="AD518" s="4"/>
      <c r="AE518" s="6" t="n">
        <f aca="false">IF(K518&lt;K517,1,0)</f>
        <v>0</v>
      </c>
      <c r="AF518" s="6" t="n">
        <f aca="false">IF(G518="W",0,IF(AE518=1,K517-K518+AF517,0))</f>
        <v>0</v>
      </c>
      <c r="AG518" s="4"/>
      <c r="AH518" s="6" t="n">
        <f aca="false">IF(G518="W",AF517+J518,IF(AE518=1,K517-K518+AF517,0))</f>
        <v>0</v>
      </c>
      <c r="AI518" s="4"/>
    </row>
    <row collapsed="false" customFormat="false" customHeight="false" hidden="false" ht="14.9" outlineLevel="0" r="519">
      <c r="B519" s="25"/>
      <c r="C519" s="26" t="str">
        <f aca="false">IF(B519="","",VLOOKUP(B519,$AK$1:$AR$38,3,0))</f>
        <v/>
      </c>
      <c r="D519" s="27" t="str">
        <f aca="false">IF(AC519="Bet",X519,"")</f>
        <v/>
      </c>
      <c r="E519" s="28" t="str">
        <f aca="false">IF(AC519="Bet",Y519,"")</f>
        <v/>
      </c>
      <c r="F519" s="38" t="str">
        <f aca="false">IF(AC519="Bet",Z519,"")</f>
        <v/>
      </c>
      <c r="G519" s="6" t="str">
        <f aca="false">IF(D518&lt;&gt;"",IF(OR(D518=C519,E518=C519,F518=C519),"W","L"),"")</f>
        <v/>
      </c>
      <c r="H519" s="6" t="str">
        <f aca="false">IF(G519="W",3,IF(G519="L",-3,""))</f>
        <v/>
      </c>
      <c r="I519" s="6" t="str">
        <f aca="false">IF(G519&lt;&gt;"",VLOOKUP(V518,$M$4:$N$18,2,0),"")</f>
        <v/>
      </c>
      <c r="J519" s="6" t="str">
        <f aca="false">IF(G519&lt;&gt;"",H519*I519,"")</f>
        <v/>
      </c>
      <c r="K519" s="6" t="n">
        <f aca="false">IF(B519="",K518,SUM($J$6:J519))</f>
        <v>12</v>
      </c>
      <c r="L519" s="4"/>
      <c r="M519" s="4"/>
      <c r="N519" s="4"/>
      <c r="O519" s="4"/>
      <c r="P519" s="4"/>
      <c r="Q519" s="4"/>
      <c r="S519" s="4"/>
      <c r="T519" s="4"/>
      <c r="U519" s="4"/>
      <c r="V519" s="6" t="n">
        <f aca="false">IF(AND(G518="",G519="L"),1,IF(AND(G519="L",G518="L"),V518+1,IF(AND(G518="L",G519=""),0,IF(AND(G519="",G518=""),0,0))))</f>
        <v>0</v>
      </c>
      <c r="W519" s="4"/>
      <c r="X519" s="6" t="str">
        <f aca="false">IF(C518=0,C519,IF(C519=0,X518,C519))</f>
        <v/>
      </c>
      <c r="Y519" s="6" t="str">
        <f aca="false">IF(C518=0,X518,IF(C519=0,Y518,C518))</f>
        <v/>
      </c>
      <c r="Z519" s="6" t="str">
        <f aca="false">IF(C517=0,C516,IF(C518=0,Y518,IF(C519=0,Z518,C517)))</f>
        <v/>
      </c>
      <c r="AA519" s="6" t="str">
        <f aca="false">IF(C516=0,C515,IF(C517=0,C515,IF(C518=0,Z518,IF(C519=0,AA518,C516))))</f>
        <v/>
      </c>
      <c r="AB519" s="4"/>
      <c r="AC519" s="6" t="str">
        <f aca="false">IF(OR(X519=Y519,X519=Z519,X519=AA519),"NB",IF(OR(Y519=X519,Y519=Z519,Y519=AA519),"NB",IF(OR(Z519=Y519,Z519=X519,Z519=AA519),"NB",IF(OR(AA519=Y519,AA519=X519,AA519=Z519),"NB","Bet"))))</f>
        <v>NB</v>
      </c>
      <c r="AD519" s="4"/>
      <c r="AE519" s="6" t="n">
        <f aca="false">IF(K519&lt;K518,1,0)</f>
        <v>0</v>
      </c>
      <c r="AF519" s="6" t="n">
        <f aca="false">IF(G519="W",0,IF(AE519=1,K518-K519+AF518,0))</f>
        <v>0</v>
      </c>
      <c r="AG519" s="4"/>
      <c r="AH519" s="6" t="n">
        <f aca="false">IF(G519="W",AF518+J519,IF(AE519=1,K518-K519+AF518,0))</f>
        <v>0</v>
      </c>
      <c r="AI519" s="4"/>
    </row>
    <row collapsed="false" customFormat="false" customHeight="false" hidden="false" ht="14.9" outlineLevel="0" r="520">
      <c r="B520" s="25"/>
      <c r="C520" s="26" t="str">
        <f aca="false">IF(B520="","",VLOOKUP(B520,$AK$1:$AR$38,3,0))</f>
        <v/>
      </c>
      <c r="D520" s="27" t="str">
        <f aca="false">IF(AC520="Bet",X520,"")</f>
        <v/>
      </c>
      <c r="E520" s="28" t="str">
        <f aca="false">IF(AC520="Bet",Y520,"")</f>
        <v/>
      </c>
      <c r="F520" s="38" t="str">
        <f aca="false">IF(AC520="Bet",Z520,"")</f>
        <v/>
      </c>
      <c r="G520" s="6" t="str">
        <f aca="false">IF(D519&lt;&gt;"",IF(OR(D519=C520,E519=C520,F519=C520),"W","L"),"")</f>
        <v/>
      </c>
      <c r="H520" s="6" t="str">
        <f aca="false">IF(G520="W",3,IF(G520="L",-3,""))</f>
        <v/>
      </c>
      <c r="I520" s="6" t="str">
        <f aca="false">IF(G520&lt;&gt;"",VLOOKUP(V519,$M$4:$N$18,2,0),"")</f>
        <v/>
      </c>
      <c r="J520" s="6" t="str">
        <f aca="false">IF(G520&lt;&gt;"",H520*I520,"")</f>
        <v/>
      </c>
      <c r="K520" s="6" t="n">
        <f aca="false">IF(B520="",K519,SUM($J$6:J520))</f>
        <v>12</v>
      </c>
      <c r="L520" s="4"/>
      <c r="M520" s="4"/>
      <c r="N520" s="4"/>
      <c r="O520" s="4"/>
      <c r="P520" s="4"/>
      <c r="Q520" s="4"/>
      <c r="S520" s="4"/>
      <c r="T520" s="4"/>
      <c r="U520" s="4"/>
      <c r="V520" s="6" t="n">
        <f aca="false">IF(AND(G519="",G520="L"),1,IF(AND(G520="L",G519="L"),V519+1,IF(AND(G519="L",G520=""),0,IF(AND(G520="",G519=""),0,0))))</f>
        <v>0</v>
      </c>
      <c r="W520" s="4"/>
      <c r="X520" s="6" t="str">
        <f aca="false">IF(C519=0,C520,IF(C520=0,X519,C520))</f>
        <v/>
      </c>
      <c r="Y520" s="6" t="str">
        <f aca="false">IF(C519=0,X519,IF(C520=0,Y519,C519))</f>
        <v/>
      </c>
      <c r="Z520" s="6" t="str">
        <f aca="false">IF(C518=0,C517,IF(C519=0,Y519,IF(C520=0,Z519,C518)))</f>
        <v/>
      </c>
      <c r="AA520" s="6" t="str">
        <f aca="false">IF(C517=0,C516,IF(C518=0,C516,IF(C519=0,Z519,IF(C520=0,AA519,C517))))</f>
        <v/>
      </c>
      <c r="AB520" s="4"/>
      <c r="AC520" s="6" t="str">
        <f aca="false">IF(OR(X520=Y520,X520=Z520,X520=AA520),"NB",IF(OR(Y520=X520,Y520=Z520,Y520=AA520),"NB",IF(OR(Z520=Y520,Z520=X520,Z520=AA520),"NB",IF(OR(AA520=Y520,AA520=X520,AA520=Z520),"NB","Bet"))))</f>
        <v>NB</v>
      </c>
      <c r="AD520" s="4"/>
      <c r="AE520" s="6" t="n">
        <f aca="false">IF(K520&lt;K519,1,0)</f>
        <v>0</v>
      </c>
      <c r="AF520" s="6" t="n">
        <f aca="false">IF(G520="W",0,IF(AE520=1,K519-K520+AF519,0))</f>
        <v>0</v>
      </c>
      <c r="AG520" s="4"/>
      <c r="AH520" s="6" t="n">
        <f aca="false">IF(G520="W",AF519+J520,IF(AE520=1,K519-K520+AF519,0))</f>
        <v>0</v>
      </c>
      <c r="AI520" s="4"/>
    </row>
    <row collapsed="false" customFormat="false" customHeight="false" hidden="false" ht="14.9" outlineLevel="0" r="521">
      <c r="B521" s="25"/>
      <c r="C521" s="26" t="str">
        <f aca="false">IF(B521="","",VLOOKUP(B521,$AK$1:$AR$38,3,0))</f>
        <v/>
      </c>
      <c r="D521" s="27" t="str">
        <f aca="false">IF(AC521="Bet",X521,"")</f>
        <v/>
      </c>
      <c r="E521" s="28" t="str">
        <f aca="false">IF(AC521="Bet",Y521,"")</f>
        <v/>
      </c>
      <c r="F521" s="38" t="str">
        <f aca="false">IF(AC521="Bet",Z521,"")</f>
        <v/>
      </c>
      <c r="G521" s="6" t="str">
        <f aca="false">IF(D520&lt;&gt;"",IF(OR(D520=C521,E520=C521,F520=C521),"W","L"),"")</f>
        <v/>
      </c>
      <c r="H521" s="6" t="str">
        <f aca="false">IF(G521="W",3,IF(G521="L",-3,""))</f>
        <v/>
      </c>
      <c r="I521" s="6" t="str">
        <f aca="false">IF(G521&lt;&gt;"",VLOOKUP(V520,$M$4:$N$18,2,0),"")</f>
        <v/>
      </c>
      <c r="J521" s="6" t="str">
        <f aca="false">IF(G521&lt;&gt;"",H521*I521,"")</f>
        <v/>
      </c>
      <c r="K521" s="6" t="n">
        <f aca="false">IF(B521="",K520,SUM($J$6:J521))</f>
        <v>12</v>
      </c>
      <c r="L521" s="4"/>
      <c r="M521" s="4"/>
      <c r="N521" s="4"/>
      <c r="O521" s="4"/>
      <c r="P521" s="4"/>
      <c r="Q521" s="4"/>
      <c r="S521" s="4"/>
      <c r="T521" s="4"/>
      <c r="U521" s="4"/>
      <c r="V521" s="6" t="n">
        <f aca="false">IF(AND(G520="",G521="L"),1,IF(AND(G521="L",G520="L"),V520+1,IF(AND(G520="L",G521=""),0,IF(AND(G521="",G520=""),0,0))))</f>
        <v>0</v>
      </c>
      <c r="W521" s="4"/>
      <c r="X521" s="6" t="str">
        <f aca="false">IF(C520=0,C521,IF(C521=0,X520,C521))</f>
        <v/>
      </c>
      <c r="Y521" s="6" t="str">
        <f aca="false">IF(C520=0,X520,IF(C521=0,Y520,C520))</f>
        <v/>
      </c>
      <c r="Z521" s="6" t="str">
        <f aca="false">IF(C519=0,C518,IF(C520=0,Y520,IF(C521=0,Z520,C519)))</f>
        <v/>
      </c>
      <c r="AA521" s="6" t="str">
        <f aca="false">IF(C518=0,C517,IF(C519=0,C517,IF(C520=0,Z520,IF(C521=0,AA520,C518))))</f>
        <v/>
      </c>
      <c r="AB521" s="4"/>
      <c r="AC521" s="6" t="str">
        <f aca="false">IF(OR(X521=Y521,X521=Z521,X521=AA521),"NB",IF(OR(Y521=X521,Y521=Z521,Y521=AA521),"NB",IF(OR(Z521=Y521,Z521=X521,Z521=AA521),"NB",IF(OR(AA521=Y521,AA521=X521,AA521=Z521),"NB","Bet"))))</f>
        <v>NB</v>
      </c>
      <c r="AD521" s="4"/>
      <c r="AE521" s="6" t="n">
        <f aca="false">IF(K521&lt;K520,1,0)</f>
        <v>0</v>
      </c>
      <c r="AF521" s="6" t="n">
        <f aca="false">IF(G521="W",0,IF(AE521=1,K520-K521+AF520,0))</f>
        <v>0</v>
      </c>
      <c r="AG521" s="4"/>
      <c r="AH521" s="6" t="n">
        <f aca="false">IF(G521="W",AF520+J521,IF(AE521=1,K520-K521+AF520,0))</f>
        <v>0</v>
      </c>
      <c r="AI521" s="4"/>
    </row>
    <row collapsed="false" customFormat="false" customHeight="false" hidden="false" ht="14.9" outlineLevel="0" r="522">
      <c r="B522" s="25"/>
      <c r="C522" s="26" t="str">
        <f aca="false">IF(B522="","",VLOOKUP(B522,$AK$1:$AR$38,3,0))</f>
        <v/>
      </c>
      <c r="D522" s="27" t="str">
        <f aca="false">IF(AC522="Bet",X522,"")</f>
        <v/>
      </c>
      <c r="E522" s="28" t="str">
        <f aca="false">IF(AC522="Bet",Y522,"")</f>
        <v/>
      </c>
      <c r="F522" s="38" t="str">
        <f aca="false">IF(AC522="Bet",Z522,"")</f>
        <v/>
      </c>
      <c r="G522" s="6" t="str">
        <f aca="false">IF(D521&lt;&gt;"",IF(OR(D521=C522,E521=C522,F521=C522),"W","L"),"")</f>
        <v/>
      </c>
      <c r="H522" s="6" t="str">
        <f aca="false">IF(G522="W",3,IF(G522="L",-3,""))</f>
        <v/>
      </c>
      <c r="I522" s="6" t="str">
        <f aca="false">IF(G522&lt;&gt;"",VLOOKUP(V521,$M$4:$N$18,2,0),"")</f>
        <v/>
      </c>
      <c r="J522" s="6" t="str">
        <f aca="false">IF(G522&lt;&gt;"",H522*I522,"")</f>
        <v/>
      </c>
      <c r="K522" s="6" t="n">
        <f aca="false">IF(B522="",K521,SUM($J$6:J522))</f>
        <v>12</v>
      </c>
      <c r="L522" s="4"/>
      <c r="M522" s="4"/>
      <c r="N522" s="4"/>
      <c r="O522" s="4"/>
      <c r="P522" s="4"/>
      <c r="Q522" s="4"/>
      <c r="S522" s="4"/>
      <c r="T522" s="4"/>
      <c r="U522" s="4"/>
      <c r="V522" s="6" t="n">
        <f aca="false">IF(AND(G521="",G522="L"),1,IF(AND(G522="L",G521="L"),V521+1,IF(AND(G521="L",G522=""),0,IF(AND(G522="",G521=""),0,0))))</f>
        <v>0</v>
      </c>
      <c r="W522" s="4"/>
      <c r="X522" s="6" t="str">
        <f aca="false">IF(C521=0,C522,IF(C522=0,X521,C522))</f>
        <v/>
      </c>
      <c r="Y522" s="6" t="str">
        <f aca="false">IF(C521=0,X521,IF(C522=0,Y521,C521))</f>
        <v/>
      </c>
      <c r="Z522" s="6" t="str">
        <f aca="false">IF(C520=0,C519,IF(C521=0,Y521,IF(C522=0,Z521,C520)))</f>
        <v/>
      </c>
      <c r="AA522" s="6" t="str">
        <f aca="false">IF(C519=0,C518,IF(C520=0,C518,IF(C521=0,Z521,IF(C522=0,AA521,C519))))</f>
        <v/>
      </c>
      <c r="AB522" s="4"/>
      <c r="AC522" s="6" t="str">
        <f aca="false">IF(OR(X522=Y522,X522=Z522,X522=AA522),"NB",IF(OR(Y522=X522,Y522=Z522,Y522=AA522),"NB",IF(OR(Z522=Y522,Z522=X522,Z522=AA522),"NB",IF(OR(AA522=Y522,AA522=X522,AA522=Z522),"NB","Bet"))))</f>
        <v>NB</v>
      </c>
      <c r="AD522" s="4"/>
      <c r="AE522" s="6" t="n">
        <f aca="false">IF(K522&lt;K521,1,0)</f>
        <v>0</v>
      </c>
      <c r="AF522" s="6" t="n">
        <f aca="false">IF(G522="W",0,IF(AE522=1,K521-K522+AF521,0))</f>
        <v>0</v>
      </c>
      <c r="AG522" s="4"/>
      <c r="AH522" s="6" t="n">
        <f aca="false">IF(G522="W",AF521+J522,IF(AE522=1,K521-K522+AF521,0))</f>
        <v>0</v>
      </c>
      <c r="AI522" s="4"/>
    </row>
    <row collapsed="false" customFormat="false" customHeight="false" hidden="false" ht="13.3" outlineLevel="0" r="523">
      <c r="B523" s="25"/>
      <c r="C523" s="26" t="str">
        <f aca="false">IF(B523="","",VLOOKUP(B523,$AK$1:$AR$38,3,0))</f>
        <v/>
      </c>
      <c r="D523" s="27" t="str">
        <f aca="false">IF(AC523="Bet",X523,"")</f>
        <v/>
      </c>
      <c r="E523" s="28" t="str">
        <f aca="false">IF(AC523="Bet",Y523,"")</f>
        <v/>
      </c>
      <c r="F523" s="38" t="str">
        <f aca="false">IF(AC523="Bet",Z523,"")</f>
        <v/>
      </c>
      <c r="G523" s="6" t="str">
        <f aca="false">IF(D522&lt;&gt;"",IF(OR(D522=C523,E522=C523,F522=C523),"W","L"),"")</f>
        <v/>
      </c>
      <c r="H523" s="6" t="str">
        <f aca="false">IF(G523="W",3,IF(G523="L",-3,""))</f>
        <v/>
      </c>
      <c r="I523" s="6" t="str">
        <f aca="false">IF(G523&lt;&gt;"",VLOOKUP(V522,$M$4:$N$18,2,0),"")</f>
        <v/>
      </c>
      <c r="J523" s="6" t="str">
        <f aca="false">IF(G523&lt;&gt;"",H523*I523,"")</f>
        <v/>
      </c>
      <c r="K523" s="6" t="n">
        <f aca="false">IF(B523="",K522,SUM($J$6:J523))</f>
        <v>12</v>
      </c>
      <c r="L523" s="4"/>
      <c r="M523" s="4"/>
      <c r="N523" s="4"/>
      <c r="O523" s="4"/>
      <c r="P523" s="4"/>
      <c r="Q523" s="4"/>
      <c r="S523" s="4"/>
      <c r="T523" s="4"/>
      <c r="U523" s="4"/>
      <c r="V523" s="6" t="n">
        <f aca="false">IF(AND(G522="",G523="L"),1,IF(AND(G523="L",G522="L"),V522+1,IF(AND(G522="L",G523=""),0,IF(AND(G523="",G522=""),0,0))))</f>
        <v>0</v>
      </c>
      <c r="W523" s="4"/>
      <c r="X523" s="6" t="str">
        <f aca="false">IF(C522=0,C523,IF(C523=0,X522,C523))</f>
        <v/>
      </c>
      <c r="Y523" s="6" t="str">
        <f aca="false">IF(C522=0,X522,IF(C523=0,Y522,C522))</f>
        <v/>
      </c>
      <c r="Z523" s="6" t="str">
        <f aca="false">IF(C521=0,C520,IF(C522=0,Y522,IF(C523=0,Z522,C521)))</f>
        <v/>
      </c>
      <c r="AA523" s="6" t="str">
        <f aca="false">IF(C520=0,C519,IF(C521=0,C519,IF(C522=0,Z522,IF(C523=0,AA522,C520))))</f>
        <v/>
      </c>
      <c r="AB523" s="4"/>
      <c r="AC523" s="6" t="str">
        <f aca="false">IF(OR(X523=Y523,X523=Z523,X523=AA523),"NB",IF(OR(Y523=X523,Y523=Z523,Y523=AA523),"NB",IF(OR(Z523=Y523,Z523=X523,Z523=AA523),"NB",IF(OR(AA523=Y523,AA523=X523,AA523=Z523),"NB","Bet"))))</f>
        <v>NB</v>
      </c>
      <c r="AD523" s="4"/>
      <c r="AE523" s="6" t="n">
        <f aca="false">IF(K523&lt;K522,1,0)</f>
        <v>0</v>
      </c>
      <c r="AF523" s="6" t="n">
        <f aca="false">IF(G523="W",0,IF(AE523=1,K522-K523+AF522,0))</f>
        <v>0</v>
      </c>
      <c r="AG523" s="4"/>
      <c r="AH523" s="6" t="n">
        <f aca="false">IF(G523="W",AF522+J523,IF(AE523=1,K522-K523+AF522,0))</f>
        <v>0</v>
      </c>
      <c r="AI523" s="4"/>
    </row>
    <row collapsed="false" customFormat="false" customHeight="false" hidden="false" ht="13.3" outlineLevel="0" r="524">
      <c r="B524" s="25"/>
      <c r="C524" s="26" t="str">
        <f aca="false">IF(B524="","",VLOOKUP(B524,$AK$1:$AR$38,3,0))</f>
        <v/>
      </c>
      <c r="D524" s="27" t="str">
        <f aca="false">IF(AC524="Bet",X524,"")</f>
        <v/>
      </c>
      <c r="E524" s="28" t="str">
        <f aca="false">IF(AC524="Bet",Y524,"")</f>
        <v/>
      </c>
      <c r="F524" s="38" t="str">
        <f aca="false">IF(AC524="Bet",Z524,"")</f>
        <v/>
      </c>
      <c r="G524" s="6" t="str">
        <f aca="false">IF(D523&lt;&gt;"",IF(OR(D523=C524,E523=C524,F523=C524),"W","L"),"")</f>
        <v/>
      </c>
      <c r="H524" s="6" t="str">
        <f aca="false">IF(G524="W",3,IF(G524="L",-3,""))</f>
        <v/>
      </c>
      <c r="I524" s="6" t="str">
        <f aca="false">IF(G524&lt;&gt;"",VLOOKUP(V523,$M$4:$N$18,2,0),"")</f>
        <v/>
      </c>
      <c r="J524" s="6" t="str">
        <f aca="false">IF(G524&lt;&gt;"",H524*I524,"")</f>
        <v/>
      </c>
      <c r="K524" s="6" t="n">
        <f aca="false">IF(B524="",K523,SUM($J$6:J524))</f>
        <v>12</v>
      </c>
      <c r="L524" s="4"/>
      <c r="M524" s="4"/>
      <c r="N524" s="4"/>
      <c r="O524" s="4"/>
      <c r="P524" s="4"/>
      <c r="Q524" s="4"/>
      <c r="S524" s="4"/>
      <c r="T524" s="4"/>
      <c r="U524" s="4"/>
      <c r="V524" s="6" t="n">
        <f aca="false">IF(AND(G523="",G524="L"),1,IF(AND(G524="L",G523="L"),V523+1,IF(AND(G523="L",G524=""),0,IF(AND(G524="",G523=""),0,0))))</f>
        <v>0</v>
      </c>
      <c r="W524" s="4"/>
      <c r="X524" s="6" t="str">
        <f aca="false">IF(C523=0,C524,IF(C524=0,X523,C524))</f>
        <v/>
      </c>
      <c r="Y524" s="6" t="str">
        <f aca="false">IF(C523=0,X523,IF(C524=0,Y523,C523))</f>
        <v/>
      </c>
      <c r="Z524" s="6" t="str">
        <f aca="false">IF(C522=0,C521,IF(C523=0,Y523,IF(C524=0,Z523,C522)))</f>
        <v/>
      </c>
      <c r="AA524" s="6" t="str">
        <f aca="false">IF(C521=0,C520,IF(C522=0,C520,IF(C523=0,Z523,IF(C524=0,AA523,C521))))</f>
        <v/>
      </c>
      <c r="AB524" s="4"/>
      <c r="AC524" s="6" t="str">
        <f aca="false">IF(OR(X524=Y524,X524=Z524,X524=AA524),"NB",IF(OR(Y524=X524,Y524=Z524,Y524=AA524),"NB",IF(OR(Z524=Y524,Z524=X524,Z524=AA524),"NB",IF(OR(AA524=Y524,AA524=X524,AA524=Z524),"NB","Bet"))))</f>
        <v>NB</v>
      </c>
      <c r="AD524" s="4"/>
      <c r="AE524" s="6" t="n">
        <f aca="false">IF(K524&lt;K523,1,0)</f>
        <v>0</v>
      </c>
      <c r="AF524" s="6" t="n">
        <f aca="false">IF(G524="W",0,IF(AE524=1,K523-K524+AF523,0))</f>
        <v>0</v>
      </c>
      <c r="AG524" s="4"/>
      <c r="AH524" s="6" t="n">
        <f aca="false">IF(G524="W",AF523+J524,IF(AE524=1,K523-K524+AF523,0))</f>
        <v>0</v>
      </c>
      <c r="AI524" s="4"/>
    </row>
    <row collapsed="false" customFormat="false" customHeight="false" hidden="false" ht="13.3" outlineLevel="0" r="525">
      <c r="B525" s="25"/>
      <c r="C525" s="26" t="str">
        <f aca="false">IF(B525="","",VLOOKUP(B525,$AK$1:$AR$38,3,0))</f>
        <v/>
      </c>
      <c r="D525" s="27" t="str">
        <f aca="false">IF(AC525="Bet",X525,"")</f>
        <v/>
      </c>
      <c r="E525" s="28" t="str">
        <f aca="false">IF(AC525="Bet",Y525,"")</f>
        <v/>
      </c>
      <c r="F525" s="38" t="str">
        <f aca="false">IF(AC525="Bet",Z525,"")</f>
        <v/>
      </c>
      <c r="G525" s="6" t="str">
        <f aca="false">IF(D524&lt;&gt;"",IF(OR(D524=C525,E524=C525,F524=C525),"W","L"),"")</f>
        <v/>
      </c>
      <c r="H525" s="6" t="str">
        <f aca="false">IF(G525="W",3,IF(G525="L",-3,""))</f>
        <v/>
      </c>
      <c r="I525" s="6" t="str">
        <f aca="false">IF(G525&lt;&gt;"",VLOOKUP(V524,$M$4:$N$18,2,0),"")</f>
        <v/>
      </c>
      <c r="J525" s="6" t="str">
        <f aca="false">IF(G525&lt;&gt;"",H525*I525,"")</f>
        <v/>
      </c>
      <c r="K525" s="6" t="n">
        <f aca="false">IF(B525="",K524,SUM($J$6:J525))</f>
        <v>12</v>
      </c>
      <c r="L525" s="4"/>
      <c r="M525" s="4"/>
      <c r="N525" s="4"/>
      <c r="O525" s="4"/>
      <c r="P525" s="4"/>
      <c r="Q525" s="4"/>
      <c r="S525" s="4"/>
      <c r="T525" s="4"/>
      <c r="U525" s="4"/>
      <c r="V525" s="6" t="n">
        <f aca="false">IF(AND(G524="",G525="L"),1,IF(AND(G525="L",G524="L"),V524+1,IF(AND(G524="L",G525=""),0,IF(AND(G525="",G524=""),0,0))))</f>
        <v>0</v>
      </c>
      <c r="W525" s="4"/>
      <c r="X525" s="6" t="str">
        <f aca="false">IF(C524=0,C525,IF(C525=0,X524,C525))</f>
        <v/>
      </c>
      <c r="Y525" s="6" t="str">
        <f aca="false">IF(C524=0,X524,IF(C525=0,Y524,C524))</f>
        <v/>
      </c>
      <c r="Z525" s="6" t="str">
        <f aca="false">IF(C523=0,C522,IF(C524=0,Y524,IF(C525=0,Z524,C523)))</f>
        <v/>
      </c>
      <c r="AA525" s="6" t="str">
        <f aca="false">IF(C522=0,C521,IF(C523=0,C521,IF(C524=0,Z524,IF(C525=0,AA524,C522))))</f>
        <v/>
      </c>
      <c r="AB525" s="4"/>
      <c r="AC525" s="6" t="str">
        <f aca="false">IF(OR(X525=Y525,X525=Z525,X525=AA525),"NB",IF(OR(Y525=X525,Y525=Z525,Y525=AA525),"NB",IF(OR(Z525=Y525,Z525=X525,Z525=AA525),"NB",IF(OR(AA525=Y525,AA525=X525,AA525=Z525),"NB","Bet"))))</f>
        <v>NB</v>
      </c>
      <c r="AD525" s="4"/>
      <c r="AE525" s="6" t="n">
        <f aca="false">IF(K525&lt;K524,1,0)</f>
        <v>0</v>
      </c>
      <c r="AF525" s="6" t="n">
        <f aca="false">IF(G525="W",0,IF(AE525=1,K524-K525+AF524,0))</f>
        <v>0</v>
      </c>
      <c r="AG525" s="4"/>
      <c r="AH525" s="6" t="n">
        <f aca="false">IF(G525="W",AF524+J525,IF(AE525=1,K524-K525+AF524,0))</f>
        <v>0</v>
      </c>
      <c r="AI525" s="4"/>
    </row>
    <row collapsed="false" customFormat="false" customHeight="false" hidden="false" ht="13.3" outlineLevel="0" r="526">
      <c r="B526" s="25"/>
      <c r="C526" s="26" t="str">
        <f aca="false">IF(B526="","",VLOOKUP(B526,$AK$1:$AR$38,3,0))</f>
        <v/>
      </c>
      <c r="D526" s="27" t="str">
        <f aca="false">IF(AC526="Bet",X526,"")</f>
        <v/>
      </c>
      <c r="E526" s="28" t="str">
        <f aca="false">IF(AC526="Bet",Y526,"")</f>
        <v/>
      </c>
      <c r="F526" s="38" t="str">
        <f aca="false">IF(AC526="Bet",Z526,"")</f>
        <v/>
      </c>
      <c r="G526" s="6" t="str">
        <f aca="false">IF(D525&lt;&gt;"",IF(OR(D525=C526,E525=C526,F525=C526),"W","L"),"")</f>
        <v/>
      </c>
      <c r="H526" s="6" t="str">
        <f aca="false">IF(G526="W",3,IF(G526="L",-3,""))</f>
        <v/>
      </c>
      <c r="I526" s="6" t="str">
        <f aca="false">IF(G526&lt;&gt;"",VLOOKUP(V525,$M$4:$N$18,2,0),"")</f>
        <v/>
      </c>
      <c r="J526" s="6" t="str">
        <f aca="false">IF(G526&lt;&gt;"",H526*I526,"")</f>
        <v/>
      </c>
      <c r="K526" s="6" t="n">
        <f aca="false">IF(B526="",K525,SUM($J$6:J526))</f>
        <v>12</v>
      </c>
      <c r="L526" s="4"/>
      <c r="M526" s="4"/>
      <c r="N526" s="4"/>
      <c r="O526" s="4"/>
      <c r="P526" s="4"/>
      <c r="Q526" s="4"/>
      <c r="S526" s="4"/>
      <c r="T526" s="4"/>
      <c r="U526" s="4"/>
      <c r="V526" s="6" t="n">
        <f aca="false">IF(AND(G525="",G526="L"),1,IF(AND(G526="L",G525="L"),V525+1,IF(AND(G525="L",G526=""),0,IF(AND(G526="",G525=""),0,0))))</f>
        <v>0</v>
      </c>
      <c r="W526" s="4"/>
      <c r="X526" s="6" t="str">
        <f aca="false">IF(C525=0,C526,IF(C526=0,X525,C526))</f>
        <v/>
      </c>
      <c r="Y526" s="6" t="str">
        <f aca="false">IF(C525=0,X525,IF(C526=0,Y525,C525))</f>
        <v/>
      </c>
      <c r="Z526" s="6" t="str">
        <f aca="false">IF(C524=0,C523,IF(C525=0,Y525,IF(C526=0,Z525,C524)))</f>
        <v/>
      </c>
      <c r="AA526" s="6" t="str">
        <f aca="false">IF(C523=0,C522,IF(C524=0,C522,IF(C525=0,Z525,IF(C526=0,AA525,C523))))</f>
        <v/>
      </c>
      <c r="AB526" s="4"/>
      <c r="AC526" s="6" t="str">
        <f aca="false">IF(OR(X526=Y526,X526=Z526,X526=AA526),"NB",IF(OR(Y526=X526,Y526=Z526,Y526=AA526),"NB",IF(OR(Z526=Y526,Z526=X526,Z526=AA526),"NB",IF(OR(AA526=Y526,AA526=X526,AA526=Z526),"NB","Bet"))))</f>
        <v>NB</v>
      </c>
      <c r="AD526" s="4"/>
      <c r="AE526" s="6" t="n">
        <f aca="false">IF(K526&lt;K525,1,0)</f>
        <v>0</v>
      </c>
      <c r="AF526" s="6" t="n">
        <f aca="false">IF(G526="W",0,IF(AE526=1,K525-K526+AF525,0))</f>
        <v>0</v>
      </c>
      <c r="AG526" s="4"/>
      <c r="AH526" s="6" t="n">
        <f aca="false">IF(G526="W",AF525+J526,IF(AE526=1,K525-K526+AF525,0))</f>
        <v>0</v>
      </c>
      <c r="AI526" s="4"/>
    </row>
    <row collapsed="false" customFormat="false" customHeight="false" hidden="false" ht="13.3" outlineLevel="0" r="527">
      <c r="B527" s="25"/>
      <c r="C527" s="26" t="str">
        <f aca="false">IF(B527="","",VLOOKUP(B527,$AK$1:$AR$38,3,0))</f>
        <v/>
      </c>
      <c r="D527" s="27" t="str">
        <f aca="false">IF(AC527="Bet",X527,"")</f>
        <v/>
      </c>
      <c r="E527" s="28" t="str">
        <f aca="false">IF(AC527="Bet",Y527,"")</f>
        <v/>
      </c>
      <c r="F527" s="38" t="str">
        <f aca="false">IF(AC527="Bet",Z527,"")</f>
        <v/>
      </c>
      <c r="G527" s="6" t="str">
        <f aca="false">IF(D526&lt;&gt;"",IF(OR(D526=C527,E526=C527,F526=C527),"W","L"),"")</f>
        <v/>
      </c>
      <c r="H527" s="6" t="str">
        <f aca="false">IF(G527="W",3,IF(G527="L",-3,""))</f>
        <v/>
      </c>
      <c r="I527" s="6" t="str">
        <f aca="false">IF(G527&lt;&gt;"",VLOOKUP(V526,$M$4:$N$18,2,0),"")</f>
        <v/>
      </c>
      <c r="J527" s="6" t="str">
        <f aca="false">IF(G527&lt;&gt;"",H527*I527,"")</f>
        <v/>
      </c>
      <c r="K527" s="6" t="n">
        <f aca="false">IF(B527="",K526,SUM($J$6:J527))</f>
        <v>12</v>
      </c>
      <c r="L527" s="4"/>
      <c r="M527" s="4"/>
      <c r="N527" s="4"/>
      <c r="O527" s="4"/>
      <c r="P527" s="4"/>
      <c r="Q527" s="4"/>
      <c r="S527" s="4"/>
      <c r="T527" s="4"/>
      <c r="U527" s="4"/>
      <c r="V527" s="6" t="n">
        <f aca="false">IF(AND(G526="",G527="L"),1,IF(AND(G527="L",G526="L"),V526+1,IF(AND(G526="L",G527=""),0,IF(AND(G527="",G526=""),0,0))))</f>
        <v>0</v>
      </c>
      <c r="W527" s="4"/>
      <c r="X527" s="6" t="str">
        <f aca="false">IF(C526=0,C527,IF(C527=0,X526,C527))</f>
        <v/>
      </c>
      <c r="Y527" s="6" t="str">
        <f aca="false">IF(C526=0,X526,IF(C527=0,Y526,C526))</f>
        <v/>
      </c>
      <c r="Z527" s="6" t="str">
        <f aca="false">IF(C525=0,C524,IF(C526=0,Y526,IF(C527=0,Z526,C525)))</f>
        <v/>
      </c>
      <c r="AA527" s="6" t="str">
        <f aca="false">IF(C524=0,C523,IF(C525=0,C523,IF(C526=0,Z526,IF(C527=0,AA526,C524))))</f>
        <v/>
      </c>
      <c r="AB527" s="4"/>
      <c r="AC527" s="6" t="str">
        <f aca="false">IF(OR(X527=Y527,X527=Z527,X527=AA527),"NB",IF(OR(Y527=X527,Y527=Z527,Y527=AA527),"NB",IF(OR(Z527=Y527,Z527=X527,Z527=AA527),"NB",IF(OR(AA527=Y527,AA527=X527,AA527=Z527),"NB","Bet"))))</f>
        <v>NB</v>
      </c>
      <c r="AD527" s="4"/>
      <c r="AE527" s="6" t="n">
        <f aca="false">IF(K527&lt;K526,1,0)</f>
        <v>0</v>
      </c>
      <c r="AF527" s="6" t="n">
        <f aca="false">IF(G527="W",0,IF(AE527=1,K526-K527+AF526,0))</f>
        <v>0</v>
      </c>
      <c r="AG527" s="4"/>
      <c r="AH527" s="6" t="n">
        <f aca="false">IF(G527="W",AF526+J527,IF(AE527=1,K526-K527+AF526,0))</f>
        <v>0</v>
      </c>
      <c r="AI527" s="4"/>
    </row>
    <row collapsed="false" customFormat="false" customHeight="false" hidden="false" ht="13.3" outlineLevel="0" r="528">
      <c r="B528" s="25"/>
      <c r="C528" s="26" t="str">
        <f aca="false">IF(B528="","",VLOOKUP(B528,$AK$1:$AR$38,3,0))</f>
        <v/>
      </c>
      <c r="D528" s="27" t="str">
        <f aca="false">IF(AC528="Bet",X528,"")</f>
        <v/>
      </c>
      <c r="E528" s="28" t="str">
        <f aca="false">IF(AC528="Bet",Y528,"")</f>
        <v/>
      </c>
      <c r="F528" s="38" t="str">
        <f aca="false">IF(AC528="Bet",Z528,"")</f>
        <v/>
      </c>
      <c r="G528" s="6" t="str">
        <f aca="false">IF(D527&lt;&gt;"",IF(OR(D527=C528,E527=C528,F527=C528),"W","L"),"")</f>
        <v/>
      </c>
      <c r="H528" s="6" t="str">
        <f aca="false">IF(G528="W",3,IF(G528="L",-3,""))</f>
        <v/>
      </c>
      <c r="I528" s="6" t="str">
        <f aca="false">IF(G528&lt;&gt;"",VLOOKUP(V527,$M$4:$N$18,2,0),"")</f>
        <v/>
      </c>
      <c r="J528" s="6" t="str">
        <f aca="false">IF(G528&lt;&gt;"",H528*I528,"")</f>
        <v/>
      </c>
      <c r="K528" s="6" t="n">
        <f aca="false">IF(B528="",K527,SUM($J$6:J528))</f>
        <v>12</v>
      </c>
      <c r="L528" s="4"/>
      <c r="M528" s="4"/>
      <c r="N528" s="4"/>
      <c r="O528" s="4"/>
      <c r="P528" s="4"/>
      <c r="Q528" s="4"/>
      <c r="S528" s="4"/>
      <c r="T528" s="4"/>
      <c r="U528" s="4"/>
      <c r="V528" s="6" t="n">
        <f aca="false">IF(AND(G527="",G528="L"),1,IF(AND(G528="L",G527="L"),V527+1,IF(AND(G527="L",G528=""),0,IF(AND(G528="",G527=""),0,0))))</f>
        <v>0</v>
      </c>
      <c r="W528" s="4"/>
      <c r="X528" s="6" t="str">
        <f aca="false">IF(C527=0,C528,IF(C528=0,X527,C528))</f>
        <v/>
      </c>
      <c r="Y528" s="6" t="str">
        <f aca="false">IF(C527=0,X527,IF(C528=0,Y527,C527))</f>
        <v/>
      </c>
      <c r="Z528" s="6" t="str">
        <f aca="false">IF(C526=0,C525,IF(C527=0,Y527,IF(C528=0,Z527,C526)))</f>
        <v/>
      </c>
      <c r="AA528" s="6" t="str">
        <f aca="false">IF(C525=0,C524,IF(C526=0,C524,IF(C527=0,Z527,IF(C528=0,AA527,C525))))</f>
        <v/>
      </c>
      <c r="AB528" s="4"/>
      <c r="AC528" s="6" t="str">
        <f aca="false">IF(OR(X528=Y528,X528=Z528,X528=AA528),"NB",IF(OR(Y528=X528,Y528=Z528,Y528=AA528),"NB",IF(OR(Z528=Y528,Z528=X528,Z528=AA528),"NB",IF(OR(AA528=Y528,AA528=X528,AA528=Z528),"NB","Bet"))))</f>
        <v>NB</v>
      </c>
      <c r="AD528" s="4"/>
      <c r="AE528" s="6" t="n">
        <f aca="false">IF(K528&lt;K527,1,0)</f>
        <v>0</v>
      </c>
      <c r="AF528" s="6" t="n">
        <f aca="false">IF(G528="W",0,IF(AE528=1,K527-K528+AF527,0))</f>
        <v>0</v>
      </c>
      <c r="AG528" s="4"/>
      <c r="AH528" s="6" t="n">
        <f aca="false">IF(G528="W",AF527+J528,IF(AE528=1,K527-K528+AF527,0))</f>
        <v>0</v>
      </c>
      <c r="AI528" s="4"/>
    </row>
    <row collapsed="false" customFormat="false" customHeight="false" hidden="false" ht="14.9" outlineLevel="0" r="529">
      <c r="B529" s="25"/>
      <c r="C529" s="26" t="str">
        <f aca="false">IF(B529="","",VLOOKUP(B529,$AK$1:$AR$38,3,0))</f>
        <v/>
      </c>
      <c r="D529" s="27" t="str">
        <f aca="false">IF(AC529="Bet",X529,"")</f>
        <v/>
      </c>
      <c r="E529" s="28" t="str">
        <f aca="false">IF(AC529="Bet",Y529,"")</f>
        <v/>
      </c>
      <c r="F529" s="38" t="str">
        <f aca="false">IF(AC529="Bet",Z529,"")</f>
        <v/>
      </c>
      <c r="G529" s="6" t="str">
        <f aca="false">IF(D528&lt;&gt;"",IF(OR(D528=C529,E528=C529,F528=C529),"W","L"),"")</f>
        <v/>
      </c>
      <c r="H529" s="6" t="str">
        <f aca="false">IF(G529="W",3,IF(G529="L",-3,""))</f>
        <v/>
      </c>
      <c r="I529" s="6" t="str">
        <f aca="false">IF(G529&lt;&gt;"",VLOOKUP(V528,$M$4:$N$18,2,0),"")</f>
        <v/>
      </c>
      <c r="J529" s="6" t="str">
        <f aca="false">IF(G529&lt;&gt;"",H529*I529,"")</f>
        <v/>
      </c>
      <c r="K529" s="6" t="n">
        <f aca="false">IF(B529="",K528,SUM($J$6:J529))</f>
        <v>12</v>
      </c>
      <c r="L529" s="4"/>
      <c r="M529" s="4"/>
      <c r="N529" s="4"/>
      <c r="O529" s="4"/>
      <c r="P529" s="4"/>
      <c r="Q529" s="4"/>
      <c r="S529" s="4"/>
      <c r="T529" s="4"/>
      <c r="U529" s="4"/>
      <c r="V529" s="6" t="n">
        <f aca="false">IF(AND(G528="",G529="L"),1,IF(AND(G529="L",G528="L"),V528+1,IF(AND(G528="L",G529=""),0,IF(AND(G529="",G528=""),0,0))))</f>
        <v>0</v>
      </c>
      <c r="W529" s="4"/>
      <c r="X529" s="6" t="str">
        <f aca="false">IF(C528=0,C529,IF(C529=0,X528,C529))</f>
        <v/>
      </c>
      <c r="Y529" s="6" t="str">
        <f aca="false">IF(C528=0,X528,IF(C529=0,Y528,C528))</f>
        <v/>
      </c>
      <c r="Z529" s="6" t="str">
        <f aca="false">IF(C527=0,C526,IF(C528=0,Y528,IF(C529=0,Z528,C527)))</f>
        <v/>
      </c>
      <c r="AA529" s="6" t="str">
        <f aca="false">IF(C526=0,C525,IF(C527=0,C525,IF(C528=0,Z528,IF(C529=0,AA528,C526))))</f>
        <v/>
      </c>
      <c r="AB529" s="4"/>
      <c r="AC529" s="6" t="str">
        <f aca="false">IF(OR(X529=Y529,X529=Z529,X529=AA529),"NB",IF(OR(Y529=X529,Y529=Z529,Y529=AA529),"NB",IF(OR(Z529=Y529,Z529=X529,Z529=AA529),"NB",IF(OR(AA529=Y529,AA529=X529,AA529=Z529),"NB","Bet"))))</f>
        <v>NB</v>
      </c>
      <c r="AD529" s="4"/>
      <c r="AE529" s="6" t="n">
        <f aca="false">IF(K529&lt;K528,1,0)</f>
        <v>0</v>
      </c>
      <c r="AF529" s="6" t="n">
        <f aca="false">IF(G529="W",0,IF(AE529=1,K528-K529+AF528,0))</f>
        <v>0</v>
      </c>
      <c r="AG529" s="4"/>
      <c r="AH529" s="6" t="n">
        <f aca="false">IF(G529="W",AF528+J529,IF(AE529=1,K528-K529+AF528,0))</f>
        <v>0</v>
      </c>
      <c r="AI529" s="4"/>
    </row>
    <row collapsed="false" customFormat="false" customHeight="false" hidden="false" ht="14.9" outlineLevel="0" r="530">
      <c r="B530" s="25"/>
      <c r="C530" s="26" t="str">
        <f aca="false">IF(B530="","",VLOOKUP(B530,$AK$1:$AR$38,3,0))</f>
        <v/>
      </c>
      <c r="D530" s="27" t="str">
        <f aca="false">IF(AC530="Bet",X530,"")</f>
        <v/>
      </c>
      <c r="E530" s="28" t="str">
        <f aca="false">IF(AC530="Bet",Y530,"")</f>
        <v/>
      </c>
      <c r="F530" s="38" t="str">
        <f aca="false">IF(AC530="Bet",Z530,"")</f>
        <v/>
      </c>
      <c r="G530" s="6" t="str">
        <f aca="false">IF(D529&lt;&gt;"",IF(OR(D529=C530,E529=C530,F529=C530),"W","L"),"")</f>
        <v/>
      </c>
      <c r="H530" s="6" t="str">
        <f aca="false">IF(G530="W",3,IF(G530="L",-3,""))</f>
        <v/>
      </c>
      <c r="I530" s="6" t="str">
        <f aca="false">IF(G530&lt;&gt;"",VLOOKUP(V529,$M$4:$N$18,2,0),"")</f>
        <v/>
      </c>
      <c r="J530" s="6" t="str">
        <f aca="false">IF(G530&lt;&gt;"",H530*I530,"")</f>
        <v/>
      </c>
      <c r="K530" s="6" t="n">
        <f aca="false">IF(B530="",K529,SUM($J$6:J530))</f>
        <v>12</v>
      </c>
      <c r="L530" s="4"/>
      <c r="M530" s="4"/>
      <c r="N530" s="4"/>
      <c r="O530" s="4"/>
      <c r="P530" s="4"/>
      <c r="Q530" s="4"/>
      <c r="S530" s="4"/>
      <c r="T530" s="4"/>
      <c r="U530" s="4"/>
      <c r="V530" s="6" t="n">
        <f aca="false">IF(AND(G529="",G530="L"),1,IF(AND(G530="L",G529="L"),V529+1,IF(AND(G529="L",G530=""),0,IF(AND(G530="",G529=""),0,0))))</f>
        <v>0</v>
      </c>
      <c r="W530" s="4"/>
      <c r="X530" s="6" t="str">
        <f aca="false">IF(C529=0,C530,IF(C530=0,X529,C530))</f>
        <v/>
      </c>
      <c r="Y530" s="6" t="str">
        <f aca="false">IF(C529=0,X529,IF(C530=0,Y529,C529))</f>
        <v/>
      </c>
      <c r="Z530" s="6" t="str">
        <f aca="false">IF(C528=0,C527,IF(C529=0,Y529,IF(C530=0,Z529,C528)))</f>
        <v/>
      </c>
      <c r="AA530" s="6" t="str">
        <f aca="false">IF(C527=0,C526,IF(C528=0,C526,IF(C529=0,Z529,IF(C530=0,AA529,C527))))</f>
        <v/>
      </c>
      <c r="AB530" s="4"/>
      <c r="AC530" s="6" t="str">
        <f aca="false">IF(OR(X530=Y530,X530=Z530,X530=AA530),"NB",IF(OR(Y530=X530,Y530=Z530,Y530=AA530),"NB",IF(OR(Z530=Y530,Z530=X530,Z530=AA530),"NB",IF(OR(AA530=Y530,AA530=X530,AA530=Z530),"NB","Bet"))))</f>
        <v>NB</v>
      </c>
      <c r="AD530" s="4"/>
      <c r="AE530" s="6" t="n">
        <f aca="false">IF(K530&lt;K529,1,0)</f>
        <v>0</v>
      </c>
      <c r="AF530" s="6" t="n">
        <f aca="false">IF(G530="W",0,IF(AE530=1,K529-K530+AF529,0))</f>
        <v>0</v>
      </c>
      <c r="AG530" s="4"/>
      <c r="AH530" s="6" t="n">
        <f aca="false">IF(G530="W",AF529+J530,IF(AE530=1,K529-K530+AF529,0))</f>
        <v>0</v>
      </c>
      <c r="AI530" s="4"/>
    </row>
    <row collapsed="false" customFormat="false" customHeight="false" hidden="false" ht="14.9" outlineLevel="0" r="531">
      <c r="B531" s="25"/>
      <c r="C531" s="26" t="str">
        <f aca="false">IF(B531="","",VLOOKUP(B531,$AK$1:$AR$38,3,0))</f>
        <v/>
      </c>
      <c r="D531" s="27" t="str">
        <f aca="false">IF(AC531="Bet",X531,"")</f>
        <v/>
      </c>
      <c r="E531" s="28" t="str">
        <f aca="false">IF(AC531="Bet",Y531,"")</f>
        <v/>
      </c>
      <c r="F531" s="38" t="str">
        <f aca="false">IF(AC531="Bet",Z531,"")</f>
        <v/>
      </c>
      <c r="G531" s="6" t="str">
        <f aca="false">IF(D530&lt;&gt;"",IF(OR(D530=C531,E530=C531,F530=C531),"W","L"),"")</f>
        <v/>
      </c>
      <c r="H531" s="6" t="str">
        <f aca="false">IF(G531="W",3,IF(G531="L",-3,""))</f>
        <v/>
      </c>
      <c r="I531" s="6" t="str">
        <f aca="false">IF(G531&lt;&gt;"",VLOOKUP(V530,$M$4:$N$18,2,0),"")</f>
        <v/>
      </c>
      <c r="J531" s="6" t="str">
        <f aca="false">IF(G531&lt;&gt;"",H531*I531,"")</f>
        <v/>
      </c>
      <c r="K531" s="6" t="n">
        <f aca="false">IF(B531="",K530,SUM($J$6:J531))</f>
        <v>12</v>
      </c>
      <c r="L531" s="4"/>
      <c r="M531" s="4"/>
      <c r="N531" s="4"/>
      <c r="O531" s="4"/>
      <c r="P531" s="4"/>
      <c r="Q531" s="4"/>
      <c r="S531" s="4"/>
      <c r="T531" s="4"/>
      <c r="U531" s="4"/>
      <c r="V531" s="6" t="n">
        <f aca="false">IF(AND(G530="",G531="L"),1,IF(AND(G531="L",G530="L"),V530+1,IF(AND(G530="L",G531=""),0,IF(AND(G531="",G530=""),0,0))))</f>
        <v>0</v>
      </c>
      <c r="W531" s="4"/>
      <c r="X531" s="6" t="str">
        <f aca="false">IF(C530=0,C531,IF(C531=0,X530,C531))</f>
        <v/>
      </c>
      <c r="Y531" s="6" t="str">
        <f aca="false">IF(C530=0,X530,IF(C531=0,Y530,C530))</f>
        <v/>
      </c>
      <c r="Z531" s="6" t="str">
        <f aca="false">IF(C529=0,C528,IF(C530=0,Y530,IF(C531=0,Z530,C529)))</f>
        <v/>
      </c>
      <c r="AA531" s="6" t="str">
        <f aca="false">IF(C528=0,C527,IF(C529=0,C527,IF(C530=0,Z530,IF(C531=0,AA530,C528))))</f>
        <v/>
      </c>
      <c r="AB531" s="4"/>
      <c r="AC531" s="6" t="str">
        <f aca="false">IF(OR(X531=Y531,X531=Z531,X531=AA531),"NB",IF(OR(Y531=X531,Y531=Z531,Y531=AA531),"NB",IF(OR(Z531=Y531,Z531=X531,Z531=AA531),"NB",IF(OR(AA531=Y531,AA531=X531,AA531=Z531),"NB","Bet"))))</f>
        <v>NB</v>
      </c>
      <c r="AD531" s="4"/>
      <c r="AE531" s="6" t="n">
        <f aca="false">IF(K531&lt;K530,1,0)</f>
        <v>0</v>
      </c>
      <c r="AF531" s="6" t="n">
        <f aca="false">IF(G531="W",0,IF(AE531=1,K530-K531+AF530,0))</f>
        <v>0</v>
      </c>
      <c r="AG531" s="4"/>
      <c r="AH531" s="6" t="n">
        <f aca="false">IF(G531="W",AF530+J531,IF(AE531=1,K530-K531+AF530,0))</f>
        <v>0</v>
      </c>
      <c r="AI531" s="4"/>
    </row>
    <row collapsed="false" customFormat="false" customHeight="false" hidden="false" ht="14.9" outlineLevel="0" r="532">
      <c r="B532" s="25"/>
      <c r="C532" s="26" t="str">
        <f aca="false">IF(B532="","",VLOOKUP(B532,$AK$1:$AR$38,3,0))</f>
        <v/>
      </c>
      <c r="D532" s="27" t="str">
        <f aca="false">IF(AC532="Bet",X532,"")</f>
        <v/>
      </c>
      <c r="E532" s="28" t="str">
        <f aca="false">IF(AC532="Bet",Y532,"")</f>
        <v/>
      </c>
      <c r="F532" s="38" t="str">
        <f aca="false">IF(AC532="Bet",Z532,"")</f>
        <v/>
      </c>
      <c r="G532" s="6" t="str">
        <f aca="false">IF(D531&lt;&gt;"",IF(OR(D531=C532,E531=C532,F531=C532),"W","L"),"")</f>
        <v/>
      </c>
      <c r="H532" s="6" t="str">
        <f aca="false">IF(G532="W",3,IF(G532="L",-3,""))</f>
        <v/>
      </c>
      <c r="I532" s="6" t="str">
        <f aca="false">IF(G532&lt;&gt;"",VLOOKUP(V531,$M$4:$N$18,2,0),"")</f>
        <v/>
      </c>
      <c r="J532" s="6" t="str">
        <f aca="false">IF(G532&lt;&gt;"",H532*I532,"")</f>
        <v/>
      </c>
      <c r="K532" s="6" t="n">
        <f aca="false">IF(B532="",K531,SUM($J$6:J532))</f>
        <v>12</v>
      </c>
      <c r="L532" s="4"/>
      <c r="M532" s="4"/>
      <c r="N532" s="4"/>
      <c r="O532" s="4"/>
      <c r="P532" s="4"/>
      <c r="Q532" s="4"/>
      <c r="S532" s="4"/>
      <c r="T532" s="4"/>
      <c r="U532" s="4"/>
      <c r="V532" s="6" t="n">
        <f aca="false">IF(AND(G531="",G532="L"),1,IF(AND(G532="L",G531="L"),V531+1,IF(AND(G531="L",G532=""),0,IF(AND(G532="",G531=""),0,0))))</f>
        <v>0</v>
      </c>
      <c r="W532" s="4"/>
      <c r="X532" s="6" t="str">
        <f aca="false">IF(C531=0,C532,IF(C532=0,X531,C532))</f>
        <v/>
      </c>
      <c r="Y532" s="6" t="str">
        <f aca="false">IF(C531=0,X531,IF(C532=0,Y531,C531))</f>
        <v/>
      </c>
      <c r="Z532" s="6" t="str">
        <f aca="false">IF(C530=0,C529,IF(C531=0,Y531,IF(C532=0,Z531,C530)))</f>
        <v/>
      </c>
      <c r="AA532" s="6" t="str">
        <f aca="false">IF(C529=0,C528,IF(C530=0,C528,IF(C531=0,Z531,IF(C532=0,AA531,C529))))</f>
        <v/>
      </c>
      <c r="AB532" s="4"/>
      <c r="AC532" s="6" t="str">
        <f aca="false">IF(OR(X532=Y532,X532=Z532,X532=AA532),"NB",IF(OR(Y532=X532,Y532=Z532,Y532=AA532),"NB",IF(OR(Z532=Y532,Z532=X532,Z532=AA532),"NB",IF(OR(AA532=Y532,AA532=X532,AA532=Z532),"NB","Bet"))))</f>
        <v>NB</v>
      </c>
      <c r="AD532" s="4"/>
      <c r="AE532" s="6" t="n">
        <f aca="false">IF(K532&lt;K531,1,0)</f>
        <v>0</v>
      </c>
      <c r="AF532" s="6" t="n">
        <f aca="false">IF(G532="W",0,IF(AE532=1,K531-K532+AF531,0))</f>
        <v>0</v>
      </c>
      <c r="AG532" s="4"/>
      <c r="AH532" s="6" t="n">
        <f aca="false">IF(G532="W",AF531+J532,IF(AE532=1,K531-K532+AF531,0))</f>
        <v>0</v>
      </c>
      <c r="AI532" s="4"/>
    </row>
    <row collapsed="false" customFormat="false" customHeight="false" hidden="false" ht="13.3" outlineLevel="0" r="533">
      <c r="B533" s="25"/>
      <c r="C533" s="26" t="str">
        <f aca="false">IF(B533="","",VLOOKUP(B533,$AK$1:$AR$38,3,0))</f>
        <v/>
      </c>
      <c r="D533" s="27" t="str">
        <f aca="false">IF(AC533="Bet",X533,"")</f>
        <v/>
      </c>
      <c r="E533" s="28" t="str">
        <f aca="false">IF(AC533="Bet",Y533,"")</f>
        <v/>
      </c>
      <c r="F533" s="38" t="str">
        <f aca="false">IF(AC533="Bet",Z533,"")</f>
        <v/>
      </c>
      <c r="G533" s="6" t="str">
        <f aca="false">IF(D532&lt;&gt;"",IF(OR(D532=C533,E532=C533,F532=C533),"W","L"),"")</f>
        <v/>
      </c>
      <c r="H533" s="6" t="str">
        <f aca="false">IF(G533="W",3,IF(G533="L",-3,""))</f>
        <v/>
      </c>
      <c r="I533" s="6" t="str">
        <f aca="false">IF(G533&lt;&gt;"",VLOOKUP(V532,$M$4:$N$18,2,0),"")</f>
        <v/>
      </c>
      <c r="J533" s="6" t="str">
        <f aca="false">IF(G533&lt;&gt;"",H533*I533,"")</f>
        <v/>
      </c>
      <c r="K533" s="6" t="n">
        <f aca="false">IF(B533="",K532,SUM($J$6:J533))</f>
        <v>12</v>
      </c>
      <c r="L533" s="4"/>
      <c r="M533" s="4"/>
      <c r="N533" s="4"/>
      <c r="O533" s="4"/>
      <c r="P533" s="4"/>
      <c r="Q533" s="4"/>
      <c r="S533" s="4"/>
      <c r="T533" s="4"/>
      <c r="U533" s="4"/>
      <c r="V533" s="6" t="n">
        <f aca="false">IF(AND(G532="",G533="L"),1,IF(AND(G533="L",G532="L"),V532+1,IF(AND(G532="L",G533=""),0,IF(AND(G533="",G532=""),0,0))))</f>
        <v>0</v>
      </c>
      <c r="W533" s="4"/>
      <c r="X533" s="6" t="str">
        <f aca="false">IF(C532=0,C533,IF(C533=0,X532,C533))</f>
        <v/>
      </c>
      <c r="Y533" s="6" t="str">
        <f aca="false">IF(C532=0,X532,IF(C533=0,Y532,C532))</f>
        <v/>
      </c>
      <c r="Z533" s="6" t="str">
        <f aca="false">IF(C531=0,C530,IF(C532=0,Y532,IF(C533=0,Z532,C531)))</f>
        <v/>
      </c>
      <c r="AA533" s="6" t="str">
        <f aca="false">IF(C530=0,C529,IF(C531=0,C529,IF(C532=0,Z532,IF(C533=0,AA532,C530))))</f>
        <v/>
      </c>
      <c r="AB533" s="4"/>
      <c r="AC533" s="6" t="str">
        <f aca="false">IF(OR(X533=Y533,X533=Z533,X533=AA533),"NB",IF(OR(Y533=X533,Y533=Z533,Y533=AA533),"NB",IF(OR(Z533=Y533,Z533=X533,Z533=AA533),"NB",IF(OR(AA533=Y533,AA533=X533,AA533=Z533),"NB","Bet"))))</f>
        <v>NB</v>
      </c>
      <c r="AD533" s="4"/>
      <c r="AE533" s="6" t="n">
        <f aca="false">IF(K533&lt;K532,1,0)</f>
        <v>0</v>
      </c>
      <c r="AF533" s="6" t="n">
        <f aca="false">IF(G533="W",0,IF(AE533=1,K532-K533+AF532,0))</f>
        <v>0</v>
      </c>
      <c r="AG533" s="4"/>
      <c r="AH533" s="6" t="n">
        <f aca="false">IF(G533="W",AF532+J533,IF(AE533=1,K532-K533+AF532,0))</f>
        <v>0</v>
      </c>
      <c r="AI533" s="4"/>
    </row>
    <row collapsed="false" customFormat="false" customHeight="false" hidden="false" ht="13.3" outlineLevel="0" r="534">
      <c r="B534" s="25"/>
      <c r="C534" s="26" t="str">
        <f aca="false">IF(B534="","",VLOOKUP(B534,$AK$1:$AR$38,3,0))</f>
        <v/>
      </c>
      <c r="D534" s="27" t="str">
        <f aca="false">IF(AC534="Bet",X534,"")</f>
        <v/>
      </c>
      <c r="E534" s="28" t="str">
        <f aca="false">IF(AC534="Bet",Y534,"")</f>
        <v/>
      </c>
      <c r="F534" s="38" t="str">
        <f aca="false">IF(AC534="Bet",Z534,"")</f>
        <v/>
      </c>
      <c r="G534" s="6" t="str">
        <f aca="false">IF(D533&lt;&gt;"",IF(OR(D533=C534,E533=C534,F533=C534),"W","L"),"")</f>
        <v/>
      </c>
      <c r="H534" s="6" t="str">
        <f aca="false">IF(G534="W",3,IF(G534="L",-3,""))</f>
        <v/>
      </c>
      <c r="I534" s="6" t="str">
        <f aca="false">IF(G534&lt;&gt;"",VLOOKUP(V533,$M$4:$N$18,2,0),"")</f>
        <v/>
      </c>
      <c r="J534" s="6" t="str">
        <f aca="false">IF(G534&lt;&gt;"",H534*I534,"")</f>
        <v/>
      </c>
      <c r="K534" s="6" t="n">
        <f aca="false">IF(B534="",K533,SUM($J$6:J534))</f>
        <v>12</v>
      </c>
      <c r="L534" s="4"/>
      <c r="M534" s="4"/>
      <c r="N534" s="4"/>
      <c r="O534" s="4"/>
      <c r="P534" s="4"/>
      <c r="Q534" s="4"/>
      <c r="S534" s="4"/>
      <c r="T534" s="4"/>
      <c r="U534" s="4"/>
      <c r="V534" s="6" t="n">
        <f aca="false">IF(AND(G533="",G534="L"),1,IF(AND(G534="L",G533="L"),V533+1,IF(AND(G533="L",G534=""),0,IF(AND(G534="",G533=""),0,0))))</f>
        <v>0</v>
      </c>
      <c r="W534" s="4"/>
      <c r="X534" s="6" t="str">
        <f aca="false">IF(C533=0,C534,IF(C534=0,X533,C534))</f>
        <v/>
      </c>
      <c r="Y534" s="6" t="str">
        <f aca="false">IF(C533=0,X533,IF(C534=0,Y533,C533))</f>
        <v/>
      </c>
      <c r="Z534" s="6" t="str">
        <f aca="false">IF(C532=0,C531,IF(C533=0,Y533,IF(C534=0,Z533,C532)))</f>
        <v/>
      </c>
      <c r="AA534" s="6" t="str">
        <f aca="false">IF(C531=0,C530,IF(C532=0,C530,IF(C533=0,Z533,IF(C534=0,AA533,C531))))</f>
        <v/>
      </c>
      <c r="AB534" s="4"/>
      <c r="AC534" s="6" t="str">
        <f aca="false">IF(OR(X534=Y534,X534=Z534,X534=AA534),"NB",IF(OR(Y534=X534,Y534=Z534,Y534=AA534),"NB",IF(OR(Z534=Y534,Z534=X534,Z534=AA534),"NB",IF(OR(AA534=Y534,AA534=X534,AA534=Z534),"NB","Bet"))))</f>
        <v>NB</v>
      </c>
      <c r="AD534" s="4"/>
      <c r="AE534" s="6" t="n">
        <f aca="false">IF(K534&lt;K533,1,0)</f>
        <v>0</v>
      </c>
      <c r="AF534" s="6" t="n">
        <f aca="false">IF(G534="W",0,IF(AE534=1,K533-K534+AF533,0))</f>
        <v>0</v>
      </c>
      <c r="AG534" s="4"/>
      <c r="AH534" s="6" t="n">
        <f aca="false">IF(G534="W",AF533+J534,IF(AE534=1,K533-K534+AF533,0))</f>
        <v>0</v>
      </c>
      <c r="AI534" s="4"/>
    </row>
    <row collapsed="false" customFormat="false" customHeight="false" hidden="false" ht="14.9" outlineLevel="0" r="535">
      <c r="B535" s="25"/>
      <c r="C535" s="26" t="str">
        <f aca="false">IF(B535="","",VLOOKUP(B535,$AK$1:$AR$38,3,0))</f>
        <v/>
      </c>
      <c r="D535" s="27" t="str">
        <f aca="false">IF(AC535="Bet",X535,"")</f>
        <v/>
      </c>
      <c r="E535" s="28" t="str">
        <f aca="false">IF(AC535="Bet",Y535,"")</f>
        <v/>
      </c>
      <c r="F535" s="38" t="str">
        <f aca="false">IF(AC535="Bet",Z535,"")</f>
        <v/>
      </c>
      <c r="G535" s="6" t="str">
        <f aca="false">IF(D534&lt;&gt;"",IF(OR(D534=C535,E534=C535,F534=C535),"W","L"),"")</f>
        <v/>
      </c>
      <c r="H535" s="6" t="str">
        <f aca="false">IF(G535="W",3,IF(G535="L",-3,""))</f>
        <v/>
      </c>
      <c r="I535" s="6" t="str">
        <f aca="false">IF(G535&lt;&gt;"",VLOOKUP(V534,$M$4:$N$18,2,0),"")</f>
        <v/>
      </c>
      <c r="J535" s="6" t="str">
        <f aca="false">IF(G535&lt;&gt;"",H535*I535,"")</f>
        <v/>
      </c>
      <c r="K535" s="6" t="n">
        <f aca="false">IF(B535="",K534,SUM($J$6:J535))</f>
        <v>12</v>
      </c>
      <c r="L535" s="4"/>
      <c r="M535" s="4"/>
      <c r="N535" s="4"/>
      <c r="O535" s="4"/>
      <c r="P535" s="4"/>
      <c r="Q535" s="4"/>
      <c r="S535" s="4"/>
      <c r="T535" s="4"/>
      <c r="U535" s="4"/>
      <c r="V535" s="6" t="n">
        <f aca="false">IF(AND(G534="",G535="L"),1,IF(AND(G535="L",G534="L"),V534+1,IF(AND(G534="L",G535=""),0,IF(AND(G535="",G534=""),0,0))))</f>
        <v>0</v>
      </c>
      <c r="W535" s="4"/>
      <c r="X535" s="6" t="str">
        <f aca="false">IF(C534=0,C535,IF(C535=0,X534,C535))</f>
        <v/>
      </c>
      <c r="Y535" s="6" t="str">
        <f aca="false">IF(C534=0,X534,IF(C535=0,Y534,C534))</f>
        <v/>
      </c>
      <c r="Z535" s="6" t="str">
        <f aca="false">IF(C533=0,C532,IF(C534=0,Y534,IF(C535=0,Z534,C533)))</f>
        <v/>
      </c>
      <c r="AA535" s="6" t="str">
        <f aca="false">IF(C532=0,C531,IF(C533=0,C531,IF(C534=0,Z534,IF(C535=0,AA534,C532))))</f>
        <v/>
      </c>
      <c r="AB535" s="4"/>
      <c r="AC535" s="6" t="str">
        <f aca="false">IF(OR(X535=Y535,X535=Z535,X535=AA535),"NB",IF(OR(Y535=X535,Y535=Z535,Y535=AA535),"NB",IF(OR(Z535=Y535,Z535=X535,Z535=AA535),"NB",IF(OR(AA535=Y535,AA535=X535,AA535=Z535),"NB","Bet"))))</f>
        <v>NB</v>
      </c>
      <c r="AD535" s="4"/>
      <c r="AE535" s="6" t="n">
        <f aca="false">IF(K535&lt;K534,1,0)</f>
        <v>0</v>
      </c>
      <c r="AF535" s="6" t="n">
        <f aca="false">IF(G535="W",0,IF(AE535=1,K534-K535+AF534,0))</f>
        <v>0</v>
      </c>
      <c r="AG535" s="4"/>
      <c r="AH535" s="6" t="n">
        <f aca="false">IF(G535="W",AF534+J535,IF(AE535=1,K534-K535+AF534,0))</f>
        <v>0</v>
      </c>
      <c r="AI535" s="4"/>
    </row>
    <row collapsed="false" customFormat="false" customHeight="false" hidden="false" ht="14.9" outlineLevel="0" r="536">
      <c r="B536" s="25"/>
      <c r="C536" s="26" t="str">
        <f aca="false">IF(B536="","",VLOOKUP(B536,$AK$1:$AR$38,3,0))</f>
        <v/>
      </c>
      <c r="D536" s="27" t="str">
        <f aca="false">IF(AC536="Bet",X536,"")</f>
        <v/>
      </c>
      <c r="E536" s="28" t="str">
        <f aca="false">IF(AC536="Bet",Y536,"")</f>
        <v/>
      </c>
      <c r="F536" s="38" t="str">
        <f aca="false">IF(AC536="Bet",Z536,"")</f>
        <v/>
      </c>
      <c r="G536" s="6" t="str">
        <f aca="false">IF(D535&lt;&gt;"",IF(OR(D535=C536,E535=C536,F535=C536),"W","L"),"")</f>
        <v/>
      </c>
      <c r="H536" s="6" t="str">
        <f aca="false">IF(G536="W",3,IF(G536="L",-3,""))</f>
        <v/>
      </c>
      <c r="I536" s="6" t="str">
        <f aca="false">IF(G536&lt;&gt;"",VLOOKUP(V535,$M$4:$N$18,2,0),"")</f>
        <v/>
      </c>
      <c r="J536" s="6" t="str">
        <f aca="false">IF(G536&lt;&gt;"",H536*I536,"")</f>
        <v/>
      </c>
      <c r="K536" s="6" t="n">
        <f aca="false">IF(B536="",K535,SUM($J$6:J536))</f>
        <v>12</v>
      </c>
      <c r="L536" s="4"/>
      <c r="M536" s="4"/>
      <c r="N536" s="4"/>
      <c r="O536" s="4"/>
      <c r="P536" s="4"/>
      <c r="Q536" s="4"/>
      <c r="S536" s="4"/>
      <c r="T536" s="4"/>
      <c r="U536" s="4"/>
      <c r="V536" s="6" t="n">
        <f aca="false">IF(AND(G535="",G536="L"),1,IF(AND(G536="L",G535="L"),V535+1,IF(AND(G535="L",G536=""),0,IF(AND(G536="",G535=""),0,0))))</f>
        <v>0</v>
      </c>
      <c r="W536" s="4"/>
      <c r="X536" s="6" t="str">
        <f aca="false">IF(C535=0,C536,IF(C536=0,X535,C536))</f>
        <v/>
      </c>
      <c r="Y536" s="6" t="str">
        <f aca="false">IF(C535=0,X535,IF(C536=0,Y535,C535))</f>
        <v/>
      </c>
      <c r="Z536" s="6" t="str">
        <f aca="false">IF(C534=0,C533,IF(C535=0,Y535,IF(C536=0,Z535,C534)))</f>
        <v/>
      </c>
      <c r="AA536" s="6" t="str">
        <f aca="false">IF(C533=0,C532,IF(C534=0,C532,IF(C535=0,Z535,IF(C536=0,AA535,C533))))</f>
        <v/>
      </c>
      <c r="AB536" s="4"/>
      <c r="AC536" s="6" t="str">
        <f aca="false">IF(OR(X536=Y536,X536=Z536,X536=AA536),"NB",IF(OR(Y536=X536,Y536=Z536,Y536=AA536),"NB",IF(OR(Z536=Y536,Z536=X536,Z536=AA536),"NB",IF(OR(AA536=Y536,AA536=X536,AA536=Z536),"NB","Bet"))))</f>
        <v>NB</v>
      </c>
      <c r="AD536" s="4"/>
      <c r="AE536" s="6" t="n">
        <f aca="false">IF(K536&lt;K535,1,0)</f>
        <v>0</v>
      </c>
      <c r="AF536" s="6" t="n">
        <f aca="false">IF(G536="W",0,IF(AE536=1,K535-K536+AF535,0))</f>
        <v>0</v>
      </c>
      <c r="AG536" s="4"/>
      <c r="AH536" s="6" t="n">
        <f aca="false">IF(G536="W",AF535+J536,IF(AE536=1,K535-K536+AF535,0))</f>
        <v>0</v>
      </c>
      <c r="AI536" s="4"/>
    </row>
    <row collapsed="false" customFormat="false" customHeight="false" hidden="false" ht="14.9" outlineLevel="0" r="537">
      <c r="B537" s="25"/>
      <c r="C537" s="26" t="str">
        <f aca="false">IF(B537="","",VLOOKUP(B537,$AK$1:$AR$38,3,0))</f>
        <v/>
      </c>
      <c r="D537" s="27" t="str">
        <f aca="false">IF(AC537="Bet",X537,"")</f>
        <v/>
      </c>
      <c r="E537" s="28" t="str">
        <f aca="false">IF(AC537="Bet",Y537,"")</f>
        <v/>
      </c>
      <c r="F537" s="38" t="str">
        <f aca="false">IF(AC537="Bet",Z537,"")</f>
        <v/>
      </c>
      <c r="G537" s="6" t="str">
        <f aca="false">IF(D536&lt;&gt;"",IF(OR(D536=C537,E536=C537,F536=C537),"W","L"),"")</f>
        <v/>
      </c>
      <c r="H537" s="6" t="str">
        <f aca="false">IF(G537="W",3,IF(G537="L",-3,""))</f>
        <v/>
      </c>
      <c r="I537" s="6" t="str">
        <f aca="false">IF(G537&lt;&gt;"",VLOOKUP(V536,$M$4:$N$18,2,0),"")</f>
        <v/>
      </c>
      <c r="J537" s="6" t="str">
        <f aca="false">IF(G537&lt;&gt;"",H537*I537,"")</f>
        <v/>
      </c>
      <c r="K537" s="6" t="n">
        <f aca="false">IF(B537="",K536,SUM($J$6:J537))</f>
        <v>12</v>
      </c>
      <c r="L537" s="4"/>
      <c r="M537" s="4"/>
      <c r="N537" s="4"/>
      <c r="O537" s="4"/>
      <c r="P537" s="4"/>
      <c r="Q537" s="4"/>
      <c r="S537" s="4"/>
      <c r="T537" s="4"/>
      <c r="U537" s="4"/>
      <c r="V537" s="6" t="n">
        <f aca="false">IF(AND(G536="",G537="L"),1,IF(AND(G537="L",G536="L"),V536+1,IF(AND(G536="L",G537=""),0,IF(AND(G537="",G536=""),0,0))))</f>
        <v>0</v>
      </c>
      <c r="W537" s="4"/>
      <c r="X537" s="6" t="str">
        <f aca="false">IF(C536=0,C537,IF(C537=0,X536,C537))</f>
        <v/>
      </c>
      <c r="Y537" s="6" t="str">
        <f aca="false">IF(C536=0,X536,IF(C537=0,Y536,C536))</f>
        <v/>
      </c>
      <c r="Z537" s="6" t="str">
        <f aca="false">IF(C535=0,C534,IF(C536=0,Y536,IF(C537=0,Z536,C535)))</f>
        <v/>
      </c>
      <c r="AA537" s="6" t="str">
        <f aca="false">IF(C534=0,C533,IF(C535=0,C533,IF(C536=0,Z536,IF(C537=0,AA536,C534))))</f>
        <v/>
      </c>
      <c r="AB537" s="4"/>
      <c r="AC537" s="6" t="str">
        <f aca="false">IF(OR(X537=Y537,X537=Z537,X537=AA537),"NB",IF(OR(Y537=X537,Y537=Z537,Y537=AA537),"NB",IF(OR(Z537=Y537,Z537=X537,Z537=AA537),"NB",IF(OR(AA537=Y537,AA537=X537,AA537=Z537),"NB","Bet"))))</f>
        <v>NB</v>
      </c>
      <c r="AD537" s="4"/>
      <c r="AE537" s="6" t="n">
        <f aca="false">IF(K537&lt;K536,1,0)</f>
        <v>0</v>
      </c>
      <c r="AF537" s="6" t="n">
        <f aca="false">IF(G537="W",0,IF(AE537=1,K536-K537+AF536,0))</f>
        <v>0</v>
      </c>
      <c r="AG537" s="4"/>
      <c r="AH537" s="6" t="n">
        <f aca="false">IF(G537="W",AF536+J537,IF(AE537=1,K536-K537+AF536,0))</f>
        <v>0</v>
      </c>
      <c r="AI537" s="4"/>
    </row>
    <row collapsed="false" customFormat="false" customHeight="false" hidden="false" ht="13.3" outlineLevel="0" r="538">
      <c r="B538" s="25"/>
      <c r="C538" s="26" t="str">
        <f aca="false">IF(B538="","",VLOOKUP(B538,$AK$1:$AR$38,3,0))</f>
        <v/>
      </c>
      <c r="D538" s="27" t="str">
        <f aca="false">IF(AC538="Bet",X538,"")</f>
        <v/>
      </c>
      <c r="E538" s="28" t="str">
        <f aca="false">IF(AC538="Bet",Y538,"")</f>
        <v/>
      </c>
      <c r="F538" s="38" t="str">
        <f aca="false">IF(AC538="Bet",Z538,"")</f>
        <v/>
      </c>
      <c r="G538" s="6" t="str">
        <f aca="false">IF(D537&lt;&gt;"",IF(OR(D537=C538,E537=C538,F537=C538),"W","L"),"")</f>
        <v/>
      </c>
      <c r="H538" s="6" t="str">
        <f aca="false">IF(G538="W",3,IF(G538="L",-3,""))</f>
        <v/>
      </c>
      <c r="I538" s="6" t="str">
        <f aca="false">IF(G538&lt;&gt;"",VLOOKUP(V537,$M$4:$N$18,2,0),"")</f>
        <v/>
      </c>
      <c r="J538" s="6" t="str">
        <f aca="false">IF(G538&lt;&gt;"",H538*I538,"")</f>
        <v/>
      </c>
      <c r="K538" s="6" t="n">
        <f aca="false">IF(B538="",K537,SUM($J$6:J538))</f>
        <v>12</v>
      </c>
      <c r="L538" s="4"/>
      <c r="M538" s="4"/>
      <c r="N538" s="4"/>
      <c r="O538" s="4"/>
      <c r="P538" s="4"/>
      <c r="Q538" s="4"/>
      <c r="S538" s="4"/>
      <c r="T538" s="4"/>
      <c r="U538" s="4"/>
      <c r="V538" s="6" t="n">
        <f aca="false">IF(AND(G537="",G538="L"),1,IF(AND(G538="L",G537="L"),V537+1,IF(AND(G537="L",G538=""),0,IF(AND(G538="",G537=""),0,0))))</f>
        <v>0</v>
      </c>
      <c r="W538" s="4"/>
      <c r="X538" s="6" t="str">
        <f aca="false">IF(C537=0,C538,IF(C538=0,X537,C538))</f>
        <v/>
      </c>
      <c r="Y538" s="6" t="str">
        <f aca="false">IF(C537=0,X537,IF(C538=0,Y537,C537))</f>
        <v/>
      </c>
      <c r="Z538" s="6" t="str">
        <f aca="false">IF(C536=0,C535,IF(C537=0,Y537,IF(C538=0,Z537,C536)))</f>
        <v/>
      </c>
      <c r="AA538" s="6" t="str">
        <f aca="false">IF(C535=0,C534,IF(C536=0,C534,IF(C537=0,Z537,IF(C538=0,AA537,C535))))</f>
        <v/>
      </c>
      <c r="AB538" s="4"/>
      <c r="AC538" s="6" t="str">
        <f aca="false">IF(OR(X538=Y538,X538=Z538,X538=AA538),"NB",IF(OR(Y538=X538,Y538=Z538,Y538=AA538),"NB",IF(OR(Z538=Y538,Z538=X538,Z538=AA538),"NB",IF(OR(AA538=Y538,AA538=X538,AA538=Z538),"NB","Bet"))))</f>
        <v>NB</v>
      </c>
      <c r="AD538" s="4"/>
      <c r="AE538" s="6" t="n">
        <f aca="false">IF(K538&lt;K537,1,0)</f>
        <v>0</v>
      </c>
      <c r="AF538" s="6" t="n">
        <f aca="false">IF(G538="W",0,IF(AE538=1,K537-K538+AF537,0))</f>
        <v>0</v>
      </c>
      <c r="AG538" s="4"/>
      <c r="AH538" s="6" t="n">
        <f aca="false">IF(G538="W",AF537+J538,IF(AE538=1,K537-K538+AF537,0))</f>
        <v>0</v>
      </c>
      <c r="AI538" s="4"/>
    </row>
    <row collapsed="false" customFormat="false" customHeight="false" hidden="false" ht="14.9" outlineLevel="0" r="539">
      <c r="B539" s="25"/>
      <c r="C539" s="26" t="str">
        <f aca="false">IF(B539="","",VLOOKUP(B539,$AK$1:$AR$38,3,0))</f>
        <v/>
      </c>
      <c r="D539" s="27" t="str">
        <f aca="false">IF(AC539="Bet",X539,"")</f>
        <v/>
      </c>
      <c r="E539" s="28" t="str">
        <f aca="false">IF(AC539="Bet",Y539,"")</f>
        <v/>
      </c>
      <c r="F539" s="38" t="str">
        <f aca="false">IF(AC539="Bet",Z539,"")</f>
        <v/>
      </c>
      <c r="G539" s="6" t="str">
        <f aca="false">IF(D538&lt;&gt;"",IF(OR(D538=C539,E538=C539,F538=C539),"W","L"),"")</f>
        <v/>
      </c>
      <c r="H539" s="6" t="str">
        <f aca="false">IF(G539="W",3,IF(G539="L",-3,""))</f>
        <v/>
      </c>
      <c r="I539" s="6" t="str">
        <f aca="false">IF(G539&lt;&gt;"",VLOOKUP(V538,$M$4:$N$18,2,0),"")</f>
        <v/>
      </c>
      <c r="J539" s="6" t="str">
        <f aca="false">IF(G539&lt;&gt;"",H539*I539,"")</f>
        <v/>
      </c>
      <c r="K539" s="6" t="n">
        <f aca="false">IF(B539="",K538,SUM($J$6:J539))</f>
        <v>12</v>
      </c>
      <c r="L539" s="4"/>
      <c r="M539" s="4"/>
      <c r="N539" s="4"/>
      <c r="O539" s="4"/>
      <c r="P539" s="4"/>
      <c r="Q539" s="4"/>
      <c r="S539" s="4"/>
      <c r="T539" s="4"/>
      <c r="U539" s="4"/>
      <c r="V539" s="6" t="n">
        <f aca="false">IF(AND(G538="",G539="L"),1,IF(AND(G539="L",G538="L"),V538+1,IF(AND(G538="L",G539=""),0,IF(AND(G539="",G538=""),0,0))))</f>
        <v>0</v>
      </c>
      <c r="W539" s="4"/>
      <c r="X539" s="6" t="str">
        <f aca="false">IF(C538=0,C539,IF(C539=0,X538,C539))</f>
        <v/>
      </c>
      <c r="Y539" s="6" t="str">
        <f aca="false">IF(C538=0,X538,IF(C539=0,Y538,C538))</f>
        <v/>
      </c>
      <c r="Z539" s="6" t="str">
        <f aca="false">IF(C537=0,C536,IF(C538=0,Y538,IF(C539=0,Z538,C537)))</f>
        <v/>
      </c>
      <c r="AA539" s="6" t="str">
        <f aca="false">IF(C536=0,C535,IF(C537=0,C535,IF(C538=0,Z538,IF(C539=0,AA538,C536))))</f>
        <v/>
      </c>
      <c r="AB539" s="4"/>
      <c r="AC539" s="6" t="str">
        <f aca="false">IF(OR(X539=Y539,X539=Z539,X539=AA539),"NB",IF(OR(Y539=X539,Y539=Z539,Y539=AA539),"NB",IF(OR(Z539=Y539,Z539=X539,Z539=AA539),"NB",IF(OR(AA539=Y539,AA539=X539,AA539=Z539),"NB","Bet"))))</f>
        <v>NB</v>
      </c>
      <c r="AD539" s="4"/>
      <c r="AE539" s="6" t="n">
        <f aca="false">IF(K539&lt;K538,1,0)</f>
        <v>0</v>
      </c>
      <c r="AF539" s="6" t="n">
        <f aca="false">IF(G539="W",0,IF(AE539=1,K538-K539+AF538,0))</f>
        <v>0</v>
      </c>
      <c r="AG539" s="4"/>
      <c r="AH539" s="6" t="n">
        <f aca="false">IF(G539="W",AF538+J539,IF(AE539=1,K538-K539+AF538,0))</f>
        <v>0</v>
      </c>
      <c r="AI539" s="4"/>
    </row>
    <row collapsed="false" customFormat="false" customHeight="false" hidden="false" ht="14.9" outlineLevel="0" r="540">
      <c r="B540" s="25"/>
      <c r="C540" s="26" t="str">
        <f aca="false">IF(B540="","",VLOOKUP(B540,$AK$1:$AR$38,3,0))</f>
        <v/>
      </c>
      <c r="D540" s="27" t="str">
        <f aca="false">IF(AC540="Bet",X540,"")</f>
        <v/>
      </c>
      <c r="E540" s="28" t="str">
        <f aca="false">IF(AC540="Bet",Y540,"")</f>
        <v/>
      </c>
      <c r="F540" s="38" t="str">
        <f aca="false">IF(AC540="Bet",Z540,"")</f>
        <v/>
      </c>
      <c r="G540" s="6" t="str">
        <f aca="false">IF(D539&lt;&gt;"",IF(OR(D539=C540,E539=C540,F539=C540),"W","L"),"")</f>
        <v/>
      </c>
      <c r="H540" s="6" t="str">
        <f aca="false">IF(G540="W",3,IF(G540="L",-3,""))</f>
        <v/>
      </c>
      <c r="I540" s="6" t="str">
        <f aca="false">IF(G540&lt;&gt;"",VLOOKUP(V539,$M$4:$N$18,2,0),"")</f>
        <v/>
      </c>
      <c r="J540" s="6" t="str">
        <f aca="false">IF(G540&lt;&gt;"",H540*I540,"")</f>
        <v/>
      </c>
      <c r="K540" s="6" t="n">
        <f aca="false">IF(B540="",K539,SUM($J$6:J540))</f>
        <v>12</v>
      </c>
      <c r="L540" s="4"/>
      <c r="M540" s="4"/>
      <c r="N540" s="4"/>
      <c r="O540" s="4"/>
      <c r="P540" s="4"/>
      <c r="Q540" s="4"/>
      <c r="S540" s="4"/>
      <c r="T540" s="4"/>
      <c r="U540" s="4"/>
      <c r="V540" s="6" t="n">
        <f aca="false">IF(AND(G539="",G540="L"),1,IF(AND(G540="L",G539="L"),V539+1,IF(AND(G539="L",G540=""),0,IF(AND(G540="",G539=""),0,0))))</f>
        <v>0</v>
      </c>
      <c r="W540" s="4"/>
      <c r="X540" s="6" t="str">
        <f aca="false">IF(C539=0,C540,IF(C540=0,X539,C540))</f>
        <v/>
      </c>
      <c r="Y540" s="6" t="str">
        <f aca="false">IF(C539=0,X539,IF(C540=0,Y539,C539))</f>
        <v/>
      </c>
      <c r="Z540" s="6" t="str">
        <f aca="false">IF(C538=0,C537,IF(C539=0,Y539,IF(C540=0,Z539,C538)))</f>
        <v/>
      </c>
      <c r="AA540" s="6" t="str">
        <f aca="false">IF(C537=0,C536,IF(C538=0,C536,IF(C539=0,Z539,IF(C540=0,AA539,C537))))</f>
        <v/>
      </c>
      <c r="AB540" s="4"/>
      <c r="AC540" s="6" t="str">
        <f aca="false">IF(OR(X540=Y540,X540=Z540,X540=AA540),"NB",IF(OR(Y540=X540,Y540=Z540,Y540=AA540),"NB",IF(OR(Z540=Y540,Z540=X540,Z540=AA540),"NB",IF(OR(AA540=Y540,AA540=X540,AA540=Z540),"NB","Bet"))))</f>
        <v>NB</v>
      </c>
      <c r="AD540" s="4"/>
      <c r="AE540" s="6" t="n">
        <f aca="false">IF(K540&lt;K539,1,0)</f>
        <v>0</v>
      </c>
      <c r="AF540" s="6" t="n">
        <f aca="false">IF(G540="W",0,IF(AE540=1,K539-K540+AF539,0))</f>
        <v>0</v>
      </c>
      <c r="AG540" s="4"/>
      <c r="AH540" s="6" t="n">
        <f aca="false">IF(G540="W",AF539+J540,IF(AE540=1,K539-K540+AF539,0))</f>
        <v>0</v>
      </c>
      <c r="AI540" s="4"/>
    </row>
    <row collapsed="false" customFormat="false" customHeight="false" hidden="false" ht="14.9" outlineLevel="0" r="541">
      <c r="B541" s="25"/>
      <c r="C541" s="26" t="str">
        <f aca="false">IF(B541="","",VLOOKUP(B541,$AK$1:$AR$38,3,0))</f>
        <v/>
      </c>
      <c r="D541" s="27" t="str">
        <f aca="false">IF(AC541="Bet",X541,"")</f>
        <v/>
      </c>
      <c r="E541" s="28" t="str">
        <f aca="false">IF(AC541="Bet",Y541,"")</f>
        <v/>
      </c>
      <c r="F541" s="38" t="str">
        <f aca="false">IF(AC541="Bet",Z541,"")</f>
        <v/>
      </c>
      <c r="G541" s="6" t="str">
        <f aca="false">IF(D540&lt;&gt;"",IF(OR(D540=C541,E540=C541,F540=C541),"W","L"),"")</f>
        <v/>
      </c>
      <c r="H541" s="6" t="str">
        <f aca="false">IF(G541="W",3,IF(G541="L",-3,""))</f>
        <v/>
      </c>
      <c r="I541" s="6" t="str">
        <f aca="false">IF(G541&lt;&gt;"",VLOOKUP(V540,$M$4:$N$18,2,0),"")</f>
        <v/>
      </c>
      <c r="J541" s="6" t="str">
        <f aca="false">IF(G541&lt;&gt;"",H541*I541,"")</f>
        <v/>
      </c>
      <c r="K541" s="6" t="n">
        <f aca="false">IF(B541="",K540,SUM($J$6:J541))</f>
        <v>12</v>
      </c>
      <c r="L541" s="4"/>
      <c r="M541" s="4"/>
      <c r="N541" s="4"/>
      <c r="O541" s="4"/>
      <c r="P541" s="4"/>
      <c r="Q541" s="4"/>
      <c r="S541" s="4"/>
      <c r="T541" s="4"/>
      <c r="U541" s="4"/>
      <c r="V541" s="6" t="n">
        <f aca="false">IF(AND(G540="",G541="L"),1,IF(AND(G541="L",G540="L"),V540+1,IF(AND(G540="L",G541=""),0,IF(AND(G541="",G540=""),0,0))))</f>
        <v>0</v>
      </c>
      <c r="W541" s="4"/>
      <c r="X541" s="6" t="str">
        <f aca="false">IF(C540=0,C541,IF(C541=0,X540,C541))</f>
        <v/>
      </c>
      <c r="Y541" s="6" t="str">
        <f aca="false">IF(C540=0,X540,IF(C541=0,Y540,C540))</f>
        <v/>
      </c>
      <c r="Z541" s="6" t="str">
        <f aca="false">IF(C539=0,C538,IF(C540=0,Y540,IF(C541=0,Z540,C539)))</f>
        <v/>
      </c>
      <c r="AA541" s="6" t="str">
        <f aca="false">IF(C538=0,C537,IF(C539=0,C537,IF(C540=0,Z540,IF(C541=0,AA540,C538))))</f>
        <v/>
      </c>
      <c r="AB541" s="4"/>
      <c r="AC541" s="6" t="str">
        <f aca="false">IF(OR(X541=Y541,X541=Z541,X541=AA541),"NB",IF(OR(Y541=X541,Y541=Z541,Y541=AA541),"NB",IF(OR(Z541=Y541,Z541=X541,Z541=AA541),"NB",IF(OR(AA541=Y541,AA541=X541,AA541=Z541),"NB","Bet"))))</f>
        <v>NB</v>
      </c>
      <c r="AD541" s="4"/>
      <c r="AE541" s="6" t="n">
        <f aca="false">IF(K541&lt;K540,1,0)</f>
        <v>0</v>
      </c>
      <c r="AF541" s="6" t="n">
        <f aca="false">IF(G541="W",0,IF(AE541=1,K540-K541+AF540,0))</f>
        <v>0</v>
      </c>
      <c r="AG541" s="4"/>
      <c r="AH541" s="6" t="n">
        <f aca="false">IF(G541="W",AF540+J541,IF(AE541=1,K540-K541+AF540,0))</f>
        <v>0</v>
      </c>
      <c r="AI541" s="4"/>
    </row>
    <row collapsed="false" customFormat="false" customHeight="false" hidden="false" ht="14.9" outlineLevel="0" r="542">
      <c r="B542" s="25"/>
      <c r="C542" s="26" t="str">
        <f aca="false">IF(B542="","",VLOOKUP(B542,$AK$1:$AR$38,3,0))</f>
        <v/>
      </c>
      <c r="D542" s="27" t="str">
        <f aca="false">IF(AC542="Bet",X542,"")</f>
        <v/>
      </c>
      <c r="E542" s="28" t="str">
        <f aca="false">IF(AC542="Bet",Y542,"")</f>
        <v/>
      </c>
      <c r="F542" s="38" t="str">
        <f aca="false">IF(AC542="Bet",Z542,"")</f>
        <v/>
      </c>
      <c r="G542" s="6" t="str">
        <f aca="false">IF(D541&lt;&gt;"",IF(OR(D541=C542,E541=C542,F541=C542),"W","L"),"")</f>
        <v/>
      </c>
      <c r="H542" s="6" t="str">
        <f aca="false">IF(G542="W",3,IF(G542="L",-3,""))</f>
        <v/>
      </c>
      <c r="I542" s="6" t="str">
        <f aca="false">IF(G542&lt;&gt;"",VLOOKUP(V541,$M$4:$N$18,2,0),"")</f>
        <v/>
      </c>
      <c r="J542" s="6" t="str">
        <f aca="false">IF(G542&lt;&gt;"",H542*I542,"")</f>
        <v/>
      </c>
      <c r="K542" s="6" t="n">
        <f aca="false">IF(B542="",K541,SUM($J$6:J542))</f>
        <v>12</v>
      </c>
      <c r="L542" s="4"/>
      <c r="M542" s="4"/>
      <c r="N542" s="4"/>
      <c r="O542" s="4"/>
      <c r="P542" s="4"/>
      <c r="Q542" s="4"/>
      <c r="S542" s="4"/>
      <c r="T542" s="4"/>
      <c r="U542" s="4"/>
      <c r="V542" s="6" t="n">
        <f aca="false">IF(AND(G541="",G542="L"),1,IF(AND(G542="L",G541="L"),V541+1,IF(AND(G541="L",G542=""),0,IF(AND(G542="",G541=""),0,0))))</f>
        <v>0</v>
      </c>
      <c r="W542" s="4"/>
      <c r="X542" s="6" t="str">
        <f aca="false">IF(C541=0,C542,IF(C542=0,X541,C542))</f>
        <v/>
      </c>
      <c r="Y542" s="6" t="str">
        <f aca="false">IF(C541=0,X541,IF(C542=0,Y541,C541))</f>
        <v/>
      </c>
      <c r="Z542" s="6" t="str">
        <f aca="false">IF(C540=0,C539,IF(C541=0,Y541,IF(C542=0,Z541,C540)))</f>
        <v/>
      </c>
      <c r="AA542" s="6" t="str">
        <f aca="false">IF(C539=0,C538,IF(C540=0,C538,IF(C541=0,Z541,IF(C542=0,AA541,C539))))</f>
        <v/>
      </c>
      <c r="AB542" s="4"/>
      <c r="AC542" s="6" t="str">
        <f aca="false">IF(OR(X542=Y542,X542=Z542,X542=AA542),"NB",IF(OR(Y542=X542,Y542=Z542,Y542=AA542),"NB",IF(OR(Z542=Y542,Z542=X542,Z542=AA542),"NB",IF(OR(AA542=Y542,AA542=X542,AA542=Z542),"NB","Bet"))))</f>
        <v>NB</v>
      </c>
      <c r="AD542" s="4"/>
      <c r="AE542" s="6" t="n">
        <f aca="false">IF(K542&lt;K541,1,0)</f>
        <v>0</v>
      </c>
      <c r="AF542" s="6" t="n">
        <f aca="false">IF(G542="W",0,IF(AE542=1,K541-K542+AF541,0))</f>
        <v>0</v>
      </c>
      <c r="AG542" s="4"/>
      <c r="AH542" s="6" t="n">
        <f aca="false">IF(G542="W",AF541+J542,IF(AE542=1,K541-K542+AF541,0))</f>
        <v>0</v>
      </c>
      <c r="AI542" s="4"/>
    </row>
    <row collapsed="false" customFormat="false" customHeight="false" hidden="false" ht="13.3" outlineLevel="0" r="543">
      <c r="B543" s="25"/>
      <c r="C543" s="26" t="str">
        <f aca="false">IF(B543="","",VLOOKUP(B543,$AK$1:$AR$38,3,0))</f>
        <v/>
      </c>
      <c r="D543" s="27" t="str">
        <f aca="false">IF(AC543="Bet",X543,"")</f>
        <v/>
      </c>
      <c r="E543" s="28" t="str">
        <f aca="false">IF(AC543="Bet",Y543,"")</f>
        <v/>
      </c>
      <c r="F543" s="38" t="str">
        <f aca="false">IF(AC543="Bet",Z543,"")</f>
        <v/>
      </c>
      <c r="G543" s="6" t="str">
        <f aca="false">IF(D542&lt;&gt;"",IF(OR(D542=C543,E542=C543,F542=C543),"W","L"),"")</f>
        <v/>
      </c>
      <c r="H543" s="6" t="str">
        <f aca="false">IF(G543="W",3,IF(G543="L",-3,""))</f>
        <v/>
      </c>
      <c r="I543" s="6" t="str">
        <f aca="false">IF(G543&lt;&gt;"",VLOOKUP(V542,$M$4:$N$18,2,0),"")</f>
        <v/>
      </c>
      <c r="J543" s="6" t="str">
        <f aca="false">IF(G543&lt;&gt;"",H543*I543,"")</f>
        <v/>
      </c>
      <c r="K543" s="6" t="n">
        <f aca="false">IF(B543="",K542,SUM($J$6:J543))</f>
        <v>12</v>
      </c>
      <c r="L543" s="4"/>
      <c r="M543" s="4"/>
      <c r="N543" s="4"/>
      <c r="O543" s="4"/>
      <c r="P543" s="4"/>
      <c r="Q543" s="4"/>
      <c r="S543" s="4"/>
      <c r="T543" s="4"/>
      <c r="U543" s="4"/>
      <c r="V543" s="6" t="n">
        <f aca="false">IF(AND(G542="",G543="L"),1,IF(AND(G543="L",G542="L"),V542+1,IF(AND(G542="L",G543=""),0,IF(AND(G543="",G542=""),0,0))))</f>
        <v>0</v>
      </c>
      <c r="W543" s="4"/>
      <c r="X543" s="6" t="str">
        <f aca="false">IF(C542=0,C543,IF(C543=0,X542,C543))</f>
        <v/>
      </c>
      <c r="Y543" s="6" t="str">
        <f aca="false">IF(C542=0,X542,IF(C543=0,Y542,C542))</f>
        <v/>
      </c>
      <c r="Z543" s="6" t="str">
        <f aca="false">IF(C541=0,C540,IF(C542=0,Y542,IF(C543=0,Z542,C541)))</f>
        <v/>
      </c>
      <c r="AA543" s="6" t="str">
        <f aca="false">IF(C540=0,C539,IF(C541=0,C539,IF(C542=0,Z542,IF(C543=0,AA542,C540))))</f>
        <v/>
      </c>
      <c r="AB543" s="4"/>
      <c r="AC543" s="6" t="str">
        <f aca="false">IF(OR(X543=Y543,X543=Z543,X543=AA543),"NB",IF(OR(Y543=X543,Y543=Z543,Y543=AA543),"NB",IF(OR(Z543=Y543,Z543=X543,Z543=AA543),"NB",IF(OR(AA543=Y543,AA543=X543,AA543=Z543),"NB","Bet"))))</f>
        <v>NB</v>
      </c>
      <c r="AD543" s="4"/>
      <c r="AE543" s="6" t="n">
        <f aca="false">IF(K543&lt;K542,1,0)</f>
        <v>0</v>
      </c>
      <c r="AF543" s="6" t="n">
        <f aca="false">IF(G543="W",0,IF(AE543=1,K542-K543+AF542,0))</f>
        <v>0</v>
      </c>
      <c r="AG543" s="4"/>
      <c r="AH543" s="6" t="n">
        <f aca="false">IF(G543="W",AF542+J543,IF(AE543=1,K542-K543+AF542,0))</f>
        <v>0</v>
      </c>
      <c r="AI543" s="4"/>
    </row>
    <row collapsed="false" customFormat="false" customHeight="false" hidden="false" ht="13.3" outlineLevel="0" r="544">
      <c r="B544" s="25"/>
      <c r="C544" s="26" t="str">
        <f aca="false">IF(B544="","",VLOOKUP(B544,$AK$1:$AR$38,3,0))</f>
        <v/>
      </c>
      <c r="D544" s="27" t="str">
        <f aca="false">IF(AC544="Bet",X544,"")</f>
        <v/>
      </c>
      <c r="E544" s="28" t="str">
        <f aca="false">IF(AC544="Bet",Y544,"")</f>
        <v/>
      </c>
      <c r="F544" s="38" t="str">
        <f aca="false">IF(AC544="Bet",Z544,"")</f>
        <v/>
      </c>
      <c r="G544" s="6" t="str">
        <f aca="false">IF(D543&lt;&gt;"",IF(OR(D543=C544,E543=C544,F543=C544),"W","L"),"")</f>
        <v/>
      </c>
      <c r="H544" s="6" t="str">
        <f aca="false">IF(G544="W",3,IF(G544="L",-3,""))</f>
        <v/>
      </c>
      <c r="I544" s="6" t="str">
        <f aca="false">IF(G544&lt;&gt;"",VLOOKUP(V543,$M$4:$N$18,2,0),"")</f>
        <v/>
      </c>
      <c r="J544" s="6" t="str">
        <f aca="false">IF(G544&lt;&gt;"",H544*I544,"")</f>
        <v/>
      </c>
      <c r="K544" s="6" t="n">
        <f aca="false">IF(B544="",K543,SUM($J$6:J544))</f>
        <v>12</v>
      </c>
      <c r="L544" s="4"/>
      <c r="M544" s="4"/>
      <c r="N544" s="4"/>
      <c r="O544" s="4"/>
      <c r="P544" s="4"/>
      <c r="Q544" s="4"/>
      <c r="S544" s="4"/>
      <c r="T544" s="4"/>
      <c r="U544" s="4"/>
      <c r="V544" s="6" t="n">
        <f aca="false">IF(AND(G543="",G544="L"),1,IF(AND(G544="L",G543="L"),V543+1,IF(AND(G543="L",G544=""),0,IF(AND(G544="",G543=""),0,0))))</f>
        <v>0</v>
      </c>
      <c r="W544" s="4"/>
      <c r="X544" s="6" t="str">
        <f aca="false">IF(C543=0,C544,IF(C544=0,X543,C544))</f>
        <v/>
      </c>
      <c r="Y544" s="6" t="str">
        <f aca="false">IF(C543=0,X543,IF(C544=0,Y543,C543))</f>
        <v/>
      </c>
      <c r="Z544" s="6" t="str">
        <f aca="false">IF(C542=0,C541,IF(C543=0,Y543,IF(C544=0,Z543,C542)))</f>
        <v/>
      </c>
      <c r="AA544" s="6" t="str">
        <f aca="false">IF(C541=0,C540,IF(C542=0,C540,IF(C543=0,Z543,IF(C544=0,AA543,C541))))</f>
        <v/>
      </c>
      <c r="AB544" s="4"/>
      <c r="AC544" s="6" t="str">
        <f aca="false">IF(OR(X544=Y544,X544=Z544,X544=AA544),"NB",IF(OR(Y544=X544,Y544=Z544,Y544=AA544),"NB",IF(OR(Z544=Y544,Z544=X544,Z544=AA544),"NB",IF(OR(AA544=Y544,AA544=X544,AA544=Z544),"NB","Bet"))))</f>
        <v>NB</v>
      </c>
      <c r="AD544" s="4"/>
      <c r="AE544" s="6" t="n">
        <f aca="false">IF(K544&lt;K543,1,0)</f>
        <v>0</v>
      </c>
      <c r="AF544" s="6" t="n">
        <f aca="false">IF(G544="W",0,IF(AE544=1,K543-K544+AF543,0))</f>
        <v>0</v>
      </c>
      <c r="AG544" s="4"/>
      <c r="AH544" s="6" t="n">
        <f aca="false">IF(G544="W",AF543+J544,IF(AE544=1,K543-K544+AF543,0))</f>
        <v>0</v>
      </c>
      <c r="AI544" s="4"/>
    </row>
    <row collapsed="false" customFormat="false" customHeight="false" hidden="false" ht="14.9" outlineLevel="0" r="545">
      <c r="B545" s="25"/>
      <c r="C545" s="26" t="str">
        <f aca="false">IF(B545="","",VLOOKUP(B545,$AK$1:$AR$38,3,0))</f>
        <v/>
      </c>
      <c r="D545" s="27" t="str">
        <f aca="false">IF(AC545="Bet",X545,"")</f>
        <v/>
      </c>
      <c r="E545" s="28" t="str">
        <f aca="false">IF(AC545="Bet",Y545,"")</f>
        <v/>
      </c>
      <c r="F545" s="38" t="str">
        <f aca="false">IF(AC545="Bet",Z545,"")</f>
        <v/>
      </c>
      <c r="G545" s="6" t="str">
        <f aca="false">IF(D544&lt;&gt;"",IF(OR(D544=C545,E544=C545,F544=C545),"W","L"),"")</f>
        <v/>
      </c>
      <c r="H545" s="6" t="str">
        <f aca="false">IF(G545="W",3,IF(G545="L",-3,""))</f>
        <v/>
      </c>
      <c r="I545" s="6" t="str">
        <f aca="false">IF(G545&lt;&gt;"",VLOOKUP(V544,$M$4:$N$18,2,0),"")</f>
        <v/>
      </c>
      <c r="J545" s="6" t="str">
        <f aca="false">IF(G545&lt;&gt;"",H545*I545,"")</f>
        <v/>
      </c>
      <c r="K545" s="6" t="n">
        <f aca="false">IF(B545="",K544,SUM($J$6:J545))</f>
        <v>12</v>
      </c>
      <c r="L545" s="4"/>
      <c r="M545" s="4"/>
      <c r="N545" s="4"/>
      <c r="O545" s="4"/>
      <c r="P545" s="4"/>
      <c r="Q545" s="4"/>
      <c r="S545" s="4"/>
      <c r="T545" s="4"/>
      <c r="U545" s="4"/>
      <c r="V545" s="6" t="n">
        <f aca="false">IF(AND(G544="",G545="L"),1,IF(AND(G545="L",G544="L"),V544+1,IF(AND(G544="L",G545=""),0,IF(AND(G545="",G544=""),0,0))))</f>
        <v>0</v>
      </c>
      <c r="W545" s="4"/>
      <c r="X545" s="6" t="str">
        <f aca="false">IF(C544=0,C545,IF(C545=0,X544,C545))</f>
        <v/>
      </c>
      <c r="Y545" s="6" t="str">
        <f aca="false">IF(C544=0,X544,IF(C545=0,Y544,C544))</f>
        <v/>
      </c>
      <c r="Z545" s="6" t="str">
        <f aca="false">IF(C543=0,C542,IF(C544=0,Y544,IF(C545=0,Z544,C543)))</f>
        <v/>
      </c>
      <c r="AA545" s="6" t="str">
        <f aca="false">IF(C542=0,C541,IF(C543=0,C541,IF(C544=0,Z544,IF(C545=0,AA544,C542))))</f>
        <v/>
      </c>
      <c r="AB545" s="4"/>
      <c r="AC545" s="6" t="str">
        <f aca="false">IF(OR(X545=Y545,X545=Z545,X545=AA545),"NB",IF(OR(Y545=X545,Y545=Z545,Y545=AA545),"NB",IF(OR(Z545=Y545,Z545=X545,Z545=AA545),"NB",IF(OR(AA545=Y545,AA545=X545,AA545=Z545),"NB","Bet"))))</f>
        <v>NB</v>
      </c>
      <c r="AD545" s="4"/>
      <c r="AE545" s="6" t="n">
        <f aca="false">IF(K545&lt;K544,1,0)</f>
        <v>0</v>
      </c>
      <c r="AF545" s="6" t="n">
        <f aca="false">IF(G545="W",0,IF(AE545=1,K544-K545+AF544,0))</f>
        <v>0</v>
      </c>
      <c r="AG545" s="4"/>
      <c r="AH545" s="6" t="n">
        <f aca="false">IF(G545="W",AF544+J545,IF(AE545=1,K544-K545+AF544,0))</f>
        <v>0</v>
      </c>
      <c r="AI545" s="4"/>
    </row>
    <row collapsed="false" customFormat="false" customHeight="false" hidden="false" ht="14.9" outlineLevel="0" r="546">
      <c r="B546" s="25"/>
      <c r="C546" s="26" t="str">
        <f aca="false">IF(B546="","",VLOOKUP(B546,$AK$1:$AR$38,3,0))</f>
        <v/>
      </c>
      <c r="D546" s="27" t="str">
        <f aca="false">IF(AC546="Bet",X546,"")</f>
        <v/>
      </c>
      <c r="E546" s="28" t="str">
        <f aca="false">IF(AC546="Bet",Y546,"")</f>
        <v/>
      </c>
      <c r="F546" s="38" t="str">
        <f aca="false">IF(AC546="Bet",Z546,"")</f>
        <v/>
      </c>
      <c r="G546" s="6" t="str">
        <f aca="false">IF(D545&lt;&gt;"",IF(OR(D545=C546,E545=C546,F545=C546),"W","L"),"")</f>
        <v/>
      </c>
      <c r="H546" s="6" t="str">
        <f aca="false">IF(G546="W",3,IF(G546="L",-3,""))</f>
        <v/>
      </c>
      <c r="I546" s="6" t="str">
        <f aca="false">IF(G546&lt;&gt;"",VLOOKUP(V545,$M$4:$N$18,2,0),"")</f>
        <v/>
      </c>
      <c r="J546" s="6" t="str">
        <f aca="false">IF(G546&lt;&gt;"",H546*I546,"")</f>
        <v/>
      </c>
      <c r="K546" s="6" t="n">
        <f aca="false">IF(B546="",K545,SUM($J$6:J546))</f>
        <v>12</v>
      </c>
      <c r="L546" s="4"/>
      <c r="M546" s="4"/>
      <c r="N546" s="4"/>
      <c r="O546" s="4"/>
      <c r="P546" s="4"/>
      <c r="Q546" s="4"/>
      <c r="S546" s="4"/>
      <c r="T546" s="4"/>
      <c r="U546" s="4"/>
      <c r="V546" s="6" t="n">
        <f aca="false">IF(AND(G545="",G546="L"),1,IF(AND(G546="L",G545="L"),V545+1,IF(AND(G545="L",G546=""),0,IF(AND(G546="",G545=""),0,0))))</f>
        <v>0</v>
      </c>
      <c r="W546" s="4"/>
      <c r="X546" s="6" t="str">
        <f aca="false">IF(C545=0,C546,IF(C546=0,X545,C546))</f>
        <v/>
      </c>
      <c r="Y546" s="6" t="str">
        <f aca="false">IF(C545=0,X545,IF(C546=0,Y545,C545))</f>
        <v/>
      </c>
      <c r="Z546" s="6" t="str">
        <f aca="false">IF(C544=0,C543,IF(C545=0,Y545,IF(C546=0,Z545,C544)))</f>
        <v/>
      </c>
      <c r="AA546" s="6" t="str">
        <f aca="false">IF(C543=0,C542,IF(C544=0,C542,IF(C545=0,Z545,IF(C546=0,AA545,C543))))</f>
        <v/>
      </c>
      <c r="AB546" s="4"/>
      <c r="AC546" s="6" t="str">
        <f aca="false">IF(OR(X546=Y546,X546=Z546,X546=AA546),"NB",IF(OR(Y546=X546,Y546=Z546,Y546=AA546),"NB",IF(OR(Z546=Y546,Z546=X546,Z546=AA546),"NB",IF(OR(AA546=Y546,AA546=X546,AA546=Z546),"NB","Bet"))))</f>
        <v>NB</v>
      </c>
      <c r="AD546" s="4"/>
      <c r="AE546" s="6" t="n">
        <f aca="false">IF(K546&lt;K545,1,0)</f>
        <v>0</v>
      </c>
      <c r="AF546" s="6" t="n">
        <f aca="false">IF(G546="W",0,IF(AE546=1,K545-K546+AF545,0))</f>
        <v>0</v>
      </c>
      <c r="AG546" s="4"/>
      <c r="AH546" s="6" t="n">
        <f aca="false">IF(G546="W",AF545+J546,IF(AE546=1,K545-K546+AF545,0))</f>
        <v>0</v>
      </c>
      <c r="AI546" s="4"/>
    </row>
    <row collapsed="false" customFormat="false" customHeight="false" hidden="false" ht="13.3" outlineLevel="0" r="547">
      <c r="B547" s="25"/>
      <c r="C547" s="26" t="str">
        <f aca="false">IF(B547="","",VLOOKUP(B547,$AK$1:$AR$38,3,0))</f>
        <v/>
      </c>
      <c r="D547" s="27" t="str">
        <f aca="false">IF(AC547="Bet",X547,"")</f>
        <v/>
      </c>
      <c r="E547" s="28" t="str">
        <f aca="false">IF(AC547="Bet",Y547,"")</f>
        <v/>
      </c>
      <c r="F547" s="38" t="str">
        <f aca="false">IF(AC547="Bet",Z547,"")</f>
        <v/>
      </c>
      <c r="G547" s="6" t="str">
        <f aca="false">IF(D546&lt;&gt;"",IF(OR(D546=C547,E546=C547,F546=C547),"W","L"),"")</f>
        <v/>
      </c>
      <c r="H547" s="6" t="str">
        <f aca="false">IF(G547="W",3,IF(G547="L",-3,""))</f>
        <v/>
      </c>
      <c r="I547" s="6" t="str">
        <f aca="false">IF(G547&lt;&gt;"",VLOOKUP(V546,$M$4:$N$18,2,0),"")</f>
        <v/>
      </c>
      <c r="J547" s="6" t="str">
        <f aca="false">IF(G547&lt;&gt;"",H547*I547,"")</f>
        <v/>
      </c>
      <c r="K547" s="6" t="n">
        <f aca="false">IF(B547="",K546,SUM($J$6:J547))</f>
        <v>12</v>
      </c>
      <c r="L547" s="4"/>
      <c r="M547" s="4"/>
      <c r="N547" s="4"/>
      <c r="O547" s="4"/>
      <c r="P547" s="4"/>
      <c r="Q547" s="4"/>
      <c r="S547" s="4"/>
      <c r="T547" s="4"/>
      <c r="U547" s="4"/>
      <c r="V547" s="6" t="n">
        <f aca="false">IF(AND(G546="",G547="L"),1,IF(AND(G547="L",G546="L"),V546+1,IF(AND(G546="L",G547=""),0,IF(AND(G547="",G546=""),0,0))))</f>
        <v>0</v>
      </c>
      <c r="W547" s="4"/>
      <c r="X547" s="6" t="str">
        <f aca="false">IF(C546=0,C547,IF(C547=0,X546,C547))</f>
        <v/>
      </c>
      <c r="Y547" s="6" t="str">
        <f aca="false">IF(C546=0,X546,IF(C547=0,Y546,C546))</f>
        <v/>
      </c>
      <c r="Z547" s="6" t="str">
        <f aca="false">IF(C545=0,C544,IF(C546=0,Y546,IF(C547=0,Z546,C545)))</f>
        <v/>
      </c>
      <c r="AA547" s="6" t="str">
        <f aca="false">IF(C544=0,C543,IF(C545=0,C543,IF(C546=0,Z546,IF(C547=0,AA546,C544))))</f>
        <v/>
      </c>
      <c r="AB547" s="4"/>
      <c r="AC547" s="6" t="str">
        <f aca="false">IF(OR(X547=Y547,X547=Z547,X547=AA547),"NB",IF(OR(Y547=X547,Y547=Z547,Y547=AA547),"NB",IF(OR(Z547=Y547,Z547=X547,Z547=AA547),"NB",IF(OR(AA547=Y547,AA547=X547,AA547=Z547),"NB","Bet"))))</f>
        <v>NB</v>
      </c>
      <c r="AD547" s="4"/>
      <c r="AE547" s="6" t="n">
        <f aca="false">IF(K547&lt;K546,1,0)</f>
        <v>0</v>
      </c>
      <c r="AF547" s="6" t="n">
        <f aca="false">IF(G547="W",0,IF(AE547=1,K546-K547+AF546,0))</f>
        <v>0</v>
      </c>
      <c r="AG547" s="4"/>
      <c r="AH547" s="6" t="n">
        <f aca="false">IF(G547="W",AF546+J547,IF(AE547=1,K546-K547+AF546,0))</f>
        <v>0</v>
      </c>
      <c r="AI547" s="4"/>
    </row>
    <row collapsed="false" customFormat="false" customHeight="false" hidden="false" ht="14.9" outlineLevel="0" r="548">
      <c r="B548" s="25"/>
      <c r="C548" s="26" t="str">
        <f aca="false">IF(B548="","",VLOOKUP(B548,$AK$1:$AR$38,3,0))</f>
        <v/>
      </c>
      <c r="D548" s="27" t="str">
        <f aca="false">IF(AC548="Bet",X548,"")</f>
        <v/>
      </c>
      <c r="E548" s="28" t="str">
        <f aca="false">IF(AC548="Bet",Y548,"")</f>
        <v/>
      </c>
      <c r="F548" s="38" t="str">
        <f aca="false">IF(AC548="Bet",Z548,"")</f>
        <v/>
      </c>
      <c r="G548" s="6" t="str">
        <f aca="false">IF(D547&lt;&gt;"",IF(OR(D547=C548,E547=C548,F547=C548),"W","L"),"")</f>
        <v/>
      </c>
      <c r="H548" s="6" t="str">
        <f aca="false">IF(G548="W",3,IF(G548="L",-3,""))</f>
        <v/>
      </c>
      <c r="I548" s="6" t="str">
        <f aca="false">IF(G548&lt;&gt;"",VLOOKUP(V547,$M$4:$N$18,2,0),"")</f>
        <v/>
      </c>
      <c r="J548" s="6" t="str">
        <f aca="false">IF(G548&lt;&gt;"",H548*I548,"")</f>
        <v/>
      </c>
      <c r="K548" s="6" t="n">
        <f aca="false">IF(B548="",K547,SUM($J$6:J548))</f>
        <v>12</v>
      </c>
      <c r="L548" s="4"/>
      <c r="M548" s="4"/>
      <c r="N548" s="4"/>
      <c r="O548" s="4"/>
      <c r="P548" s="4"/>
      <c r="Q548" s="4"/>
      <c r="S548" s="4"/>
      <c r="T548" s="4"/>
      <c r="U548" s="4"/>
      <c r="V548" s="6" t="n">
        <f aca="false">IF(AND(G547="",G548="L"),1,IF(AND(G548="L",G547="L"),V547+1,IF(AND(G547="L",G548=""),0,IF(AND(G548="",G547=""),0,0))))</f>
        <v>0</v>
      </c>
      <c r="W548" s="4"/>
      <c r="X548" s="6" t="str">
        <f aca="false">IF(C547=0,C548,IF(C548=0,X547,C548))</f>
        <v/>
      </c>
      <c r="Y548" s="6" t="str">
        <f aca="false">IF(C547=0,X547,IF(C548=0,Y547,C547))</f>
        <v/>
      </c>
      <c r="Z548" s="6" t="str">
        <f aca="false">IF(C546=0,C545,IF(C547=0,Y547,IF(C548=0,Z547,C546)))</f>
        <v/>
      </c>
      <c r="AA548" s="6" t="str">
        <f aca="false">IF(C545=0,C544,IF(C546=0,C544,IF(C547=0,Z547,IF(C548=0,AA547,C545))))</f>
        <v/>
      </c>
      <c r="AB548" s="4"/>
      <c r="AC548" s="6" t="str">
        <f aca="false">IF(OR(X548=Y548,X548=Z548,X548=AA548),"NB",IF(OR(Y548=X548,Y548=Z548,Y548=AA548),"NB",IF(OR(Z548=Y548,Z548=X548,Z548=AA548),"NB",IF(OR(AA548=Y548,AA548=X548,AA548=Z548),"NB","Bet"))))</f>
        <v>NB</v>
      </c>
      <c r="AD548" s="4"/>
      <c r="AE548" s="6" t="n">
        <f aca="false">IF(K548&lt;K547,1,0)</f>
        <v>0</v>
      </c>
      <c r="AF548" s="6" t="n">
        <f aca="false">IF(G548="W",0,IF(AE548=1,K547-K548+AF547,0))</f>
        <v>0</v>
      </c>
      <c r="AG548" s="4"/>
      <c r="AH548" s="6" t="n">
        <f aca="false">IF(G548="W",AF547+J548,IF(AE548=1,K547-K548+AF547,0))</f>
        <v>0</v>
      </c>
      <c r="AI548" s="4"/>
    </row>
    <row collapsed="false" customFormat="false" customHeight="false" hidden="false" ht="14.9" outlineLevel="0" r="549">
      <c r="B549" s="25"/>
      <c r="C549" s="26" t="str">
        <f aca="false">IF(B549="","",VLOOKUP(B549,$AK$1:$AR$38,3,0))</f>
        <v/>
      </c>
      <c r="D549" s="27" t="str">
        <f aca="false">IF(AC549="Bet",X549,"")</f>
        <v/>
      </c>
      <c r="E549" s="28" t="str">
        <f aca="false">IF(AC549="Bet",Y549,"")</f>
        <v/>
      </c>
      <c r="F549" s="38" t="str">
        <f aca="false">IF(AC549="Bet",Z549,"")</f>
        <v/>
      </c>
      <c r="G549" s="6" t="str">
        <f aca="false">IF(D548&lt;&gt;"",IF(OR(D548=C549,E548=C549,F548=C549),"W","L"),"")</f>
        <v/>
      </c>
      <c r="H549" s="6" t="str">
        <f aca="false">IF(G549="W",3,IF(G549="L",-3,""))</f>
        <v/>
      </c>
      <c r="I549" s="6" t="str">
        <f aca="false">IF(G549&lt;&gt;"",VLOOKUP(V548,$M$4:$N$18,2,0),"")</f>
        <v/>
      </c>
      <c r="J549" s="6" t="str">
        <f aca="false">IF(G549&lt;&gt;"",H549*I549,"")</f>
        <v/>
      </c>
      <c r="K549" s="6" t="n">
        <f aca="false">IF(B549="",K548,SUM($J$6:J549))</f>
        <v>12</v>
      </c>
      <c r="L549" s="4"/>
      <c r="M549" s="4"/>
      <c r="N549" s="4"/>
      <c r="O549" s="4"/>
      <c r="P549" s="4"/>
      <c r="Q549" s="4"/>
      <c r="S549" s="4"/>
      <c r="T549" s="4"/>
      <c r="U549" s="4"/>
      <c r="V549" s="6" t="n">
        <f aca="false">IF(AND(G548="",G549="L"),1,IF(AND(G549="L",G548="L"),V548+1,IF(AND(G548="L",G549=""),0,IF(AND(G549="",G548=""),0,0))))</f>
        <v>0</v>
      </c>
      <c r="W549" s="4"/>
      <c r="X549" s="6" t="str">
        <f aca="false">IF(C548=0,C549,IF(C549=0,X548,C549))</f>
        <v/>
      </c>
      <c r="Y549" s="6" t="str">
        <f aca="false">IF(C548=0,X548,IF(C549=0,Y548,C548))</f>
        <v/>
      </c>
      <c r="Z549" s="6" t="str">
        <f aca="false">IF(C547=0,C546,IF(C548=0,Y548,IF(C549=0,Z548,C547)))</f>
        <v/>
      </c>
      <c r="AA549" s="6" t="str">
        <f aca="false">IF(C546=0,C545,IF(C547=0,C545,IF(C548=0,Z548,IF(C549=0,AA548,C546))))</f>
        <v/>
      </c>
      <c r="AB549" s="4"/>
      <c r="AC549" s="6" t="str">
        <f aca="false">IF(OR(X549=Y549,X549=Z549,X549=AA549),"NB",IF(OR(Y549=X549,Y549=Z549,Y549=AA549),"NB",IF(OR(Z549=Y549,Z549=X549,Z549=AA549),"NB",IF(OR(AA549=Y549,AA549=X549,AA549=Z549),"NB","Bet"))))</f>
        <v>NB</v>
      </c>
      <c r="AD549" s="4"/>
      <c r="AE549" s="6" t="n">
        <f aca="false">IF(K549&lt;K548,1,0)</f>
        <v>0</v>
      </c>
      <c r="AF549" s="6" t="n">
        <f aca="false">IF(G549="W",0,IF(AE549=1,K548-K549+AF548,0))</f>
        <v>0</v>
      </c>
      <c r="AG549" s="4"/>
      <c r="AH549" s="6" t="n">
        <f aca="false">IF(G549="W",AF548+J549,IF(AE549=1,K548-K549+AF548,0))</f>
        <v>0</v>
      </c>
      <c r="AI549" s="4"/>
    </row>
    <row collapsed="false" customFormat="false" customHeight="false" hidden="false" ht="14.9" outlineLevel="0" r="550">
      <c r="B550" s="25"/>
      <c r="C550" s="26" t="str">
        <f aca="false">IF(B550="","",VLOOKUP(B550,$AK$1:$AR$38,3,0))</f>
        <v/>
      </c>
      <c r="D550" s="27" t="str">
        <f aca="false">IF(AC550="Bet",X550,"")</f>
        <v/>
      </c>
      <c r="E550" s="28" t="str">
        <f aca="false">IF(AC550="Bet",Y550,"")</f>
        <v/>
      </c>
      <c r="F550" s="38" t="str">
        <f aca="false">IF(AC550="Bet",Z550,"")</f>
        <v/>
      </c>
      <c r="G550" s="6" t="str">
        <f aca="false">IF(D549&lt;&gt;"",IF(OR(D549=C550,E549=C550,F549=C550),"W","L"),"")</f>
        <v/>
      </c>
      <c r="H550" s="6" t="str">
        <f aca="false">IF(G550="W",3,IF(G550="L",-3,""))</f>
        <v/>
      </c>
      <c r="I550" s="6" t="str">
        <f aca="false">IF(G550&lt;&gt;"",VLOOKUP(V549,$M$4:$N$18,2,0),"")</f>
        <v/>
      </c>
      <c r="J550" s="6" t="str">
        <f aca="false">IF(G550&lt;&gt;"",H550*I550,"")</f>
        <v/>
      </c>
      <c r="K550" s="6" t="n">
        <f aca="false">IF(B550="",K549,SUM($J$6:J550))</f>
        <v>12</v>
      </c>
      <c r="L550" s="4"/>
      <c r="M550" s="4"/>
      <c r="N550" s="4"/>
      <c r="O550" s="4"/>
      <c r="P550" s="4"/>
      <c r="Q550" s="4"/>
      <c r="S550" s="4"/>
      <c r="T550" s="4"/>
      <c r="U550" s="4"/>
      <c r="V550" s="6" t="n">
        <f aca="false">IF(AND(G549="",G550="L"),1,IF(AND(G550="L",G549="L"),V549+1,IF(AND(G549="L",G550=""),0,IF(AND(G550="",G549=""),0,0))))</f>
        <v>0</v>
      </c>
      <c r="W550" s="4"/>
      <c r="X550" s="6" t="str">
        <f aca="false">IF(C549=0,C550,IF(C550=0,X549,C550))</f>
        <v/>
      </c>
      <c r="Y550" s="6" t="str">
        <f aca="false">IF(C549=0,X549,IF(C550=0,Y549,C549))</f>
        <v/>
      </c>
      <c r="Z550" s="6" t="str">
        <f aca="false">IF(C548=0,C547,IF(C549=0,Y549,IF(C550=0,Z549,C548)))</f>
        <v/>
      </c>
      <c r="AA550" s="6" t="str">
        <f aca="false">IF(C547=0,C546,IF(C548=0,C546,IF(C549=0,Z549,IF(C550=0,AA549,C547))))</f>
        <v/>
      </c>
      <c r="AB550" s="4"/>
      <c r="AC550" s="6" t="str">
        <f aca="false">IF(OR(X550=Y550,X550=Z550,X550=AA550),"NB",IF(OR(Y550=X550,Y550=Z550,Y550=AA550),"NB",IF(OR(Z550=Y550,Z550=X550,Z550=AA550),"NB",IF(OR(AA550=Y550,AA550=X550,AA550=Z550),"NB","Bet"))))</f>
        <v>NB</v>
      </c>
      <c r="AD550" s="4"/>
      <c r="AE550" s="6" t="n">
        <f aca="false">IF(K550&lt;K549,1,0)</f>
        <v>0</v>
      </c>
      <c r="AF550" s="6" t="n">
        <f aca="false">IF(G550="W",0,IF(AE550=1,K549-K550+AF549,0))</f>
        <v>0</v>
      </c>
      <c r="AG550" s="4"/>
      <c r="AH550" s="6" t="n">
        <f aca="false">IF(G550="W",AF549+J550,IF(AE550=1,K549-K550+AF549,0))</f>
        <v>0</v>
      </c>
      <c r="AI550" s="4"/>
    </row>
    <row collapsed="false" customFormat="false" customHeight="false" hidden="false" ht="14.9" outlineLevel="0" r="551">
      <c r="B551" s="25"/>
      <c r="C551" s="26" t="str">
        <f aca="false">IF(B551="","",VLOOKUP(B551,$AK$1:$AR$38,3,0))</f>
        <v/>
      </c>
      <c r="D551" s="27" t="str">
        <f aca="false">IF(AC551="Bet",X551,"")</f>
        <v/>
      </c>
      <c r="E551" s="28" t="str">
        <f aca="false">IF(AC551="Bet",Y551,"")</f>
        <v/>
      </c>
      <c r="F551" s="38" t="str">
        <f aca="false">IF(AC551="Bet",Z551,"")</f>
        <v/>
      </c>
      <c r="G551" s="6" t="str">
        <f aca="false">IF(D550&lt;&gt;"",IF(OR(D550=C551,E550=C551,F550=C551),"W","L"),"")</f>
        <v/>
      </c>
      <c r="H551" s="6" t="str">
        <f aca="false">IF(G551="W",3,IF(G551="L",-3,""))</f>
        <v/>
      </c>
      <c r="I551" s="6" t="str">
        <f aca="false">IF(G551&lt;&gt;"",VLOOKUP(V550,$M$4:$N$18,2,0),"")</f>
        <v/>
      </c>
      <c r="J551" s="6" t="str">
        <f aca="false">IF(G551&lt;&gt;"",H551*I551,"")</f>
        <v/>
      </c>
      <c r="K551" s="6" t="n">
        <f aca="false">IF(B551="",K550,SUM($J$6:J551))</f>
        <v>12</v>
      </c>
      <c r="L551" s="4"/>
      <c r="M551" s="4"/>
      <c r="N551" s="4"/>
      <c r="O551" s="4"/>
      <c r="P551" s="4"/>
      <c r="Q551" s="4"/>
      <c r="S551" s="4"/>
      <c r="T551" s="4"/>
      <c r="U551" s="4"/>
      <c r="V551" s="6" t="n">
        <f aca="false">IF(AND(G550="",G551="L"),1,IF(AND(G551="L",G550="L"),V550+1,IF(AND(G550="L",G551=""),0,IF(AND(G551="",G550=""),0,0))))</f>
        <v>0</v>
      </c>
      <c r="W551" s="4"/>
      <c r="X551" s="6" t="str">
        <f aca="false">IF(C550=0,C551,IF(C551=0,X550,C551))</f>
        <v/>
      </c>
      <c r="Y551" s="6" t="str">
        <f aca="false">IF(C550=0,X550,IF(C551=0,Y550,C550))</f>
        <v/>
      </c>
      <c r="Z551" s="6" t="str">
        <f aca="false">IF(C549=0,C548,IF(C550=0,Y550,IF(C551=0,Z550,C549)))</f>
        <v/>
      </c>
      <c r="AA551" s="6" t="str">
        <f aca="false">IF(C548=0,C547,IF(C549=0,C547,IF(C550=0,Z550,IF(C551=0,AA550,C548))))</f>
        <v/>
      </c>
      <c r="AB551" s="4"/>
      <c r="AC551" s="6" t="str">
        <f aca="false">IF(OR(X551=Y551,X551=Z551,X551=AA551),"NB",IF(OR(Y551=X551,Y551=Z551,Y551=AA551),"NB",IF(OR(Z551=Y551,Z551=X551,Z551=AA551),"NB",IF(OR(AA551=Y551,AA551=X551,AA551=Z551),"NB","Bet"))))</f>
        <v>NB</v>
      </c>
      <c r="AD551" s="4"/>
      <c r="AE551" s="6" t="n">
        <f aca="false">IF(K551&lt;K550,1,0)</f>
        <v>0</v>
      </c>
      <c r="AF551" s="6" t="n">
        <f aca="false">IF(G551="W",0,IF(AE551=1,K550-K551+AF550,0))</f>
        <v>0</v>
      </c>
      <c r="AG551" s="4"/>
      <c r="AH551" s="6" t="n">
        <f aca="false">IF(G551="W",AF550+J551,IF(AE551=1,K550-K551+AF550,0))</f>
        <v>0</v>
      </c>
      <c r="AI551" s="4"/>
    </row>
    <row collapsed="false" customFormat="false" customHeight="false" hidden="false" ht="14.9" outlineLevel="0" r="552">
      <c r="B552" s="25"/>
      <c r="C552" s="26" t="str">
        <f aca="false">IF(B552="","",VLOOKUP(B552,$AK$1:$AR$38,3,0))</f>
        <v/>
      </c>
      <c r="D552" s="27" t="str">
        <f aca="false">IF(AC552="Bet",X552,"")</f>
        <v/>
      </c>
      <c r="E552" s="28" t="str">
        <f aca="false">IF(AC552="Bet",Y552,"")</f>
        <v/>
      </c>
      <c r="F552" s="38" t="str">
        <f aca="false">IF(AC552="Bet",Z552,"")</f>
        <v/>
      </c>
      <c r="G552" s="6" t="str">
        <f aca="false">IF(D551&lt;&gt;"",IF(OR(D551=C552,E551=C552,F551=C552),"W","L"),"")</f>
        <v/>
      </c>
      <c r="H552" s="6" t="str">
        <f aca="false">IF(G552="W",3,IF(G552="L",-3,""))</f>
        <v/>
      </c>
      <c r="I552" s="6" t="str">
        <f aca="false">IF(G552&lt;&gt;"",VLOOKUP(V551,$M$4:$N$18,2,0),"")</f>
        <v/>
      </c>
      <c r="J552" s="6" t="str">
        <f aca="false">IF(G552&lt;&gt;"",H552*I552,"")</f>
        <v/>
      </c>
      <c r="K552" s="6" t="n">
        <f aca="false">IF(B552="",K551,SUM($J$6:J552))</f>
        <v>12</v>
      </c>
      <c r="L552" s="4"/>
      <c r="M552" s="4"/>
      <c r="N552" s="4"/>
      <c r="O552" s="4"/>
      <c r="P552" s="4"/>
      <c r="Q552" s="4"/>
      <c r="S552" s="4"/>
      <c r="T552" s="4"/>
      <c r="U552" s="4"/>
      <c r="V552" s="6" t="n">
        <f aca="false">IF(AND(G551="",G552="L"),1,IF(AND(G552="L",G551="L"),V551+1,IF(AND(G551="L",G552=""),0,IF(AND(G552="",G551=""),0,0))))</f>
        <v>0</v>
      </c>
      <c r="W552" s="4"/>
      <c r="X552" s="6" t="str">
        <f aca="false">IF(C551=0,C552,IF(C552=0,X551,C552))</f>
        <v/>
      </c>
      <c r="Y552" s="6" t="str">
        <f aca="false">IF(C551=0,X551,IF(C552=0,Y551,C551))</f>
        <v/>
      </c>
      <c r="Z552" s="6" t="str">
        <f aca="false">IF(C550=0,C549,IF(C551=0,Y551,IF(C552=0,Z551,C550)))</f>
        <v/>
      </c>
      <c r="AA552" s="6" t="str">
        <f aca="false">IF(C549=0,C548,IF(C550=0,C548,IF(C551=0,Z551,IF(C552=0,AA551,C549))))</f>
        <v/>
      </c>
      <c r="AB552" s="4"/>
      <c r="AC552" s="6" t="str">
        <f aca="false">IF(OR(X552=Y552,X552=Z552,X552=AA552),"NB",IF(OR(Y552=X552,Y552=Z552,Y552=AA552),"NB",IF(OR(Z552=Y552,Z552=X552,Z552=AA552),"NB",IF(OR(AA552=Y552,AA552=X552,AA552=Z552),"NB","Bet"))))</f>
        <v>NB</v>
      </c>
      <c r="AD552" s="4"/>
      <c r="AE552" s="6" t="n">
        <f aca="false">IF(K552&lt;K551,1,0)</f>
        <v>0</v>
      </c>
      <c r="AF552" s="6" t="n">
        <f aca="false">IF(G552="W",0,IF(AE552=1,K551-K552+AF551,0))</f>
        <v>0</v>
      </c>
      <c r="AG552" s="4"/>
      <c r="AH552" s="6" t="n">
        <f aca="false">IF(G552="W",AF551+J552,IF(AE552=1,K551-K552+AF551,0))</f>
        <v>0</v>
      </c>
      <c r="AI552" s="4"/>
    </row>
    <row collapsed="false" customFormat="false" customHeight="false" hidden="false" ht="14.9" outlineLevel="0" r="553">
      <c r="B553" s="25"/>
      <c r="C553" s="26" t="str">
        <f aca="false">IF(B553="","",VLOOKUP(B553,$AK$1:$AR$38,3,0))</f>
        <v/>
      </c>
      <c r="D553" s="27" t="str">
        <f aca="false">IF(AC553="Bet",X553,"")</f>
        <v/>
      </c>
      <c r="E553" s="28" t="str">
        <f aca="false">IF(AC553="Bet",Y553,"")</f>
        <v/>
      </c>
      <c r="F553" s="38" t="str">
        <f aca="false">IF(AC553="Bet",Z553,"")</f>
        <v/>
      </c>
      <c r="G553" s="6" t="str">
        <f aca="false">IF(D552&lt;&gt;"",IF(OR(D552=C553,E552=C553,F552=C553),"W","L"),"")</f>
        <v/>
      </c>
      <c r="H553" s="6" t="str">
        <f aca="false">IF(G553="W",3,IF(G553="L",-3,""))</f>
        <v/>
      </c>
      <c r="I553" s="6" t="str">
        <f aca="false">IF(G553&lt;&gt;"",VLOOKUP(V552,$M$4:$N$18,2,0),"")</f>
        <v/>
      </c>
      <c r="J553" s="6" t="str">
        <f aca="false">IF(G553&lt;&gt;"",H553*I553,"")</f>
        <v/>
      </c>
      <c r="K553" s="6" t="n">
        <f aca="false">IF(B553="",K552,SUM($J$6:J553))</f>
        <v>12</v>
      </c>
      <c r="L553" s="4"/>
      <c r="M553" s="4"/>
      <c r="N553" s="4"/>
      <c r="O553" s="4"/>
      <c r="P553" s="4"/>
      <c r="Q553" s="4"/>
      <c r="S553" s="4"/>
      <c r="T553" s="4"/>
      <c r="U553" s="4"/>
      <c r="V553" s="6" t="n">
        <f aca="false">IF(AND(G552="",G553="L"),1,IF(AND(G553="L",G552="L"),V552+1,IF(AND(G552="L",G553=""),0,IF(AND(G553="",G552=""),0,0))))</f>
        <v>0</v>
      </c>
      <c r="W553" s="4"/>
      <c r="X553" s="6" t="str">
        <f aca="false">IF(C552=0,C553,IF(C553=0,X552,C553))</f>
        <v/>
      </c>
      <c r="Y553" s="6" t="str">
        <f aca="false">IF(C552=0,X552,IF(C553=0,Y552,C552))</f>
        <v/>
      </c>
      <c r="Z553" s="6" t="str">
        <f aca="false">IF(C551=0,C550,IF(C552=0,Y552,IF(C553=0,Z552,C551)))</f>
        <v/>
      </c>
      <c r="AA553" s="6" t="str">
        <f aca="false">IF(C550=0,C549,IF(C551=0,C549,IF(C552=0,Z552,IF(C553=0,AA552,C550))))</f>
        <v/>
      </c>
      <c r="AB553" s="4"/>
      <c r="AC553" s="6" t="str">
        <f aca="false">IF(OR(X553=Y553,X553=Z553,X553=AA553),"NB",IF(OR(Y553=X553,Y553=Z553,Y553=AA553),"NB",IF(OR(Z553=Y553,Z553=X553,Z553=AA553),"NB",IF(OR(AA553=Y553,AA553=X553,AA553=Z553),"NB","Bet"))))</f>
        <v>NB</v>
      </c>
      <c r="AD553" s="4"/>
      <c r="AE553" s="6" t="n">
        <f aca="false">IF(K553&lt;K552,1,0)</f>
        <v>0</v>
      </c>
      <c r="AF553" s="6" t="n">
        <f aca="false">IF(G553="W",0,IF(AE553=1,K552-K553+AF552,0))</f>
        <v>0</v>
      </c>
      <c r="AG553" s="4"/>
      <c r="AH553" s="6" t="n">
        <f aca="false">IF(G553="W",AF552+J553,IF(AE553=1,K552-K553+AF552,0))</f>
        <v>0</v>
      </c>
      <c r="AI553" s="4"/>
    </row>
    <row collapsed="false" customFormat="false" customHeight="false" hidden="false" ht="13.3" outlineLevel="0" r="554">
      <c r="B554" s="25"/>
      <c r="C554" s="26" t="str">
        <f aca="false">IF(B554="","",VLOOKUP(B554,$AK$1:$AR$38,3,0))</f>
        <v/>
      </c>
      <c r="D554" s="27" t="str">
        <f aca="false">IF(AC554="Bet",X554,"")</f>
        <v/>
      </c>
      <c r="E554" s="28" t="str">
        <f aca="false">IF(AC554="Bet",Y554,"")</f>
        <v/>
      </c>
      <c r="F554" s="38" t="str">
        <f aca="false">IF(AC554="Bet",Z554,"")</f>
        <v/>
      </c>
      <c r="G554" s="6" t="str">
        <f aca="false">IF(D553&lt;&gt;"",IF(OR(D553=C554,E553=C554,F553=C554),"W","L"),"")</f>
        <v/>
      </c>
      <c r="H554" s="6" t="str">
        <f aca="false">IF(G554="W",3,IF(G554="L",-3,""))</f>
        <v/>
      </c>
      <c r="I554" s="6" t="str">
        <f aca="false">IF(G554&lt;&gt;"",VLOOKUP(V553,$M$4:$N$18,2,0),"")</f>
        <v/>
      </c>
      <c r="J554" s="6" t="str">
        <f aca="false">IF(G554&lt;&gt;"",H554*I554,"")</f>
        <v/>
      </c>
      <c r="K554" s="6" t="n">
        <f aca="false">IF(B554="",K553,SUM($J$6:J554))</f>
        <v>12</v>
      </c>
      <c r="L554" s="4"/>
      <c r="M554" s="4"/>
      <c r="N554" s="4"/>
      <c r="O554" s="4"/>
      <c r="P554" s="4"/>
      <c r="Q554" s="4"/>
      <c r="S554" s="4"/>
      <c r="T554" s="4"/>
      <c r="U554" s="4"/>
      <c r="V554" s="6" t="n">
        <f aca="false">IF(AND(G553="",G554="L"),1,IF(AND(G554="L",G553="L"),V553+1,IF(AND(G553="L",G554=""),0,IF(AND(G554="",G553=""),0,0))))</f>
        <v>0</v>
      </c>
      <c r="W554" s="4"/>
      <c r="X554" s="6" t="str">
        <f aca="false">IF(C553=0,C554,IF(C554=0,X553,C554))</f>
        <v/>
      </c>
      <c r="Y554" s="6" t="str">
        <f aca="false">IF(C553=0,X553,IF(C554=0,Y553,C553))</f>
        <v/>
      </c>
      <c r="Z554" s="6" t="str">
        <f aca="false">IF(C552=0,C551,IF(C553=0,Y553,IF(C554=0,Z553,C552)))</f>
        <v/>
      </c>
      <c r="AA554" s="6" t="str">
        <f aca="false">IF(C551=0,C550,IF(C552=0,C550,IF(C553=0,Z553,IF(C554=0,AA553,C551))))</f>
        <v/>
      </c>
      <c r="AB554" s="4"/>
      <c r="AC554" s="6" t="str">
        <f aca="false">IF(OR(X554=Y554,X554=Z554,X554=AA554),"NB",IF(OR(Y554=X554,Y554=Z554,Y554=AA554),"NB",IF(OR(Z554=Y554,Z554=X554,Z554=AA554),"NB",IF(OR(AA554=Y554,AA554=X554,AA554=Z554),"NB","Bet"))))</f>
        <v>NB</v>
      </c>
      <c r="AD554" s="4"/>
      <c r="AE554" s="6" t="n">
        <f aca="false">IF(K554&lt;K553,1,0)</f>
        <v>0</v>
      </c>
      <c r="AF554" s="6" t="n">
        <f aca="false">IF(G554="W",0,IF(AE554=1,K553-K554+AF553,0))</f>
        <v>0</v>
      </c>
      <c r="AG554" s="4"/>
      <c r="AH554" s="6" t="n">
        <f aca="false">IF(G554="W",AF553+J554,IF(AE554=1,K553-K554+AF553,0))</f>
        <v>0</v>
      </c>
      <c r="AI554" s="4"/>
    </row>
    <row collapsed="false" customFormat="false" customHeight="false" hidden="false" ht="13.3" outlineLevel="0" r="555">
      <c r="B555" s="25"/>
      <c r="C555" s="26" t="str">
        <f aca="false">IF(B555="","",VLOOKUP(B555,$AK$1:$AR$38,3,0))</f>
        <v/>
      </c>
      <c r="D555" s="27" t="str">
        <f aca="false">IF(AC555="Bet",X555,"")</f>
        <v/>
      </c>
      <c r="E555" s="28" t="str">
        <f aca="false">IF(AC555="Bet",Y555,"")</f>
        <v/>
      </c>
      <c r="F555" s="38" t="str">
        <f aca="false">IF(AC555="Bet",Z555,"")</f>
        <v/>
      </c>
      <c r="G555" s="6" t="str">
        <f aca="false">IF(D554&lt;&gt;"",IF(OR(D554=C555,E554=C555,F554=C555),"W","L"),"")</f>
        <v/>
      </c>
      <c r="H555" s="6" t="str">
        <f aca="false">IF(G555="W",3,IF(G555="L",-3,""))</f>
        <v/>
      </c>
      <c r="I555" s="6" t="str">
        <f aca="false">IF(G555&lt;&gt;"",VLOOKUP(V554,$M$4:$N$18,2,0),"")</f>
        <v/>
      </c>
      <c r="J555" s="6" t="str">
        <f aca="false">IF(G555&lt;&gt;"",H555*I555,"")</f>
        <v/>
      </c>
      <c r="K555" s="6" t="n">
        <f aca="false">IF(B555="",K554,SUM($J$6:J555))</f>
        <v>12</v>
      </c>
      <c r="L555" s="4"/>
      <c r="M555" s="4"/>
      <c r="N555" s="4"/>
      <c r="O555" s="4"/>
      <c r="P555" s="4"/>
      <c r="Q555" s="4"/>
      <c r="S555" s="4"/>
      <c r="T555" s="4"/>
      <c r="U555" s="4"/>
      <c r="V555" s="6" t="n">
        <f aca="false">IF(AND(G554="",G555="L"),1,IF(AND(G555="L",G554="L"),V554+1,IF(AND(G554="L",G555=""),0,IF(AND(G555="",G554=""),0,0))))</f>
        <v>0</v>
      </c>
      <c r="W555" s="4"/>
      <c r="X555" s="6" t="str">
        <f aca="false">IF(C554=0,C555,IF(C555=0,X554,C555))</f>
        <v/>
      </c>
      <c r="Y555" s="6" t="str">
        <f aca="false">IF(C554=0,X554,IF(C555=0,Y554,C554))</f>
        <v/>
      </c>
      <c r="Z555" s="6" t="str">
        <f aca="false">IF(C553=0,C552,IF(C554=0,Y554,IF(C555=0,Z554,C553)))</f>
        <v/>
      </c>
      <c r="AA555" s="6" t="str">
        <f aca="false">IF(C552=0,C551,IF(C553=0,C551,IF(C554=0,Z554,IF(C555=0,AA554,C552))))</f>
        <v/>
      </c>
      <c r="AB555" s="4"/>
      <c r="AC555" s="6" t="str">
        <f aca="false">IF(OR(X555=Y555,X555=Z555,X555=AA555),"NB",IF(OR(Y555=X555,Y555=Z555,Y555=AA555),"NB",IF(OR(Z555=Y555,Z555=X555,Z555=AA555),"NB",IF(OR(AA555=Y555,AA555=X555,AA555=Z555),"NB","Bet"))))</f>
        <v>NB</v>
      </c>
      <c r="AD555" s="4"/>
      <c r="AE555" s="6" t="n">
        <f aca="false">IF(K555&lt;K554,1,0)</f>
        <v>0</v>
      </c>
      <c r="AF555" s="6" t="n">
        <f aca="false">IF(G555="W",0,IF(AE555=1,K554-K555+AF554,0))</f>
        <v>0</v>
      </c>
      <c r="AG555" s="4"/>
      <c r="AH555" s="6" t="n">
        <f aca="false">IF(G555="W",AF554+J555,IF(AE555=1,K554-K555+AF554,0))</f>
        <v>0</v>
      </c>
      <c r="AI555" s="4"/>
    </row>
    <row collapsed="false" customFormat="false" customHeight="false" hidden="false" ht="14.9" outlineLevel="0" r="556">
      <c r="B556" s="25"/>
      <c r="C556" s="26" t="str">
        <f aca="false">IF(B556="","",VLOOKUP(B556,$AK$1:$AR$38,3,0))</f>
        <v/>
      </c>
      <c r="D556" s="27" t="str">
        <f aca="false">IF(AC556="Bet",X556,"")</f>
        <v/>
      </c>
      <c r="E556" s="28" t="str">
        <f aca="false">IF(AC556="Bet",Y556,"")</f>
        <v/>
      </c>
      <c r="F556" s="38" t="str">
        <f aca="false">IF(AC556="Bet",Z556,"")</f>
        <v/>
      </c>
      <c r="G556" s="6" t="str">
        <f aca="false">IF(D555&lt;&gt;"",IF(OR(D555=C556,E555=C556,F555=C556),"W","L"),"")</f>
        <v/>
      </c>
      <c r="H556" s="6" t="str">
        <f aca="false">IF(G556="W",3,IF(G556="L",-3,""))</f>
        <v/>
      </c>
      <c r="I556" s="6" t="str">
        <f aca="false">IF(G556&lt;&gt;"",VLOOKUP(V555,$M$4:$N$18,2,0),"")</f>
        <v/>
      </c>
      <c r="J556" s="6" t="str">
        <f aca="false">IF(G556&lt;&gt;"",H556*I556,"")</f>
        <v/>
      </c>
      <c r="K556" s="6" t="n">
        <f aca="false">IF(B556="",K555,SUM($J$6:J556))</f>
        <v>12</v>
      </c>
      <c r="L556" s="4"/>
      <c r="M556" s="4"/>
      <c r="N556" s="4"/>
      <c r="O556" s="4"/>
      <c r="P556" s="4"/>
      <c r="Q556" s="4"/>
      <c r="S556" s="4"/>
      <c r="T556" s="4"/>
      <c r="U556" s="4"/>
      <c r="V556" s="6" t="n">
        <f aca="false">IF(AND(G555="",G556="L"),1,IF(AND(G556="L",G555="L"),V555+1,IF(AND(G555="L",G556=""),0,IF(AND(G556="",G555=""),0,0))))</f>
        <v>0</v>
      </c>
      <c r="W556" s="4"/>
      <c r="X556" s="6" t="str">
        <f aca="false">IF(C555=0,C556,IF(C556=0,X555,C556))</f>
        <v/>
      </c>
      <c r="Y556" s="6" t="str">
        <f aca="false">IF(C555=0,X555,IF(C556=0,Y555,C555))</f>
        <v/>
      </c>
      <c r="Z556" s="6" t="str">
        <f aca="false">IF(C554=0,C553,IF(C555=0,Y555,IF(C556=0,Z555,C554)))</f>
        <v/>
      </c>
      <c r="AA556" s="6" t="str">
        <f aca="false">IF(C553=0,C552,IF(C554=0,C552,IF(C555=0,Z555,IF(C556=0,AA555,C553))))</f>
        <v/>
      </c>
      <c r="AB556" s="4"/>
      <c r="AC556" s="6" t="str">
        <f aca="false">IF(OR(X556=Y556,X556=Z556,X556=AA556),"NB",IF(OR(Y556=X556,Y556=Z556,Y556=AA556),"NB",IF(OR(Z556=Y556,Z556=X556,Z556=AA556),"NB",IF(OR(AA556=Y556,AA556=X556,AA556=Z556),"NB","Bet"))))</f>
        <v>NB</v>
      </c>
      <c r="AD556" s="4"/>
      <c r="AE556" s="6" t="n">
        <f aca="false">IF(K556&lt;K555,1,0)</f>
        <v>0</v>
      </c>
      <c r="AF556" s="6" t="n">
        <f aca="false">IF(G556="W",0,IF(AE556=1,K555-K556+AF555,0))</f>
        <v>0</v>
      </c>
      <c r="AG556" s="4"/>
      <c r="AH556" s="6" t="n">
        <f aca="false">IF(G556="W",AF555+J556,IF(AE556=1,K555-K556+AF555,0))</f>
        <v>0</v>
      </c>
      <c r="AI556" s="4"/>
    </row>
    <row collapsed="false" customFormat="false" customHeight="false" hidden="false" ht="14.9" outlineLevel="0" r="557">
      <c r="B557" s="25"/>
      <c r="C557" s="26" t="str">
        <f aca="false">IF(B557="","",VLOOKUP(B557,$AK$1:$AR$38,3,0))</f>
        <v/>
      </c>
      <c r="D557" s="27" t="str">
        <f aca="false">IF(AC557="Bet",X557,"")</f>
        <v/>
      </c>
      <c r="E557" s="28" t="str">
        <f aca="false">IF(AC557="Bet",Y557,"")</f>
        <v/>
      </c>
      <c r="F557" s="38" t="str">
        <f aca="false">IF(AC557="Bet",Z557,"")</f>
        <v/>
      </c>
      <c r="G557" s="6" t="str">
        <f aca="false">IF(D556&lt;&gt;"",IF(OR(D556=C557,E556=C557,F556=C557),"W","L"),"")</f>
        <v/>
      </c>
      <c r="H557" s="6" t="str">
        <f aca="false">IF(G557="W",3,IF(G557="L",-3,""))</f>
        <v/>
      </c>
      <c r="I557" s="6" t="str">
        <f aca="false">IF(G557&lt;&gt;"",VLOOKUP(V556,$M$4:$N$18,2,0),"")</f>
        <v/>
      </c>
      <c r="J557" s="6" t="str">
        <f aca="false">IF(G557&lt;&gt;"",H557*I557,"")</f>
        <v/>
      </c>
      <c r="K557" s="6" t="n">
        <f aca="false">IF(B557="",K556,SUM($J$6:J557))</f>
        <v>12</v>
      </c>
      <c r="L557" s="4"/>
      <c r="M557" s="4"/>
      <c r="N557" s="4"/>
      <c r="O557" s="4"/>
      <c r="P557" s="4"/>
      <c r="Q557" s="4"/>
      <c r="S557" s="4"/>
      <c r="T557" s="4"/>
      <c r="U557" s="4"/>
      <c r="V557" s="6" t="n">
        <f aca="false">IF(AND(G556="",G557="L"),1,IF(AND(G557="L",G556="L"),V556+1,IF(AND(G556="L",G557=""),0,IF(AND(G557="",G556=""),0,0))))</f>
        <v>0</v>
      </c>
      <c r="W557" s="4"/>
      <c r="X557" s="6" t="str">
        <f aca="false">IF(C556=0,C557,IF(C557=0,X556,C557))</f>
        <v/>
      </c>
      <c r="Y557" s="6" t="str">
        <f aca="false">IF(C556=0,X556,IF(C557=0,Y556,C556))</f>
        <v/>
      </c>
      <c r="Z557" s="6" t="str">
        <f aca="false">IF(C555=0,C554,IF(C556=0,Y556,IF(C557=0,Z556,C555)))</f>
        <v/>
      </c>
      <c r="AA557" s="6" t="str">
        <f aca="false">IF(C554=0,C553,IF(C555=0,C553,IF(C556=0,Z556,IF(C557=0,AA556,C554))))</f>
        <v/>
      </c>
      <c r="AB557" s="4"/>
      <c r="AC557" s="6" t="str">
        <f aca="false">IF(OR(X557=Y557,X557=Z557,X557=AA557),"NB",IF(OR(Y557=X557,Y557=Z557,Y557=AA557),"NB",IF(OR(Z557=Y557,Z557=X557,Z557=AA557),"NB",IF(OR(AA557=Y557,AA557=X557,AA557=Z557),"NB","Bet"))))</f>
        <v>NB</v>
      </c>
      <c r="AD557" s="4"/>
      <c r="AE557" s="6" t="n">
        <f aca="false">IF(K557&lt;K556,1,0)</f>
        <v>0</v>
      </c>
      <c r="AF557" s="6" t="n">
        <f aca="false">IF(G557="W",0,IF(AE557=1,K556-K557+AF556,0))</f>
        <v>0</v>
      </c>
      <c r="AG557" s="4"/>
      <c r="AH557" s="6" t="n">
        <f aca="false">IF(G557="W",AF556+J557,IF(AE557=1,K556-K557+AF556,0))</f>
        <v>0</v>
      </c>
      <c r="AI557" s="4"/>
    </row>
    <row collapsed="false" customFormat="false" customHeight="false" hidden="false" ht="14.9" outlineLevel="0" r="558">
      <c r="B558" s="25"/>
      <c r="C558" s="26" t="str">
        <f aca="false">IF(B558="","",VLOOKUP(B558,$AK$1:$AR$38,3,0))</f>
        <v/>
      </c>
      <c r="D558" s="27" t="str">
        <f aca="false">IF(AC558="Bet",X558,"")</f>
        <v/>
      </c>
      <c r="E558" s="28" t="str">
        <f aca="false">IF(AC558="Bet",Y558,"")</f>
        <v/>
      </c>
      <c r="F558" s="38" t="str">
        <f aca="false">IF(AC558="Bet",Z558,"")</f>
        <v/>
      </c>
      <c r="G558" s="6" t="str">
        <f aca="false">IF(D557&lt;&gt;"",IF(OR(D557=C558,E557=C558,F557=C558),"W","L"),"")</f>
        <v/>
      </c>
      <c r="H558" s="6" t="str">
        <f aca="false">IF(G558="W",3,IF(G558="L",-3,""))</f>
        <v/>
      </c>
      <c r="I558" s="6" t="str">
        <f aca="false">IF(G558&lt;&gt;"",VLOOKUP(V557,$M$4:$N$18,2,0),"")</f>
        <v/>
      </c>
      <c r="J558" s="6" t="str">
        <f aca="false">IF(G558&lt;&gt;"",H558*I558,"")</f>
        <v/>
      </c>
      <c r="K558" s="6" t="n">
        <f aca="false">IF(B558="",K557,SUM($J$6:J558))</f>
        <v>12</v>
      </c>
      <c r="L558" s="4"/>
      <c r="M558" s="4"/>
      <c r="N558" s="4"/>
      <c r="O558" s="4"/>
      <c r="P558" s="4"/>
      <c r="Q558" s="4"/>
      <c r="S558" s="4"/>
      <c r="T558" s="4"/>
      <c r="U558" s="4"/>
      <c r="V558" s="6" t="n">
        <f aca="false">IF(AND(G557="",G558="L"),1,IF(AND(G558="L",G557="L"),V557+1,IF(AND(G557="L",G558=""),0,IF(AND(G558="",G557=""),0,0))))</f>
        <v>0</v>
      </c>
      <c r="W558" s="4"/>
      <c r="X558" s="6" t="str">
        <f aca="false">IF(C557=0,C558,IF(C558=0,X557,C558))</f>
        <v/>
      </c>
      <c r="Y558" s="6" t="str">
        <f aca="false">IF(C557=0,X557,IF(C558=0,Y557,C557))</f>
        <v/>
      </c>
      <c r="Z558" s="6" t="str">
        <f aca="false">IF(C556=0,C555,IF(C557=0,Y557,IF(C558=0,Z557,C556)))</f>
        <v/>
      </c>
      <c r="AA558" s="6" t="str">
        <f aca="false">IF(C555=0,C554,IF(C556=0,C554,IF(C557=0,Z557,IF(C558=0,AA557,C555))))</f>
        <v/>
      </c>
      <c r="AB558" s="4"/>
      <c r="AC558" s="6" t="str">
        <f aca="false">IF(OR(X558=Y558,X558=Z558,X558=AA558),"NB",IF(OR(Y558=X558,Y558=Z558,Y558=AA558),"NB",IF(OR(Z558=Y558,Z558=X558,Z558=AA558),"NB",IF(OR(AA558=Y558,AA558=X558,AA558=Z558),"NB","Bet"))))</f>
        <v>NB</v>
      </c>
      <c r="AD558" s="4"/>
      <c r="AE558" s="6" t="n">
        <f aca="false">IF(K558&lt;K557,1,0)</f>
        <v>0</v>
      </c>
      <c r="AF558" s="6" t="n">
        <f aca="false">IF(G558="W",0,IF(AE558=1,K557-K558+AF557,0))</f>
        <v>0</v>
      </c>
      <c r="AG558" s="4"/>
      <c r="AH558" s="6" t="n">
        <f aca="false">IF(G558="W",AF557+J558,IF(AE558=1,K557-K558+AF557,0))</f>
        <v>0</v>
      </c>
      <c r="AI558" s="4"/>
    </row>
    <row collapsed="false" customFormat="false" customHeight="false" hidden="false" ht="14.9" outlineLevel="0" r="559">
      <c r="B559" s="25"/>
      <c r="C559" s="26" t="str">
        <f aca="false">IF(B559="","",VLOOKUP(B559,$AK$1:$AR$38,3,0))</f>
        <v/>
      </c>
      <c r="D559" s="27" t="str">
        <f aca="false">IF(AC559="Bet",X559,"")</f>
        <v/>
      </c>
      <c r="E559" s="28" t="str">
        <f aca="false">IF(AC559="Bet",Y559,"")</f>
        <v/>
      </c>
      <c r="F559" s="38" t="str">
        <f aca="false">IF(AC559="Bet",Z559,"")</f>
        <v/>
      </c>
      <c r="G559" s="6" t="str">
        <f aca="false">IF(D558&lt;&gt;"",IF(OR(D558=C559,E558=C559,F558=C559),"W","L"),"")</f>
        <v/>
      </c>
      <c r="H559" s="6" t="str">
        <f aca="false">IF(G559="W",3,IF(G559="L",-3,""))</f>
        <v/>
      </c>
      <c r="I559" s="6" t="str">
        <f aca="false">IF(G559&lt;&gt;"",VLOOKUP(V558,$M$4:$N$18,2,0),"")</f>
        <v/>
      </c>
      <c r="J559" s="6" t="str">
        <f aca="false">IF(G559&lt;&gt;"",H559*I559,"")</f>
        <v/>
      </c>
      <c r="K559" s="6" t="n">
        <f aca="false">IF(B559="",K558,SUM($J$6:J559))</f>
        <v>12</v>
      </c>
      <c r="L559" s="4"/>
      <c r="M559" s="4"/>
      <c r="N559" s="4"/>
      <c r="O559" s="4"/>
      <c r="P559" s="4"/>
      <c r="Q559" s="4"/>
      <c r="S559" s="4"/>
      <c r="T559" s="4"/>
      <c r="U559" s="4"/>
      <c r="V559" s="6" t="n">
        <f aca="false">IF(AND(G558="",G559="L"),1,IF(AND(G559="L",G558="L"),V558+1,IF(AND(G558="L",G559=""),0,IF(AND(G559="",G558=""),0,0))))</f>
        <v>0</v>
      </c>
      <c r="W559" s="4"/>
      <c r="X559" s="6" t="str">
        <f aca="false">IF(C558=0,C559,IF(C559=0,X558,C559))</f>
        <v/>
      </c>
      <c r="Y559" s="6" t="str">
        <f aca="false">IF(C558=0,X558,IF(C559=0,Y558,C558))</f>
        <v/>
      </c>
      <c r="Z559" s="6" t="str">
        <f aca="false">IF(C557=0,C556,IF(C558=0,Y558,IF(C559=0,Z558,C557)))</f>
        <v/>
      </c>
      <c r="AA559" s="6" t="str">
        <f aca="false">IF(C556=0,C555,IF(C557=0,C555,IF(C558=0,Z558,IF(C559=0,AA558,C556))))</f>
        <v/>
      </c>
      <c r="AB559" s="4"/>
      <c r="AC559" s="6" t="str">
        <f aca="false">IF(OR(X559=Y559,X559=Z559,X559=AA559),"NB",IF(OR(Y559=X559,Y559=Z559,Y559=AA559),"NB",IF(OR(Z559=Y559,Z559=X559,Z559=AA559),"NB",IF(OR(AA559=Y559,AA559=X559,AA559=Z559),"NB","Bet"))))</f>
        <v>NB</v>
      </c>
      <c r="AD559" s="4"/>
      <c r="AE559" s="6" t="n">
        <f aca="false">IF(K559&lt;K558,1,0)</f>
        <v>0</v>
      </c>
      <c r="AF559" s="6" t="n">
        <f aca="false">IF(G559="W",0,IF(AE559=1,K558-K559+AF558,0))</f>
        <v>0</v>
      </c>
      <c r="AG559" s="4"/>
      <c r="AH559" s="6" t="n">
        <f aca="false">IF(G559="W",AF558+J559,IF(AE559=1,K558-K559+AF558,0))</f>
        <v>0</v>
      </c>
      <c r="AI559" s="4"/>
    </row>
    <row collapsed="false" customFormat="false" customHeight="false" hidden="false" ht="13.3" outlineLevel="0" r="560">
      <c r="B560" s="25"/>
      <c r="C560" s="26" t="str">
        <f aca="false">IF(B560="","",VLOOKUP(B560,$AK$1:$AR$38,3,0))</f>
        <v/>
      </c>
      <c r="D560" s="27" t="str">
        <f aca="false">IF(AC560="Bet",X560,"")</f>
        <v/>
      </c>
      <c r="E560" s="28" t="str">
        <f aca="false">IF(AC560="Bet",Y560,"")</f>
        <v/>
      </c>
      <c r="F560" s="38" t="str">
        <f aca="false">IF(AC560="Bet",Z560,"")</f>
        <v/>
      </c>
      <c r="G560" s="6" t="str">
        <f aca="false">IF(D559&lt;&gt;"",IF(OR(D559=C560,E559=C560,F559=C560),"W","L"),"")</f>
        <v/>
      </c>
      <c r="H560" s="6" t="str">
        <f aca="false">IF(G560="W",3,IF(G560="L",-3,""))</f>
        <v/>
      </c>
      <c r="I560" s="6" t="str">
        <f aca="false">IF(G560&lt;&gt;"",VLOOKUP(V559,$M$4:$N$18,2,0),"")</f>
        <v/>
      </c>
      <c r="J560" s="6" t="str">
        <f aca="false">IF(G560&lt;&gt;"",H560*I560,"")</f>
        <v/>
      </c>
      <c r="K560" s="6" t="n">
        <f aca="false">IF(B560="",K559,SUM($J$6:J560))</f>
        <v>12</v>
      </c>
      <c r="L560" s="4"/>
      <c r="M560" s="4"/>
      <c r="N560" s="4"/>
      <c r="O560" s="4"/>
      <c r="P560" s="4"/>
      <c r="Q560" s="4"/>
      <c r="S560" s="4"/>
      <c r="T560" s="4"/>
      <c r="U560" s="4"/>
      <c r="V560" s="6" t="n">
        <f aca="false">IF(AND(G559="",G560="L"),1,IF(AND(G560="L",G559="L"),V559+1,IF(AND(G559="L",G560=""),0,IF(AND(G560="",G559=""),0,0))))</f>
        <v>0</v>
      </c>
      <c r="W560" s="4"/>
      <c r="X560" s="6" t="str">
        <f aca="false">IF(C559=0,C560,IF(C560=0,X559,C560))</f>
        <v/>
      </c>
      <c r="Y560" s="6" t="str">
        <f aca="false">IF(C559=0,X559,IF(C560=0,Y559,C559))</f>
        <v/>
      </c>
      <c r="Z560" s="6" t="str">
        <f aca="false">IF(C558=0,C557,IF(C559=0,Y559,IF(C560=0,Z559,C558)))</f>
        <v/>
      </c>
      <c r="AA560" s="6" t="str">
        <f aca="false">IF(C557=0,C556,IF(C558=0,C556,IF(C559=0,Z559,IF(C560=0,AA559,C557))))</f>
        <v/>
      </c>
      <c r="AB560" s="4"/>
      <c r="AC560" s="6" t="str">
        <f aca="false">IF(OR(X560=Y560,X560=Z560,X560=AA560),"NB",IF(OR(Y560=X560,Y560=Z560,Y560=AA560),"NB",IF(OR(Z560=Y560,Z560=X560,Z560=AA560),"NB",IF(OR(AA560=Y560,AA560=X560,AA560=Z560),"NB","Bet"))))</f>
        <v>NB</v>
      </c>
      <c r="AD560" s="4"/>
      <c r="AE560" s="6" t="n">
        <f aca="false">IF(K560&lt;K559,1,0)</f>
        <v>0</v>
      </c>
      <c r="AF560" s="6" t="n">
        <f aca="false">IF(G560="W",0,IF(AE560=1,K559-K560+AF559,0))</f>
        <v>0</v>
      </c>
      <c r="AG560" s="4"/>
      <c r="AH560" s="6" t="n">
        <f aca="false">IF(G560="W",AF559+J560,IF(AE560=1,K559-K560+AF559,0))</f>
        <v>0</v>
      </c>
      <c r="AI560" s="4"/>
    </row>
    <row collapsed="false" customFormat="false" customHeight="false" hidden="false" ht="13.3" outlineLevel="0" r="561">
      <c r="B561" s="25"/>
      <c r="C561" s="26" t="str">
        <f aca="false">IF(B561="","",VLOOKUP(B561,$AK$1:$AR$38,3,0))</f>
        <v/>
      </c>
      <c r="D561" s="27" t="str">
        <f aca="false">IF(AC561="Bet",X561,"")</f>
        <v/>
      </c>
      <c r="E561" s="28" t="str">
        <f aca="false">IF(AC561="Bet",Y561,"")</f>
        <v/>
      </c>
      <c r="F561" s="38" t="str">
        <f aca="false">IF(AC561="Bet",Z561,"")</f>
        <v/>
      </c>
      <c r="G561" s="6" t="str">
        <f aca="false">IF(D560&lt;&gt;"",IF(OR(D560=C561,E560=C561,F560=C561),"W","L"),"")</f>
        <v/>
      </c>
      <c r="H561" s="6" t="str">
        <f aca="false">IF(G561="W",3,IF(G561="L",-3,""))</f>
        <v/>
      </c>
      <c r="I561" s="6" t="str">
        <f aca="false">IF(G561&lt;&gt;"",VLOOKUP(V560,$M$4:$N$18,2,0),"")</f>
        <v/>
      </c>
      <c r="J561" s="6" t="str">
        <f aca="false">IF(G561&lt;&gt;"",H561*I561,"")</f>
        <v/>
      </c>
      <c r="K561" s="6" t="n">
        <f aca="false">IF(B561="",K560,SUM($J$6:J561))</f>
        <v>12</v>
      </c>
      <c r="L561" s="4"/>
      <c r="M561" s="4"/>
      <c r="N561" s="4"/>
      <c r="O561" s="4"/>
      <c r="P561" s="4"/>
      <c r="Q561" s="4"/>
      <c r="S561" s="4"/>
      <c r="T561" s="4"/>
      <c r="U561" s="4"/>
      <c r="V561" s="6" t="n">
        <f aca="false">IF(AND(G560="",G561="L"),1,IF(AND(G561="L",G560="L"),V560+1,IF(AND(G560="L",G561=""),0,IF(AND(G561="",G560=""),0,0))))</f>
        <v>0</v>
      </c>
      <c r="W561" s="4"/>
      <c r="X561" s="6" t="str">
        <f aca="false">IF(C560=0,C561,IF(C561=0,X560,C561))</f>
        <v/>
      </c>
      <c r="Y561" s="6" t="str">
        <f aca="false">IF(C560=0,X560,IF(C561=0,Y560,C560))</f>
        <v/>
      </c>
      <c r="Z561" s="6" t="str">
        <f aca="false">IF(C559=0,C558,IF(C560=0,Y560,IF(C561=0,Z560,C559)))</f>
        <v/>
      </c>
      <c r="AA561" s="6" t="str">
        <f aca="false">IF(C558=0,C557,IF(C559=0,C557,IF(C560=0,Z560,IF(C561=0,AA560,C558))))</f>
        <v/>
      </c>
      <c r="AB561" s="4"/>
      <c r="AC561" s="6" t="str">
        <f aca="false">IF(OR(X561=Y561,X561=Z561,X561=AA561),"NB",IF(OR(Y561=X561,Y561=Z561,Y561=AA561),"NB",IF(OR(Z561=Y561,Z561=X561,Z561=AA561),"NB",IF(OR(AA561=Y561,AA561=X561,AA561=Z561),"NB","Bet"))))</f>
        <v>NB</v>
      </c>
      <c r="AD561" s="4"/>
      <c r="AE561" s="6" t="n">
        <f aca="false">IF(K561&lt;K560,1,0)</f>
        <v>0</v>
      </c>
      <c r="AF561" s="6" t="n">
        <f aca="false">IF(G561="W",0,IF(AE561=1,K560-K561+AF560,0))</f>
        <v>0</v>
      </c>
      <c r="AG561" s="4"/>
      <c r="AH561" s="6" t="n">
        <f aca="false">IF(G561="W",AF560+J561,IF(AE561=1,K560-K561+AF560,0))</f>
        <v>0</v>
      </c>
      <c r="AI561" s="4"/>
    </row>
    <row collapsed="false" customFormat="false" customHeight="false" hidden="false" ht="13.3" outlineLevel="0" r="562">
      <c r="B562" s="25"/>
      <c r="C562" s="26" t="str">
        <f aca="false">IF(B562="","",VLOOKUP(B562,$AK$1:$AR$38,3,0))</f>
        <v/>
      </c>
      <c r="D562" s="27" t="str">
        <f aca="false">IF(AC562="Bet",X562,"")</f>
        <v/>
      </c>
      <c r="E562" s="28" t="str">
        <f aca="false">IF(AC562="Bet",Y562,"")</f>
        <v/>
      </c>
      <c r="F562" s="38" t="str">
        <f aca="false">IF(AC562="Bet",Z562,"")</f>
        <v/>
      </c>
      <c r="G562" s="6" t="str">
        <f aca="false">IF(D561&lt;&gt;"",IF(OR(D561=C562,E561=C562,F561=C562),"W","L"),"")</f>
        <v/>
      </c>
      <c r="H562" s="6" t="str">
        <f aca="false">IF(G562="W",3,IF(G562="L",-3,""))</f>
        <v/>
      </c>
      <c r="I562" s="6" t="str">
        <f aca="false">IF(G562&lt;&gt;"",VLOOKUP(V561,$M$4:$N$18,2,0),"")</f>
        <v/>
      </c>
      <c r="J562" s="6" t="str">
        <f aca="false">IF(G562&lt;&gt;"",H562*I562,"")</f>
        <v/>
      </c>
      <c r="K562" s="6" t="n">
        <f aca="false">IF(B562="",K561,SUM($J$6:J562))</f>
        <v>12</v>
      </c>
      <c r="L562" s="4"/>
      <c r="M562" s="4"/>
      <c r="N562" s="4"/>
      <c r="O562" s="4"/>
      <c r="P562" s="4"/>
      <c r="Q562" s="4"/>
      <c r="S562" s="4"/>
      <c r="T562" s="4"/>
      <c r="U562" s="4"/>
      <c r="V562" s="6" t="n">
        <f aca="false">IF(AND(G561="",G562="L"),1,IF(AND(G562="L",G561="L"),V561+1,IF(AND(G561="L",G562=""),0,IF(AND(G562="",G561=""),0,0))))</f>
        <v>0</v>
      </c>
      <c r="W562" s="4"/>
      <c r="X562" s="6" t="str">
        <f aca="false">IF(C561=0,C562,IF(C562=0,X561,C562))</f>
        <v/>
      </c>
      <c r="Y562" s="6" t="str">
        <f aca="false">IF(C561=0,X561,IF(C562=0,Y561,C561))</f>
        <v/>
      </c>
      <c r="Z562" s="6" t="str">
        <f aca="false">IF(C560=0,C559,IF(C561=0,Y561,IF(C562=0,Z561,C560)))</f>
        <v/>
      </c>
      <c r="AA562" s="6" t="str">
        <f aca="false">IF(C559=0,C558,IF(C560=0,C558,IF(C561=0,Z561,IF(C562=0,AA561,C559))))</f>
        <v/>
      </c>
      <c r="AB562" s="4"/>
      <c r="AC562" s="6" t="str">
        <f aca="false">IF(OR(X562=Y562,X562=Z562,X562=AA562),"NB",IF(OR(Y562=X562,Y562=Z562,Y562=AA562),"NB",IF(OR(Z562=Y562,Z562=X562,Z562=AA562),"NB",IF(OR(AA562=Y562,AA562=X562,AA562=Z562),"NB","Bet"))))</f>
        <v>NB</v>
      </c>
      <c r="AD562" s="4"/>
      <c r="AE562" s="6" t="n">
        <f aca="false">IF(K562&lt;K561,1,0)</f>
        <v>0</v>
      </c>
      <c r="AF562" s="6" t="n">
        <f aca="false">IF(G562="W",0,IF(AE562=1,K561-K562+AF561,0))</f>
        <v>0</v>
      </c>
      <c r="AG562" s="4"/>
      <c r="AH562" s="6" t="n">
        <f aca="false">IF(G562="W",AF561+J562,IF(AE562=1,K561-K562+AF561,0))</f>
        <v>0</v>
      </c>
      <c r="AI562" s="4"/>
    </row>
    <row collapsed="false" customFormat="false" customHeight="false" hidden="false" ht="13.3" outlineLevel="0" r="563">
      <c r="B563" s="25"/>
      <c r="C563" s="26" t="str">
        <f aca="false">IF(B563="","",VLOOKUP(B563,$AK$1:$AR$38,3,0))</f>
        <v/>
      </c>
      <c r="D563" s="27" t="str">
        <f aca="false">IF(AC563="Bet",X563,"")</f>
        <v/>
      </c>
      <c r="E563" s="28" t="str">
        <f aca="false">IF(AC563="Bet",Y563,"")</f>
        <v/>
      </c>
      <c r="F563" s="38" t="str">
        <f aca="false">IF(AC563="Bet",Z563,"")</f>
        <v/>
      </c>
      <c r="G563" s="6" t="str">
        <f aca="false">IF(D562&lt;&gt;"",IF(OR(D562=C563,E562=C563,F562=C563),"W","L"),"")</f>
        <v/>
      </c>
      <c r="H563" s="6" t="str">
        <f aca="false">IF(G563="W",3,IF(G563="L",-3,""))</f>
        <v/>
      </c>
      <c r="I563" s="6" t="str">
        <f aca="false">IF(G563&lt;&gt;"",VLOOKUP(V562,$M$4:$N$18,2,0),"")</f>
        <v/>
      </c>
      <c r="J563" s="6" t="str">
        <f aca="false">IF(G563&lt;&gt;"",H563*I563,"")</f>
        <v/>
      </c>
      <c r="K563" s="6" t="n">
        <f aca="false">IF(B563="",K562,SUM($J$6:J563))</f>
        <v>12</v>
      </c>
      <c r="L563" s="4"/>
      <c r="M563" s="4"/>
      <c r="N563" s="4"/>
      <c r="O563" s="4"/>
      <c r="P563" s="4"/>
      <c r="Q563" s="4"/>
      <c r="S563" s="4"/>
      <c r="T563" s="4"/>
      <c r="U563" s="4"/>
      <c r="V563" s="6" t="n">
        <f aca="false">IF(AND(G562="",G563="L"),1,IF(AND(G563="L",G562="L"),V562+1,IF(AND(G562="L",G563=""),0,IF(AND(G563="",G562=""),0,0))))</f>
        <v>0</v>
      </c>
      <c r="W563" s="4"/>
      <c r="X563" s="6" t="str">
        <f aca="false">IF(C562=0,C563,IF(C563=0,X562,C563))</f>
        <v/>
      </c>
      <c r="Y563" s="6" t="str">
        <f aca="false">IF(C562=0,X562,IF(C563=0,Y562,C562))</f>
        <v/>
      </c>
      <c r="Z563" s="6" t="str">
        <f aca="false">IF(C561=0,C560,IF(C562=0,Y562,IF(C563=0,Z562,C561)))</f>
        <v/>
      </c>
      <c r="AA563" s="6" t="str">
        <f aca="false">IF(C560=0,C559,IF(C561=0,C559,IF(C562=0,Z562,IF(C563=0,AA562,C560))))</f>
        <v/>
      </c>
      <c r="AB563" s="4"/>
      <c r="AC563" s="6" t="str">
        <f aca="false">IF(OR(X563=Y563,X563=Z563,X563=AA563),"NB",IF(OR(Y563=X563,Y563=Z563,Y563=AA563),"NB",IF(OR(Z563=Y563,Z563=X563,Z563=AA563),"NB",IF(OR(AA563=Y563,AA563=X563,AA563=Z563),"NB","Bet"))))</f>
        <v>NB</v>
      </c>
      <c r="AD563" s="4"/>
      <c r="AE563" s="6" t="n">
        <f aca="false">IF(K563&lt;K562,1,0)</f>
        <v>0</v>
      </c>
      <c r="AF563" s="6" t="n">
        <f aca="false">IF(G563="W",0,IF(AE563=1,K562-K563+AF562,0))</f>
        <v>0</v>
      </c>
      <c r="AG563" s="4"/>
      <c r="AH563" s="6" t="n">
        <f aca="false">IF(G563="W",AF562+J563,IF(AE563=1,K562-K563+AF562,0))</f>
        <v>0</v>
      </c>
      <c r="AI563" s="4"/>
    </row>
    <row collapsed="false" customFormat="false" customHeight="false" hidden="false" ht="14.9" outlineLevel="0" r="564">
      <c r="B564" s="25"/>
      <c r="C564" s="26" t="str">
        <f aca="false">IF(B564="","",VLOOKUP(B564,$AK$1:$AR$38,3,0))</f>
        <v/>
      </c>
      <c r="D564" s="27" t="str">
        <f aca="false">IF(AC564="Bet",X564,"")</f>
        <v/>
      </c>
      <c r="E564" s="28" t="str">
        <f aca="false">IF(AC564="Bet",Y564,"")</f>
        <v/>
      </c>
      <c r="F564" s="38" t="str">
        <f aca="false">IF(AC564="Bet",Z564,"")</f>
        <v/>
      </c>
      <c r="G564" s="6" t="str">
        <f aca="false">IF(D563&lt;&gt;"",IF(OR(D563=C564,E563=C564,F563=C564),"W","L"),"")</f>
        <v/>
      </c>
      <c r="H564" s="6" t="str">
        <f aca="false">IF(G564="W",3,IF(G564="L",-3,""))</f>
        <v/>
      </c>
      <c r="I564" s="6" t="str">
        <f aca="false">IF(G564&lt;&gt;"",VLOOKUP(V563,$M$4:$N$18,2,0),"")</f>
        <v/>
      </c>
      <c r="J564" s="6" t="str">
        <f aca="false">IF(G564&lt;&gt;"",H564*I564,"")</f>
        <v/>
      </c>
      <c r="K564" s="6" t="n">
        <f aca="false">IF(B564="",K563,SUM($J$6:J564))</f>
        <v>12</v>
      </c>
      <c r="L564" s="4"/>
      <c r="M564" s="4"/>
      <c r="N564" s="4"/>
      <c r="O564" s="4"/>
      <c r="P564" s="4"/>
      <c r="Q564" s="4"/>
      <c r="S564" s="4"/>
      <c r="T564" s="4"/>
      <c r="U564" s="4"/>
      <c r="V564" s="6" t="n">
        <f aca="false">IF(AND(G563="",G564="L"),1,IF(AND(G564="L",G563="L"),V563+1,IF(AND(G563="L",G564=""),0,IF(AND(G564="",G563=""),0,0))))</f>
        <v>0</v>
      </c>
      <c r="W564" s="4"/>
      <c r="X564" s="6" t="str">
        <f aca="false">IF(C563=0,C564,IF(C564=0,X563,C564))</f>
        <v/>
      </c>
      <c r="Y564" s="6" t="str">
        <f aca="false">IF(C563=0,X563,IF(C564=0,Y563,C563))</f>
        <v/>
      </c>
      <c r="Z564" s="6" t="str">
        <f aca="false">IF(C562=0,C561,IF(C563=0,Y563,IF(C564=0,Z563,C562)))</f>
        <v/>
      </c>
      <c r="AA564" s="6" t="str">
        <f aca="false">IF(C561=0,C560,IF(C562=0,C560,IF(C563=0,Z563,IF(C564=0,AA563,C561))))</f>
        <v/>
      </c>
      <c r="AB564" s="4"/>
      <c r="AC564" s="6" t="str">
        <f aca="false">IF(OR(X564=Y564,X564=Z564,X564=AA564),"NB",IF(OR(Y564=X564,Y564=Z564,Y564=AA564),"NB",IF(OR(Z564=Y564,Z564=X564,Z564=AA564),"NB",IF(OR(AA564=Y564,AA564=X564,AA564=Z564),"NB","Bet"))))</f>
        <v>NB</v>
      </c>
      <c r="AD564" s="4"/>
      <c r="AE564" s="6" t="n">
        <f aca="false">IF(K564&lt;K563,1,0)</f>
        <v>0</v>
      </c>
      <c r="AF564" s="6" t="n">
        <f aca="false">IF(G564="W",0,IF(AE564=1,K563-K564+AF563,0))</f>
        <v>0</v>
      </c>
      <c r="AG564" s="4"/>
      <c r="AH564" s="6" t="n">
        <f aca="false">IF(G564="W",AF563+J564,IF(AE564=1,K563-K564+AF563,0))</f>
        <v>0</v>
      </c>
      <c r="AI564" s="4"/>
    </row>
    <row collapsed="false" customFormat="false" customHeight="false" hidden="false" ht="14.9" outlineLevel="0" r="565">
      <c r="B565" s="25"/>
      <c r="C565" s="26" t="str">
        <f aca="false">IF(B565="","",VLOOKUP(B565,$AK$1:$AR$38,3,0))</f>
        <v/>
      </c>
      <c r="D565" s="27" t="str">
        <f aca="false">IF(AC565="Bet",X565,"")</f>
        <v/>
      </c>
      <c r="E565" s="28" t="str">
        <f aca="false">IF(AC565="Bet",Y565,"")</f>
        <v/>
      </c>
      <c r="F565" s="38" t="str">
        <f aca="false">IF(AC565="Bet",Z565,"")</f>
        <v/>
      </c>
      <c r="G565" s="6" t="str">
        <f aca="false">IF(D564&lt;&gt;"",IF(OR(D564=C565,E564=C565,F564=C565),"W","L"),"")</f>
        <v/>
      </c>
      <c r="H565" s="6" t="str">
        <f aca="false">IF(G565="W",3,IF(G565="L",-3,""))</f>
        <v/>
      </c>
      <c r="I565" s="6" t="str">
        <f aca="false">IF(G565&lt;&gt;"",VLOOKUP(V564,$M$4:$N$18,2,0),"")</f>
        <v/>
      </c>
      <c r="J565" s="6" t="str">
        <f aca="false">IF(G565&lt;&gt;"",H565*I565,"")</f>
        <v/>
      </c>
      <c r="K565" s="6" t="n">
        <f aca="false">IF(B565="",K564,SUM($J$6:J565))</f>
        <v>12</v>
      </c>
      <c r="L565" s="4"/>
      <c r="M565" s="4"/>
      <c r="N565" s="4"/>
      <c r="O565" s="4"/>
      <c r="P565" s="4"/>
      <c r="Q565" s="4"/>
      <c r="S565" s="4"/>
      <c r="T565" s="4"/>
      <c r="U565" s="4"/>
      <c r="V565" s="6" t="n">
        <f aca="false">IF(AND(G564="",G565="L"),1,IF(AND(G565="L",G564="L"),V564+1,IF(AND(G564="L",G565=""),0,IF(AND(G565="",G564=""),0,0))))</f>
        <v>0</v>
      </c>
      <c r="W565" s="4"/>
      <c r="X565" s="6" t="str">
        <f aca="false">IF(C564=0,C565,IF(C565=0,X564,C565))</f>
        <v/>
      </c>
      <c r="Y565" s="6" t="str">
        <f aca="false">IF(C564=0,X564,IF(C565=0,Y564,C564))</f>
        <v/>
      </c>
      <c r="Z565" s="6" t="str">
        <f aca="false">IF(C563=0,C562,IF(C564=0,Y564,IF(C565=0,Z564,C563)))</f>
        <v/>
      </c>
      <c r="AA565" s="6" t="str">
        <f aca="false">IF(C562=0,C561,IF(C563=0,C561,IF(C564=0,Z564,IF(C565=0,AA564,C562))))</f>
        <v/>
      </c>
      <c r="AB565" s="4"/>
      <c r="AC565" s="6" t="str">
        <f aca="false">IF(OR(X565=Y565,X565=Z565,X565=AA565),"NB",IF(OR(Y565=X565,Y565=Z565,Y565=AA565),"NB",IF(OR(Z565=Y565,Z565=X565,Z565=AA565),"NB",IF(OR(AA565=Y565,AA565=X565,AA565=Z565),"NB","Bet"))))</f>
        <v>NB</v>
      </c>
      <c r="AD565" s="4"/>
      <c r="AE565" s="6" t="n">
        <f aca="false">IF(K565&lt;K564,1,0)</f>
        <v>0</v>
      </c>
      <c r="AF565" s="6" t="n">
        <f aca="false">IF(G565="W",0,IF(AE565=1,K564-K565+AF564,0))</f>
        <v>0</v>
      </c>
      <c r="AG565" s="4"/>
      <c r="AH565" s="6" t="n">
        <f aca="false">IF(G565="W",AF564+J565,IF(AE565=1,K564-K565+AF564,0))</f>
        <v>0</v>
      </c>
      <c r="AI565" s="4"/>
    </row>
    <row collapsed="false" customFormat="false" customHeight="false" hidden="false" ht="14.9" outlineLevel="0" r="566">
      <c r="B566" s="25"/>
      <c r="C566" s="26" t="str">
        <f aca="false">IF(B566="","",VLOOKUP(B566,$AK$1:$AR$38,3,0))</f>
        <v/>
      </c>
      <c r="D566" s="27" t="str">
        <f aca="false">IF(AC566="Bet",X566,"")</f>
        <v/>
      </c>
      <c r="E566" s="28" t="str">
        <f aca="false">IF(AC566="Bet",Y566,"")</f>
        <v/>
      </c>
      <c r="F566" s="38" t="str">
        <f aca="false">IF(AC566="Bet",Z566,"")</f>
        <v/>
      </c>
      <c r="G566" s="6" t="str">
        <f aca="false">IF(D565&lt;&gt;"",IF(OR(D565=C566,E565=C566,F565=C566),"W","L"),"")</f>
        <v/>
      </c>
      <c r="H566" s="6" t="str">
        <f aca="false">IF(G566="W",3,IF(G566="L",-3,""))</f>
        <v/>
      </c>
      <c r="I566" s="6" t="str">
        <f aca="false">IF(G566&lt;&gt;"",VLOOKUP(V565,$M$4:$N$18,2,0),"")</f>
        <v/>
      </c>
      <c r="J566" s="6" t="str">
        <f aca="false">IF(G566&lt;&gt;"",H566*I566,"")</f>
        <v/>
      </c>
      <c r="K566" s="6" t="n">
        <f aca="false">IF(B566="",K565,SUM($J$6:J566))</f>
        <v>12</v>
      </c>
      <c r="L566" s="4"/>
      <c r="M566" s="4"/>
      <c r="N566" s="4"/>
      <c r="O566" s="4"/>
      <c r="P566" s="4"/>
      <c r="Q566" s="4"/>
      <c r="S566" s="4"/>
      <c r="T566" s="4"/>
      <c r="U566" s="4"/>
      <c r="V566" s="6" t="n">
        <f aca="false">IF(AND(G565="",G566="L"),1,IF(AND(G566="L",G565="L"),V565+1,IF(AND(G565="L",G566=""),0,IF(AND(G566="",G565=""),0,0))))</f>
        <v>0</v>
      </c>
      <c r="W566" s="4"/>
      <c r="X566" s="6" t="str">
        <f aca="false">IF(C565=0,C566,IF(C566=0,X565,C566))</f>
        <v/>
      </c>
      <c r="Y566" s="6" t="str">
        <f aca="false">IF(C565=0,X565,IF(C566=0,Y565,C565))</f>
        <v/>
      </c>
      <c r="Z566" s="6" t="str">
        <f aca="false">IF(C564=0,C563,IF(C565=0,Y565,IF(C566=0,Z565,C564)))</f>
        <v/>
      </c>
      <c r="AA566" s="6" t="str">
        <f aca="false">IF(C563=0,C562,IF(C564=0,C562,IF(C565=0,Z565,IF(C566=0,AA565,C563))))</f>
        <v/>
      </c>
      <c r="AB566" s="4"/>
      <c r="AC566" s="6" t="str">
        <f aca="false">IF(OR(X566=Y566,X566=Z566,X566=AA566),"NB",IF(OR(Y566=X566,Y566=Z566,Y566=AA566),"NB",IF(OR(Z566=Y566,Z566=X566,Z566=AA566),"NB",IF(OR(AA566=Y566,AA566=X566,AA566=Z566),"NB","Bet"))))</f>
        <v>NB</v>
      </c>
      <c r="AD566" s="4"/>
      <c r="AE566" s="6" t="n">
        <f aca="false">IF(K566&lt;K565,1,0)</f>
        <v>0</v>
      </c>
      <c r="AF566" s="6" t="n">
        <f aca="false">IF(G566="W",0,IF(AE566=1,K565-K566+AF565,0))</f>
        <v>0</v>
      </c>
      <c r="AG566" s="4"/>
      <c r="AH566" s="6" t="n">
        <f aca="false">IF(G566="W",AF565+J566,IF(AE566=1,K565-K566+AF565,0))</f>
        <v>0</v>
      </c>
      <c r="AI566" s="4"/>
    </row>
    <row collapsed="false" customFormat="false" customHeight="false" hidden="false" ht="14.9" outlineLevel="0" r="567">
      <c r="B567" s="25"/>
      <c r="C567" s="26" t="str">
        <f aca="false">IF(B567="","",VLOOKUP(B567,$AK$1:$AR$38,3,0))</f>
        <v/>
      </c>
      <c r="D567" s="27" t="str">
        <f aca="false">IF(AC567="Bet",X567,"")</f>
        <v/>
      </c>
      <c r="E567" s="28" t="str">
        <f aca="false">IF(AC567="Bet",Y567,"")</f>
        <v/>
      </c>
      <c r="F567" s="38" t="str">
        <f aca="false">IF(AC567="Bet",Z567,"")</f>
        <v/>
      </c>
      <c r="G567" s="6" t="str">
        <f aca="false">IF(D566&lt;&gt;"",IF(OR(D566=C567,E566=C567,F566=C567),"W","L"),"")</f>
        <v/>
      </c>
      <c r="H567" s="6" t="str">
        <f aca="false">IF(G567="W",3,IF(G567="L",-3,""))</f>
        <v/>
      </c>
      <c r="I567" s="6" t="str">
        <f aca="false">IF(G567&lt;&gt;"",VLOOKUP(V566,$M$4:$N$18,2,0),"")</f>
        <v/>
      </c>
      <c r="J567" s="6" t="str">
        <f aca="false">IF(G567&lt;&gt;"",H567*I567,"")</f>
        <v/>
      </c>
      <c r="K567" s="6" t="n">
        <f aca="false">IF(B567="",K566,SUM($J$6:J567))</f>
        <v>12</v>
      </c>
      <c r="L567" s="4"/>
      <c r="M567" s="4"/>
      <c r="N567" s="4"/>
      <c r="O567" s="4"/>
      <c r="P567" s="4"/>
      <c r="Q567" s="4"/>
      <c r="S567" s="4"/>
      <c r="T567" s="4"/>
      <c r="U567" s="4"/>
      <c r="V567" s="6" t="n">
        <f aca="false">IF(AND(G566="",G567="L"),1,IF(AND(G567="L",G566="L"),V566+1,IF(AND(G566="L",G567=""),0,IF(AND(G567="",G566=""),0,0))))</f>
        <v>0</v>
      </c>
      <c r="W567" s="4"/>
      <c r="X567" s="6" t="str">
        <f aca="false">IF(C566=0,C567,IF(C567=0,X566,C567))</f>
        <v/>
      </c>
      <c r="Y567" s="6" t="str">
        <f aca="false">IF(C566=0,X566,IF(C567=0,Y566,C566))</f>
        <v/>
      </c>
      <c r="Z567" s="6" t="str">
        <f aca="false">IF(C565=0,C564,IF(C566=0,Y566,IF(C567=0,Z566,C565)))</f>
        <v/>
      </c>
      <c r="AA567" s="6" t="str">
        <f aca="false">IF(C564=0,C563,IF(C565=0,C563,IF(C566=0,Z566,IF(C567=0,AA566,C564))))</f>
        <v/>
      </c>
      <c r="AB567" s="4"/>
      <c r="AC567" s="6" t="str">
        <f aca="false">IF(OR(X567=Y567,X567=Z567,X567=AA567),"NB",IF(OR(Y567=X567,Y567=Z567,Y567=AA567),"NB",IF(OR(Z567=Y567,Z567=X567,Z567=AA567),"NB",IF(OR(AA567=Y567,AA567=X567,AA567=Z567),"NB","Bet"))))</f>
        <v>NB</v>
      </c>
      <c r="AD567" s="4"/>
      <c r="AE567" s="6" t="n">
        <f aca="false">IF(K567&lt;K566,1,0)</f>
        <v>0</v>
      </c>
      <c r="AF567" s="6" t="n">
        <f aca="false">IF(G567="W",0,IF(AE567=1,K566-K567+AF566,0))</f>
        <v>0</v>
      </c>
      <c r="AG567" s="4"/>
      <c r="AH567" s="6" t="n">
        <f aca="false">IF(G567="W",AF566+J567,IF(AE567=1,K566-K567+AF566,0))</f>
        <v>0</v>
      </c>
      <c r="AI567" s="4"/>
    </row>
    <row collapsed="false" customFormat="false" customHeight="false" hidden="false" ht="14.9" outlineLevel="0" r="568">
      <c r="B568" s="25"/>
      <c r="C568" s="26" t="str">
        <f aca="false">IF(B568="","",VLOOKUP(B568,$AK$1:$AR$38,3,0))</f>
        <v/>
      </c>
      <c r="D568" s="27" t="str">
        <f aca="false">IF(AC568="Bet",X568,"")</f>
        <v/>
      </c>
      <c r="E568" s="28" t="str">
        <f aca="false">IF(AC568="Bet",Y568,"")</f>
        <v/>
      </c>
      <c r="F568" s="38" t="str">
        <f aca="false">IF(AC568="Bet",Z568,"")</f>
        <v/>
      </c>
      <c r="G568" s="6" t="str">
        <f aca="false">IF(D567&lt;&gt;"",IF(OR(D567=C568,E567=C568,F567=C568),"W","L"),"")</f>
        <v/>
      </c>
      <c r="H568" s="6" t="str">
        <f aca="false">IF(G568="W",3,IF(G568="L",-3,""))</f>
        <v/>
      </c>
      <c r="I568" s="6" t="str">
        <f aca="false">IF(G568&lt;&gt;"",VLOOKUP(V567,$M$4:$N$18,2,0),"")</f>
        <v/>
      </c>
      <c r="J568" s="6" t="str">
        <f aca="false">IF(G568&lt;&gt;"",H568*I568,"")</f>
        <v/>
      </c>
      <c r="K568" s="6" t="n">
        <f aca="false">IF(B568="",K567,SUM($J$6:J568))</f>
        <v>12</v>
      </c>
      <c r="L568" s="4"/>
      <c r="M568" s="4"/>
      <c r="N568" s="4"/>
      <c r="O568" s="4"/>
      <c r="P568" s="4"/>
      <c r="Q568" s="4"/>
      <c r="S568" s="4"/>
      <c r="T568" s="4"/>
      <c r="U568" s="4"/>
      <c r="V568" s="6" t="n">
        <f aca="false">IF(AND(G567="",G568="L"),1,IF(AND(G568="L",G567="L"),V567+1,IF(AND(G567="L",G568=""),0,IF(AND(G568="",G567=""),0,0))))</f>
        <v>0</v>
      </c>
      <c r="W568" s="4"/>
      <c r="X568" s="6" t="str">
        <f aca="false">IF(C567=0,C568,IF(C568=0,X567,C568))</f>
        <v/>
      </c>
      <c r="Y568" s="6" t="str">
        <f aca="false">IF(C567=0,X567,IF(C568=0,Y567,C567))</f>
        <v/>
      </c>
      <c r="Z568" s="6" t="str">
        <f aca="false">IF(C566=0,C565,IF(C567=0,Y567,IF(C568=0,Z567,C566)))</f>
        <v/>
      </c>
      <c r="AA568" s="6" t="str">
        <f aca="false">IF(C565=0,C564,IF(C566=0,C564,IF(C567=0,Z567,IF(C568=0,AA567,C565))))</f>
        <v/>
      </c>
      <c r="AB568" s="4"/>
      <c r="AC568" s="6" t="str">
        <f aca="false">IF(OR(X568=Y568,X568=Z568,X568=AA568),"NB",IF(OR(Y568=X568,Y568=Z568,Y568=AA568),"NB",IF(OR(Z568=Y568,Z568=X568,Z568=AA568),"NB",IF(OR(AA568=Y568,AA568=X568,AA568=Z568),"NB","Bet"))))</f>
        <v>NB</v>
      </c>
      <c r="AD568" s="4"/>
      <c r="AE568" s="6" t="n">
        <f aca="false">IF(K568&lt;K567,1,0)</f>
        <v>0</v>
      </c>
      <c r="AF568" s="6" t="n">
        <f aca="false">IF(G568="W",0,IF(AE568=1,K567-K568+AF567,0))</f>
        <v>0</v>
      </c>
      <c r="AG568" s="4"/>
      <c r="AH568" s="6" t="n">
        <f aca="false">IF(G568="W",AF567+J568,IF(AE568=1,K567-K568+AF567,0))</f>
        <v>0</v>
      </c>
      <c r="AI568" s="4"/>
    </row>
    <row collapsed="false" customFormat="false" customHeight="false" hidden="false" ht="14.9" outlineLevel="0" r="569">
      <c r="B569" s="25"/>
      <c r="C569" s="26" t="str">
        <f aca="false">IF(B569="","",VLOOKUP(B569,$AK$1:$AR$38,3,0))</f>
        <v/>
      </c>
      <c r="D569" s="27" t="str">
        <f aca="false">IF(AC569="Bet",X569,"")</f>
        <v/>
      </c>
      <c r="E569" s="28" t="str">
        <f aca="false">IF(AC569="Bet",Y569,"")</f>
        <v/>
      </c>
      <c r="F569" s="38" t="str">
        <f aca="false">IF(AC569="Bet",Z569,"")</f>
        <v/>
      </c>
      <c r="G569" s="6" t="str">
        <f aca="false">IF(D568&lt;&gt;"",IF(OR(D568=C569,E568=C569,F568=C569),"W","L"),"")</f>
        <v/>
      </c>
      <c r="H569" s="6" t="str">
        <f aca="false">IF(G569="W",3,IF(G569="L",-3,""))</f>
        <v/>
      </c>
      <c r="I569" s="6" t="str">
        <f aca="false">IF(G569&lt;&gt;"",VLOOKUP(V568,$M$4:$N$18,2,0),"")</f>
        <v/>
      </c>
      <c r="J569" s="6" t="str">
        <f aca="false">IF(G569&lt;&gt;"",H569*I569,"")</f>
        <v/>
      </c>
      <c r="K569" s="6" t="n">
        <f aca="false">IF(B569="",K568,SUM($J$6:J569))</f>
        <v>12</v>
      </c>
      <c r="L569" s="4"/>
      <c r="M569" s="4"/>
      <c r="N569" s="4"/>
      <c r="O569" s="4"/>
      <c r="P569" s="4"/>
      <c r="Q569" s="4"/>
      <c r="S569" s="4"/>
      <c r="T569" s="4"/>
      <c r="U569" s="4"/>
      <c r="V569" s="6" t="n">
        <f aca="false">IF(AND(G568="",G569="L"),1,IF(AND(G569="L",G568="L"),V568+1,IF(AND(G568="L",G569=""),0,IF(AND(G569="",G568=""),0,0))))</f>
        <v>0</v>
      </c>
      <c r="W569" s="4"/>
      <c r="X569" s="6" t="str">
        <f aca="false">IF(C568=0,C569,IF(C569=0,X568,C569))</f>
        <v/>
      </c>
      <c r="Y569" s="6" t="str">
        <f aca="false">IF(C568=0,X568,IF(C569=0,Y568,C568))</f>
        <v/>
      </c>
      <c r="Z569" s="6" t="str">
        <f aca="false">IF(C567=0,C566,IF(C568=0,Y568,IF(C569=0,Z568,C567)))</f>
        <v/>
      </c>
      <c r="AA569" s="6" t="str">
        <f aca="false">IF(C566=0,C565,IF(C567=0,C565,IF(C568=0,Z568,IF(C569=0,AA568,C566))))</f>
        <v/>
      </c>
      <c r="AB569" s="4"/>
      <c r="AC569" s="6" t="str">
        <f aca="false">IF(OR(X569=Y569,X569=Z569,X569=AA569),"NB",IF(OR(Y569=X569,Y569=Z569,Y569=AA569),"NB",IF(OR(Z569=Y569,Z569=X569,Z569=AA569),"NB",IF(OR(AA569=Y569,AA569=X569,AA569=Z569),"NB","Bet"))))</f>
        <v>NB</v>
      </c>
      <c r="AD569" s="4"/>
      <c r="AE569" s="6" t="n">
        <f aca="false">IF(K569&lt;K568,1,0)</f>
        <v>0</v>
      </c>
      <c r="AF569" s="6" t="n">
        <f aca="false">IF(G569="W",0,IF(AE569=1,K568-K569+AF568,0))</f>
        <v>0</v>
      </c>
      <c r="AG569" s="4"/>
      <c r="AH569" s="6" t="n">
        <f aca="false">IF(G569="W",AF568+J569,IF(AE569=1,K568-K569+AF568,0))</f>
        <v>0</v>
      </c>
      <c r="AI569" s="4"/>
    </row>
    <row collapsed="false" customFormat="false" customHeight="false" hidden="false" ht="14.9" outlineLevel="0" r="570">
      <c r="B570" s="25"/>
      <c r="C570" s="26" t="str">
        <f aca="false">IF(B570="","",VLOOKUP(B570,$AK$1:$AR$38,3,0))</f>
        <v/>
      </c>
      <c r="D570" s="27" t="str">
        <f aca="false">IF(AC570="Bet",X570,"")</f>
        <v/>
      </c>
      <c r="E570" s="28" t="str">
        <f aca="false">IF(AC570="Bet",Y570,"")</f>
        <v/>
      </c>
      <c r="F570" s="38" t="str">
        <f aca="false">IF(AC570="Bet",Z570,"")</f>
        <v/>
      </c>
      <c r="G570" s="6" t="str">
        <f aca="false">IF(D569&lt;&gt;"",IF(OR(D569=C570,E569=C570,F569=C570),"W","L"),"")</f>
        <v/>
      </c>
      <c r="H570" s="6" t="str">
        <f aca="false">IF(G570="W",3,IF(G570="L",-3,""))</f>
        <v/>
      </c>
      <c r="I570" s="6" t="str">
        <f aca="false">IF(G570&lt;&gt;"",VLOOKUP(V569,$M$4:$N$18,2,0),"")</f>
        <v/>
      </c>
      <c r="J570" s="6" t="str">
        <f aca="false">IF(G570&lt;&gt;"",H570*I570,"")</f>
        <v/>
      </c>
      <c r="K570" s="6" t="n">
        <f aca="false">IF(B570="",K569,SUM($J$6:J570))</f>
        <v>12</v>
      </c>
      <c r="L570" s="4"/>
      <c r="M570" s="4"/>
      <c r="N570" s="4"/>
      <c r="O570" s="4"/>
      <c r="P570" s="4"/>
      <c r="Q570" s="4"/>
      <c r="S570" s="4"/>
      <c r="T570" s="4"/>
      <c r="U570" s="4"/>
      <c r="V570" s="6" t="n">
        <f aca="false">IF(AND(G569="",G570="L"),1,IF(AND(G570="L",G569="L"),V569+1,IF(AND(G569="L",G570=""),0,IF(AND(G570="",G569=""),0,0))))</f>
        <v>0</v>
      </c>
      <c r="W570" s="4"/>
      <c r="X570" s="6" t="str">
        <f aca="false">IF(C569=0,C570,IF(C570=0,X569,C570))</f>
        <v/>
      </c>
      <c r="Y570" s="6" t="str">
        <f aca="false">IF(C569=0,X569,IF(C570=0,Y569,C569))</f>
        <v/>
      </c>
      <c r="Z570" s="6" t="str">
        <f aca="false">IF(C568=0,C567,IF(C569=0,Y569,IF(C570=0,Z569,C568)))</f>
        <v/>
      </c>
      <c r="AA570" s="6" t="str">
        <f aca="false">IF(C567=0,C566,IF(C568=0,C566,IF(C569=0,Z569,IF(C570=0,AA569,C567))))</f>
        <v/>
      </c>
      <c r="AB570" s="4"/>
      <c r="AC570" s="6" t="str">
        <f aca="false">IF(OR(X570=Y570,X570=Z570,X570=AA570),"NB",IF(OR(Y570=X570,Y570=Z570,Y570=AA570),"NB",IF(OR(Z570=Y570,Z570=X570,Z570=AA570),"NB",IF(OR(AA570=Y570,AA570=X570,AA570=Z570),"NB","Bet"))))</f>
        <v>NB</v>
      </c>
      <c r="AD570" s="4"/>
      <c r="AE570" s="6" t="n">
        <f aca="false">IF(K570&lt;K569,1,0)</f>
        <v>0</v>
      </c>
      <c r="AF570" s="6" t="n">
        <f aca="false">IF(G570="W",0,IF(AE570=1,K569-K570+AF569,0))</f>
        <v>0</v>
      </c>
      <c r="AG570" s="4"/>
      <c r="AH570" s="6" t="n">
        <f aca="false">IF(G570="W",AF569+J570,IF(AE570=1,K569-K570+AF569,0))</f>
        <v>0</v>
      </c>
      <c r="AI570" s="4"/>
    </row>
    <row collapsed="false" customFormat="false" customHeight="false" hidden="false" ht="14.9" outlineLevel="0" r="571">
      <c r="B571" s="25"/>
      <c r="C571" s="26" t="str">
        <f aca="false">IF(B571="","",VLOOKUP(B571,$AK$1:$AR$38,3,0))</f>
        <v/>
      </c>
      <c r="D571" s="27" t="str">
        <f aca="false">IF(AC571="Bet",X571,"")</f>
        <v/>
      </c>
      <c r="E571" s="28" t="str">
        <f aca="false">IF(AC571="Bet",Y571,"")</f>
        <v/>
      </c>
      <c r="F571" s="38" t="str">
        <f aca="false">IF(AC571="Bet",Z571,"")</f>
        <v/>
      </c>
      <c r="G571" s="6" t="str">
        <f aca="false">IF(D570&lt;&gt;"",IF(OR(D570=C571,E570=C571,F570=C571),"W","L"),"")</f>
        <v/>
      </c>
      <c r="H571" s="6" t="str">
        <f aca="false">IF(G571="W",3,IF(G571="L",-3,""))</f>
        <v/>
      </c>
      <c r="I571" s="6" t="str">
        <f aca="false">IF(G571&lt;&gt;"",VLOOKUP(V570,$M$4:$N$18,2,0),"")</f>
        <v/>
      </c>
      <c r="J571" s="6" t="str">
        <f aca="false">IF(G571&lt;&gt;"",H571*I571,"")</f>
        <v/>
      </c>
      <c r="K571" s="6" t="n">
        <f aca="false">IF(B571="",K570,SUM($J$6:J571))</f>
        <v>12</v>
      </c>
      <c r="L571" s="4"/>
      <c r="M571" s="4"/>
      <c r="N571" s="4"/>
      <c r="O571" s="4"/>
      <c r="P571" s="4"/>
      <c r="Q571" s="4"/>
      <c r="S571" s="4"/>
      <c r="T571" s="4"/>
      <c r="U571" s="4"/>
      <c r="V571" s="6" t="n">
        <f aca="false">IF(AND(G570="",G571="L"),1,IF(AND(G571="L",G570="L"),V570+1,IF(AND(G570="L",G571=""),0,IF(AND(G571="",G570=""),0,0))))</f>
        <v>0</v>
      </c>
      <c r="W571" s="4"/>
      <c r="X571" s="6" t="str">
        <f aca="false">IF(C570=0,C571,IF(C571=0,X570,C571))</f>
        <v/>
      </c>
      <c r="Y571" s="6" t="str">
        <f aca="false">IF(C570=0,X570,IF(C571=0,Y570,C570))</f>
        <v/>
      </c>
      <c r="Z571" s="6" t="str">
        <f aca="false">IF(C569=0,C568,IF(C570=0,Y570,IF(C571=0,Z570,C569)))</f>
        <v/>
      </c>
      <c r="AA571" s="6" t="str">
        <f aca="false">IF(C568=0,C567,IF(C569=0,C567,IF(C570=0,Z570,IF(C571=0,AA570,C568))))</f>
        <v/>
      </c>
      <c r="AB571" s="4"/>
      <c r="AC571" s="6" t="str">
        <f aca="false">IF(OR(X571=Y571,X571=Z571,X571=AA571),"NB",IF(OR(Y571=X571,Y571=Z571,Y571=AA571),"NB",IF(OR(Z571=Y571,Z571=X571,Z571=AA571),"NB",IF(OR(AA571=Y571,AA571=X571,AA571=Z571),"NB","Bet"))))</f>
        <v>NB</v>
      </c>
      <c r="AD571" s="4"/>
      <c r="AE571" s="6" t="n">
        <f aca="false">IF(K571&lt;K570,1,0)</f>
        <v>0</v>
      </c>
      <c r="AF571" s="6" t="n">
        <f aca="false">IF(G571="W",0,IF(AE571=1,K570-K571+AF570,0))</f>
        <v>0</v>
      </c>
      <c r="AG571" s="4"/>
      <c r="AH571" s="6" t="n">
        <f aca="false">IF(G571="W",AF570+J571,IF(AE571=1,K570-K571+AF570,0))</f>
        <v>0</v>
      </c>
      <c r="AI571" s="4"/>
    </row>
    <row collapsed="false" customFormat="false" customHeight="false" hidden="false" ht="13.3" outlineLevel="0" r="572">
      <c r="B572" s="25"/>
      <c r="C572" s="26" t="str">
        <f aca="false">IF(B572="","",VLOOKUP(B572,$AK$1:$AR$38,3,0))</f>
        <v/>
      </c>
      <c r="D572" s="27" t="str">
        <f aca="false">IF(AC572="Bet",X572,"")</f>
        <v/>
      </c>
      <c r="E572" s="28" t="str">
        <f aca="false">IF(AC572="Bet",Y572,"")</f>
        <v/>
      </c>
      <c r="F572" s="38" t="str">
        <f aca="false">IF(AC572="Bet",Z572,"")</f>
        <v/>
      </c>
      <c r="G572" s="6" t="str">
        <f aca="false">IF(D571&lt;&gt;"",IF(OR(D571=C572,E571=C572,F571=C572),"W","L"),"")</f>
        <v/>
      </c>
      <c r="H572" s="6" t="str">
        <f aca="false">IF(G572="W",3,IF(G572="L",-3,""))</f>
        <v/>
      </c>
      <c r="I572" s="6" t="str">
        <f aca="false">IF(G572&lt;&gt;"",VLOOKUP(V571,$M$4:$N$18,2,0),"")</f>
        <v/>
      </c>
      <c r="J572" s="6" t="str">
        <f aca="false">IF(G572&lt;&gt;"",H572*I572,"")</f>
        <v/>
      </c>
      <c r="K572" s="6" t="n">
        <f aca="false">IF(B572="",K571,SUM($J$6:J572))</f>
        <v>12</v>
      </c>
      <c r="L572" s="4"/>
      <c r="M572" s="4"/>
      <c r="N572" s="4"/>
      <c r="O572" s="4"/>
      <c r="P572" s="4"/>
      <c r="Q572" s="4"/>
      <c r="S572" s="4"/>
      <c r="T572" s="4"/>
      <c r="U572" s="4"/>
      <c r="V572" s="6" t="n">
        <f aca="false">IF(AND(G571="",G572="L"),1,IF(AND(G572="L",G571="L"),V571+1,IF(AND(G571="L",G572=""),0,IF(AND(G572="",G571=""),0,0))))</f>
        <v>0</v>
      </c>
      <c r="W572" s="4"/>
      <c r="X572" s="6" t="str">
        <f aca="false">IF(C571=0,C572,IF(C572=0,X571,C572))</f>
        <v/>
      </c>
      <c r="Y572" s="6" t="str">
        <f aca="false">IF(C571=0,X571,IF(C572=0,Y571,C571))</f>
        <v/>
      </c>
      <c r="Z572" s="6" t="str">
        <f aca="false">IF(C570=0,C569,IF(C571=0,Y571,IF(C572=0,Z571,C570)))</f>
        <v/>
      </c>
      <c r="AA572" s="6" t="str">
        <f aca="false">IF(C569=0,C568,IF(C570=0,C568,IF(C571=0,Z571,IF(C572=0,AA571,C569))))</f>
        <v/>
      </c>
      <c r="AB572" s="4"/>
      <c r="AC572" s="6" t="str">
        <f aca="false">IF(OR(X572=Y572,X572=Z572,X572=AA572),"NB",IF(OR(Y572=X572,Y572=Z572,Y572=AA572),"NB",IF(OR(Z572=Y572,Z572=X572,Z572=AA572),"NB",IF(OR(AA572=Y572,AA572=X572,AA572=Z572),"NB","Bet"))))</f>
        <v>NB</v>
      </c>
      <c r="AD572" s="4"/>
      <c r="AE572" s="6" t="n">
        <f aca="false">IF(K572&lt;K571,1,0)</f>
        <v>0</v>
      </c>
      <c r="AF572" s="6" t="n">
        <f aca="false">IF(G572="W",0,IF(AE572=1,K571-K572+AF571,0))</f>
        <v>0</v>
      </c>
      <c r="AG572" s="4"/>
      <c r="AH572" s="6" t="n">
        <f aca="false">IF(G572="W",AF571+J572,IF(AE572=1,K571-K572+AF571,0))</f>
        <v>0</v>
      </c>
      <c r="AI572" s="4"/>
    </row>
    <row collapsed="false" customFormat="false" customHeight="false" hidden="false" ht="13.3" outlineLevel="0" r="573">
      <c r="B573" s="25"/>
      <c r="C573" s="26" t="str">
        <f aca="false">IF(B573="","",VLOOKUP(B573,$AK$1:$AR$38,3,0))</f>
        <v/>
      </c>
      <c r="D573" s="27" t="str">
        <f aca="false">IF(AC573="Bet",X573,"")</f>
        <v/>
      </c>
      <c r="E573" s="28" t="str">
        <f aca="false">IF(AC573="Bet",Y573,"")</f>
        <v/>
      </c>
      <c r="F573" s="38" t="str">
        <f aca="false">IF(AC573="Bet",Z573,"")</f>
        <v/>
      </c>
      <c r="G573" s="6" t="str">
        <f aca="false">IF(D572&lt;&gt;"",IF(OR(D572=C573,E572=C573,F572=C573),"W","L"),"")</f>
        <v/>
      </c>
      <c r="H573" s="6" t="str">
        <f aca="false">IF(G573="W",3,IF(G573="L",-3,""))</f>
        <v/>
      </c>
      <c r="I573" s="6" t="str">
        <f aca="false">IF(G573&lt;&gt;"",VLOOKUP(V572,$M$4:$N$18,2,0),"")</f>
        <v/>
      </c>
      <c r="J573" s="6" t="str">
        <f aca="false">IF(G573&lt;&gt;"",H573*I573,"")</f>
        <v/>
      </c>
      <c r="K573" s="6" t="n">
        <f aca="false">IF(B573="",K572,SUM($J$6:J573))</f>
        <v>12</v>
      </c>
      <c r="L573" s="4"/>
      <c r="M573" s="4"/>
      <c r="N573" s="4"/>
      <c r="O573" s="4"/>
      <c r="P573" s="4"/>
      <c r="Q573" s="4"/>
      <c r="S573" s="4"/>
      <c r="T573" s="4"/>
      <c r="U573" s="4"/>
      <c r="V573" s="6" t="n">
        <f aca="false">IF(AND(G572="",G573="L"),1,IF(AND(G573="L",G572="L"),V572+1,IF(AND(G572="L",G573=""),0,IF(AND(G573="",G572=""),0,0))))</f>
        <v>0</v>
      </c>
      <c r="W573" s="4"/>
      <c r="X573" s="6" t="str">
        <f aca="false">IF(C572=0,C573,IF(C573=0,X572,C573))</f>
        <v/>
      </c>
      <c r="Y573" s="6" t="str">
        <f aca="false">IF(C572=0,X572,IF(C573=0,Y572,C572))</f>
        <v/>
      </c>
      <c r="Z573" s="6" t="str">
        <f aca="false">IF(C571=0,C570,IF(C572=0,Y572,IF(C573=0,Z572,C571)))</f>
        <v/>
      </c>
      <c r="AA573" s="6" t="str">
        <f aca="false">IF(C570=0,C569,IF(C571=0,C569,IF(C572=0,Z572,IF(C573=0,AA572,C570))))</f>
        <v/>
      </c>
      <c r="AB573" s="4"/>
      <c r="AC573" s="6" t="str">
        <f aca="false">IF(OR(X573=Y573,X573=Z573,X573=AA573),"NB",IF(OR(Y573=X573,Y573=Z573,Y573=AA573),"NB",IF(OR(Z573=Y573,Z573=X573,Z573=AA573),"NB",IF(OR(AA573=Y573,AA573=X573,AA573=Z573),"NB","Bet"))))</f>
        <v>NB</v>
      </c>
      <c r="AD573" s="4"/>
      <c r="AE573" s="6" t="n">
        <f aca="false">IF(K573&lt;K572,1,0)</f>
        <v>0</v>
      </c>
      <c r="AF573" s="6" t="n">
        <f aca="false">IF(G573="W",0,IF(AE573=1,K572-K573+AF572,0))</f>
        <v>0</v>
      </c>
      <c r="AG573" s="4"/>
      <c r="AH573" s="6" t="n">
        <f aca="false">IF(G573="W",AF572+J573,IF(AE573=1,K572-K573+AF572,0))</f>
        <v>0</v>
      </c>
      <c r="AI573" s="4"/>
    </row>
    <row collapsed="false" customFormat="false" customHeight="false" hidden="false" ht="13.3" outlineLevel="0" r="574">
      <c r="B574" s="25"/>
      <c r="C574" s="26" t="str">
        <f aca="false">IF(B574="","",VLOOKUP(B574,$AK$1:$AR$38,3,0))</f>
        <v/>
      </c>
      <c r="D574" s="27" t="str">
        <f aca="false">IF(AC574="Bet",X574,"")</f>
        <v/>
      </c>
      <c r="E574" s="28" t="str">
        <f aca="false">IF(AC574="Bet",Y574,"")</f>
        <v/>
      </c>
      <c r="F574" s="38" t="str">
        <f aca="false">IF(AC574="Bet",Z574,"")</f>
        <v/>
      </c>
      <c r="G574" s="6" t="str">
        <f aca="false">IF(D573&lt;&gt;"",IF(OR(D573=C574,E573=C574,F573=C574),"W","L"),"")</f>
        <v/>
      </c>
      <c r="H574" s="6" t="str">
        <f aca="false">IF(G574="W",3,IF(G574="L",-3,""))</f>
        <v/>
      </c>
      <c r="I574" s="6" t="str">
        <f aca="false">IF(G574&lt;&gt;"",VLOOKUP(V573,$M$4:$N$18,2,0),"")</f>
        <v/>
      </c>
      <c r="J574" s="6" t="str">
        <f aca="false">IF(G574&lt;&gt;"",H574*I574,"")</f>
        <v/>
      </c>
      <c r="K574" s="6" t="n">
        <f aca="false">IF(B574="",K573,SUM($J$6:J574))</f>
        <v>12</v>
      </c>
      <c r="L574" s="4"/>
      <c r="M574" s="4"/>
      <c r="N574" s="4"/>
      <c r="O574" s="4"/>
      <c r="P574" s="4"/>
      <c r="Q574" s="4"/>
      <c r="S574" s="4"/>
      <c r="T574" s="4"/>
      <c r="U574" s="4"/>
      <c r="V574" s="6" t="n">
        <f aca="false">IF(AND(G573="",G574="L"),1,IF(AND(G574="L",G573="L"),V573+1,IF(AND(G573="L",G574=""),0,IF(AND(G574="",G573=""),0,0))))</f>
        <v>0</v>
      </c>
      <c r="W574" s="4"/>
      <c r="X574" s="6" t="str">
        <f aca="false">IF(C573=0,C574,IF(C574=0,X573,C574))</f>
        <v/>
      </c>
      <c r="Y574" s="6" t="str">
        <f aca="false">IF(C573=0,X573,IF(C574=0,Y573,C573))</f>
        <v/>
      </c>
      <c r="Z574" s="6" t="str">
        <f aca="false">IF(C572=0,C571,IF(C573=0,Y573,IF(C574=0,Z573,C572)))</f>
        <v/>
      </c>
      <c r="AA574" s="6" t="str">
        <f aca="false">IF(C571=0,C570,IF(C572=0,C570,IF(C573=0,Z573,IF(C574=0,AA573,C571))))</f>
        <v/>
      </c>
      <c r="AB574" s="4"/>
      <c r="AC574" s="6" t="str">
        <f aca="false">IF(OR(X574=Y574,X574=Z574,X574=AA574),"NB",IF(OR(Y574=X574,Y574=Z574,Y574=AA574),"NB",IF(OR(Z574=Y574,Z574=X574,Z574=AA574),"NB",IF(OR(AA574=Y574,AA574=X574,AA574=Z574),"NB","Bet"))))</f>
        <v>NB</v>
      </c>
      <c r="AD574" s="4"/>
      <c r="AE574" s="6" t="n">
        <f aca="false">IF(K574&lt;K573,1,0)</f>
        <v>0</v>
      </c>
      <c r="AF574" s="6" t="n">
        <f aca="false">IF(G574="W",0,IF(AE574=1,K573-K574+AF573,0))</f>
        <v>0</v>
      </c>
      <c r="AG574" s="4"/>
      <c r="AH574" s="6" t="n">
        <f aca="false">IF(G574="W",AF573+J574,IF(AE574=1,K573-K574+AF573,0))</f>
        <v>0</v>
      </c>
      <c r="AI574" s="4"/>
    </row>
    <row collapsed="false" customFormat="false" customHeight="false" hidden="false" ht="13.3" outlineLevel="0" r="575">
      <c r="B575" s="25"/>
      <c r="C575" s="26" t="str">
        <f aca="false">IF(B575="","",VLOOKUP(B575,$AK$1:$AR$38,3,0))</f>
        <v/>
      </c>
      <c r="D575" s="27" t="str">
        <f aca="false">IF(AC575="Bet",X575,"")</f>
        <v/>
      </c>
      <c r="E575" s="28" t="str">
        <f aca="false">IF(AC575="Bet",Y575,"")</f>
        <v/>
      </c>
      <c r="F575" s="38" t="str">
        <f aca="false">IF(AC575="Bet",Z575,"")</f>
        <v/>
      </c>
      <c r="G575" s="6" t="str">
        <f aca="false">IF(D574&lt;&gt;"",IF(OR(D574=C575,E574=C575,F574=C575),"W","L"),"")</f>
        <v/>
      </c>
      <c r="H575" s="6" t="str">
        <f aca="false">IF(G575="W",3,IF(G575="L",-3,""))</f>
        <v/>
      </c>
      <c r="I575" s="6" t="str">
        <f aca="false">IF(G575&lt;&gt;"",VLOOKUP(V574,$M$4:$N$18,2,0),"")</f>
        <v/>
      </c>
      <c r="J575" s="6" t="str">
        <f aca="false">IF(G575&lt;&gt;"",H575*I575,"")</f>
        <v/>
      </c>
      <c r="K575" s="6" t="n">
        <f aca="false">IF(B575="",K574,SUM($J$6:J575))</f>
        <v>12</v>
      </c>
      <c r="L575" s="4"/>
      <c r="M575" s="4"/>
      <c r="N575" s="4"/>
      <c r="O575" s="4"/>
      <c r="P575" s="4"/>
      <c r="Q575" s="4"/>
      <c r="S575" s="4"/>
      <c r="T575" s="4"/>
      <c r="U575" s="4"/>
      <c r="V575" s="6" t="n">
        <f aca="false">IF(AND(G574="",G575="L"),1,IF(AND(G575="L",G574="L"),V574+1,IF(AND(G574="L",G575=""),0,IF(AND(G575="",G574=""),0,0))))</f>
        <v>0</v>
      </c>
      <c r="W575" s="4"/>
      <c r="X575" s="6" t="str">
        <f aca="false">IF(C574=0,C575,IF(C575=0,X574,C575))</f>
        <v/>
      </c>
      <c r="Y575" s="6" t="str">
        <f aca="false">IF(C574=0,X574,IF(C575=0,Y574,C574))</f>
        <v/>
      </c>
      <c r="Z575" s="6" t="str">
        <f aca="false">IF(C573=0,C572,IF(C574=0,Y574,IF(C575=0,Z574,C573)))</f>
        <v/>
      </c>
      <c r="AA575" s="6" t="str">
        <f aca="false">IF(C572=0,C571,IF(C573=0,C571,IF(C574=0,Z574,IF(C575=0,AA574,C572))))</f>
        <v/>
      </c>
      <c r="AB575" s="4"/>
      <c r="AC575" s="6" t="str">
        <f aca="false">IF(OR(X575=Y575,X575=Z575,X575=AA575),"NB",IF(OR(Y575=X575,Y575=Z575,Y575=AA575),"NB",IF(OR(Z575=Y575,Z575=X575,Z575=AA575),"NB",IF(OR(AA575=Y575,AA575=X575,AA575=Z575),"NB","Bet"))))</f>
        <v>NB</v>
      </c>
      <c r="AD575" s="4"/>
      <c r="AE575" s="6" t="n">
        <f aca="false">IF(K575&lt;K574,1,0)</f>
        <v>0</v>
      </c>
      <c r="AF575" s="6" t="n">
        <f aca="false">IF(G575="W",0,IF(AE575=1,K574-K575+AF574,0))</f>
        <v>0</v>
      </c>
      <c r="AG575" s="4"/>
      <c r="AH575" s="6" t="n">
        <f aca="false">IF(G575="W",AF574+J575,IF(AE575=1,K574-K575+AF574,0))</f>
        <v>0</v>
      </c>
      <c r="AI575" s="4"/>
    </row>
    <row collapsed="false" customFormat="false" customHeight="false" hidden="false" ht="13.3" outlineLevel="0" r="576">
      <c r="B576" s="25"/>
      <c r="C576" s="26" t="str">
        <f aca="false">IF(B576="","",VLOOKUP(B576,$AK$1:$AR$38,3,0))</f>
        <v/>
      </c>
      <c r="D576" s="27" t="str">
        <f aca="false">IF(AC576="Bet",X576,"")</f>
        <v/>
      </c>
      <c r="E576" s="28" t="str">
        <f aca="false">IF(AC576="Bet",Y576,"")</f>
        <v/>
      </c>
      <c r="F576" s="38" t="str">
        <f aca="false">IF(AC576="Bet",Z576,"")</f>
        <v/>
      </c>
      <c r="G576" s="6" t="str">
        <f aca="false">IF(D575&lt;&gt;"",IF(OR(D575=C576,E575=C576,F575=C576),"W","L"),"")</f>
        <v/>
      </c>
      <c r="H576" s="6" t="str">
        <f aca="false">IF(G576="W",3,IF(G576="L",-3,""))</f>
        <v/>
      </c>
      <c r="I576" s="6" t="str">
        <f aca="false">IF(G576&lt;&gt;"",VLOOKUP(V575,$M$4:$N$18,2,0),"")</f>
        <v/>
      </c>
      <c r="J576" s="6" t="str">
        <f aca="false">IF(G576&lt;&gt;"",H576*I576,"")</f>
        <v/>
      </c>
      <c r="K576" s="6" t="n">
        <f aca="false">IF(B576="",K575,SUM($J$6:J576))</f>
        <v>12</v>
      </c>
      <c r="L576" s="4"/>
      <c r="M576" s="4"/>
      <c r="N576" s="4"/>
      <c r="O576" s="4"/>
      <c r="P576" s="4"/>
      <c r="Q576" s="4"/>
      <c r="S576" s="4"/>
      <c r="T576" s="4"/>
      <c r="U576" s="4"/>
      <c r="V576" s="6" t="n">
        <f aca="false">IF(AND(G575="",G576="L"),1,IF(AND(G576="L",G575="L"),V575+1,IF(AND(G575="L",G576=""),0,IF(AND(G576="",G575=""),0,0))))</f>
        <v>0</v>
      </c>
      <c r="W576" s="4"/>
      <c r="X576" s="6" t="str">
        <f aca="false">IF(C575=0,C576,IF(C576=0,X575,C576))</f>
        <v/>
      </c>
      <c r="Y576" s="6" t="str">
        <f aca="false">IF(C575=0,X575,IF(C576=0,Y575,C575))</f>
        <v/>
      </c>
      <c r="Z576" s="6" t="str">
        <f aca="false">IF(C574=0,C573,IF(C575=0,Y575,IF(C576=0,Z575,C574)))</f>
        <v/>
      </c>
      <c r="AA576" s="6" t="str">
        <f aca="false">IF(C573=0,C572,IF(C574=0,C572,IF(C575=0,Z575,IF(C576=0,AA575,C573))))</f>
        <v/>
      </c>
      <c r="AB576" s="4"/>
      <c r="AC576" s="6" t="str">
        <f aca="false">IF(OR(X576=Y576,X576=Z576,X576=AA576),"NB",IF(OR(Y576=X576,Y576=Z576,Y576=AA576),"NB",IF(OR(Z576=Y576,Z576=X576,Z576=AA576),"NB",IF(OR(AA576=Y576,AA576=X576,AA576=Z576),"NB","Bet"))))</f>
        <v>NB</v>
      </c>
      <c r="AD576" s="4"/>
      <c r="AE576" s="6" t="n">
        <f aca="false">IF(K576&lt;K575,1,0)</f>
        <v>0</v>
      </c>
      <c r="AF576" s="6" t="n">
        <f aca="false">IF(G576="W",0,IF(AE576=1,K575-K576+AF575,0))</f>
        <v>0</v>
      </c>
      <c r="AG576" s="4"/>
      <c r="AH576" s="6" t="n">
        <f aca="false">IF(G576="W",AF575+J576,IF(AE576=1,K575-K576+AF575,0))</f>
        <v>0</v>
      </c>
      <c r="AI576" s="4"/>
    </row>
    <row collapsed="false" customFormat="false" customHeight="false" hidden="false" ht="13.3" outlineLevel="0" r="577">
      <c r="B577" s="25"/>
      <c r="C577" s="26" t="str">
        <f aca="false">IF(B577="","",VLOOKUP(B577,$AK$1:$AR$38,3,0))</f>
        <v/>
      </c>
      <c r="D577" s="27" t="str">
        <f aca="false">IF(AC577="Bet",X577,"")</f>
        <v/>
      </c>
      <c r="E577" s="28" t="str">
        <f aca="false">IF(AC577="Bet",Y577,"")</f>
        <v/>
      </c>
      <c r="F577" s="38" t="str">
        <f aca="false">IF(AC577="Bet",Z577,"")</f>
        <v/>
      </c>
      <c r="G577" s="6" t="str">
        <f aca="false">IF(D576&lt;&gt;"",IF(OR(D576=C577,E576=C577,F576=C577),"W","L"),"")</f>
        <v/>
      </c>
      <c r="H577" s="6" t="str">
        <f aca="false">IF(G577="W",3,IF(G577="L",-3,""))</f>
        <v/>
      </c>
      <c r="I577" s="6" t="str">
        <f aca="false">IF(G577&lt;&gt;"",VLOOKUP(V576,$M$4:$N$18,2,0),"")</f>
        <v/>
      </c>
      <c r="J577" s="6" t="str">
        <f aca="false">IF(G577&lt;&gt;"",H577*I577,"")</f>
        <v/>
      </c>
      <c r="K577" s="6" t="n">
        <f aca="false">IF(B577="",K576,SUM($J$6:J577))</f>
        <v>12</v>
      </c>
      <c r="L577" s="4"/>
      <c r="M577" s="4"/>
      <c r="N577" s="4"/>
      <c r="O577" s="4"/>
      <c r="P577" s="4"/>
      <c r="Q577" s="4"/>
      <c r="S577" s="4"/>
      <c r="T577" s="4"/>
      <c r="U577" s="4"/>
      <c r="V577" s="6" t="n">
        <f aca="false">IF(AND(G576="",G577="L"),1,IF(AND(G577="L",G576="L"),V576+1,IF(AND(G576="L",G577=""),0,IF(AND(G577="",G576=""),0,0))))</f>
        <v>0</v>
      </c>
      <c r="W577" s="4"/>
      <c r="X577" s="6" t="str">
        <f aca="false">IF(C576=0,C577,IF(C577=0,X576,C577))</f>
        <v/>
      </c>
      <c r="Y577" s="6" t="str">
        <f aca="false">IF(C576=0,X576,IF(C577=0,Y576,C576))</f>
        <v/>
      </c>
      <c r="Z577" s="6" t="str">
        <f aca="false">IF(C575=0,C574,IF(C576=0,Y576,IF(C577=0,Z576,C575)))</f>
        <v/>
      </c>
      <c r="AA577" s="6" t="str">
        <f aca="false">IF(C574=0,C573,IF(C575=0,C573,IF(C576=0,Z576,IF(C577=0,AA576,C574))))</f>
        <v/>
      </c>
      <c r="AB577" s="4"/>
      <c r="AC577" s="6" t="str">
        <f aca="false">IF(OR(X577=Y577,X577=Z577,X577=AA577),"NB",IF(OR(Y577=X577,Y577=Z577,Y577=AA577),"NB",IF(OR(Z577=Y577,Z577=X577,Z577=AA577),"NB",IF(OR(AA577=Y577,AA577=X577,AA577=Z577),"NB","Bet"))))</f>
        <v>NB</v>
      </c>
      <c r="AD577" s="4"/>
      <c r="AE577" s="6" t="n">
        <f aca="false">IF(K577&lt;K576,1,0)</f>
        <v>0</v>
      </c>
      <c r="AF577" s="6" t="n">
        <f aca="false">IF(G577="W",0,IF(AE577=1,K576-K577+AF576,0))</f>
        <v>0</v>
      </c>
      <c r="AG577" s="4"/>
      <c r="AH577" s="6" t="n">
        <f aca="false">IF(G577="W",AF576+J577,IF(AE577=1,K576-K577+AF576,0))</f>
        <v>0</v>
      </c>
      <c r="AI577" s="4"/>
    </row>
    <row collapsed="false" customFormat="false" customHeight="false" hidden="false" ht="13.3" outlineLevel="0" r="578">
      <c r="B578" s="25"/>
      <c r="C578" s="26" t="str">
        <f aca="false">IF(B578="","",VLOOKUP(B578,$AK$1:$AR$38,3,0))</f>
        <v/>
      </c>
      <c r="D578" s="27" t="str">
        <f aca="false">IF(AC578="Bet",X578,"")</f>
        <v/>
      </c>
      <c r="E578" s="28" t="str">
        <f aca="false">IF(AC578="Bet",Y578,"")</f>
        <v/>
      </c>
      <c r="F578" s="38" t="str">
        <f aca="false">IF(AC578="Bet",Z578,"")</f>
        <v/>
      </c>
      <c r="G578" s="6" t="str">
        <f aca="false">IF(D577&lt;&gt;"",IF(OR(D577=C578,E577=C578,F577=C578),"W","L"),"")</f>
        <v/>
      </c>
      <c r="H578" s="6" t="str">
        <f aca="false">IF(G578="W",3,IF(G578="L",-3,""))</f>
        <v/>
      </c>
      <c r="I578" s="6" t="str">
        <f aca="false">IF(G578&lt;&gt;"",VLOOKUP(V577,$M$4:$N$18,2,0),"")</f>
        <v/>
      </c>
      <c r="J578" s="6" t="str">
        <f aca="false">IF(G578&lt;&gt;"",H578*I578,"")</f>
        <v/>
      </c>
      <c r="K578" s="6" t="n">
        <f aca="false">IF(B578="",K577,SUM($J$6:J578))</f>
        <v>12</v>
      </c>
      <c r="L578" s="4"/>
      <c r="M578" s="4"/>
      <c r="N578" s="4"/>
      <c r="O578" s="4"/>
      <c r="P578" s="4"/>
      <c r="Q578" s="4"/>
      <c r="S578" s="4"/>
      <c r="T578" s="4"/>
      <c r="U578" s="4"/>
      <c r="V578" s="6" t="n">
        <f aca="false">IF(AND(G577="",G578="L"),1,IF(AND(G578="L",G577="L"),V577+1,IF(AND(G577="L",G578=""),0,IF(AND(G578="",G577=""),0,0))))</f>
        <v>0</v>
      </c>
      <c r="W578" s="4"/>
      <c r="X578" s="6" t="str">
        <f aca="false">IF(C577=0,C578,IF(C578=0,X577,C578))</f>
        <v/>
      </c>
      <c r="Y578" s="6" t="str">
        <f aca="false">IF(C577=0,X577,IF(C578=0,Y577,C577))</f>
        <v/>
      </c>
      <c r="Z578" s="6" t="str">
        <f aca="false">IF(C576=0,C575,IF(C577=0,Y577,IF(C578=0,Z577,C576)))</f>
        <v/>
      </c>
      <c r="AA578" s="6" t="str">
        <f aca="false">IF(C575=0,C574,IF(C576=0,C574,IF(C577=0,Z577,IF(C578=0,AA577,C575))))</f>
        <v/>
      </c>
      <c r="AB578" s="4"/>
      <c r="AC578" s="6" t="str">
        <f aca="false">IF(OR(X578=Y578,X578=Z578,X578=AA578),"NB",IF(OR(Y578=X578,Y578=Z578,Y578=AA578),"NB",IF(OR(Z578=Y578,Z578=X578,Z578=AA578),"NB",IF(OR(AA578=Y578,AA578=X578,AA578=Z578),"NB","Bet"))))</f>
        <v>NB</v>
      </c>
      <c r="AD578" s="4"/>
      <c r="AE578" s="6" t="n">
        <f aca="false">IF(K578&lt;K577,1,0)</f>
        <v>0</v>
      </c>
      <c r="AF578" s="6" t="n">
        <f aca="false">IF(G578="W",0,IF(AE578=1,K577-K578+AF577,0))</f>
        <v>0</v>
      </c>
      <c r="AG578" s="4"/>
      <c r="AH578" s="6" t="n">
        <f aca="false">IF(G578="W",AF577+J578,IF(AE578=1,K577-K578+AF577,0))</f>
        <v>0</v>
      </c>
      <c r="AI578" s="4"/>
    </row>
    <row collapsed="false" customFormat="false" customHeight="false" hidden="false" ht="13.3" outlineLevel="0" r="579">
      <c r="B579" s="25"/>
      <c r="C579" s="26" t="str">
        <f aca="false">IF(B579="","",VLOOKUP(B579,$AK$1:$AR$38,3,0))</f>
        <v/>
      </c>
      <c r="D579" s="27" t="str">
        <f aca="false">IF(AC579="Bet",X579,"")</f>
        <v/>
      </c>
      <c r="E579" s="28" t="str">
        <f aca="false">IF(AC579="Bet",Y579,"")</f>
        <v/>
      </c>
      <c r="F579" s="38" t="str">
        <f aca="false">IF(AC579="Bet",Z579,"")</f>
        <v/>
      </c>
      <c r="G579" s="6" t="str">
        <f aca="false">IF(D578&lt;&gt;"",IF(OR(D578=C579,E578=C579,F578=C579),"W","L"),"")</f>
        <v/>
      </c>
      <c r="H579" s="6" t="str">
        <f aca="false">IF(G579="W",3,IF(G579="L",-3,""))</f>
        <v/>
      </c>
      <c r="I579" s="6" t="str">
        <f aca="false">IF(G579&lt;&gt;"",VLOOKUP(V578,$M$4:$N$18,2,0),"")</f>
        <v/>
      </c>
      <c r="J579" s="6" t="str">
        <f aca="false">IF(G579&lt;&gt;"",H579*I579,"")</f>
        <v/>
      </c>
      <c r="K579" s="6" t="n">
        <f aca="false">IF(B579="",K578,SUM($J$6:J579))</f>
        <v>12</v>
      </c>
      <c r="L579" s="4"/>
      <c r="M579" s="4"/>
      <c r="N579" s="4"/>
      <c r="O579" s="4"/>
      <c r="P579" s="4"/>
      <c r="Q579" s="4"/>
      <c r="S579" s="4"/>
      <c r="T579" s="4"/>
      <c r="U579" s="4"/>
      <c r="V579" s="6" t="n">
        <f aca="false">IF(AND(G578="",G579="L"),1,IF(AND(G579="L",G578="L"),V578+1,IF(AND(G578="L",G579=""),0,IF(AND(G579="",G578=""),0,0))))</f>
        <v>0</v>
      </c>
      <c r="W579" s="4"/>
      <c r="X579" s="6" t="str">
        <f aca="false">IF(C578=0,C579,IF(C579=0,X578,C579))</f>
        <v/>
      </c>
      <c r="Y579" s="6" t="str">
        <f aca="false">IF(C578=0,X578,IF(C579=0,Y578,C578))</f>
        <v/>
      </c>
      <c r="Z579" s="6" t="str">
        <f aca="false">IF(C577=0,C576,IF(C578=0,Y578,IF(C579=0,Z578,C577)))</f>
        <v/>
      </c>
      <c r="AA579" s="6" t="str">
        <f aca="false">IF(C576=0,C575,IF(C577=0,C575,IF(C578=0,Z578,IF(C579=0,AA578,C576))))</f>
        <v/>
      </c>
      <c r="AB579" s="4"/>
      <c r="AC579" s="6" t="str">
        <f aca="false">IF(OR(X579=Y579,X579=Z579,X579=AA579),"NB",IF(OR(Y579=X579,Y579=Z579,Y579=AA579),"NB",IF(OR(Z579=Y579,Z579=X579,Z579=AA579),"NB",IF(OR(AA579=Y579,AA579=X579,AA579=Z579),"NB","Bet"))))</f>
        <v>NB</v>
      </c>
      <c r="AD579" s="4"/>
      <c r="AE579" s="6" t="n">
        <f aca="false">IF(K579&lt;K578,1,0)</f>
        <v>0</v>
      </c>
      <c r="AF579" s="6" t="n">
        <f aca="false">IF(G579="W",0,IF(AE579=1,K578-K579+AF578,0))</f>
        <v>0</v>
      </c>
      <c r="AG579" s="4"/>
      <c r="AH579" s="6" t="n">
        <f aca="false">IF(G579="W",AF578+J579,IF(AE579=1,K578-K579+AF578,0))</f>
        <v>0</v>
      </c>
      <c r="AI579" s="4"/>
    </row>
    <row collapsed="false" customFormat="false" customHeight="false" hidden="false" ht="13.3" outlineLevel="0" r="580">
      <c r="B580" s="25"/>
      <c r="C580" s="26" t="str">
        <f aca="false">IF(B580="","",VLOOKUP(B580,$AK$1:$AR$38,3,0))</f>
        <v/>
      </c>
      <c r="D580" s="27" t="str">
        <f aca="false">IF(AC580="Bet",X580,"")</f>
        <v/>
      </c>
      <c r="E580" s="28" t="str">
        <f aca="false">IF(AC580="Bet",Y580,"")</f>
        <v/>
      </c>
      <c r="F580" s="38" t="str">
        <f aca="false">IF(AC580="Bet",Z580,"")</f>
        <v/>
      </c>
      <c r="G580" s="6" t="str">
        <f aca="false">IF(D579&lt;&gt;"",IF(OR(D579=C580,E579=C580,F579=C580),"W","L"),"")</f>
        <v/>
      </c>
      <c r="H580" s="6" t="str">
        <f aca="false">IF(G580="W",3,IF(G580="L",-3,""))</f>
        <v/>
      </c>
      <c r="I580" s="6" t="str">
        <f aca="false">IF(G580&lt;&gt;"",VLOOKUP(V579,$M$4:$N$18,2,0),"")</f>
        <v/>
      </c>
      <c r="J580" s="6" t="str">
        <f aca="false">IF(G580&lt;&gt;"",H580*I580,"")</f>
        <v/>
      </c>
      <c r="K580" s="6" t="n">
        <f aca="false">IF(B580="",K579,SUM($J$6:J580))</f>
        <v>12</v>
      </c>
      <c r="L580" s="4"/>
      <c r="M580" s="4"/>
      <c r="N580" s="4"/>
      <c r="O580" s="4"/>
      <c r="P580" s="4"/>
      <c r="Q580" s="4"/>
      <c r="S580" s="4"/>
      <c r="T580" s="4"/>
      <c r="U580" s="4"/>
      <c r="V580" s="6" t="n">
        <f aca="false">IF(AND(G579="",G580="L"),1,IF(AND(G580="L",G579="L"),V579+1,IF(AND(G579="L",G580=""),0,IF(AND(G580="",G579=""),0,0))))</f>
        <v>0</v>
      </c>
      <c r="W580" s="4"/>
      <c r="X580" s="6" t="str">
        <f aca="false">IF(C579=0,C580,IF(C580=0,X579,C580))</f>
        <v/>
      </c>
      <c r="Y580" s="6" t="str">
        <f aca="false">IF(C579=0,X579,IF(C580=0,Y579,C579))</f>
        <v/>
      </c>
      <c r="Z580" s="6" t="str">
        <f aca="false">IF(C578=0,C577,IF(C579=0,Y579,IF(C580=0,Z579,C578)))</f>
        <v/>
      </c>
      <c r="AA580" s="6" t="str">
        <f aca="false">IF(C577=0,C576,IF(C578=0,C576,IF(C579=0,Z579,IF(C580=0,AA579,C577))))</f>
        <v/>
      </c>
      <c r="AB580" s="4"/>
      <c r="AC580" s="6" t="str">
        <f aca="false">IF(OR(X580=Y580,X580=Z580,X580=AA580),"NB",IF(OR(Y580=X580,Y580=Z580,Y580=AA580),"NB",IF(OR(Z580=Y580,Z580=X580,Z580=AA580),"NB",IF(OR(AA580=Y580,AA580=X580,AA580=Z580),"NB","Bet"))))</f>
        <v>NB</v>
      </c>
      <c r="AD580" s="4"/>
      <c r="AE580" s="6" t="n">
        <f aca="false">IF(K580&lt;K579,1,0)</f>
        <v>0</v>
      </c>
      <c r="AF580" s="6" t="n">
        <f aca="false">IF(G580="W",0,IF(AE580=1,K579-K580+AF579,0))</f>
        <v>0</v>
      </c>
      <c r="AG580" s="4"/>
      <c r="AH580" s="6" t="n">
        <f aca="false">IF(G580="W",AF579+J580,IF(AE580=1,K579-K580+AF579,0))</f>
        <v>0</v>
      </c>
      <c r="AI580" s="4"/>
    </row>
    <row collapsed="false" customFormat="false" customHeight="false" hidden="false" ht="13.3" outlineLevel="0" r="581">
      <c r="B581" s="25"/>
      <c r="C581" s="26" t="str">
        <f aca="false">IF(B581="","",VLOOKUP(B581,$AK$1:$AR$38,3,0))</f>
        <v/>
      </c>
      <c r="D581" s="27" t="str">
        <f aca="false">IF(AC581="Bet",X581,"")</f>
        <v/>
      </c>
      <c r="E581" s="28" t="str">
        <f aca="false">IF(AC581="Bet",Y581,"")</f>
        <v/>
      </c>
      <c r="F581" s="38" t="str">
        <f aca="false">IF(AC581="Bet",Z581,"")</f>
        <v/>
      </c>
      <c r="G581" s="6" t="str">
        <f aca="false">IF(D580&lt;&gt;"",IF(OR(D580=C581,E580=C581,F580=C581),"W","L"),"")</f>
        <v/>
      </c>
      <c r="H581" s="6" t="str">
        <f aca="false">IF(G581="W",3,IF(G581="L",-3,""))</f>
        <v/>
      </c>
      <c r="I581" s="6" t="str">
        <f aca="false">IF(G581&lt;&gt;"",VLOOKUP(V580,$M$4:$N$18,2,0),"")</f>
        <v/>
      </c>
      <c r="J581" s="6" t="str">
        <f aca="false">IF(G581&lt;&gt;"",H581*I581,"")</f>
        <v/>
      </c>
      <c r="K581" s="6" t="n">
        <f aca="false">IF(B581="",K580,SUM($J$6:J581))</f>
        <v>12</v>
      </c>
      <c r="L581" s="4"/>
      <c r="M581" s="4"/>
      <c r="N581" s="4"/>
      <c r="O581" s="4"/>
      <c r="P581" s="4"/>
      <c r="Q581" s="4"/>
      <c r="S581" s="4"/>
      <c r="T581" s="4"/>
      <c r="U581" s="4"/>
      <c r="V581" s="6" t="n">
        <f aca="false">IF(AND(G580="",G581="L"),1,IF(AND(G581="L",G580="L"),V580+1,IF(AND(G580="L",G581=""),0,IF(AND(G581="",G580=""),0,0))))</f>
        <v>0</v>
      </c>
      <c r="W581" s="4"/>
      <c r="X581" s="6" t="str">
        <f aca="false">IF(C580=0,C581,IF(C581=0,X580,C581))</f>
        <v/>
      </c>
      <c r="Y581" s="6" t="str">
        <f aca="false">IF(C580=0,X580,IF(C581=0,Y580,C580))</f>
        <v/>
      </c>
      <c r="Z581" s="6" t="str">
        <f aca="false">IF(C579=0,C578,IF(C580=0,Y580,IF(C581=0,Z580,C579)))</f>
        <v/>
      </c>
      <c r="AA581" s="6" t="str">
        <f aca="false">IF(C578=0,C577,IF(C579=0,C577,IF(C580=0,Z580,IF(C581=0,AA580,C578))))</f>
        <v/>
      </c>
      <c r="AB581" s="4"/>
      <c r="AC581" s="6" t="str">
        <f aca="false">IF(OR(X581=Y581,X581=Z581,X581=AA581),"NB",IF(OR(Y581=X581,Y581=Z581,Y581=AA581),"NB",IF(OR(Z581=Y581,Z581=X581,Z581=AA581),"NB",IF(OR(AA581=Y581,AA581=X581,AA581=Z581),"NB","Bet"))))</f>
        <v>NB</v>
      </c>
      <c r="AD581" s="4"/>
      <c r="AE581" s="6" t="n">
        <f aca="false">IF(K581&lt;K580,1,0)</f>
        <v>0</v>
      </c>
      <c r="AF581" s="6" t="n">
        <f aca="false">IF(G581="W",0,IF(AE581=1,K580-K581+AF580,0))</f>
        <v>0</v>
      </c>
      <c r="AG581" s="4"/>
      <c r="AH581" s="6" t="n">
        <f aca="false">IF(G581="W",AF580+J581,IF(AE581=1,K580-K581+AF580,0))</f>
        <v>0</v>
      </c>
      <c r="AI581" s="4"/>
    </row>
    <row collapsed="false" customFormat="false" customHeight="false" hidden="false" ht="14.9" outlineLevel="0" r="582">
      <c r="B582" s="25"/>
      <c r="C582" s="26" t="str">
        <f aca="false">IF(B582="","",VLOOKUP(B582,$AK$1:$AR$38,3,0))</f>
        <v/>
      </c>
      <c r="D582" s="27" t="str">
        <f aca="false">IF(AC582="Bet",X582,"")</f>
        <v/>
      </c>
      <c r="E582" s="28" t="str">
        <f aca="false">IF(AC582="Bet",Y582,"")</f>
        <v/>
      </c>
      <c r="F582" s="38" t="str">
        <f aca="false">IF(AC582="Bet",Z582,"")</f>
        <v/>
      </c>
      <c r="G582" s="6" t="str">
        <f aca="false">IF(D581&lt;&gt;"",IF(OR(D581=C582,E581=C582,F581=C582),"W","L"),"")</f>
        <v/>
      </c>
      <c r="H582" s="6" t="str">
        <f aca="false">IF(G582="W",3,IF(G582="L",-3,""))</f>
        <v/>
      </c>
      <c r="I582" s="6" t="str">
        <f aca="false">IF(G582&lt;&gt;"",VLOOKUP(V581,$M$4:$N$18,2,0),"")</f>
        <v/>
      </c>
      <c r="J582" s="6" t="str">
        <f aca="false">IF(G582&lt;&gt;"",H582*I582,"")</f>
        <v/>
      </c>
      <c r="K582" s="6" t="n">
        <f aca="false">IF(B582="",K581,SUM($J$6:J582))</f>
        <v>12</v>
      </c>
      <c r="L582" s="4"/>
      <c r="M582" s="4"/>
      <c r="N582" s="4"/>
      <c r="O582" s="4"/>
      <c r="P582" s="4"/>
      <c r="Q582" s="4"/>
      <c r="S582" s="4"/>
      <c r="T582" s="4"/>
      <c r="U582" s="4"/>
      <c r="V582" s="6" t="n">
        <f aca="false">IF(AND(G581="",G582="L"),1,IF(AND(G582="L",G581="L"),V581+1,IF(AND(G581="L",G582=""),0,IF(AND(G582="",G581=""),0,0))))</f>
        <v>0</v>
      </c>
      <c r="W582" s="4"/>
      <c r="X582" s="6" t="str">
        <f aca="false">IF(C581=0,C582,IF(C582=0,X581,C582))</f>
        <v/>
      </c>
      <c r="Y582" s="6" t="str">
        <f aca="false">IF(C581=0,X581,IF(C582=0,Y581,C581))</f>
        <v/>
      </c>
      <c r="Z582" s="6" t="str">
        <f aca="false">IF(C580=0,C579,IF(C581=0,Y581,IF(C582=0,Z581,C580)))</f>
        <v/>
      </c>
      <c r="AA582" s="6" t="str">
        <f aca="false">IF(C579=0,C578,IF(C580=0,C578,IF(C581=0,Z581,IF(C582=0,AA581,C579))))</f>
        <v/>
      </c>
      <c r="AB582" s="4"/>
      <c r="AC582" s="6" t="str">
        <f aca="false">IF(OR(X582=Y582,X582=Z582,X582=AA582),"NB",IF(OR(Y582=X582,Y582=Z582,Y582=AA582),"NB",IF(OR(Z582=Y582,Z582=X582,Z582=AA582),"NB",IF(OR(AA582=Y582,AA582=X582,AA582=Z582),"NB","Bet"))))</f>
        <v>NB</v>
      </c>
      <c r="AD582" s="4"/>
      <c r="AE582" s="6" t="n">
        <f aca="false">IF(K582&lt;K581,1,0)</f>
        <v>0</v>
      </c>
      <c r="AF582" s="6" t="n">
        <f aca="false">IF(G582="W",0,IF(AE582=1,K581-K582+AF581,0))</f>
        <v>0</v>
      </c>
      <c r="AG582" s="4"/>
      <c r="AH582" s="6" t="n">
        <f aca="false">IF(G582="W",AF581+J582,IF(AE582=1,K581-K582+AF581,0))</f>
        <v>0</v>
      </c>
      <c r="AI582" s="4"/>
    </row>
    <row collapsed="false" customFormat="false" customHeight="false" hidden="false" ht="14.9" outlineLevel="0" r="583">
      <c r="B583" s="25"/>
      <c r="C583" s="26" t="str">
        <f aca="false">IF(B583="","",VLOOKUP(B583,$AK$1:$AR$38,3,0))</f>
        <v/>
      </c>
      <c r="D583" s="27" t="str">
        <f aca="false">IF(AC583="Bet",X583,"")</f>
        <v/>
      </c>
      <c r="E583" s="28" t="str">
        <f aca="false">IF(AC583="Bet",Y583,"")</f>
        <v/>
      </c>
      <c r="F583" s="38" t="str">
        <f aca="false">IF(AC583="Bet",Z583,"")</f>
        <v/>
      </c>
      <c r="G583" s="6" t="str">
        <f aca="false">IF(D582&lt;&gt;"",IF(OR(D582=C583,E582=C583,F582=C583),"W","L"),"")</f>
        <v/>
      </c>
      <c r="H583" s="6" t="str">
        <f aca="false">IF(G583="W",3,IF(G583="L",-3,""))</f>
        <v/>
      </c>
      <c r="I583" s="6" t="str">
        <f aca="false">IF(G583&lt;&gt;"",VLOOKUP(V582,$M$4:$N$18,2,0),"")</f>
        <v/>
      </c>
      <c r="J583" s="6" t="str">
        <f aca="false">IF(G583&lt;&gt;"",H583*I583,"")</f>
        <v/>
      </c>
      <c r="K583" s="6" t="n">
        <f aca="false">IF(B583="",K582,SUM($J$6:J583))</f>
        <v>12</v>
      </c>
      <c r="L583" s="4"/>
      <c r="M583" s="4"/>
      <c r="N583" s="4"/>
      <c r="O583" s="4"/>
      <c r="P583" s="4"/>
      <c r="Q583" s="4"/>
      <c r="S583" s="4"/>
      <c r="T583" s="4"/>
      <c r="U583" s="4"/>
      <c r="V583" s="6" t="n">
        <f aca="false">IF(AND(G582="",G583="L"),1,IF(AND(G583="L",G582="L"),V582+1,IF(AND(G582="L",G583=""),0,IF(AND(G583="",G582=""),0,0))))</f>
        <v>0</v>
      </c>
      <c r="W583" s="4"/>
      <c r="X583" s="6" t="str">
        <f aca="false">IF(C582=0,C583,IF(C583=0,X582,C583))</f>
        <v/>
      </c>
      <c r="Y583" s="6" t="str">
        <f aca="false">IF(C582=0,X582,IF(C583=0,Y582,C582))</f>
        <v/>
      </c>
      <c r="Z583" s="6" t="str">
        <f aca="false">IF(C581=0,C580,IF(C582=0,Y582,IF(C583=0,Z582,C581)))</f>
        <v/>
      </c>
      <c r="AA583" s="6" t="str">
        <f aca="false">IF(C580=0,C579,IF(C581=0,C579,IF(C582=0,Z582,IF(C583=0,AA582,C580))))</f>
        <v/>
      </c>
      <c r="AB583" s="4"/>
      <c r="AC583" s="6" t="str">
        <f aca="false">IF(OR(X583=Y583,X583=Z583,X583=AA583),"NB",IF(OR(Y583=X583,Y583=Z583,Y583=AA583),"NB",IF(OR(Z583=Y583,Z583=X583,Z583=AA583),"NB",IF(OR(AA583=Y583,AA583=X583,AA583=Z583),"NB","Bet"))))</f>
        <v>NB</v>
      </c>
      <c r="AD583" s="4"/>
      <c r="AE583" s="6" t="n">
        <f aca="false">IF(K583&lt;K582,1,0)</f>
        <v>0</v>
      </c>
      <c r="AF583" s="6" t="n">
        <f aca="false">IF(G583="W",0,IF(AE583=1,K582-K583+AF582,0))</f>
        <v>0</v>
      </c>
      <c r="AG583" s="4"/>
      <c r="AH583" s="6" t="n">
        <f aca="false">IF(G583="W",AF582+J583,IF(AE583=1,K582-K583+AF582,0))</f>
        <v>0</v>
      </c>
      <c r="AI583" s="4"/>
    </row>
    <row collapsed="false" customFormat="false" customHeight="false" hidden="false" ht="14.9" outlineLevel="0" r="584">
      <c r="B584" s="25"/>
      <c r="C584" s="26" t="str">
        <f aca="false">IF(B584="","",VLOOKUP(B584,$AK$1:$AR$38,3,0))</f>
        <v/>
      </c>
      <c r="D584" s="27" t="str">
        <f aca="false">IF(AC584="Bet",X584,"")</f>
        <v/>
      </c>
      <c r="E584" s="28" t="str">
        <f aca="false">IF(AC584="Bet",Y584,"")</f>
        <v/>
      </c>
      <c r="F584" s="38" t="str">
        <f aca="false">IF(AC584="Bet",Z584,"")</f>
        <v/>
      </c>
      <c r="G584" s="6" t="str">
        <f aca="false">IF(D583&lt;&gt;"",IF(OR(D583=C584,E583=C584,F583=C584),"W","L"),"")</f>
        <v/>
      </c>
      <c r="H584" s="6" t="str">
        <f aca="false">IF(G584="W",3,IF(G584="L",-3,""))</f>
        <v/>
      </c>
      <c r="I584" s="6" t="str">
        <f aca="false">IF(G584&lt;&gt;"",VLOOKUP(V583,$M$4:$N$18,2,0),"")</f>
        <v/>
      </c>
      <c r="J584" s="6" t="str">
        <f aca="false">IF(G584&lt;&gt;"",H584*I584,"")</f>
        <v/>
      </c>
      <c r="K584" s="6" t="n">
        <f aca="false">IF(B584="",K583,SUM($J$6:J584))</f>
        <v>12</v>
      </c>
      <c r="L584" s="4"/>
      <c r="M584" s="4"/>
      <c r="N584" s="4"/>
      <c r="O584" s="4"/>
      <c r="P584" s="4"/>
      <c r="Q584" s="4"/>
      <c r="S584" s="4"/>
      <c r="T584" s="4"/>
      <c r="U584" s="4"/>
      <c r="V584" s="6" t="n">
        <f aca="false">IF(AND(G583="",G584="L"),1,IF(AND(G584="L",G583="L"),V583+1,IF(AND(G583="L",G584=""),0,IF(AND(G584="",G583=""),0,0))))</f>
        <v>0</v>
      </c>
      <c r="W584" s="4"/>
      <c r="X584" s="6" t="str">
        <f aca="false">IF(C583=0,C584,IF(C584=0,X583,C584))</f>
        <v/>
      </c>
      <c r="Y584" s="6" t="str">
        <f aca="false">IF(C583=0,X583,IF(C584=0,Y583,C583))</f>
        <v/>
      </c>
      <c r="Z584" s="6" t="str">
        <f aca="false">IF(C582=0,C581,IF(C583=0,Y583,IF(C584=0,Z583,C582)))</f>
        <v/>
      </c>
      <c r="AA584" s="6" t="str">
        <f aca="false">IF(C581=0,C580,IF(C582=0,C580,IF(C583=0,Z583,IF(C584=0,AA583,C581))))</f>
        <v/>
      </c>
      <c r="AB584" s="4"/>
      <c r="AC584" s="6" t="str">
        <f aca="false">IF(OR(X584=Y584,X584=Z584,X584=AA584),"NB",IF(OR(Y584=X584,Y584=Z584,Y584=AA584),"NB",IF(OR(Z584=Y584,Z584=X584,Z584=AA584),"NB",IF(OR(AA584=Y584,AA584=X584,AA584=Z584),"NB","Bet"))))</f>
        <v>NB</v>
      </c>
      <c r="AD584" s="4"/>
      <c r="AE584" s="6" t="n">
        <f aca="false">IF(K584&lt;K583,1,0)</f>
        <v>0</v>
      </c>
      <c r="AF584" s="6" t="n">
        <f aca="false">IF(G584="W",0,IF(AE584=1,K583-K584+AF583,0))</f>
        <v>0</v>
      </c>
      <c r="AG584" s="4"/>
      <c r="AH584" s="6" t="n">
        <f aca="false">IF(G584="W",AF583+J584,IF(AE584=1,K583-K584+AF583,0))</f>
        <v>0</v>
      </c>
      <c r="AI584" s="4"/>
    </row>
    <row collapsed="false" customFormat="false" customHeight="false" hidden="false" ht="14.9" outlineLevel="0" r="585">
      <c r="B585" s="25"/>
      <c r="C585" s="26" t="str">
        <f aca="false">IF(B585="","",VLOOKUP(B585,$AK$1:$AR$38,3,0))</f>
        <v/>
      </c>
      <c r="D585" s="27" t="str">
        <f aca="false">IF(AC585="Bet",X585,"")</f>
        <v/>
      </c>
      <c r="E585" s="28" t="str">
        <f aca="false">IF(AC585="Bet",Y585,"")</f>
        <v/>
      </c>
      <c r="F585" s="38" t="str">
        <f aca="false">IF(AC585="Bet",Z585,"")</f>
        <v/>
      </c>
      <c r="G585" s="6" t="str">
        <f aca="false">IF(D584&lt;&gt;"",IF(OR(D584=C585,E584=C585,F584=C585),"W","L"),"")</f>
        <v/>
      </c>
      <c r="H585" s="6" t="str">
        <f aca="false">IF(G585="W",3,IF(G585="L",-3,""))</f>
        <v/>
      </c>
      <c r="I585" s="6" t="str">
        <f aca="false">IF(G585&lt;&gt;"",VLOOKUP(V584,$M$4:$N$18,2,0),"")</f>
        <v/>
      </c>
      <c r="J585" s="6" t="str">
        <f aca="false">IF(G585&lt;&gt;"",H585*I585,"")</f>
        <v/>
      </c>
      <c r="K585" s="6" t="n">
        <f aca="false">IF(B585="",K584,SUM($J$6:J585))</f>
        <v>12</v>
      </c>
      <c r="L585" s="4"/>
      <c r="M585" s="4"/>
      <c r="N585" s="4"/>
      <c r="O585" s="4"/>
      <c r="P585" s="4"/>
      <c r="Q585" s="4"/>
      <c r="S585" s="4"/>
      <c r="T585" s="4"/>
      <c r="U585" s="4"/>
      <c r="V585" s="6" t="n">
        <f aca="false">IF(AND(G584="",G585="L"),1,IF(AND(G585="L",G584="L"),V584+1,IF(AND(G584="L",G585=""),0,IF(AND(G585="",G584=""),0,0))))</f>
        <v>0</v>
      </c>
      <c r="W585" s="4"/>
      <c r="X585" s="6" t="str">
        <f aca="false">IF(C584=0,C585,IF(C585=0,X584,C585))</f>
        <v/>
      </c>
      <c r="Y585" s="6" t="str">
        <f aca="false">IF(C584=0,X584,IF(C585=0,Y584,C584))</f>
        <v/>
      </c>
      <c r="Z585" s="6" t="str">
        <f aca="false">IF(C583=0,C582,IF(C584=0,Y584,IF(C585=0,Z584,C583)))</f>
        <v/>
      </c>
      <c r="AA585" s="6" t="str">
        <f aca="false">IF(C582=0,C581,IF(C583=0,C581,IF(C584=0,Z584,IF(C585=0,AA584,C582))))</f>
        <v/>
      </c>
      <c r="AB585" s="4"/>
      <c r="AC585" s="6" t="str">
        <f aca="false">IF(OR(X585=Y585,X585=Z585,X585=AA585),"NB",IF(OR(Y585=X585,Y585=Z585,Y585=AA585),"NB",IF(OR(Z585=Y585,Z585=X585,Z585=AA585),"NB",IF(OR(AA585=Y585,AA585=X585,AA585=Z585),"NB","Bet"))))</f>
        <v>NB</v>
      </c>
      <c r="AD585" s="4"/>
      <c r="AE585" s="6" t="n">
        <f aca="false">IF(K585&lt;K584,1,0)</f>
        <v>0</v>
      </c>
      <c r="AF585" s="6" t="n">
        <f aca="false">IF(G585="W",0,IF(AE585=1,K584-K585+AF584,0))</f>
        <v>0</v>
      </c>
      <c r="AG585" s="4"/>
      <c r="AH585" s="6" t="n">
        <f aca="false">IF(G585="W",AF584+J585,IF(AE585=1,K584-K585+AF584,0))</f>
        <v>0</v>
      </c>
      <c r="AI585" s="4"/>
    </row>
    <row collapsed="false" customFormat="false" customHeight="false" hidden="false" ht="14.9" outlineLevel="0" r="586">
      <c r="B586" s="25"/>
      <c r="C586" s="26" t="str">
        <f aca="false">IF(B586="","",VLOOKUP(B586,$AK$1:$AR$38,3,0))</f>
        <v/>
      </c>
      <c r="D586" s="27" t="str">
        <f aca="false">IF(AC586="Bet",X586,"")</f>
        <v/>
      </c>
      <c r="E586" s="28" t="str">
        <f aca="false">IF(AC586="Bet",Y586,"")</f>
        <v/>
      </c>
      <c r="F586" s="38" t="str">
        <f aca="false">IF(AC586="Bet",Z586,"")</f>
        <v/>
      </c>
      <c r="G586" s="6" t="str">
        <f aca="false">IF(D585&lt;&gt;"",IF(OR(D585=C586,E585=C586,F585=C586),"W","L"),"")</f>
        <v/>
      </c>
      <c r="H586" s="6" t="str">
        <f aca="false">IF(G586="W",3,IF(G586="L",-3,""))</f>
        <v/>
      </c>
      <c r="I586" s="6" t="str">
        <f aca="false">IF(G586&lt;&gt;"",VLOOKUP(V585,$M$4:$N$18,2,0),"")</f>
        <v/>
      </c>
      <c r="J586" s="6" t="str">
        <f aca="false">IF(G586&lt;&gt;"",H586*I586,"")</f>
        <v/>
      </c>
      <c r="K586" s="6" t="n">
        <f aca="false">IF(B586="",K585,SUM($J$6:J586))</f>
        <v>12</v>
      </c>
      <c r="L586" s="4"/>
      <c r="M586" s="4"/>
      <c r="N586" s="4"/>
      <c r="O586" s="4"/>
      <c r="P586" s="4"/>
      <c r="Q586" s="4"/>
      <c r="S586" s="4"/>
      <c r="T586" s="4"/>
      <c r="U586" s="4"/>
      <c r="V586" s="6" t="n">
        <f aca="false">IF(AND(G585="",G586="L"),1,IF(AND(G586="L",G585="L"),V585+1,IF(AND(G585="L",G586=""),0,IF(AND(G586="",G585=""),0,0))))</f>
        <v>0</v>
      </c>
      <c r="W586" s="4"/>
      <c r="X586" s="6" t="str">
        <f aca="false">IF(C585=0,C586,IF(C586=0,X585,C586))</f>
        <v/>
      </c>
      <c r="Y586" s="6" t="str">
        <f aca="false">IF(C585=0,X585,IF(C586=0,Y585,C585))</f>
        <v/>
      </c>
      <c r="Z586" s="6" t="str">
        <f aca="false">IF(C584=0,C583,IF(C585=0,Y585,IF(C586=0,Z585,C584)))</f>
        <v/>
      </c>
      <c r="AA586" s="6" t="str">
        <f aca="false">IF(C583=0,C582,IF(C584=0,C582,IF(C585=0,Z585,IF(C586=0,AA585,C583))))</f>
        <v/>
      </c>
      <c r="AB586" s="4"/>
      <c r="AC586" s="6" t="str">
        <f aca="false">IF(OR(X586=Y586,X586=Z586,X586=AA586),"NB",IF(OR(Y586=X586,Y586=Z586,Y586=AA586),"NB",IF(OR(Z586=Y586,Z586=X586,Z586=AA586),"NB",IF(OR(AA586=Y586,AA586=X586,AA586=Z586),"NB","Bet"))))</f>
        <v>NB</v>
      </c>
      <c r="AD586" s="4"/>
      <c r="AE586" s="6" t="n">
        <f aca="false">IF(K586&lt;K585,1,0)</f>
        <v>0</v>
      </c>
      <c r="AF586" s="6" t="n">
        <f aca="false">IF(G586="W",0,IF(AE586=1,K585-K586+AF585,0))</f>
        <v>0</v>
      </c>
      <c r="AG586" s="4"/>
      <c r="AH586" s="6" t="n">
        <f aca="false">IF(G586="W",AF585+J586,IF(AE586=1,K585-K586+AF585,0))</f>
        <v>0</v>
      </c>
      <c r="AI586" s="4"/>
    </row>
    <row collapsed="false" customFormat="false" customHeight="false" hidden="false" ht="14.9" outlineLevel="0" r="587">
      <c r="B587" s="25"/>
      <c r="C587" s="26" t="str">
        <f aca="false">IF(B587="","",VLOOKUP(B587,$AK$1:$AR$38,3,0))</f>
        <v/>
      </c>
      <c r="D587" s="27" t="str">
        <f aca="false">IF(AC587="Bet",X587,"")</f>
        <v/>
      </c>
      <c r="E587" s="28" t="str">
        <f aca="false">IF(AC587="Bet",Y587,"")</f>
        <v/>
      </c>
      <c r="F587" s="38" t="str">
        <f aca="false">IF(AC587="Bet",Z587,"")</f>
        <v/>
      </c>
      <c r="G587" s="6" t="str">
        <f aca="false">IF(D586&lt;&gt;"",IF(OR(D586=C587,E586=C587,F586=C587),"W","L"),"")</f>
        <v/>
      </c>
      <c r="H587" s="6" t="str">
        <f aca="false">IF(G587="W",3,IF(G587="L",-3,""))</f>
        <v/>
      </c>
      <c r="I587" s="6" t="str">
        <f aca="false">IF(G587&lt;&gt;"",VLOOKUP(V586,$M$4:$N$18,2,0),"")</f>
        <v/>
      </c>
      <c r="J587" s="6" t="str">
        <f aca="false">IF(G587&lt;&gt;"",H587*I587,"")</f>
        <v/>
      </c>
      <c r="K587" s="6" t="n">
        <f aca="false">IF(B587="",K586,SUM($J$6:J587))</f>
        <v>12</v>
      </c>
      <c r="L587" s="4"/>
      <c r="M587" s="4"/>
      <c r="N587" s="4"/>
      <c r="O587" s="4"/>
      <c r="P587" s="4"/>
      <c r="Q587" s="4"/>
      <c r="S587" s="4"/>
      <c r="T587" s="4"/>
      <c r="U587" s="4"/>
      <c r="V587" s="6" t="n">
        <f aca="false">IF(AND(G586="",G587="L"),1,IF(AND(G587="L",G586="L"),V586+1,IF(AND(G586="L",G587=""),0,IF(AND(G587="",G586=""),0,0))))</f>
        <v>0</v>
      </c>
      <c r="W587" s="4"/>
      <c r="X587" s="6" t="str">
        <f aca="false">IF(C586=0,C587,IF(C587=0,X586,C587))</f>
        <v/>
      </c>
      <c r="Y587" s="6" t="str">
        <f aca="false">IF(C586=0,X586,IF(C587=0,Y586,C586))</f>
        <v/>
      </c>
      <c r="Z587" s="6" t="str">
        <f aca="false">IF(C585=0,C584,IF(C586=0,Y586,IF(C587=0,Z586,C585)))</f>
        <v/>
      </c>
      <c r="AA587" s="6" t="str">
        <f aca="false">IF(C584=0,C583,IF(C585=0,C583,IF(C586=0,Z586,IF(C587=0,AA586,C584))))</f>
        <v/>
      </c>
      <c r="AB587" s="4"/>
      <c r="AC587" s="6" t="str">
        <f aca="false">IF(OR(X587=Y587,X587=Z587,X587=AA587),"NB",IF(OR(Y587=X587,Y587=Z587,Y587=AA587),"NB",IF(OR(Z587=Y587,Z587=X587,Z587=AA587),"NB",IF(OR(AA587=Y587,AA587=X587,AA587=Z587),"NB","Bet"))))</f>
        <v>NB</v>
      </c>
      <c r="AD587" s="4"/>
      <c r="AE587" s="6" t="n">
        <f aca="false">IF(K587&lt;K586,1,0)</f>
        <v>0</v>
      </c>
      <c r="AF587" s="6" t="n">
        <f aca="false">IF(G587="W",0,IF(AE587=1,K586-K587+AF586,0))</f>
        <v>0</v>
      </c>
      <c r="AG587" s="4"/>
      <c r="AH587" s="6" t="n">
        <f aca="false">IF(G587="W",AF586+J587,IF(AE587=1,K586-K587+AF586,0))</f>
        <v>0</v>
      </c>
      <c r="AI587" s="4"/>
    </row>
    <row collapsed="false" customFormat="false" customHeight="false" hidden="false" ht="14.9" outlineLevel="0" r="588">
      <c r="B588" s="25"/>
      <c r="C588" s="26" t="str">
        <f aca="false">IF(B588="","",VLOOKUP(B588,$AK$1:$AR$38,3,0))</f>
        <v/>
      </c>
      <c r="D588" s="27" t="str">
        <f aca="false">IF(AC588="Bet",X588,"")</f>
        <v/>
      </c>
      <c r="E588" s="28" t="str">
        <f aca="false">IF(AC588="Bet",Y588,"")</f>
        <v/>
      </c>
      <c r="F588" s="38" t="str">
        <f aca="false">IF(AC588="Bet",Z588,"")</f>
        <v/>
      </c>
      <c r="G588" s="6" t="str">
        <f aca="false">IF(D587&lt;&gt;"",IF(OR(D587=C588,E587=C588,F587=C588),"W","L"),"")</f>
        <v/>
      </c>
      <c r="H588" s="6" t="str">
        <f aca="false">IF(G588="W",3,IF(G588="L",-3,""))</f>
        <v/>
      </c>
      <c r="I588" s="6" t="str">
        <f aca="false">IF(G588&lt;&gt;"",VLOOKUP(V587,$M$4:$N$18,2,0),"")</f>
        <v/>
      </c>
      <c r="J588" s="6" t="str">
        <f aca="false">IF(G588&lt;&gt;"",H588*I588,"")</f>
        <v/>
      </c>
      <c r="K588" s="6" t="n">
        <f aca="false">IF(B588="",K587,SUM($J$6:J588))</f>
        <v>12</v>
      </c>
      <c r="L588" s="4"/>
      <c r="M588" s="4"/>
      <c r="N588" s="4"/>
      <c r="O588" s="4"/>
      <c r="P588" s="4"/>
      <c r="Q588" s="4"/>
      <c r="S588" s="4"/>
      <c r="T588" s="4"/>
      <c r="U588" s="4"/>
      <c r="V588" s="6" t="n">
        <f aca="false">IF(AND(G587="",G588="L"),1,IF(AND(G588="L",G587="L"),V587+1,IF(AND(G587="L",G588=""),0,IF(AND(G588="",G587=""),0,0))))</f>
        <v>0</v>
      </c>
      <c r="W588" s="4"/>
      <c r="X588" s="6" t="str">
        <f aca="false">IF(C587=0,C588,IF(C588=0,X587,C588))</f>
        <v/>
      </c>
      <c r="Y588" s="6" t="str">
        <f aca="false">IF(C587=0,X587,IF(C588=0,Y587,C587))</f>
        <v/>
      </c>
      <c r="Z588" s="6" t="str">
        <f aca="false">IF(C586=0,C585,IF(C587=0,Y587,IF(C588=0,Z587,C586)))</f>
        <v/>
      </c>
      <c r="AA588" s="6" t="str">
        <f aca="false">IF(C585=0,C584,IF(C586=0,C584,IF(C587=0,Z587,IF(C588=0,AA587,C585))))</f>
        <v/>
      </c>
      <c r="AB588" s="4"/>
      <c r="AC588" s="6" t="str">
        <f aca="false">IF(OR(X588=Y588,X588=Z588,X588=AA588),"NB",IF(OR(Y588=X588,Y588=Z588,Y588=AA588),"NB",IF(OR(Z588=Y588,Z588=X588,Z588=AA588),"NB",IF(OR(AA588=Y588,AA588=X588,AA588=Z588),"NB","Bet"))))</f>
        <v>NB</v>
      </c>
      <c r="AD588" s="4"/>
      <c r="AE588" s="6" t="n">
        <f aca="false">IF(K588&lt;K587,1,0)</f>
        <v>0</v>
      </c>
      <c r="AF588" s="6" t="n">
        <f aca="false">IF(G588="W",0,IF(AE588=1,K587-K588+AF587,0))</f>
        <v>0</v>
      </c>
      <c r="AG588" s="4"/>
      <c r="AH588" s="6" t="n">
        <f aca="false">IF(G588="W",AF587+J588,IF(AE588=1,K587-K588+AF587,0))</f>
        <v>0</v>
      </c>
      <c r="AI588" s="4"/>
    </row>
    <row collapsed="false" customFormat="false" customHeight="false" hidden="false" ht="14.9" outlineLevel="0" r="589">
      <c r="B589" s="25"/>
      <c r="C589" s="26" t="str">
        <f aca="false">IF(B589="","",VLOOKUP(B589,$AK$1:$AR$38,3,0))</f>
        <v/>
      </c>
      <c r="D589" s="27" t="str">
        <f aca="false">IF(AC589="Bet",X589,"")</f>
        <v/>
      </c>
      <c r="E589" s="28" t="str">
        <f aca="false">IF(AC589="Bet",Y589,"")</f>
        <v/>
      </c>
      <c r="F589" s="38" t="str">
        <f aca="false">IF(AC589="Bet",Z589,"")</f>
        <v/>
      </c>
      <c r="G589" s="6" t="str">
        <f aca="false">IF(D588&lt;&gt;"",IF(OR(D588=C589,E588=C589,F588=C589),"W","L"),"")</f>
        <v/>
      </c>
      <c r="H589" s="6" t="str">
        <f aca="false">IF(G589="W",3,IF(G589="L",-3,""))</f>
        <v/>
      </c>
      <c r="I589" s="6" t="str">
        <f aca="false">IF(G589&lt;&gt;"",VLOOKUP(V588,$M$4:$N$18,2,0),"")</f>
        <v/>
      </c>
      <c r="J589" s="6" t="str">
        <f aca="false">IF(G589&lt;&gt;"",H589*I589,"")</f>
        <v/>
      </c>
      <c r="K589" s="6" t="n">
        <f aca="false">IF(B589="",K588,SUM($J$6:J589))</f>
        <v>12</v>
      </c>
      <c r="L589" s="4"/>
      <c r="M589" s="4"/>
      <c r="N589" s="4"/>
      <c r="O589" s="4"/>
      <c r="P589" s="4"/>
      <c r="Q589" s="4"/>
      <c r="S589" s="4"/>
      <c r="T589" s="4"/>
      <c r="U589" s="4"/>
      <c r="V589" s="6" t="n">
        <f aca="false">IF(AND(G588="",G589="L"),1,IF(AND(G589="L",G588="L"),V588+1,IF(AND(G588="L",G589=""),0,IF(AND(G589="",G588=""),0,0))))</f>
        <v>0</v>
      </c>
      <c r="W589" s="4"/>
      <c r="X589" s="6" t="str">
        <f aca="false">IF(C588=0,C589,IF(C589=0,X588,C589))</f>
        <v/>
      </c>
      <c r="Y589" s="6" t="str">
        <f aca="false">IF(C588=0,X588,IF(C589=0,Y588,C588))</f>
        <v/>
      </c>
      <c r="Z589" s="6" t="str">
        <f aca="false">IF(C587=0,C586,IF(C588=0,Y588,IF(C589=0,Z588,C587)))</f>
        <v/>
      </c>
      <c r="AA589" s="6" t="str">
        <f aca="false">IF(C586=0,C585,IF(C587=0,C585,IF(C588=0,Z588,IF(C589=0,AA588,C586))))</f>
        <v/>
      </c>
      <c r="AB589" s="4"/>
      <c r="AC589" s="6" t="str">
        <f aca="false">IF(OR(X589=Y589,X589=Z589,X589=AA589),"NB",IF(OR(Y589=X589,Y589=Z589,Y589=AA589),"NB",IF(OR(Z589=Y589,Z589=X589,Z589=AA589),"NB",IF(OR(AA589=Y589,AA589=X589,AA589=Z589),"NB","Bet"))))</f>
        <v>NB</v>
      </c>
      <c r="AD589" s="4"/>
      <c r="AE589" s="6" t="n">
        <f aca="false">IF(K589&lt;K588,1,0)</f>
        <v>0</v>
      </c>
      <c r="AF589" s="6" t="n">
        <f aca="false">IF(G589="W",0,IF(AE589=1,K588-K589+AF588,0))</f>
        <v>0</v>
      </c>
      <c r="AG589" s="4"/>
      <c r="AH589" s="6" t="n">
        <f aca="false">IF(G589="W",AF588+J589,IF(AE589=1,K588-K589+AF588,0))</f>
        <v>0</v>
      </c>
      <c r="AI589" s="4"/>
    </row>
    <row collapsed="false" customFormat="false" customHeight="false" hidden="false" ht="13.3" outlineLevel="0" r="590">
      <c r="B590" s="25"/>
      <c r="C590" s="26" t="str">
        <f aca="false">IF(B590="","",VLOOKUP(B590,$AK$1:$AR$38,3,0))</f>
        <v/>
      </c>
      <c r="D590" s="27" t="str">
        <f aca="false">IF(AC590="Bet",X590,"")</f>
        <v/>
      </c>
      <c r="E590" s="28" t="str">
        <f aca="false">IF(AC590="Bet",Y590,"")</f>
        <v/>
      </c>
      <c r="F590" s="38" t="str">
        <f aca="false">IF(AC590="Bet",Z590,"")</f>
        <v/>
      </c>
      <c r="G590" s="6" t="str">
        <f aca="false">IF(D589&lt;&gt;"",IF(OR(D589=C590,E589=C590,F589=C590),"W","L"),"")</f>
        <v/>
      </c>
      <c r="H590" s="6" t="str">
        <f aca="false">IF(G590="W",3,IF(G590="L",-3,""))</f>
        <v/>
      </c>
      <c r="I590" s="6" t="str">
        <f aca="false">IF(G590&lt;&gt;"",VLOOKUP(V589,$M$4:$N$18,2,0),"")</f>
        <v/>
      </c>
      <c r="J590" s="6" t="str">
        <f aca="false">IF(G590&lt;&gt;"",H590*I590,"")</f>
        <v/>
      </c>
      <c r="K590" s="6" t="n">
        <f aca="false">IF(B590="",K589,SUM($J$6:J590))</f>
        <v>12</v>
      </c>
      <c r="L590" s="4"/>
      <c r="M590" s="4"/>
      <c r="N590" s="4"/>
      <c r="O590" s="4"/>
      <c r="P590" s="4"/>
      <c r="Q590" s="4"/>
      <c r="S590" s="4"/>
      <c r="T590" s="4"/>
      <c r="U590" s="4"/>
      <c r="V590" s="6" t="n">
        <f aca="false">IF(AND(G589="",G590="L"),1,IF(AND(G590="L",G589="L"),V589+1,IF(AND(G589="L",G590=""),0,IF(AND(G590="",G589=""),0,0))))</f>
        <v>0</v>
      </c>
      <c r="W590" s="4"/>
      <c r="X590" s="6" t="str">
        <f aca="false">IF(C589=0,C590,IF(C590=0,X589,C590))</f>
        <v/>
      </c>
      <c r="Y590" s="6" t="str">
        <f aca="false">IF(C589=0,X589,IF(C590=0,Y589,C589))</f>
        <v/>
      </c>
      <c r="Z590" s="6" t="str">
        <f aca="false">IF(C588=0,C587,IF(C589=0,Y589,IF(C590=0,Z589,C588)))</f>
        <v/>
      </c>
      <c r="AA590" s="6" t="str">
        <f aca="false">IF(C587=0,C586,IF(C588=0,C586,IF(C589=0,Z589,IF(C590=0,AA589,C587))))</f>
        <v/>
      </c>
      <c r="AB590" s="4"/>
      <c r="AC590" s="6" t="str">
        <f aca="false">IF(OR(X590=Y590,X590=Z590,X590=AA590),"NB",IF(OR(Y590=X590,Y590=Z590,Y590=AA590),"NB",IF(OR(Z590=Y590,Z590=X590,Z590=AA590),"NB",IF(OR(AA590=Y590,AA590=X590,AA590=Z590),"NB","Bet"))))</f>
        <v>NB</v>
      </c>
      <c r="AD590" s="4"/>
      <c r="AE590" s="6" t="n">
        <f aca="false">IF(K590&lt;K589,1,0)</f>
        <v>0</v>
      </c>
      <c r="AF590" s="6" t="n">
        <f aca="false">IF(G590="W",0,IF(AE590=1,K589-K590+AF589,0))</f>
        <v>0</v>
      </c>
      <c r="AG590" s="4"/>
      <c r="AH590" s="6" t="n">
        <f aca="false">IF(G590="W",AF589+J590,IF(AE590=1,K589-K590+AF589,0))</f>
        <v>0</v>
      </c>
      <c r="AI590" s="4"/>
    </row>
    <row collapsed="false" customFormat="false" customHeight="false" hidden="false" ht="13.3" outlineLevel="0" r="591">
      <c r="B591" s="25"/>
      <c r="C591" s="26" t="str">
        <f aca="false">IF(B591="","",VLOOKUP(B591,$AK$1:$AR$38,3,0))</f>
        <v/>
      </c>
      <c r="D591" s="27" t="str">
        <f aca="false">IF(AC591="Bet",X591,"")</f>
        <v/>
      </c>
      <c r="E591" s="28" t="str">
        <f aca="false">IF(AC591="Bet",Y591,"")</f>
        <v/>
      </c>
      <c r="F591" s="38" t="str">
        <f aca="false">IF(AC591="Bet",Z591,"")</f>
        <v/>
      </c>
      <c r="G591" s="6" t="str">
        <f aca="false">IF(D590&lt;&gt;"",IF(OR(D590=C591,E590=C591,F590=C591),"W","L"),"")</f>
        <v/>
      </c>
      <c r="H591" s="6" t="str">
        <f aca="false">IF(G591="W",3,IF(G591="L",-3,""))</f>
        <v/>
      </c>
      <c r="I591" s="6" t="str">
        <f aca="false">IF(G591&lt;&gt;"",VLOOKUP(V590,$M$4:$N$18,2,0),"")</f>
        <v/>
      </c>
      <c r="J591" s="6" t="str">
        <f aca="false">IF(G591&lt;&gt;"",H591*I591,"")</f>
        <v/>
      </c>
      <c r="K591" s="6" t="n">
        <f aca="false">IF(B591="",K590,SUM($J$6:J591))</f>
        <v>12</v>
      </c>
      <c r="L591" s="4"/>
      <c r="M591" s="4"/>
      <c r="N591" s="4"/>
      <c r="O591" s="4"/>
      <c r="P591" s="4"/>
      <c r="Q591" s="4"/>
      <c r="S591" s="4"/>
      <c r="T591" s="4"/>
      <c r="U591" s="4"/>
      <c r="V591" s="6" t="n">
        <f aca="false">IF(AND(G590="",G591="L"),1,IF(AND(G591="L",G590="L"),V590+1,IF(AND(G590="L",G591=""),0,IF(AND(G591="",G590=""),0,0))))</f>
        <v>0</v>
      </c>
      <c r="W591" s="4"/>
      <c r="X591" s="6" t="str">
        <f aca="false">IF(C590=0,C591,IF(C591=0,X590,C591))</f>
        <v/>
      </c>
      <c r="Y591" s="6" t="str">
        <f aca="false">IF(C590=0,X590,IF(C591=0,Y590,C590))</f>
        <v/>
      </c>
      <c r="Z591" s="6" t="str">
        <f aca="false">IF(C589=0,C588,IF(C590=0,Y590,IF(C591=0,Z590,C589)))</f>
        <v/>
      </c>
      <c r="AA591" s="6" t="str">
        <f aca="false">IF(C588=0,C587,IF(C589=0,C587,IF(C590=0,Z590,IF(C591=0,AA590,C588))))</f>
        <v/>
      </c>
      <c r="AB591" s="4"/>
      <c r="AC591" s="6" t="str">
        <f aca="false">IF(OR(X591=Y591,X591=Z591,X591=AA591),"NB",IF(OR(Y591=X591,Y591=Z591,Y591=AA591),"NB",IF(OR(Z591=Y591,Z591=X591,Z591=AA591),"NB",IF(OR(AA591=Y591,AA591=X591,AA591=Z591),"NB","Bet"))))</f>
        <v>NB</v>
      </c>
      <c r="AD591" s="4"/>
      <c r="AE591" s="6" t="n">
        <f aca="false">IF(K591&lt;K590,1,0)</f>
        <v>0</v>
      </c>
      <c r="AF591" s="6" t="n">
        <f aca="false">IF(G591="W",0,IF(AE591=1,K590-K591+AF590,0))</f>
        <v>0</v>
      </c>
      <c r="AG591" s="4"/>
      <c r="AH591" s="6" t="n">
        <f aca="false">IF(G591="W",AF590+J591,IF(AE591=1,K590-K591+AF590,0))</f>
        <v>0</v>
      </c>
      <c r="AI591" s="4"/>
    </row>
    <row collapsed="false" customFormat="false" customHeight="false" hidden="false" ht="13.3" outlineLevel="0" r="592">
      <c r="B592" s="25"/>
      <c r="C592" s="26" t="str">
        <f aca="false">IF(B592="","",VLOOKUP(B592,$AK$1:$AR$38,3,0))</f>
        <v/>
      </c>
      <c r="D592" s="27" t="str">
        <f aca="false">IF(AC592="Bet",X592,"")</f>
        <v/>
      </c>
      <c r="E592" s="28" t="str">
        <f aca="false">IF(AC592="Bet",Y592,"")</f>
        <v/>
      </c>
      <c r="F592" s="38" t="str">
        <f aca="false">IF(AC592="Bet",Z592,"")</f>
        <v/>
      </c>
      <c r="G592" s="6" t="str">
        <f aca="false">IF(D591&lt;&gt;"",IF(OR(D591=C592,E591=C592,F591=C592),"W","L"),"")</f>
        <v/>
      </c>
      <c r="H592" s="6" t="str">
        <f aca="false">IF(G592="W",3,IF(G592="L",-3,""))</f>
        <v/>
      </c>
      <c r="I592" s="6" t="str">
        <f aca="false">IF(G592&lt;&gt;"",VLOOKUP(V591,$M$4:$N$18,2,0),"")</f>
        <v/>
      </c>
      <c r="J592" s="6" t="str">
        <f aca="false">IF(G592&lt;&gt;"",H592*I592,"")</f>
        <v/>
      </c>
      <c r="K592" s="6" t="n">
        <f aca="false">IF(B592="",K591,SUM($J$6:J592))</f>
        <v>12</v>
      </c>
      <c r="L592" s="4"/>
      <c r="M592" s="4"/>
      <c r="N592" s="4"/>
      <c r="O592" s="4"/>
      <c r="P592" s="4"/>
      <c r="Q592" s="4"/>
      <c r="S592" s="4"/>
      <c r="T592" s="4"/>
      <c r="U592" s="4"/>
      <c r="V592" s="6" t="n">
        <f aca="false">IF(AND(G591="",G592="L"),1,IF(AND(G592="L",G591="L"),V591+1,IF(AND(G591="L",G592=""),0,IF(AND(G592="",G591=""),0,0))))</f>
        <v>0</v>
      </c>
      <c r="W592" s="4"/>
      <c r="X592" s="6" t="str">
        <f aca="false">IF(C591=0,C592,IF(C592=0,X591,C592))</f>
        <v/>
      </c>
      <c r="Y592" s="6" t="str">
        <f aca="false">IF(C591=0,X591,IF(C592=0,Y591,C591))</f>
        <v/>
      </c>
      <c r="Z592" s="6" t="str">
        <f aca="false">IF(C590=0,C589,IF(C591=0,Y591,IF(C592=0,Z591,C590)))</f>
        <v/>
      </c>
      <c r="AA592" s="6" t="str">
        <f aca="false">IF(C589=0,C588,IF(C590=0,C588,IF(C591=0,Z591,IF(C592=0,AA591,C589))))</f>
        <v/>
      </c>
      <c r="AB592" s="4"/>
      <c r="AC592" s="6" t="str">
        <f aca="false">IF(OR(X592=Y592,X592=Z592,X592=AA592),"NB",IF(OR(Y592=X592,Y592=Z592,Y592=AA592),"NB",IF(OR(Z592=Y592,Z592=X592,Z592=AA592),"NB",IF(OR(AA592=Y592,AA592=X592,AA592=Z592),"NB","Bet"))))</f>
        <v>NB</v>
      </c>
      <c r="AD592" s="4"/>
      <c r="AE592" s="6" t="n">
        <f aca="false">IF(K592&lt;K591,1,0)</f>
        <v>0</v>
      </c>
      <c r="AF592" s="6" t="n">
        <f aca="false">IF(G592="W",0,IF(AE592=1,K591-K592+AF591,0))</f>
        <v>0</v>
      </c>
      <c r="AG592" s="4"/>
      <c r="AH592" s="6" t="n">
        <f aca="false">IF(G592="W",AF591+J592,IF(AE592=1,K591-K592+AF591,0))</f>
        <v>0</v>
      </c>
      <c r="AI592" s="4"/>
    </row>
    <row collapsed="false" customFormat="false" customHeight="false" hidden="false" ht="13.3" outlineLevel="0" r="593">
      <c r="B593" s="25"/>
      <c r="C593" s="26" t="str">
        <f aca="false">IF(B593="","",VLOOKUP(B593,$AK$1:$AR$38,3,0))</f>
        <v/>
      </c>
      <c r="D593" s="27" t="str">
        <f aca="false">IF(AC593="Bet",X593,"")</f>
        <v/>
      </c>
      <c r="E593" s="28" t="str">
        <f aca="false">IF(AC593="Bet",Y593,"")</f>
        <v/>
      </c>
      <c r="F593" s="38" t="str">
        <f aca="false">IF(AC593="Bet",Z593,"")</f>
        <v/>
      </c>
      <c r="G593" s="6" t="str">
        <f aca="false">IF(D592&lt;&gt;"",IF(OR(D592=C593,E592=C593,F592=C593),"W","L"),"")</f>
        <v/>
      </c>
      <c r="H593" s="6" t="str">
        <f aca="false">IF(G593="W",3,IF(G593="L",-3,""))</f>
        <v/>
      </c>
      <c r="I593" s="6" t="str">
        <f aca="false">IF(G593&lt;&gt;"",VLOOKUP(V592,$M$4:$N$18,2,0),"")</f>
        <v/>
      </c>
      <c r="J593" s="6" t="str">
        <f aca="false">IF(G593&lt;&gt;"",H593*I593,"")</f>
        <v/>
      </c>
      <c r="K593" s="6" t="n">
        <f aca="false">IF(B593="",K592,SUM($J$6:J593))</f>
        <v>12</v>
      </c>
      <c r="L593" s="4"/>
      <c r="M593" s="4"/>
      <c r="N593" s="4"/>
      <c r="O593" s="4"/>
      <c r="P593" s="4"/>
      <c r="Q593" s="4"/>
      <c r="S593" s="4"/>
      <c r="T593" s="4"/>
      <c r="U593" s="4"/>
      <c r="V593" s="6" t="n">
        <f aca="false">IF(AND(G592="",G593="L"),1,IF(AND(G593="L",G592="L"),V592+1,IF(AND(G592="L",G593=""),0,IF(AND(G593="",G592=""),0,0))))</f>
        <v>0</v>
      </c>
      <c r="W593" s="4"/>
      <c r="X593" s="6" t="str">
        <f aca="false">IF(C592=0,C593,IF(C593=0,X592,C593))</f>
        <v/>
      </c>
      <c r="Y593" s="6" t="str">
        <f aca="false">IF(C592=0,X592,IF(C593=0,Y592,C592))</f>
        <v/>
      </c>
      <c r="Z593" s="6" t="str">
        <f aca="false">IF(C591=0,C590,IF(C592=0,Y592,IF(C593=0,Z592,C591)))</f>
        <v/>
      </c>
      <c r="AA593" s="6" t="str">
        <f aca="false">IF(C590=0,C589,IF(C591=0,C589,IF(C592=0,Z592,IF(C593=0,AA592,C590))))</f>
        <v/>
      </c>
      <c r="AB593" s="4"/>
      <c r="AC593" s="6" t="str">
        <f aca="false">IF(OR(X593=Y593,X593=Z593,X593=AA593),"NB",IF(OR(Y593=X593,Y593=Z593,Y593=AA593),"NB",IF(OR(Z593=Y593,Z593=X593,Z593=AA593),"NB",IF(OR(AA593=Y593,AA593=X593,AA593=Z593),"NB","Bet"))))</f>
        <v>NB</v>
      </c>
      <c r="AD593" s="4"/>
      <c r="AE593" s="6" t="n">
        <f aca="false">IF(K593&lt;K592,1,0)</f>
        <v>0</v>
      </c>
      <c r="AF593" s="6" t="n">
        <f aca="false">IF(G593="W",0,IF(AE593=1,K592-K593+AF592,0))</f>
        <v>0</v>
      </c>
      <c r="AG593" s="4"/>
      <c r="AH593" s="6" t="n">
        <f aca="false">IF(G593="W",AF592+J593,IF(AE593=1,K592-K593+AF592,0))</f>
        <v>0</v>
      </c>
      <c r="AI593" s="4"/>
    </row>
    <row collapsed="false" customFormat="false" customHeight="false" hidden="false" ht="14.9" outlineLevel="0" r="594">
      <c r="B594" s="25"/>
      <c r="C594" s="26" t="str">
        <f aca="false">IF(B594="","",VLOOKUP(B594,$AK$1:$AR$38,3,0))</f>
        <v/>
      </c>
      <c r="D594" s="27" t="str">
        <f aca="false">IF(AC594="Bet",X594,"")</f>
        <v/>
      </c>
      <c r="E594" s="28" t="str">
        <f aca="false">IF(AC594="Bet",Y594,"")</f>
        <v/>
      </c>
      <c r="F594" s="38" t="str">
        <f aca="false">IF(AC594="Bet",Z594,"")</f>
        <v/>
      </c>
      <c r="G594" s="6" t="str">
        <f aca="false">IF(D593&lt;&gt;"",IF(OR(D593=C594,E593=C594,F593=C594),"W","L"),"")</f>
        <v/>
      </c>
      <c r="H594" s="6" t="str">
        <f aca="false">IF(G594="W",3,IF(G594="L",-3,""))</f>
        <v/>
      </c>
      <c r="I594" s="6" t="str">
        <f aca="false">IF(G594&lt;&gt;"",VLOOKUP(V593,$M$4:$N$18,2,0),"")</f>
        <v/>
      </c>
      <c r="J594" s="6" t="str">
        <f aca="false">IF(G594&lt;&gt;"",H594*I594,"")</f>
        <v/>
      </c>
      <c r="K594" s="6" t="n">
        <f aca="false">IF(B594="",K593,SUM($J$6:J594))</f>
        <v>12</v>
      </c>
      <c r="L594" s="4"/>
      <c r="M594" s="4"/>
      <c r="N594" s="4"/>
      <c r="O594" s="4"/>
      <c r="P594" s="4"/>
      <c r="Q594" s="4"/>
      <c r="S594" s="4"/>
      <c r="T594" s="4"/>
      <c r="U594" s="4"/>
      <c r="V594" s="6" t="n">
        <f aca="false">IF(AND(G593="",G594="L"),1,IF(AND(G594="L",G593="L"),V593+1,IF(AND(G593="L",G594=""),0,IF(AND(G594="",G593=""),0,0))))</f>
        <v>0</v>
      </c>
      <c r="W594" s="4"/>
      <c r="X594" s="6" t="str">
        <f aca="false">IF(C593=0,C594,IF(C594=0,X593,C594))</f>
        <v/>
      </c>
      <c r="Y594" s="6" t="str">
        <f aca="false">IF(C593=0,X593,IF(C594=0,Y593,C593))</f>
        <v/>
      </c>
      <c r="Z594" s="6" t="str">
        <f aca="false">IF(C592=0,C591,IF(C593=0,Y593,IF(C594=0,Z593,C592)))</f>
        <v/>
      </c>
      <c r="AA594" s="6" t="str">
        <f aca="false">IF(C591=0,C590,IF(C592=0,C590,IF(C593=0,Z593,IF(C594=0,AA593,C591))))</f>
        <v/>
      </c>
      <c r="AB594" s="4"/>
      <c r="AC594" s="6" t="str">
        <f aca="false">IF(OR(X594=Y594,X594=Z594,X594=AA594),"NB",IF(OR(Y594=X594,Y594=Z594,Y594=AA594),"NB",IF(OR(Z594=Y594,Z594=X594,Z594=AA594),"NB",IF(OR(AA594=Y594,AA594=X594,AA594=Z594),"NB","Bet"))))</f>
        <v>NB</v>
      </c>
      <c r="AD594" s="4"/>
      <c r="AE594" s="6" t="n">
        <f aca="false">IF(K594&lt;K593,1,0)</f>
        <v>0</v>
      </c>
      <c r="AF594" s="6" t="n">
        <f aca="false">IF(G594="W",0,IF(AE594=1,K593-K594+AF593,0))</f>
        <v>0</v>
      </c>
      <c r="AG594" s="4"/>
      <c r="AH594" s="6" t="n">
        <f aca="false">IF(G594="W",AF593+J594,IF(AE594=1,K593-K594+AF593,0))</f>
        <v>0</v>
      </c>
      <c r="AI594" s="4"/>
    </row>
    <row collapsed="false" customFormat="false" customHeight="false" hidden="false" ht="14.9" outlineLevel="0" r="595">
      <c r="B595" s="25"/>
      <c r="C595" s="26" t="str">
        <f aca="false">IF(B595="","",VLOOKUP(B595,$AK$1:$AR$38,3,0))</f>
        <v/>
      </c>
      <c r="D595" s="27" t="str">
        <f aca="false">IF(AC595="Bet",X595,"")</f>
        <v/>
      </c>
      <c r="E595" s="28" t="str">
        <f aca="false">IF(AC595="Bet",Y595,"")</f>
        <v/>
      </c>
      <c r="F595" s="38" t="str">
        <f aca="false">IF(AC595="Bet",Z595,"")</f>
        <v/>
      </c>
      <c r="G595" s="6" t="str">
        <f aca="false">IF(D594&lt;&gt;"",IF(OR(D594=C595,E594=C595,F594=C595),"W","L"),"")</f>
        <v/>
      </c>
      <c r="H595" s="6" t="str">
        <f aca="false">IF(G595="W",3,IF(G595="L",-3,""))</f>
        <v/>
      </c>
      <c r="I595" s="6" t="str">
        <f aca="false">IF(G595&lt;&gt;"",VLOOKUP(V594,$M$4:$N$18,2,0),"")</f>
        <v/>
      </c>
      <c r="J595" s="6" t="str">
        <f aca="false">IF(G595&lt;&gt;"",H595*I595,"")</f>
        <v/>
      </c>
      <c r="K595" s="6" t="n">
        <f aca="false">IF(B595="",K594,SUM($J$6:J595))</f>
        <v>12</v>
      </c>
      <c r="L595" s="4"/>
      <c r="M595" s="4"/>
      <c r="N595" s="4"/>
      <c r="O595" s="4"/>
      <c r="P595" s="4"/>
      <c r="Q595" s="4"/>
      <c r="S595" s="4"/>
      <c r="T595" s="4"/>
      <c r="U595" s="4"/>
      <c r="V595" s="6" t="n">
        <f aca="false">IF(AND(G594="",G595="L"),1,IF(AND(G595="L",G594="L"),V594+1,IF(AND(G594="L",G595=""),0,IF(AND(G595="",G594=""),0,0))))</f>
        <v>0</v>
      </c>
      <c r="W595" s="4"/>
      <c r="X595" s="6" t="str">
        <f aca="false">IF(C594=0,C595,IF(C595=0,X594,C595))</f>
        <v/>
      </c>
      <c r="Y595" s="6" t="str">
        <f aca="false">IF(C594=0,X594,IF(C595=0,Y594,C594))</f>
        <v/>
      </c>
      <c r="Z595" s="6" t="str">
        <f aca="false">IF(C593=0,C592,IF(C594=0,Y594,IF(C595=0,Z594,C593)))</f>
        <v/>
      </c>
      <c r="AA595" s="6" t="str">
        <f aca="false">IF(C592=0,C591,IF(C593=0,C591,IF(C594=0,Z594,IF(C595=0,AA594,C592))))</f>
        <v/>
      </c>
      <c r="AB595" s="4"/>
      <c r="AC595" s="6" t="str">
        <f aca="false">IF(OR(X595=Y595,X595=Z595,X595=AA595),"NB",IF(OR(Y595=X595,Y595=Z595,Y595=AA595),"NB",IF(OR(Z595=Y595,Z595=X595,Z595=AA595),"NB",IF(OR(AA595=Y595,AA595=X595,AA595=Z595),"NB","Bet"))))</f>
        <v>NB</v>
      </c>
      <c r="AD595" s="4"/>
      <c r="AE595" s="6" t="n">
        <f aca="false">IF(K595&lt;K594,1,0)</f>
        <v>0</v>
      </c>
      <c r="AF595" s="6" t="n">
        <f aca="false">IF(G595="W",0,IF(AE595=1,K594-K595+AF594,0))</f>
        <v>0</v>
      </c>
      <c r="AG595" s="4"/>
      <c r="AH595" s="6" t="n">
        <f aca="false">IF(G595="W",AF594+J595,IF(AE595=1,K594-K595+AF594,0))</f>
        <v>0</v>
      </c>
      <c r="AI595" s="4"/>
    </row>
    <row collapsed="false" customFormat="false" customHeight="false" hidden="false" ht="13.3" outlineLevel="0" r="596">
      <c r="B596" s="25"/>
      <c r="C596" s="26" t="str">
        <f aca="false">IF(B596="","",VLOOKUP(B596,$AK$1:$AR$38,3,0))</f>
        <v/>
      </c>
      <c r="D596" s="27" t="str">
        <f aca="false">IF(AC596="Bet",X596,"")</f>
        <v/>
      </c>
      <c r="E596" s="28" t="str">
        <f aca="false">IF(AC596="Bet",Y596,"")</f>
        <v/>
      </c>
      <c r="F596" s="38" t="str">
        <f aca="false">IF(AC596="Bet",Z596,"")</f>
        <v/>
      </c>
      <c r="G596" s="6" t="str">
        <f aca="false">IF(D595&lt;&gt;"",IF(OR(D595=C596,E595=C596,F595=C596),"W","L"),"")</f>
        <v/>
      </c>
      <c r="H596" s="6" t="str">
        <f aca="false">IF(G596="W",3,IF(G596="L",-3,""))</f>
        <v/>
      </c>
      <c r="I596" s="6" t="str">
        <f aca="false">IF(G596&lt;&gt;"",VLOOKUP(V595,$M$4:$N$18,2,0),"")</f>
        <v/>
      </c>
      <c r="J596" s="6" t="str">
        <f aca="false">IF(G596&lt;&gt;"",H596*I596,"")</f>
        <v/>
      </c>
      <c r="K596" s="6" t="n">
        <f aca="false">IF(B596="",K595,SUM($J$6:J596))</f>
        <v>12</v>
      </c>
      <c r="L596" s="4"/>
      <c r="M596" s="4"/>
      <c r="N596" s="4"/>
      <c r="O596" s="4"/>
      <c r="P596" s="4"/>
      <c r="Q596" s="4"/>
      <c r="S596" s="4"/>
      <c r="T596" s="4"/>
      <c r="U596" s="4"/>
      <c r="V596" s="6" t="n">
        <f aca="false">IF(AND(G595="",G596="L"),1,IF(AND(G596="L",G595="L"),V595+1,IF(AND(G595="L",G596=""),0,IF(AND(G596="",G595=""),0,0))))</f>
        <v>0</v>
      </c>
      <c r="W596" s="4"/>
      <c r="X596" s="6" t="str">
        <f aca="false">IF(C595=0,C596,IF(C596=0,X595,C596))</f>
        <v/>
      </c>
      <c r="Y596" s="6" t="str">
        <f aca="false">IF(C595=0,X595,IF(C596=0,Y595,C595))</f>
        <v/>
      </c>
      <c r="Z596" s="6" t="str">
        <f aca="false">IF(C594=0,C593,IF(C595=0,Y595,IF(C596=0,Z595,C594)))</f>
        <v/>
      </c>
      <c r="AA596" s="6" t="str">
        <f aca="false">IF(C593=0,C592,IF(C594=0,C592,IF(C595=0,Z595,IF(C596=0,AA595,C593))))</f>
        <v/>
      </c>
      <c r="AB596" s="4"/>
      <c r="AC596" s="6" t="str">
        <f aca="false">IF(OR(X596=Y596,X596=Z596,X596=AA596),"NB",IF(OR(Y596=X596,Y596=Z596,Y596=AA596),"NB",IF(OR(Z596=Y596,Z596=X596,Z596=AA596),"NB",IF(OR(AA596=Y596,AA596=X596,AA596=Z596),"NB","Bet"))))</f>
        <v>NB</v>
      </c>
      <c r="AD596" s="4"/>
      <c r="AE596" s="6" t="n">
        <f aca="false">IF(K596&lt;K595,1,0)</f>
        <v>0</v>
      </c>
      <c r="AF596" s="6" t="n">
        <f aca="false">IF(G596="W",0,IF(AE596=1,K595-K596+AF595,0))</f>
        <v>0</v>
      </c>
      <c r="AG596" s="4"/>
      <c r="AH596" s="6" t="n">
        <f aca="false">IF(G596="W",AF595+J596,IF(AE596=1,K595-K596+AF595,0))</f>
        <v>0</v>
      </c>
      <c r="AI596" s="4"/>
    </row>
    <row collapsed="false" customFormat="false" customHeight="false" hidden="false" ht="14.9" outlineLevel="0" r="597">
      <c r="B597" s="25"/>
      <c r="C597" s="26" t="str">
        <f aca="false">IF(B597="","",VLOOKUP(B597,$AK$1:$AR$38,3,0))</f>
        <v/>
      </c>
      <c r="D597" s="27" t="str">
        <f aca="false">IF(AC597="Bet",X597,"")</f>
        <v/>
      </c>
      <c r="E597" s="28" t="str">
        <f aca="false">IF(AC597="Bet",Y597,"")</f>
        <v/>
      </c>
      <c r="F597" s="38" t="str">
        <f aca="false">IF(AC597="Bet",Z597,"")</f>
        <v/>
      </c>
      <c r="G597" s="6" t="str">
        <f aca="false">IF(D596&lt;&gt;"",IF(OR(D596=C597,E596=C597,F596=C597),"W","L"),"")</f>
        <v/>
      </c>
      <c r="H597" s="6" t="str">
        <f aca="false">IF(G597="W",3,IF(G597="L",-3,""))</f>
        <v/>
      </c>
      <c r="I597" s="6" t="str">
        <f aca="false">IF(G597&lt;&gt;"",VLOOKUP(V596,$M$4:$N$18,2,0),"")</f>
        <v/>
      </c>
      <c r="J597" s="6" t="str">
        <f aca="false">IF(G597&lt;&gt;"",H597*I597,"")</f>
        <v/>
      </c>
      <c r="K597" s="6" t="n">
        <f aca="false">IF(B597="",K596,SUM($J$6:J597))</f>
        <v>12</v>
      </c>
      <c r="L597" s="4"/>
      <c r="M597" s="4"/>
      <c r="N597" s="4"/>
      <c r="O597" s="4"/>
      <c r="P597" s="4"/>
      <c r="Q597" s="4"/>
      <c r="S597" s="4"/>
      <c r="T597" s="4"/>
      <c r="U597" s="4"/>
      <c r="V597" s="6" t="n">
        <f aca="false">IF(AND(G596="",G597="L"),1,IF(AND(G597="L",G596="L"),V596+1,IF(AND(G596="L",G597=""),0,IF(AND(G597="",G596=""),0,0))))</f>
        <v>0</v>
      </c>
      <c r="W597" s="4"/>
      <c r="X597" s="6" t="str">
        <f aca="false">IF(C596=0,C597,IF(C597=0,X596,C597))</f>
        <v/>
      </c>
      <c r="Y597" s="6" t="str">
        <f aca="false">IF(C596=0,X596,IF(C597=0,Y596,C596))</f>
        <v/>
      </c>
      <c r="Z597" s="6" t="str">
        <f aca="false">IF(C595=0,C594,IF(C596=0,Y596,IF(C597=0,Z596,C595)))</f>
        <v/>
      </c>
      <c r="AA597" s="6" t="str">
        <f aca="false">IF(C594=0,C593,IF(C595=0,C593,IF(C596=0,Z596,IF(C597=0,AA596,C594))))</f>
        <v/>
      </c>
      <c r="AB597" s="4"/>
      <c r="AC597" s="6" t="str">
        <f aca="false">IF(OR(X597=Y597,X597=Z597,X597=AA597),"NB",IF(OR(Y597=X597,Y597=Z597,Y597=AA597),"NB",IF(OR(Z597=Y597,Z597=X597,Z597=AA597),"NB",IF(OR(AA597=Y597,AA597=X597,AA597=Z597),"NB","Bet"))))</f>
        <v>NB</v>
      </c>
      <c r="AD597" s="4"/>
      <c r="AE597" s="6" t="n">
        <f aca="false">IF(K597&lt;K596,1,0)</f>
        <v>0</v>
      </c>
      <c r="AF597" s="6" t="n">
        <f aca="false">IF(G597="W",0,IF(AE597=1,K596-K597+AF596,0))</f>
        <v>0</v>
      </c>
      <c r="AG597" s="4"/>
      <c r="AH597" s="6" t="n">
        <f aca="false">IF(G597="W",AF596+J597,IF(AE597=1,K596-K597+AF596,0))</f>
        <v>0</v>
      </c>
      <c r="AI597" s="4"/>
    </row>
    <row collapsed="false" customFormat="false" customHeight="false" hidden="false" ht="14.9" outlineLevel="0" r="598">
      <c r="B598" s="25"/>
      <c r="C598" s="26" t="str">
        <f aca="false">IF(B598="","",VLOOKUP(B598,$AK$1:$AR$38,3,0))</f>
        <v/>
      </c>
      <c r="D598" s="27" t="str">
        <f aca="false">IF(AC598="Bet",X598,"")</f>
        <v/>
      </c>
      <c r="E598" s="28" t="str">
        <f aca="false">IF(AC598="Bet",Y598,"")</f>
        <v/>
      </c>
      <c r="F598" s="38" t="str">
        <f aca="false">IF(AC598="Bet",Z598,"")</f>
        <v/>
      </c>
      <c r="G598" s="6" t="str">
        <f aca="false">IF(D597&lt;&gt;"",IF(OR(D597=C598,E597=C598,F597=C598),"W","L"),"")</f>
        <v/>
      </c>
      <c r="H598" s="6" t="str">
        <f aca="false">IF(G598="W",3,IF(G598="L",-3,""))</f>
        <v/>
      </c>
      <c r="I598" s="6" t="str">
        <f aca="false">IF(G598&lt;&gt;"",VLOOKUP(V597,$M$4:$N$18,2,0),"")</f>
        <v/>
      </c>
      <c r="J598" s="6" t="str">
        <f aca="false">IF(G598&lt;&gt;"",H598*I598,"")</f>
        <v/>
      </c>
      <c r="K598" s="6" t="n">
        <f aca="false">IF(B598="",K597,SUM($J$6:J598))</f>
        <v>12</v>
      </c>
      <c r="L598" s="4"/>
      <c r="M598" s="4"/>
      <c r="N598" s="4"/>
      <c r="O598" s="4"/>
      <c r="P598" s="4"/>
      <c r="Q598" s="4"/>
      <c r="S598" s="4"/>
      <c r="T598" s="4"/>
      <c r="U598" s="4"/>
      <c r="V598" s="6" t="n">
        <f aca="false">IF(AND(G597="",G598="L"),1,IF(AND(G598="L",G597="L"),V597+1,IF(AND(G597="L",G598=""),0,IF(AND(G598="",G597=""),0,0))))</f>
        <v>0</v>
      </c>
      <c r="W598" s="4"/>
      <c r="X598" s="6" t="str">
        <f aca="false">IF(C597=0,C598,IF(C598=0,X597,C598))</f>
        <v/>
      </c>
      <c r="Y598" s="6" t="str">
        <f aca="false">IF(C597=0,X597,IF(C598=0,Y597,C597))</f>
        <v/>
      </c>
      <c r="Z598" s="6" t="str">
        <f aca="false">IF(C596=0,C595,IF(C597=0,Y597,IF(C598=0,Z597,C596)))</f>
        <v/>
      </c>
      <c r="AA598" s="6" t="str">
        <f aca="false">IF(C595=0,C594,IF(C596=0,C594,IF(C597=0,Z597,IF(C598=0,AA597,C595))))</f>
        <v/>
      </c>
      <c r="AB598" s="4"/>
      <c r="AC598" s="6" t="str">
        <f aca="false">IF(OR(X598=Y598,X598=Z598,X598=AA598),"NB",IF(OR(Y598=X598,Y598=Z598,Y598=AA598),"NB",IF(OR(Z598=Y598,Z598=X598,Z598=AA598),"NB",IF(OR(AA598=Y598,AA598=X598,AA598=Z598),"NB","Bet"))))</f>
        <v>NB</v>
      </c>
      <c r="AD598" s="4"/>
      <c r="AE598" s="6" t="n">
        <f aca="false">IF(K598&lt;K597,1,0)</f>
        <v>0</v>
      </c>
      <c r="AF598" s="6" t="n">
        <f aca="false">IF(G598="W",0,IF(AE598=1,K597-K598+AF597,0))</f>
        <v>0</v>
      </c>
      <c r="AG598" s="4"/>
      <c r="AH598" s="6" t="n">
        <f aca="false">IF(G598="W",AF597+J598,IF(AE598=1,K597-K598+AF597,0))</f>
        <v>0</v>
      </c>
      <c r="AI598" s="4"/>
    </row>
    <row collapsed="false" customFormat="false" customHeight="false" hidden="false" ht="13.3" outlineLevel="0" r="599">
      <c r="B599" s="25"/>
      <c r="C599" s="26" t="str">
        <f aca="false">IF(B599="","",VLOOKUP(B599,$AK$1:$AR$38,3,0))</f>
        <v/>
      </c>
      <c r="D599" s="27" t="str">
        <f aca="false">IF(AC599="Bet",X599,"")</f>
        <v/>
      </c>
      <c r="E599" s="28" t="str">
        <f aca="false">IF(AC599="Bet",Y599,"")</f>
        <v/>
      </c>
      <c r="F599" s="38" t="str">
        <f aca="false">IF(AC599="Bet",Z599,"")</f>
        <v/>
      </c>
      <c r="G599" s="6" t="str">
        <f aca="false">IF(D598&lt;&gt;"",IF(OR(D598=C599,E598=C599,F598=C599),"W","L"),"")</f>
        <v/>
      </c>
      <c r="H599" s="6" t="str">
        <f aca="false">IF(G599="W",3,IF(G599="L",-3,""))</f>
        <v/>
      </c>
      <c r="I599" s="6" t="str">
        <f aca="false">IF(G599&lt;&gt;"",VLOOKUP(V598,$M$4:$N$18,2,0),"")</f>
        <v/>
      </c>
      <c r="J599" s="6" t="str">
        <f aca="false">IF(G599&lt;&gt;"",H599*I599,"")</f>
        <v/>
      </c>
      <c r="K599" s="6" t="n">
        <f aca="false">IF(B599="",K598,SUM($J$6:J599))</f>
        <v>12</v>
      </c>
      <c r="L599" s="4"/>
      <c r="M599" s="4"/>
      <c r="N599" s="4"/>
      <c r="O599" s="4"/>
      <c r="P599" s="4"/>
      <c r="Q599" s="4"/>
      <c r="S599" s="4"/>
      <c r="T599" s="4"/>
      <c r="U599" s="4"/>
      <c r="V599" s="6" t="n">
        <f aca="false">IF(AND(G598="",G599="L"),1,IF(AND(G599="L",G598="L"),V598+1,IF(AND(G598="L",G599=""),0,IF(AND(G599="",G598=""),0,0))))</f>
        <v>0</v>
      </c>
      <c r="W599" s="4"/>
      <c r="X599" s="6" t="str">
        <f aca="false">IF(C598=0,C599,IF(C599=0,X598,C599))</f>
        <v/>
      </c>
      <c r="Y599" s="6" t="str">
        <f aca="false">IF(C598=0,X598,IF(C599=0,Y598,C598))</f>
        <v/>
      </c>
      <c r="Z599" s="6" t="str">
        <f aca="false">IF(C597=0,C596,IF(C598=0,Y598,IF(C599=0,Z598,C597)))</f>
        <v/>
      </c>
      <c r="AA599" s="6" t="str">
        <f aca="false">IF(C596=0,C595,IF(C597=0,C595,IF(C598=0,Z598,IF(C599=0,AA598,C596))))</f>
        <v/>
      </c>
      <c r="AB599" s="4"/>
      <c r="AC599" s="6" t="str">
        <f aca="false">IF(OR(X599=Y599,X599=Z599,X599=AA599),"NB",IF(OR(Y599=X599,Y599=Z599,Y599=AA599),"NB",IF(OR(Z599=Y599,Z599=X599,Z599=AA599),"NB",IF(OR(AA599=Y599,AA599=X599,AA599=Z599),"NB","Bet"))))</f>
        <v>NB</v>
      </c>
      <c r="AD599" s="4"/>
      <c r="AE599" s="6" t="n">
        <f aca="false">IF(K599&lt;K598,1,0)</f>
        <v>0</v>
      </c>
      <c r="AF599" s="6" t="n">
        <f aca="false">IF(G599="W",0,IF(AE599=1,K598-K599+AF598,0))</f>
        <v>0</v>
      </c>
      <c r="AG599" s="4"/>
      <c r="AH599" s="6" t="n">
        <f aca="false">IF(G599="W",AF598+J599,IF(AE599=1,K598-K599+AF598,0))</f>
        <v>0</v>
      </c>
      <c r="AI599" s="4"/>
    </row>
    <row collapsed="false" customFormat="false" customHeight="false" hidden="false" ht="13.3" outlineLevel="0" r="600">
      <c r="B600" s="25"/>
      <c r="C600" s="26" t="str">
        <f aca="false">IF(B600="","",VLOOKUP(B600,$AK$1:$AR$38,3,0))</f>
        <v/>
      </c>
      <c r="D600" s="27" t="str">
        <f aca="false">IF(AC600="Bet",X600,"")</f>
        <v/>
      </c>
      <c r="E600" s="28" t="str">
        <f aca="false">IF(AC600="Bet",Y600,"")</f>
        <v/>
      </c>
      <c r="F600" s="38" t="str">
        <f aca="false">IF(AC600="Bet",Z600,"")</f>
        <v/>
      </c>
      <c r="G600" s="6" t="str">
        <f aca="false">IF(D599&lt;&gt;"",IF(OR(D599=C600,E599=C600,F599=C600),"W","L"),"")</f>
        <v/>
      </c>
      <c r="H600" s="6" t="str">
        <f aca="false">IF(G600="W",3,IF(G600="L",-3,""))</f>
        <v/>
      </c>
      <c r="I600" s="6" t="str">
        <f aca="false">IF(G600&lt;&gt;"",VLOOKUP(V599,$M$4:$N$18,2,0),"")</f>
        <v/>
      </c>
      <c r="J600" s="6" t="str">
        <f aca="false">IF(G600&lt;&gt;"",H600*I600,"")</f>
        <v/>
      </c>
      <c r="K600" s="6" t="n">
        <f aca="false">IF(B600="",K599,SUM($J$6:J600))</f>
        <v>12</v>
      </c>
      <c r="L600" s="4"/>
      <c r="M600" s="4"/>
      <c r="N600" s="4"/>
      <c r="O600" s="4"/>
      <c r="P600" s="4"/>
      <c r="Q600" s="4"/>
      <c r="S600" s="4"/>
      <c r="T600" s="4"/>
      <c r="U600" s="4"/>
      <c r="V600" s="6" t="n">
        <f aca="false">IF(AND(G599="",G600="L"),1,IF(AND(G600="L",G599="L"),V599+1,IF(AND(G599="L",G600=""),0,IF(AND(G600="",G599=""),0,0))))</f>
        <v>0</v>
      </c>
      <c r="W600" s="4"/>
      <c r="X600" s="6" t="str">
        <f aca="false">IF(C599=0,C600,IF(C600=0,X599,C600))</f>
        <v/>
      </c>
      <c r="Y600" s="6" t="str">
        <f aca="false">IF(C599=0,X599,IF(C600=0,Y599,C599))</f>
        <v/>
      </c>
      <c r="Z600" s="6" t="str">
        <f aca="false">IF(C598=0,C597,IF(C599=0,Y599,IF(C600=0,Z599,C598)))</f>
        <v/>
      </c>
      <c r="AA600" s="6" t="str">
        <f aca="false">IF(C597=0,C596,IF(C598=0,C596,IF(C599=0,Z599,IF(C600=0,AA599,C597))))</f>
        <v/>
      </c>
      <c r="AB600" s="4"/>
      <c r="AC600" s="6" t="str">
        <f aca="false">IF(OR(X600=Y600,X600=Z600,X600=AA600),"NB",IF(OR(Y600=X600,Y600=Z600,Y600=AA600),"NB",IF(OR(Z600=Y600,Z600=X600,Z600=AA600),"NB",IF(OR(AA600=Y600,AA600=X600,AA600=Z600),"NB","Bet"))))</f>
        <v>NB</v>
      </c>
      <c r="AD600" s="4"/>
      <c r="AE600" s="6" t="n">
        <f aca="false">IF(K600&lt;K599,1,0)</f>
        <v>0</v>
      </c>
      <c r="AF600" s="6" t="n">
        <f aca="false">IF(G600="W",0,IF(AE600=1,K599-K600+AF599,0))</f>
        <v>0</v>
      </c>
      <c r="AG600" s="4"/>
      <c r="AH600" s="6" t="n">
        <f aca="false">IF(G600="W",AF599+J600,IF(AE600=1,K599-K600+AF599,0))</f>
        <v>0</v>
      </c>
      <c r="AI600" s="4"/>
    </row>
    <row collapsed="false" customFormat="false" customHeight="false" hidden="false" ht="13.3" outlineLevel="0" r="601">
      <c r="B601" s="25"/>
      <c r="C601" s="26" t="str">
        <f aca="false">IF(B601="","",VLOOKUP(B601,$AK$1:$AR$38,3,0))</f>
        <v/>
      </c>
      <c r="D601" s="27" t="str">
        <f aca="false">IF(AC601="Bet",X601,"")</f>
        <v/>
      </c>
      <c r="E601" s="28" t="str">
        <f aca="false">IF(AC601="Bet",Y601,"")</f>
        <v/>
      </c>
      <c r="F601" s="38" t="str">
        <f aca="false">IF(AC601="Bet",Z601,"")</f>
        <v/>
      </c>
      <c r="G601" s="6" t="str">
        <f aca="false">IF(D600&lt;&gt;"",IF(OR(D600=C601,E600=C601,F600=C601),"W","L"),"")</f>
        <v/>
      </c>
      <c r="H601" s="6" t="str">
        <f aca="false">IF(G601="W",3,IF(G601="L",-3,""))</f>
        <v/>
      </c>
      <c r="I601" s="6" t="str">
        <f aca="false">IF(G601&lt;&gt;"",VLOOKUP(V600,$M$4:$N$18,2,0),"")</f>
        <v/>
      </c>
      <c r="J601" s="6" t="str">
        <f aca="false">IF(G601&lt;&gt;"",H601*I601,"")</f>
        <v/>
      </c>
      <c r="K601" s="6" t="n">
        <f aca="false">IF(B601="",K600,SUM($J$6:J601))</f>
        <v>12</v>
      </c>
      <c r="L601" s="4"/>
      <c r="M601" s="4"/>
      <c r="N601" s="4"/>
      <c r="O601" s="4"/>
      <c r="P601" s="4"/>
      <c r="Q601" s="4"/>
      <c r="S601" s="4"/>
      <c r="T601" s="4"/>
      <c r="U601" s="4"/>
      <c r="V601" s="6" t="n">
        <f aca="false">IF(AND(G600="",G601="L"),1,IF(AND(G601="L",G600="L"),V600+1,IF(AND(G600="L",G601=""),0,IF(AND(G601="",G600=""),0,0))))</f>
        <v>0</v>
      </c>
      <c r="W601" s="4"/>
      <c r="X601" s="6" t="str">
        <f aca="false">IF(C600=0,C601,IF(C601=0,X600,C601))</f>
        <v/>
      </c>
      <c r="Y601" s="6" t="str">
        <f aca="false">IF(C600=0,X600,IF(C601=0,Y600,C600))</f>
        <v/>
      </c>
      <c r="Z601" s="6" t="str">
        <f aca="false">IF(C599=0,C598,IF(C600=0,Y600,IF(C601=0,Z600,C599)))</f>
        <v/>
      </c>
      <c r="AA601" s="6" t="str">
        <f aca="false">IF(C598=0,C597,IF(C599=0,C597,IF(C600=0,Z600,IF(C601=0,AA600,C598))))</f>
        <v/>
      </c>
      <c r="AB601" s="4"/>
      <c r="AC601" s="6" t="str">
        <f aca="false">IF(OR(X601=Y601,X601=Z601,X601=AA601),"NB",IF(OR(Y601=X601,Y601=Z601,Y601=AA601),"NB",IF(OR(Z601=Y601,Z601=X601,Z601=AA601),"NB",IF(OR(AA601=Y601,AA601=X601,AA601=Z601),"NB","Bet"))))</f>
        <v>NB</v>
      </c>
      <c r="AD601" s="4"/>
      <c r="AE601" s="6" t="n">
        <f aca="false">IF(K601&lt;K600,1,0)</f>
        <v>0</v>
      </c>
      <c r="AF601" s="6" t="n">
        <f aca="false">IF(G601="W",0,IF(AE601=1,K600-K601+AF600,0))</f>
        <v>0</v>
      </c>
      <c r="AG601" s="4"/>
      <c r="AH601" s="6" t="n">
        <f aca="false">IF(G601="W",AF600+J601,IF(AE601=1,K600-K601+AF600,0))</f>
        <v>0</v>
      </c>
      <c r="AI601" s="4"/>
    </row>
    <row collapsed="false" customFormat="false" customHeight="false" hidden="false" ht="13.3" outlineLevel="0" r="602">
      <c r="B602" s="25"/>
      <c r="C602" s="26" t="str">
        <f aca="false">IF(B602="","",VLOOKUP(B602,$AK$1:$AR$38,3,0))</f>
        <v/>
      </c>
      <c r="D602" s="27" t="str">
        <f aca="false">IF(AC602="Bet",X602,"")</f>
        <v/>
      </c>
      <c r="E602" s="28" t="str">
        <f aca="false">IF(AC602="Bet",Y602,"")</f>
        <v/>
      </c>
      <c r="F602" s="38" t="str">
        <f aca="false">IF(AC602="Bet",Z602,"")</f>
        <v/>
      </c>
      <c r="G602" s="6" t="str">
        <f aca="false">IF(D601&lt;&gt;"",IF(OR(D601=C602,E601=C602,F601=C602),"W","L"),"")</f>
        <v/>
      </c>
      <c r="H602" s="6" t="str">
        <f aca="false">IF(G602="W",3,IF(G602="L",-3,""))</f>
        <v/>
      </c>
      <c r="I602" s="6" t="str">
        <f aca="false">IF(G602&lt;&gt;"",VLOOKUP(V601,$M$4:$N$18,2,0),"")</f>
        <v/>
      </c>
      <c r="J602" s="6" t="str">
        <f aca="false">IF(G602&lt;&gt;"",H602*I602,"")</f>
        <v/>
      </c>
      <c r="K602" s="6" t="n">
        <f aca="false">IF(B602="",K601,SUM($J$6:J602))</f>
        <v>12</v>
      </c>
      <c r="L602" s="4"/>
      <c r="M602" s="4"/>
      <c r="N602" s="4"/>
      <c r="O602" s="4"/>
      <c r="P602" s="4"/>
      <c r="Q602" s="4"/>
      <c r="S602" s="4"/>
      <c r="T602" s="4"/>
      <c r="U602" s="4"/>
      <c r="V602" s="6" t="n">
        <f aca="false">IF(AND(G601="",G602="L"),1,IF(AND(G602="L",G601="L"),V601+1,IF(AND(G601="L",G602=""),0,IF(AND(G602="",G601=""),0,0))))</f>
        <v>0</v>
      </c>
      <c r="W602" s="4"/>
      <c r="X602" s="6" t="str">
        <f aca="false">IF(C601=0,C602,IF(C602=0,X601,C602))</f>
        <v/>
      </c>
      <c r="Y602" s="6" t="str">
        <f aca="false">IF(C601=0,X601,IF(C602=0,Y601,C601))</f>
        <v/>
      </c>
      <c r="Z602" s="6" t="str">
        <f aca="false">IF(C600=0,C599,IF(C601=0,Y601,IF(C602=0,Z601,C600)))</f>
        <v/>
      </c>
      <c r="AA602" s="6" t="str">
        <f aca="false">IF(C599=0,C598,IF(C600=0,C598,IF(C601=0,Z601,IF(C602=0,AA601,C599))))</f>
        <v/>
      </c>
      <c r="AB602" s="4"/>
      <c r="AC602" s="6" t="str">
        <f aca="false">IF(OR(X602=Y602,X602=Z602,X602=AA602),"NB",IF(OR(Y602=X602,Y602=Z602,Y602=AA602),"NB",IF(OR(Z602=Y602,Z602=X602,Z602=AA602),"NB",IF(OR(AA602=Y602,AA602=X602,AA602=Z602),"NB","Bet"))))</f>
        <v>NB</v>
      </c>
      <c r="AD602" s="4"/>
      <c r="AE602" s="6" t="n">
        <f aca="false">IF(K602&lt;K601,1,0)</f>
        <v>0</v>
      </c>
      <c r="AF602" s="6" t="n">
        <f aca="false">IF(G602="W",0,IF(AE602=1,K601-K602+AF601,0))</f>
        <v>0</v>
      </c>
      <c r="AG602" s="4"/>
      <c r="AH602" s="6" t="n">
        <f aca="false">IF(G602="W",AF601+J602,IF(AE602=1,K601-K602+AF601,0))</f>
        <v>0</v>
      </c>
      <c r="AI602" s="4"/>
    </row>
    <row collapsed="false" customFormat="false" customHeight="false" hidden="false" ht="13.3" outlineLevel="0" r="603">
      <c r="B603" s="25"/>
      <c r="C603" s="26" t="str">
        <f aca="false">IF(B603="","",VLOOKUP(B603,$AK$1:$AR$38,3,0))</f>
        <v/>
      </c>
      <c r="D603" s="27" t="str">
        <f aca="false">IF(AC603="Bet",X603,"")</f>
        <v/>
      </c>
      <c r="E603" s="28" t="str">
        <f aca="false">IF(AC603="Bet",Y603,"")</f>
        <v/>
      </c>
      <c r="F603" s="38" t="str">
        <f aca="false">IF(AC603="Bet",Z603,"")</f>
        <v/>
      </c>
      <c r="G603" s="6" t="str">
        <f aca="false">IF(D602&lt;&gt;"",IF(OR(D602=C603,E602=C603,F602=C603),"W","L"),"")</f>
        <v/>
      </c>
      <c r="H603" s="6" t="str">
        <f aca="false">IF(G603="W",3,IF(G603="L",-3,""))</f>
        <v/>
      </c>
      <c r="I603" s="6" t="str">
        <f aca="false">IF(G603&lt;&gt;"",VLOOKUP(V602,$M$4:$N$18,2,0),"")</f>
        <v/>
      </c>
      <c r="J603" s="6" t="str">
        <f aca="false">IF(G603&lt;&gt;"",H603*I603,"")</f>
        <v/>
      </c>
      <c r="K603" s="6" t="n">
        <f aca="false">IF(B603="",K602,SUM($J$6:J603))</f>
        <v>12</v>
      </c>
      <c r="L603" s="4"/>
      <c r="M603" s="4"/>
      <c r="N603" s="4"/>
      <c r="O603" s="4"/>
      <c r="P603" s="4"/>
      <c r="Q603" s="4"/>
      <c r="S603" s="4"/>
      <c r="T603" s="4"/>
      <c r="U603" s="4"/>
      <c r="V603" s="6" t="n">
        <f aca="false">IF(AND(G602="",G603="L"),1,IF(AND(G603="L",G602="L"),V602+1,IF(AND(G602="L",G603=""),0,IF(AND(G603="",G602=""),0,0))))</f>
        <v>0</v>
      </c>
      <c r="W603" s="4"/>
      <c r="X603" s="6" t="str">
        <f aca="false">IF(C602=0,C603,IF(C603=0,X602,C603))</f>
        <v/>
      </c>
      <c r="Y603" s="6" t="str">
        <f aca="false">IF(C602=0,X602,IF(C603=0,Y602,C602))</f>
        <v/>
      </c>
      <c r="Z603" s="6" t="str">
        <f aca="false">IF(C601=0,C600,IF(C602=0,Y602,IF(C603=0,Z602,C601)))</f>
        <v/>
      </c>
      <c r="AA603" s="6" t="str">
        <f aca="false">IF(C600=0,C599,IF(C601=0,C599,IF(C602=0,Z602,IF(C603=0,AA602,C600))))</f>
        <v/>
      </c>
      <c r="AB603" s="4"/>
      <c r="AC603" s="6" t="str">
        <f aca="false">IF(OR(X603=Y603,X603=Z603,X603=AA603),"NB",IF(OR(Y603=X603,Y603=Z603,Y603=AA603),"NB",IF(OR(Z603=Y603,Z603=X603,Z603=AA603),"NB",IF(OR(AA603=Y603,AA603=X603,AA603=Z603),"NB","Bet"))))</f>
        <v>NB</v>
      </c>
      <c r="AD603" s="4"/>
      <c r="AE603" s="6" t="n">
        <f aca="false">IF(K603&lt;K602,1,0)</f>
        <v>0</v>
      </c>
      <c r="AF603" s="6" t="n">
        <f aca="false">IF(G603="W",0,IF(AE603=1,K602-K603+AF602,0))</f>
        <v>0</v>
      </c>
      <c r="AG603" s="4"/>
      <c r="AH603" s="6" t="n">
        <f aca="false">IF(G603="W",AF602+J603,IF(AE603=1,K602-K603+AF602,0))</f>
        <v>0</v>
      </c>
      <c r="AI603" s="4"/>
    </row>
    <row collapsed="false" customFormat="false" customHeight="false" hidden="false" ht="13.3" outlineLevel="0" r="604">
      <c r="B604" s="25"/>
      <c r="C604" s="26" t="str">
        <f aca="false">IF(B604="","",VLOOKUP(B604,$AK$1:$AR$38,3,0))</f>
        <v/>
      </c>
      <c r="D604" s="27" t="str">
        <f aca="false">IF(AC604="Bet",X604,"")</f>
        <v/>
      </c>
      <c r="E604" s="28" t="str">
        <f aca="false">IF(AC604="Bet",Y604,"")</f>
        <v/>
      </c>
      <c r="F604" s="38" t="str">
        <f aca="false">IF(AC604="Bet",Z604,"")</f>
        <v/>
      </c>
      <c r="G604" s="6" t="str">
        <f aca="false">IF(D603&lt;&gt;"",IF(OR(D603=C604,E603=C604,F603=C604),"W","L"),"")</f>
        <v/>
      </c>
      <c r="H604" s="6" t="str">
        <f aca="false">IF(G604="W",3,IF(G604="L",-3,""))</f>
        <v/>
      </c>
      <c r="I604" s="6" t="str">
        <f aca="false">IF(G604&lt;&gt;"",VLOOKUP(V603,$M$4:$N$18,2,0),"")</f>
        <v/>
      </c>
      <c r="J604" s="6" t="str">
        <f aca="false">IF(G604&lt;&gt;"",H604*I604,"")</f>
        <v/>
      </c>
      <c r="K604" s="6" t="n">
        <f aca="false">IF(B604="",K603,SUM($J$6:J604))</f>
        <v>12</v>
      </c>
      <c r="L604" s="4"/>
      <c r="M604" s="4"/>
      <c r="N604" s="4"/>
      <c r="O604" s="4"/>
      <c r="P604" s="4"/>
      <c r="Q604" s="4"/>
      <c r="S604" s="4"/>
      <c r="T604" s="4"/>
      <c r="U604" s="4"/>
      <c r="V604" s="6" t="n">
        <f aca="false">IF(AND(G603="",G604="L"),1,IF(AND(G604="L",G603="L"),V603+1,IF(AND(G603="L",G604=""),0,IF(AND(G604="",G603=""),0,0))))</f>
        <v>0</v>
      </c>
      <c r="W604" s="4"/>
      <c r="X604" s="6" t="str">
        <f aca="false">IF(C603=0,C604,IF(C604=0,X603,C604))</f>
        <v/>
      </c>
      <c r="Y604" s="6" t="str">
        <f aca="false">IF(C603=0,X603,IF(C604=0,Y603,C603))</f>
        <v/>
      </c>
      <c r="Z604" s="6" t="str">
        <f aca="false">IF(C602=0,C601,IF(C603=0,Y603,IF(C604=0,Z603,C602)))</f>
        <v/>
      </c>
      <c r="AA604" s="6" t="str">
        <f aca="false">IF(C601=0,C600,IF(C602=0,C600,IF(C603=0,Z603,IF(C604=0,AA603,C601))))</f>
        <v/>
      </c>
      <c r="AB604" s="4"/>
      <c r="AC604" s="6" t="str">
        <f aca="false">IF(OR(X604=Y604,X604=Z604,X604=AA604),"NB",IF(OR(Y604=X604,Y604=Z604,Y604=AA604),"NB",IF(OR(Z604=Y604,Z604=X604,Z604=AA604),"NB",IF(OR(AA604=Y604,AA604=X604,AA604=Z604),"NB","Bet"))))</f>
        <v>NB</v>
      </c>
      <c r="AD604" s="4"/>
      <c r="AE604" s="6" t="n">
        <f aca="false">IF(K604&lt;K603,1,0)</f>
        <v>0</v>
      </c>
      <c r="AF604" s="6" t="n">
        <f aca="false">IF(G604="W",0,IF(AE604=1,K603-K604+AF603,0))</f>
        <v>0</v>
      </c>
      <c r="AG604" s="4"/>
      <c r="AH604" s="6" t="n">
        <f aca="false">IF(G604="W",AF603+J604,IF(AE604=1,K603-K604+AF603,0))</f>
        <v>0</v>
      </c>
      <c r="AI604" s="4"/>
    </row>
    <row collapsed="false" customFormat="false" customHeight="false" hidden="false" ht="13.3" outlineLevel="0" r="605">
      <c r="B605" s="25"/>
      <c r="C605" s="26" t="str">
        <f aca="false">IF(B605="","",VLOOKUP(B605,$AK$1:$AR$38,3,0))</f>
        <v/>
      </c>
      <c r="D605" s="27" t="str">
        <f aca="false">IF(AC605="Bet",X605,"")</f>
        <v/>
      </c>
      <c r="E605" s="28" t="str">
        <f aca="false">IF(AC605="Bet",Y605,"")</f>
        <v/>
      </c>
      <c r="F605" s="38" t="str">
        <f aca="false">IF(AC605="Bet",Z605,"")</f>
        <v/>
      </c>
      <c r="G605" s="6" t="str">
        <f aca="false">IF(D604&lt;&gt;"",IF(OR(D604=C605,E604=C605,F604=C605),"W","L"),"")</f>
        <v/>
      </c>
      <c r="H605" s="6" t="str">
        <f aca="false">IF(G605="W",3,IF(G605="L",-3,""))</f>
        <v/>
      </c>
      <c r="I605" s="6" t="str">
        <f aca="false">IF(G605&lt;&gt;"",VLOOKUP(V604,$M$4:$N$18,2,0),"")</f>
        <v/>
      </c>
      <c r="J605" s="6" t="str">
        <f aca="false">IF(G605&lt;&gt;"",H605*I605,"")</f>
        <v/>
      </c>
      <c r="K605" s="6" t="n">
        <f aca="false">IF(B605="",K604,SUM($J$6:J605))</f>
        <v>12</v>
      </c>
      <c r="L605" s="4"/>
      <c r="M605" s="4"/>
      <c r="N605" s="4"/>
      <c r="O605" s="4"/>
      <c r="P605" s="4"/>
      <c r="Q605" s="4"/>
      <c r="S605" s="4"/>
      <c r="T605" s="4"/>
      <c r="U605" s="4"/>
      <c r="V605" s="6" t="n">
        <f aca="false">IF(AND(G604="",G605="L"),1,IF(AND(G605="L",G604="L"),V604+1,IF(AND(G604="L",G605=""),0,IF(AND(G605="",G604=""),0,0))))</f>
        <v>0</v>
      </c>
      <c r="W605" s="4"/>
      <c r="X605" s="6" t="str">
        <f aca="false">IF(C604=0,C605,IF(C605=0,X604,C605))</f>
        <v/>
      </c>
      <c r="Y605" s="6" t="str">
        <f aca="false">IF(C604=0,X604,IF(C605=0,Y604,C604))</f>
        <v/>
      </c>
      <c r="Z605" s="6" t="str">
        <f aca="false">IF(C603=0,C602,IF(C604=0,Y604,IF(C605=0,Z604,C603)))</f>
        <v/>
      </c>
      <c r="AA605" s="6" t="str">
        <f aca="false">IF(C602=0,C601,IF(C603=0,C601,IF(C604=0,Z604,IF(C605=0,AA604,C602))))</f>
        <v/>
      </c>
      <c r="AB605" s="4"/>
      <c r="AC605" s="6" t="str">
        <f aca="false">IF(OR(X605=Y605,X605=Z605,X605=AA605),"NB",IF(OR(Y605=X605,Y605=Z605,Y605=AA605),"NB",IF(OR(Z605=Y605,Z605=X605,Z605=AA605),"NB",IF(OR(AA605=Y605,AA605=X605,AA605=Z605),"NB","Bet"))))</f>
        <v>NB</v>
      </c>
      <c r="AD605" s="4"/>
      <c r="AE605" s="6" t="n">
        <f aca="false">IF(K605&lt;K604,1,0)</f>
        <v>0</v>
      </c>
      <c r="AF605" s="6" t="n">
        <f aca="false">IF(G605="W",0,IF(AE605=1,K604-K605+AF604,0))</f>
        <v>0</v>
      </c>
      <c r="AG605" s="4"/>
      <c r="AH605" s="6" t="n">
        <f aca="false">IF(G605="W",AF604+J605,IF(AE605=1,K604-K605+AF604,0))</f>
        <v>0</v>
      </c>
      <c r="AI605" s="4"/>
    </row>
    <row collapsed="false" customFormat="false" customHeight="false" hidden="false" ht="13.3" outlineLevel="0" r="606">
      <c r="B606" s="25"/>
      <c r="C606" s="26" t="str">
        <f aca="false">IF(B606="","",VLOOKUP(B606,$AK$1:$AR$38,3,0))</f>
        <v/>
      </c>
      <c r="D606" s="27" t="str">
        <f aca="false">IF(AC606="Bet",X606,"")</f>
        <v/>
      </c>
      <c r="E606" s="28" t="str">
        <f aca="false">IF(AC606="Bet",Y606,"")</f>
        <v/>
      </c>
      <c r="F606" s="38" t="str">
        <f aca="false">IF(AC606="Bet",Z606,"")</f>
        <v/>
      </c>
      <c r="G606" s="6" t="str">
        <f aca="false">IF(D605&lt;&gt;"",IF(OR(D605=C606,E605=C606,F605=C606),"W","L"),"")</f>
        <v/>
      </c>
      <c r="H606" s="6" t="str">
        <f aca="false">IF(G606="W",3,IF(G606="L",-3,""))</f>
        <v/>
      </c>
      <c r="I606" s="6" t="str">
        <f aca="false">IF(G606&lt;&gt;"",VLOOKUP(V605,$M$4:$N$18,2,0),"")</f>
        <v/>
      </c>
      <c r="J606" s="6" t="str">
        <f aca="false">IF(G606&lt;&gt;"",H606*I606,"")</f>
        <v/>
      </c>
      <c r="K606" s="6" t="n">
        <f aca="false">IF(B606="",K605,SUM($J$6:J606))</f>
        <v>12</v>
      </c>
      <c r="L606" s="4"/>
      <c r="M606" s="4"/>
      <c r="N606" s="4"/>
      <c r="O606" s="4"/>
      <c r="P606" s="4"/>
      <c r="Q606" s="4"/>
      <c r="S606" s="4"/>
      <c r="T606" s="4"/>
      <c r="U606" s="4"/>
      <c r="V606" s="6" t="n">
        <f aca="false">IF(AND(G605="",G606="L"),1,IF(AND(G606="L",G605="L"),V605+1,IF(AND(G605="L",G606=""),0,IF(AND(G606="",G605=""),0,0))))</f>
        <v>0</v>
      </c>
      <c r="W606" s="4"/>
      <c r="X606" s="6" t="str">
        <f aca="false">IF(C605=0,C606,IF(C606=0,X605,C606))</f>
        <v/>
      </c>
      <c r="Y606" s="6" t="str">
        <f aca="false">IF(C605=0,X605,IF(C606=0,Y605,C605))</f>
        <v/>
      </c>
      <c r="Z606" s="6" t="str">
        <f aca="false">IF(C604=0,C603,IF(C605=0,Y605,IF(C606=0,Z605,C604)))</f>
        <v/>
      </c>
      <c r="AA606" s="6" t="str">
        <f aca="false">IF(C603=0,C602,IF(C604=0,C602,IF(C605=0,Z605,IF(C606=0,AA605,C603))))</f>
        <v/>
      </c>
      <c r="AB606" s="4"/>
      <c r="AC606" s="6" t="str">
        <f aca="false">IF(OR(X606=Y606,X606=Z606,X606=AA606),"NB",IF(OR(Y606=X606,Y606=Z606,Y606=AA606),"NB",IF(OR(Z606=Y606,Z606=X606,Z606=AA606),"NB",IF(OR(AA606=Y606,AA606=X606,AA606=Z606),"NB","Bet"))))</f>
        <v>NB</v>
      </c>
      <c r="AD606" s="4"/>
      <c r="AE606" s="6" t="n">
        <f aca="false">IF(K606&lt;K605,1,0)</f>
        <v>0</v>
      </c>
      <c r="AF606" s="6" t="n">
        <f aca="false">IF(G606="W",0,IF(AE606=1,K605-K606+AF605,0))</f>
        <v>0</v>
      </c>
      <c r="AG606" s="4"/>
      <c r="AH606" s="6" t="n">
        <f aca="false">IF(G606="W",AF605+J606,IF(AE606=1,K605-K606+AF605,0))</f>
        <v>0</v>
      </c>
      <c r="AI606" s="4"/>
    </row>
    <row collapsed="false" customFormat="false" customHeight="false" hidden="false" ht="13.3" outlineLevel="0" r="607">
      <c r="B607" s="25"/>
      <c r="C607" s="26" t="str">
        <f aca="false">IF(B607="","",VLOOKUP(B607,$AK$1:$AR$38,3,0))</f>
        <v/>
      </c>
      <c r="D607" s="27" t="str">
        <f aca="false">IF(AC607="Bet",X607,"")</f>
        <v/>
      </c>
      <c r="E607" s="28" t="str">
        <f aca="false">IF(AC607="Bet",Y607,"")</f>
        <v/>
      </c>
      <c r="F607" s="38" t="str">
        <f aca="false">IF(AC607="Bet",Z607,"")</f>
        <v/>
      </c>
      <c r="G607" s="6" t="str">
        <f aca="false">IF(D606&lt;&gt;"",IF(OR(D606=C607,E606=C607,F606=C607),"W","L"),"")</f>
        <v/>
      </c>
      <c r="H607" s="6" t="str">
        <f aca="false">IF(G607="W",3,IF(G607="L",-3,""))</f>
        <v/>
      </c>
      <c r="I607" s="6" t="str">
        <f aca="false">IF(G607&lt;&gt;"",VLOOKUP(V606,$M$4:$N$18,2,0),"")</f>
        <v/>
      </c>
      <c r="J607" s="6" t="str">
        <f aca="false">IF(G607&lt;&gt;"",H607*I607,"")</f>
        <v/>
      </c>
      <c r="K607" s="6" t="n">
        <f aca="false">IF(B607="",K606,SUM($J$6:J607))</f>
        <v>12</v>
      </c>
      <c r="L607" s="4"/>
      <c r="M607" s="4"/>
      <c r="N607" s="4"/>
      <c r="O607" s="4"/>
      <c r="P607" s="4"/>
      <c r="Q607" s="4"/>
      <c r="S607" s="4"/>
      <c r="T607" s="4"/>
      <c r="U607" s="4"/>
      <c r="V607" s="6" t="n">
        <f aca="false">IF(AND(G606="",G607="L"),1,IF(AND(G607="L",G606="L"),V606+1,IF(AND(G606="L",G607=""),0,IF(AND(G607="",G606=""),0,0))))</f>
        <v>0</v>
      </c>
      <c r="W607" s="4"/>
      <c r="X607" s="6" t="str">
        <f aca="false">IF(C606=0,C607,IF(C607=0,X606,C607))</f>
        <v/>
      </c>
      <c r="Y607" s="6" t="str">
        <f aca="false">IF(C606=0,X606,IF(C607=0,Y606,C606))</f>
        <v/>
      </c>
      <c r="Z607" s="6" t="str">
        <f aca="false">IF(C605=0,C604,IF(C606=0,Y606,IF(C607=0,Z606,C605)))</f>
        <v/>
      </c>
      <c r="AA607" s="6" t="str">
        <f aca="false">IF(C604=0,C603,IF(C605=0,C603,IF(C606=0,Z606,IF(C607=0,AA606,C604))))</f>
        <v/>
      </c>
      <c r="AB607" s="4"/>
      <c r="AC607" s="6" t="str">
        <f aca="false">IF(OR(X607=Y607,X607=Z607,X607=AA607),"NB",IF(OR(Y607=X607,Y607=Z607,Y607=AA607),"NB",IF(OR(Z607=Y607,Z607=X607,Z607=AA607),"NB",IF(OR(AA607=Y607,AA607=X607,AA607=Z607),"NB","Bet"))))</f>
        <v>NB</v>
      </c>
      <c r="AD607" s="4"/>
      <c r="AE607" s="6" t="n">
        <f aca="false">IF(K607&lt;K606,1,0)</f>
        <v>0</v>
      </c>
      <c r="AF607" s="6" t="n">
        <f aca="false">IF(G607="W",0,IF(AE607=1,K606-K607+AF606,0))</f>
        <v>0</v>
      </c>
      <c r="AG607" s="4"/>
      <c r="AH607" s="6" t="n">
        <f aca="false">IF(G607="W",AF606+J607,IF(AE607=1,K606-K607+AF606,0))</f>
        <v>0</v>
      </c>
      <c r="AI607" s="4"/>
    </row>
    <row collapsed="false" customFormat="false" customHeight="false" hidden="false" ht="13.3" outlineLevel="0" r="608">
      <c r="B608" s="25"/>
      <c r="C608" s="26" t="str">
        <f aca="false">IF(B608="","",VLOOKUP(B608,$AK$1:$AR$38,3,0))</f>
        <v/>
      </c>
      <c r="D608" s="27" t="str">
        <f aca="false">IF(AC608="Bet",X608,"")</f>
        <v/>
      </c>
      <c r="E608" s="28" t="str">
        <f aca="false">IF(AC608="Bet",Y608,"")</f>
        <v/>
      </c>
      <c r="F608" s="38" t="str">
        <f aca="false">IF(AC608="Bet",Z608,"")</f>
        <v/>
      </c>
      <c r="G608" s="6" t="str">
        <f aca="false">IF(D607&lt;&gt;"",IF(OR(D607=C608,E607=C608,F607=C608),"W","L"),"")</f>
        <v/>
      </c>
      <c r="H608" s="6" t="str">
        <f aca="false">IF(G608="W",3,IF(G608="L",-3,""))</f>
        <v/>
      </c>
      <c r="I608" s="6" t="str">
        <f aca="false">IF(G608&lt;&gt;"",VLOOKUP(V607,$M$4:$N$18,2,0),"")</f>
        <v/>
      </c>
      <c r="J608" s="6" t="str">
        <f aca="false">IF(G608&lt;&gt;"",H608*I608,"")</f>
        <v/>
      </c>
      <c r="K608" s="6" t="n">
        <f aca="false">IF(B608="",K607,SUM($J$6:J608))</f>
        <v>12</v>
      </c>
      <c r="L608" s="4"/>
      <c r="M608" s="4"/>
      <c r="N608" s="4"/>
      <c r="O608" s="4"/>
      <c r="P608" s="4"/>
      <c r="Q608" s="4"/>
      <c r="S608" s="4"/>
      <c r="T608" s="4"/>
      <c r="U608" s="4"/>
      <c r="V608" s="6" t="n">
        <f aca="false">IF(AND(G607="",G608="L"),1,IF(AND(G608="L",G607="L"),V607+1,IF(AND(G607="L",G608=""),0,IF(AND(G608="",G607=""),0,0))))</f>
        <v>0</v>
      </c>
      <c r="W608" s="4"/>
      <c r="X608" s="6" t="str">
        <f aca="false">IF(C607=0,C608,IF(C608=0,X607,C608))</f>
        <v/>
      </c>
      <c r="Y608" s="6" t="str">
        <f aca="false">IF(C607=0,X607,IF(C608=0,Y607,C607))</f>
        <v/>
      </c>
      <c r="Z608" s="6" t="str">
        <f aca="false">IF(C606=0,C605,IF(C607=0,Y607,IF(C608=0,Z607,C606)))</f>
        <v/>
      </c>
      <c r="AA608" s="6" t="str">
        <f aca="false">IF(C605=0,C604,IF(C606=0,C604,IF(C607=0,Z607,IF(C608=0,AA607,C605))))</f>
        <v/>
      </c>
      <c r="AB608" s="4"/>
      <c r="AC608" s="6" t="str">
        <f aca="false">IF(OR(X608=Y608,X608=Z608,X608=AA608),"NB",IF(OR(Y608=X608,Y608=Z608,Y608=AA608),"NB",IF(OR(Z608=Y608,Z608=X608,Z608=AA608),"NB",IF(OR(AA608=Y608,AA608=X608,AA608=Z608),"NB","Bet"))))</f>
        <v>NB</v>
      </c>
      <c r="AD608" s="4"/>
      <c r="AE608" s="6" t="n">
        <f aca="false">IF(K608&lt;K607,1,0)</f>
        <v>0</v>
      </c>
      <c r="AF608" s="6" t="n">
        <f aca="false">IF(G608="W",0,IF(AE608=1,K607-K608+AF607,0))</f>
        <v>0</v>
      </c>
      <c r="AG608" s="4"/>
      <c r="AH608" s="6" t="n">
        <f aca="false">IF(G608="W",AF607+J608,IF(AE608=1,K607-K608+AF607,0))</f>
        <v>0</v>
      </c>
      <c r="AI608" s="4"/>
    </row>
    <row collapsed="false" customFormat="false" customHeight="false" hidden="false" ht="14.9" outlineLevel="0" r="609">
      <c r="B609" s="25"/>
      <c r="C609" s="26" t="str">
        <f aca="false">IF(B609="","",VLOOKUP(B609,$AK$1:$AR$38,3,0))</f>
        <v/>
      </c>
      <c r="D609" s="27" t="str">
        <f aca="false">IF(AC609="Bet",X609,"")</f>
        <v/>
      </c>
      <c r="E609" s="28" t="str">
        <f aca="false">IF(AC609="Bet",Y609,"")</f>
        <v/>
      </c>
      <c r="F609" s="38" t="str">
        <f aca="false">IF(AC609="Bet",Z609,"")</f>
        <v/>
      </c>
      <c r="G609" s="6" t="str">
        <f aca="false">IF(D608&lt;&gt;"",IF(OR(D608=C609,E608=C609,F608=C609),"W","L"),"")</f>
        <v/>
      </c>
      <c r="H609" s="6" t="str">
        <f aca="false">IF(G609="W",3,IF(G609="L",-3,""))</f>
        <v/>
      </c>
      <c r="I609" s="6" t="str">
        <f aca="false">IF(G609&lt;&gt;"",VLOOKUP(V608,$M$4:$N$18,2,0),"")</f>
        <v/>
      </c>
      <c r="J609" s="6" t="str">
        <f aca="false">IF(G609&lt;&gt;"",H609*I609,"")</f>
        <v/>
      </c>
      <c r="K609" s="6" t="n">
        <f aca="false">IF(B609="",K608,SUM($J$6:J609))</f>
        <v>12</v>
      </c>
      <c r="L609" s="4"/>
      <c r="M609" s="4"/>
      <c r="N609" s="4"/>
      <c r="O609" s="4"/>
      <c r="P609" s="4"/>
      <c r="Q609" s="4"/>
      <c r="S609" s="4"/>
      <c r="T609" s="4"/>
      <c r="U609" s="4"/>
      <c r="V609" s="6" t="n">
        <f aca="false">IF(AND(G608="",G609="L"),1,IF(AND(G609="L",G608="L"),V608+1,IF(AND(G608="L",G609=""),0,IF(AND(G609="",G608=""),0,0))))</f>
        <v>0</v>
      </c>
      <c r="W609" s="4"/>
      <c r="X609" s="6" t="str">
        <f aca="false">IF(C608=0,C609,IF(C609=0,X608,C609))</f>
        <v/>
      </c>
      <c r="Y609" s="6" t="str">
        <f aca="false">IF(C608=0,X608,IF(C609=0,Y608,C608))</f>
        <v/>
      </c>
      <c r="Z609" s="6" t="str">
        <f aca="false">IF(C607=0,C606,IF(C608=0,Y608,IF(C609=0,Z608,C607)))</f>
        <v/>
      </c>
      <c r="AA609" s="6" t="str">
        <f aca="false">IF(C606=0,C605,IF(C607=0,C605,IF(C608=0,Z608,IF(C609=0,AA608,C606))))</f>
        <v/>
      </c>
      <c r="AB609" s="4"/>
      <c r="AC609" s="6" t="str">
        <f aca="false">IF(OR(X609=Y609,X609=Z609,X609=AA609),"NB",IF(OR(Y609=X609,Y609=Z609,Y609=AA609),"NB",IF(OR(Z609=Y609,Z609=X609,Z609=AA609),"NB",IF(OR(AA609=Y609,AA609=X609,AA609=Z609),"NB","Bet"))))</f>
        <v>NB</v>
      </c>
      <c r="AD609" s="4"/>
      <c r="AE609" s="6" t="n">
        <f aca="false">IF(K609&lt;K608,1,0)</f>
        <v>0</v>
      </c>
      <c r="AF609" s="6" t="n">
        <f aca="false">IF(G609="W",0,IF(AE609=1,K608-K609+AF608,0))</f>
        <v>0</v>
      </c>
      <c r="AG609" s="4"/>
      <c r="AH609" s="6" t="n">
        <f aca="false">IF(G609="W",AF608+J609,IF(AE609=1,K608-K609+AF608,0))</f>
        <v>0</v>
      </c>
      <c r="AI609" s="4"/>
    </row>
    <row collapsed="false" customFormat="false" customHeight="false" hidden="false" ht="14.9" outlineLevel="0" r="610">
      <c r="B610" s="25"/>
      <c r="C610" s="26" t="str">
        <f aca="false">IF(B610="","",VLOOKUP(B610,$AK$1:$AR$38,3,0))</f>
        <v/>
      </c>
      <c r="D610" s="27" t="str">
        <f aca="false">IF(AC610="Bet",X610,"")</f>
        <v/>
      </c>
      <c r="E610" s="28" t="str">
        <f aca="false">IF(AC610="Bet",Y610,"")</f>
        <v/>
      </c>
      <c r="F610" s="38" t="str">
        <f aca="false">IF(AC610="Bet",Z610,"")</f>
        <v/>
      </c>
      <c r="G610" s="6" t="str">
        <f aca="false">IF(D609&lt;&gt;"",IF(OR(D609=C610,E609=C610,F609=C610),"W","L"),"")</f>
        <v/>
      </c>
      <c r="H610" s="6" t="str">
        <f aca="false">IF(G610="W",3,IF(G610="L",-3,""))</f>
        <v/>
      </c>
      <c r="I610" s="6" t="str">
        <f aca="false">IF(G610&lt;&gt;"",VLOOKUP(V609,$M$4:$N$18,2,0),"")</f>
        <v/>
      </c>
      <c r="J610" s="6" t="str">
        <f aca="false">IF(G610&lt;&gt;"",H610*I610,"")</f>
        <v/>
      </c>
      <c r="K610" s="6" t="n">
        <f aca="false">IF(B610="",K609,SUM($J$6:J610))</f>
        <v>12</v>
      </c>
      <c r="L610" s="4"/>
      <c r="M610" s="4"/>
      <c r="N610" s="4"/>
      <c r="O610" s="4"/>
      <c r="P610" s="4"/>
      <c r="Q610" s="4"/>
      <c r="S610" s="4"/>
      <c r="T610" s="4"/>
      <c r="U610" s="4"/>
      <c r="V610" s="6" t="n">
        <f aca="false">IF(AND(G609="",G610="L"),1,IF(AND(G610="L",G609="L"),V609+1,IF(AND(G609="L",G610=""),0,IF(AND(G610="",G609=""),0,0))))</f>
        <v>0</v>
      </c>
      <c r="W610" s="4"/>
      <c r="X610" s="6" t="str">
        <f aca="false">IF(C609=0,C610,IF(C610=0,X609,C610))</f>
        <v/>
      </c>
      <c r="Y610" s="6" t="str">
        <f aca="false">IF(C609=0,X609,IF(C610=0,Y609,C609))</f>
        <v/>
      </c>
      <c r="Z610" s="6" t="str">
        <f aca="false">IF(C608=0,C607,IF(C609=0,Y609,IF(C610=0,Z609,C608)))</f>
        <v/>
      </c>
      <c r="AA610" s="6" t="str">
        <f aca="false">IF(C607=0,C606,IF(C608=0,C606,IF(C609=0,Z609,IF(C610=0,AA609,C607))))</f>
        <v/>
      </c>
      <c r="AB610" s="4"/>
      <c r="AC610" s="6" t="str">
        <f aca="false">IF(OR(X610=Y610,X610=Z610,X610=AA610),"NB",IF(OR(Y610=X610,Y610=Z610,Y610=AA610),"NB",IF(OR(Z610=Y610,Z610=X610,Z610=AA610),"NB",IF(OR(AA610=Y610,AA610=X610,AA610=Z610),"NB","Bet"))))</f>
        <v>NB</v>
      </c>
      <c r="AD610" s="4"/>
      <c r="AE610" s="6" t="n">
        <f aca="false">IF(K610&lt;K609,1,0)</f>
        <v>0</v>
      </c>
      <c r="AF610" s="6" t="n">
        <f aca="false">IF(G610="W",0,IF(AE610=1,K609-K610+AF609,0))</f>
        <v>0</v>
      </c>
      <c r="AG610" s="4"/>
      <c r="AH610" s="6" t="n">
        <f aca="false">IF(G610="W",AF609+J610,IF(AE610=1,K609-K610+AF609,0))</f>
        <v>0</v>
      </c>
      <c r="AI610" s="4"/>
    </row>
    <row collapsed="false" customFormat="false" customHeight="false" hidden="false" ht="14.9" outlineLevel="0" r="611">
      <c r="B611" s="25"/>
      <c r="C611" s="26" t="str">
        <f aca="false">IF(B611="","",VLOOKUP(B611,$AK$1:$AR$38,3,0))</f>
        <v/>
      </c>
      <c r="D611" s="27" t="str">
        <f aca="false">IF(AC611="Bet",X611,"")</f>
        <v/>
      </c>
      <c r="E611" s="28" t="str">
        <f aca="false">IF(AC611="Bet",Y611,"")</f>
        <v/>
      </c>
      <c r="F611" s="38" t="str">
        <f aca="false">IF(AC611="Bet",Z611,"")</f>
        <v/>
      </c>
      <c r="G611" s="6" t="str">
        <f aca="false">IF(D610&lt;&gt;"",IF(OR(D610=C611,E610=C611,F610=C611),"W","L"),"")</f>
        <v/>
      </c>
      <c r="H611" s="6" t="str">
        <f aca="false">IF(G611="W",3,IF(G611="L",-3,""))</f>
        <v/>
      </c>
      <c r="I611" s="6" t="str">
        <f aca="false">IF(G611&lt;&gt;"",VLOOKUP(V610,$M$4:$N$18,2,0),"")</f>
        <v/>
      </c>
      <c r="J611" s="6" t="str">
        <f aca="false">IF(G611&lt;&gt;"",H611*I611,"")</f>
        <v/>
      </c>
      <c r="K611" s="6" t="n">
        <f aca="false">IF(B611="",K610,SUM($J$6:J611))</f>
        <v>12</v>
      </c>
      <c r="L611" s="4"/>
      <c r="M611" s="4"/>
      <c r="N611" s="4"/>
      <c r="O611" s="4"/>
      <c r="P611" s="4"/>
      <c r="Q611" s="4"/>
      <c r="S611" s="4"/>
      <c r="T611" s="4"/>
      <c r="U611" s="4"/>
      <c r="V611" s="6" t="n">
        <f aca="false">IF(AND(G610="",G611="L"),1,IF(AND(G611="L",G610="L"),V610+1,IF(AND(G610="L",G611=""),0,IF(AND(G611="",G610=""),0,0))))</f>
        <v>0</v>
      </c>
      <c r="W611" s="4"/>
      <c r="X611" s="6" t="str">
        <f aca="false">IF(C610=0,C611,IF(C611=0,X610,C611))</f>
        <v/>
      </c>
      <c r="Y611" s="6" t="str">
        <f aca="false">IF(C610=0,X610,IF(C611=0,Y610,C610))</f>
        <v/>
      </c>
      <c r="Z611" s="6" t="str">
        <f aca="false">IF(C609=0,C608,IF(C610=0,Y610,IF(C611=0,Z610,C609)))</f>
        <v/>
      </c>
      <c r="AA611" s="6" t="str">
        <f aca="false">IF(C608=0,C607,IF(C609=0,C607,IF(C610=0,Z610,IF(C611=0,AA610,C608))))</f>
        <v/>
      </c>
      <c r="AB611" s="4"/>
      <c r="AC611" s="6" t="str">
        <f aca="false">IF(OR(X611=Y611,X611=Z611,X611=AA611),"NB",IF(OR(Y611=X611,Y611=Z611,Y611=AA611),"NB",IF(OR(Z611=Y611,Z611=X611,Z611=AA611),"NB",IF(OR(AA611=Y611,AA611=X611,AA611=Z611),"NB","Bet"))))</f>
        <v>NB</v>
      </c>
      <c r="AD611" s="4"/>
      <c r="AE611" s="6" t="n">
        <f aca="false">IF(K611&lt;K610,1,0)</f>
        <v>0</v>
      </c>
      <c r="AF611" s="6" t="n">
        <f aca="false">IF(G611="W",0,IF(AE611=1,K610-K611+AF610,0))</f>
        <v>0</v>
      </c>
      <c r="AG611" s="4"/>
      <c r="AH611" s="6" t="n">
        <f aca="false">IF(G611="W",AF610+J611,IF(AE611=1,K610-K611+AF610,0))</f>
        <v>0</v>
      </c>
      <c r="AI611" s="4"/>
    </row>
    <row collapsed="false" customFormat="false" customHeight="false" hidden="false" ht="14.9" outlineLevel="0" r="612">
      <c r="B612" s="25"/>
      <c r="C612" s="26" t="str">
        <f aca="false">IF(B612="","",VLOOKUP(B612,$AK$1:$AR$38,3,0))</f>
        <v/>
      </c>
      <c r="D612" s="27" t="str">
        <f aca="false">IF(AC612="Bet",X612,"")</f>
        <v/>
      </c>
      <c r="E612" s="28" t="str">
        <f aca="false">IF(AC612="Bet",Y612,"")</f>
        <v/>
      </c>
      <c r="F612" s="38" t="str">
        <f aca="false">IF(AC612="Bet",Z612,"")</f>
        <v/>
      </c>
      <c r="G612" s="6" t="str">
        <f aca="false">IF(D611&lt;&gt;"",IF(OR(D611=C612,E611=C612,F611=C612),"W","L"),"")</f>
        <v/>
      </c>
      <c r="H612" s="6" t="str">
        <f aca="false">IF(G612="W",3,IF(G612="L",-3,""))</f>
        <v/>
      </c>
      <c r="I612" s="6" t="str">
        <f aca="false">IF(G612&lt;&gt;"",VLOOKUP(V611,$M$4:$N$18,2,0),"")</f>
        <v/>
      </c>
      <c r="J612" s="6" t="str">
        <f aca="false">IF(G612&lt;&gt;"",H612*I612,"")</f>
        <v/>
      </c>
      <c r="K612" s="6" t="n">
        <f aca="false">IF(B612="",K611,SUM($J$6:J612))</f>
        <v>12</v>
      </c>
      <c r="L612" s="4"/>
      <c r="M612" s="4"/>
      <c r="N612" s="4"/>
      <c r="O612" s="4"/>
      <c r="P612" s="4"/>
      <c r="Q612" s="4"/>
      <c r="S612" s="4"/>
      <c r="T612" s="4"/>
      <c r="U612" s="4"/>
      <c r="V612" s="6" t="n">
        <f aca="false">IF(AND(G611="",G612="L"),1,IF(AND(G612="L",G611="L"),V611+1,IF(AND(G611="L",G612=""),0,IF(AND(G612="",G611=""),0,0))))</f>
        <v>0</v>
      </c>
      <c r="W612" s="4"/>
      <c r="X612" s="6" t="str">
        <f aca="false">IF(C611=0,C612,IF(C612=0,X611,C612))</f>
        <v/>
      </c>
      <c r="Y612" s="6" t="str">
        <f aca="false">IF(C611=0,X611,IF(C612=0,Y611,C611))</f>
        <v/>
      </c>
      <c r="Z612" s="6" t="str">
        <f aca="false">IF(C610=0,C609,IF(C611=0,Y611,IF(C612=0,Z611,C610)))</f>
        <v/>
      </c>
      <c r="AA612" s="6" t="str">
        <f aca="false">IF(C609=0,C608,IF(C610=0,C608,IF(C611=0,Z611,IF(C612=0,AA611,C609))))</f>
        <v/>
      </c>
      <c r="AB612" s="4"/>
      <c r="AC612" s="6" t="str">
        <f aca="false">IF(OR(X612=Y612,X612=Z612,X612=AA612),"NB",IF(OR(Y612=X612,Y612=Z612,Y612=AA612),"NB",IF(OR(Z612=Y612,Z612=X612,Z612=AA612),"NB",IF(OR(AA612=Y612,AA612=X612,AA612=Z612),"NB","Bet"))))</f>
        <v>NB</v>
      </c>
      <c r="AD612" s="4"/>
      <c r="AE612" s="6" t="n">
        <f aca="false">IF(K612&lt;K611,1,0)</f>
        <v>0</v>
      </c>
      <c r="AF612" s="6" t="n">
        <f aca="false">IF(G612="W",0,IF(AE612=1,K611-K612+AF611,0))</f>
        <v>0</v>
      </c>
      <c r="AG612" s="4"/>
      <c r="AH612" s="6" t="n">
        <f aca="false">IF(G612="W",AF611+J612,IF(AE612=1,K611-K612+AF611,0))</f>
        <v>0</v>
      </c>
      <c r="AI612" s="4"/>
    </row>
    <row collapsed="false" customFormat="false" customHeight="false" hidden="false" ht="13.3" outlineLevel="0" r="613">
      <c r="B613" s="25"/>
      <c r="C613" s="26" t="str">
        <f aca="false">IF(B613="","",VLOOKUP(B613,$AK$1:$AR$38,3,0))</f>
        <v/>
      </c>
      <c r="D613" s="27" t="str">
        <f aca="false">IF(AC613="Bet",X613,"")</f>
        <v/>
      </c>
      <c r="E613" s="28" t="str">
        <f aca="false">IF(AC613="Bet",Y613,"")</f>
        <v/>
      </c>
      <c r="F613" s="38" t="str">
        <f aca="false">IF(AC613="Bet",Z613,"")</f>
        <v/>
      </c>
      <c r="G613" s="6" t="str">
        <f aca="false">IF(D612&lt;&gt;"",IF(OR(D612=C613,E612=C613,F612=C613),"W","L"),"")</f>
        <v/>
      </c>
      <c r="H613" s="6" t="str">
        <f aca="false">IF(G613="W",3,IF(G613="L",-3,""))</f>
        <v/>
      </c>
      <c r="I613" s="6" t="str">
        <f aca="false">IF(G613&lt;&gt;"",VLOOKUP(V612,$M$4:$N$18,2,0),"")</f>
        <v/>
      </c>
      <c r="J613" s="6" t="str">
        <f aca="false">IF(G613&lt;&gt;"",H613*I613,"")</f>
        <v/>
      </c>
      <c r="K613" s="6" t="n">
        <f aca="false">IF(B613="",K612,SUM($J$6:J613))</f>
        <v>12</v>
      </c>
      <c r="L613" s="4"/>
      <c r="M613" s="4"/>
      <c r="N613" s="4"/>
      <c r="O613" s="4"/>
      <c r="P613" s="4"/>
      <c r="Q613" s="4"/>
      <c r="S613" s="4"/>
      <c r="T613" s="4"/>
      <c r="U613" s="4"/>
      <c r="V613" s="6" t="n">
        <f aca="false">IF(AND(G612="",G613="L"),1,IF(AND(G613="L",G612="L"),V612+1,IF(AND(G612="L",G613=""),0,IF(AND(G613="",G612=""),0,0))))</f>
        <v>0</v>
      </c>
      <c r="W613" s="4"/>
      <c r="X613" s="6" t="str">
        <f aca="false">IF(C612=0,C613,IF(C613=0,X612,C613))</f>
        <v/>
      </c>
      <c r="Y613" s="6" t="str">
        <f aca="false">IF(C612=0,X612,IF(C613=0,Y612,C612))</f>
        <v/>
      </c>
      <c r="Z613" s="6" t="str">
        <f aca="false">IF(C611=0,C610,IF(C612=0,Y612,IF(C613=0,Z612,C611)))</f>
        <v/>
      </c>
      <c r="AA613" s="6" t="str">
        <f aca="false">IF(C610=0,C609,IF(C611=0,C609,IF(C612=0,Z612,IF(C613=0,AA612,C610))))</f>
        <v/>
      </c>
      <c r="AB613" s="4"/>
      <c r="AC613" s="6" t="str">
        <f aca="false">IF(OR(X613=Y613,X613=Z613,X613=AA613),"NB",IF(OR(Y613=X613,Y613=Z613,Y613=AA613),"NB",IF(OR(Z613=Y613,Z613=X613,Z613=AA613),"NB",IF(OR(AA613=Y613,AA613=X613,AA613=Z613),"NB","Bet"))))</f>
        <v>NB</v>
      </c>
      <c r="AD613" s="4"/>
      <c r="AE613" s="6" t="n">
        <f aca="false">IF(K613&lt;K612,1,0)</f>
        <v>0</v>
      </c>
      <c r="AF613" s="6" t="n">
        <f aca="false">IF(G613="W",0,IF(AE613=1,K612-K613+AF612,0))</f>
        <v>0</v>
      </c>
      <c r="AG613" s="4"/>
      <c r="AH613" s="6" t="n">
        <f aca="false">IF(G613="W",AF612+J613,IF(AE613=1,K612-K613+AF612,0))</f>
        <v>0</v>
      </c>
      <c r="AI613" s="4"/>
    </row>
    <row collapsed="false" customFormat="false" customHeight="false" hidden="false" ht="13.3" outlineLevel="0" r="614">
      <c r="B614" s="25"/>
      <c r="C614" s="26" t="str">
        <f aca="false">IF(B614="","",VLOOKUP(B614,$AK$1:$AR$38,3,0))</f>
        <v/>
      </c>
      <c r="D614" s="27" t="str">
        <f aca="false">IF(AC614="Bet",X614,"")</f>
        <v/>
      </c>
      <c r="E614" s="28" t="str">
        <f aca="false">IF(AC614="Bet",Y614,"")</f>
        <v/>
      </c>
      <c r="F614" s="38" t="str">
        <f aca="false">IF(AC614="Bet",Z614,"")</f>
        <v/>
      </c>
      <c r="G614" s="6" t="str">
        <f aca="false">IF(D613&lt;&gt;"",IF(OR(D613=C614,E613=C614,F613=C614),"W","L"),"")</f>
        <v/>
      </c>
      <c r="H614" s="6" t="str">
        <f aca="false">IF(G614="W",3,IF(G614="L",-3,""))</f>
        <v/>
      </c>
      <c r="I614" s="6" t="str">
        <f aca="false">IF(G614&lt;&gt;"",VLOOKUP(V613,$M$4:$N$18,2,0),"")</f>
        <v/>
      </c>
      <c r="J614" s="6" t="str">
        <f aca="false">IF(G614&lt;&gt;"",H614*I614,"")</f>
        <v/>
      </c>
      <c r="K614" s="6" t="n">
        <f aca="false">IF(B614="",K613,SUM($J$6:J614))</f>
        <v>12</v>
      </c>
      <c r="L614" s="4"/>
      <c r="M614" s="4"/>
      <c r="N614" s="4"/>
      <c r="O614" s="4"/>
      <c r="P614" s="4"/>
      <c r="Q614" s="4"/>
      <c r="S614" s="4"/>
      <c r="T614" s="4"/>
      <c r="U614" s="4"/>
      <c r="V614" s="6" t="n">
        <f aca="false">IF(AND(G613="",G614="L"),1,IF(AND(G614="L",G613="L"),V613+1,IF(AND(G613="L",G614=""),0,IF(AND(G614="",G613=""),0,0))))</f>
        <v>0</v>
      </c>
      <c r="W614" s="4"/>
      <c r="X614" s="6" t="str">
        <f aca="false">IF(C613=0,C614,IF(C614=0,X613,C614))</f>
        <v/>
      </c>
      <c r="Y614" s="6" t="str">
        <f aca="false">IF(C613=0,X613,IF(C614=0,Y613,C613))</f>
        <v/>
      </c>
      <c r="Z614" s="6" t="str">
        <f aca="false">IF(C612=0,C611,IF(C613=0,Y613,IF(C614=0,Z613,C612)))</f>
        <v/>
      </c>
      <c r="AA614" s="6" t="str">
        <f aca="false">IF(C611=0,C610,IF(C612=0,C610,IF(C613=0,Z613,IF(C614=0,AA613,C611))))</f>
        <v/>
      </c>
      <c r="AB614" s="4"/>
      <c r="AC614" s="6" t="str">
        <f aca="false">IF(OR(X614=Y614,X614=Z614,X614=AA614),"NB",IF(OR(Y614=X614,Y614=Z614,Y614=AA614),"NB",IF(OR(Z614=Y614,Z614=X614,Z614=AA614),"NB",IF(OR(AA614=Y614,AA614=X614,AA614=Z614),"NB","Bet"))))</f>
        <v>NB</v>
      </c>
      <c r="AD614" s="4"/>
      <c r="AE614" s="6" t="n">
        <f aca="false">IF(K614&lt;K613,1,0)</f>
        <v>0</v>
      </c>
      <c r="AF614" s="6" t="n">
        <f aca="false">IF(G614="W",0,IF(AE614=1,K613-K614+AF613,0))</f>
        <v>0</v>
      </c>
      <c r="AG614" s="4"/>
      <c r="AH614" s="6" t="n">
        <f aca="false">IF(G614="W",AF613+J614,IF(AE614=1,K613-K614+AF613,0))</f>
        <v>0</v>
      </c>
      <c r="AI614" s="4"/>
    </row>
    <row collapsed="false" customFormat="false" customHeight="false" hidden="false" ht="13.3" outlineLevel="0" r="615">
      <c r="B615" s="25"/>
      <c r="C615" s="26" t="str">
        <f aca="false">IF(B615="","",VLOOKUP(B615,$AK$1:$AR$38,3,0))</f>
        <v/>
      </c>
      <c r="D615" s="27" t="str">
        <f aca="false">IF(AC615="Bet",X615,"")</f>
        <v/>
      </c>
      <c r="E615" s="28" t="str">
        <f aca="false">IF(AC615="Bet",Y615,"")</f>
        <v/>
      </c>
      <c r="F615" s="38" t="str">
        <f aca="false">IF(AC615="Bet",Z615,"")</f>
        <v/>
      </c>
      <c r="G615" s="6" t="str">
        <f aca="false">IF(D614&lt;&gt;"",IF(OR(D614=C615,E614=C615,F614=C615),"W","L"),"")</f>
        <v/>
      </c>
      <c r="H615" s="6" t="str">
        <f aca="false">IF(G615="W",3,IF(G615="L",-3,""))</f>
        <v/>
      </c>
      <c r="I615" s="6" t="str">
        <f aca="false">IF(G615&lt;&gt;"",VLOOKUP(V614,$M$4:$N$18,2,0),"")</f>
        <v/>
      </c>
      <c r="J615" s="6" t="str">
        <f aca="false">IF(G615&lt;&gt;"",H615*I615,"")</f>
        <v/>
      </c>
      <c r="K615" s="6" t="n">
        <f aca="false">IF(B615="",K614,SUM($J$6:J615))</f>
        <v>12</v>
      </c>
      <c r="L615" s="4"/>
      <c r="M615" s="4"/>
      <c r="N615" s="4"/>
      <c r="O615" s="4"/>
      <c r="P615" s="4"/>
      <c r="Q615" s="4"/>
      <c r="S615" s="4"/>
      <c r="T615" s="4"/>
      <c r="U615" s="4"/>
      <c r="V615" s="6" t="n">
        <f aca="false">IF(AND(G614="",G615="L"),1,IF(AND(G615="L",G614="L"),V614+1,IF(AND(G614="L",G615=""),0,IF(AND(G615="",G614=""),0,0))))</f>
        <v>0</v>
      </c>
      <c r="W615" s="4"/>
      <c r="X615" s="6" t="str">
        <f aca="false">IF(C614=0,C615,IF(C615=0,X614,C615))</f>
        <v/>
      </c>
      <c r="Y615" s="6" t="str">
        <f aca="false">IF(C614=0,X614,IF(C615=0,Y614,C614))</f>
        <v/>
      </c>
      <c r="Z615" s="6" t="str">
        <f aca="false">IF(C613=0,C612,IF(C614=0,Y614,IF(C615=0,Z614,C613)))</f>
        <v/>
      </c>
      <c r="AA615" s="6" t="str">
        <f aca="false">IF(C612=0,C611,IF(C613=0,C611,IF(C614=0,Z614,IF(C615=0,AA614,C612))))</f>
        <v/>
      </c>
      <c r="AB615" s="4"/>
      <c r="AC615" s="6" t="str">
        <f aca="false">IF(OR(X615=Y615,X615=Z615,X615=AA615),"NB",IF(OR(Y615=X615,Y615=Z615,Y615=AA615),"NB",IF(OR(Z615=Y615,Z615=X615,Z615=AA615),"NB",IF(OR(AA615=Y615,AA615=X615,AA615=Z615),"NB","Bet"))))</f>
        <v>NB</v>
      </c>
      <c r="AD615" s="4"/>
      <c r="AE615" s="6" t="n">
        <f aca="false">IF(K615&lt;K614,1,0)</f>
        <v>0</v>
      </c>
      <c r="AF615" s="6" t="n">
        <f aca="false">IF(G615="W",0,IF(AE615=1,K614-K615+AF614,0))</f>
        <v>0</v>
      </c>
      <c r="AG615" s="4"/>
      <c r="AH615" s="6" t="n">
        <f aca="false">IF(G615="W",AF614+J615,IF(AE615=1,K614-K615+AF614,0))</f>
        <v>0</v>
      </c>
      <c r="AI615" s="4"/>
    </row>
    <row collapsed="false" customFormat="false" customHeight="false" hidden="false" ht="13.3" outlineLevel="0" r="616">
      <c r="B616" s="25"/>
      <c r="C616" s="26" t="str">
        <f aca="false">IF(B616="","",VLOOKUP(B616,$AK$1:$AR$38,3,0))</f>
        <v/>
      </c>
      <c r="D616" s="27" t="str">
        <f aca="false">IF(AC616="Bet",X616,"")</f>
        <v/>
      </c>
      <c r="E616" s="28" t="str">
        <f aca="false">IF(AC616="Bet",Y616,"")</f>
        <v/>
      </c>
      <c r="F616" s="38" t="str">
        <f aca="false">IF(AC616="Bet",Z616,"")</f>
        <v/>
      </c>
      <c r="G616" s="6" t="str">
        <f aca="false">IF(D615&lt;&gt;"",IF(OR(D615=C616,E615=C616,F615=C616),"W","L"),"")</f>
        <v/>
      </c>
      <c r="H616" s="6" t="str">
        <f aca="false">IF(G616="W",3,IF(G616="L",-3,""))</f>
        <v/>
      </c>
      <c r="I616" s="6" t="str">
        <f aca="false">IF(G616&lt;&gt;"",VLOOKUP(V615,$M$4:$N$18,2,0),"")</f>
        <v/>
      </c>
      <c r="J616" s="6" t="str">
        <f aca="false">IF(G616&lt;&gt;"",H616*I616,"")</f>
        <v/>
      </c>
      <c r="K616" s="6" t="n">
        <f aca="false">IF(B616="",K615,SUM($J$6:J616))</f>
        <v>12</v>
      </c>
      <c r="L616" s="4"/>
      <c r="M616" s="4"/>
      <c r="N616" s="4"/>
      <c r="O616" s="4"/>
      <c r="P616" s="4"/>
      <c r="Q616" s="4"/>
      <c r="S616" s="4"/>
      <c r="T616" s="4"/>
      <c r="U616" s="4"/>
      <c r="V616" s="6" t="n">
        <f aca="false">IF(AND(G615="",G616="L"),1,IF(AND(G616="L",G615="L"),V615+1,IF(AND(G615="L",G616=""),0,IF(AND(G616="",G615=""),0,0))))</f>
        <v>0</v>
      </c>
      <c r="W616" s="4"/>
      <c r="X616" s="6" t="str">
        <f aca="false">IF(C615=0,C616,IF(C616=0,X615,C616))</f>
        <v/>
      </c>
      <c r="Y616" s="6" t="str">
        <f aca="false">IF(C615=0,X615,IF(C616=0,Y615,C615))</f>
        <v/>
      </c>
      <c r="Z616" s="6" t="str">
        <f aca="false">IF(C614=0,C613,IF(C615=0,Y615,IF(C616=0,Z615,C614)))</f>
        <v/>
      </c>
      <c r="AA616" s="6" t="str">
        <f aca="false">IF(C613=0,C612,IF(C614=0,C612,IF(C615=0,Z615,IF(C616=0,AA615,C613))))</f>
        <v/>
      </c>
      <c r="AB616" s="4"/>
      <c r="AC616" s="6" t="str">
        <f aca="false">IF(OR(X616=Y616,X616=Z616,X616=AA616),"NB",IF(OR(Y616=X616,Y616=Z616,Y616=AA616),"NB",IF(OR(Z616=Y616,Z616=X616,Z616=AA616),"NB",IF(OR(AA616=Y616,AA616=X616,AA616=Z616),"NB","Bet"))))</f>
        <v>NB</v>
      </c>
      <c r="AD616" s="4"/>
      <c r="AE616" s="6" t="n">
        <f aca="false">IF(K616&lt;K615,1,0)</f>
        <v>0</v>
      </c>
      <c r="AF616" s="6" t="n">
        <f aca="false">IF(G616="W",0,IF(AE616=1,K615-K616+AF615,0))</f>
        <v>0</v>
      </c>
      <c r="AG616" s="4"/>
      <c r="AH616" s="6" t="n">
        <f aca="false">IF(G616="W",AF615+J616,IF(AE616=1,K615-K616+AF615,0))</f>
        <v>0</v>
      </c>
      <c r="AI616" s="4"/>
    </row>
    <row collapsed="false" customFormat="false" customHeight="false" hidden="false" ht="13.3" outlineLevel="0" r="617">
      <c r="B617" s="25"/>
      <c r="C617" s="26" t="str">
        <f aca="false">IF(B617="","",VLOOKUP(B617,$AK$1:$AR$38,3,0))</f>
        <v/>
      </c>
      <c r="D617" s="27" t="str">
        <f aca="false">IF(AC617="Bet",X617,"")</f>
        <v/>
      </c>
      <c r="E617" s="28" t="str">
        <f aca="false">IF(AC617="Bet",Y617,"")</f>
        <v/>
      </c>
      <c r="F617" s="38" t="str">
        <f aca="false">IF(AC617="Bet",Z617,"")</f>
        <v/>
      </c>
      <c r="G617" s="6" t="str">
        <f aca="false">IF(D616&lt;&gt;"",IF(OR(D616=C617,E616=C617,F616=C617),"W","L"),"")</f>
        <v/>
      </c>
      <c r="H617" s="6" t="str">
        <f aca="false">IF(G617="W",3,IF(G617="L",-3,""))</f>
        <v/>
      </c>
      <c r="I617" s="6" t="str">
        <f aca="false">IF(G617&lt;&gt;"",VLOOKUP(V616,$M$4:$N$18,2,0),"")</f>
        <v/>
      </c>
      <c r="J617" s="6" t="str">
        <f aca="false">IF(G617&lt;&gt;"",H617*I617,"")</f>
        <v/>
      </c>
      <c r="K617" s="6" t="n">
        <f aca="false">IF(B617="",K616,SUM($J$6:J617))</f>
        <v>12</v>
      </c>
      <c r="L617" s="4"/>
      <c r="M617" s="4"/>
      <c r="N617" s="4"/>
      <c r="O617" s="4"/>
      <c r="P617" s="4"/>
      <c r="Q617" s="4"/>
      <c r="S617" s="4"/>
      <c r="T617" s="4"/>
      <c r="U617" s="4"/>
      <c r="V617" s="6" t="n">
        <f aca="false">IF(AND(G616="",G617="L"),1,IF(AND(G617="L",G616="L"),V616+1,IF(AND(G616="L",G617=""),0,IF(AND(G617="",G616=""),0,0))))</f>
        <v>0</v>
      </c>
      <c r="W617" s="4"/>
      <c r="X617" s="6" t="str">
        <f aca="false">IF(C616=0,C617,IF(C617=0,X616,C617))</f>
        <v/>
      </c>
      <c r="Y617" s="6" t="str">
        <f aca="false">IF(C616=0,X616,IF(C617=0,Y616,C616))</f>
        <v/>
      </c>
      <c r="Z617" s="6" t="str">
        <f aca="false">IF(C615=0,C614,IF(C616=0,Y616,IF(C617=0,Z616,C615)))</f>
        <v/>
      </c>
      <c r="AA617" s="6" t="str">
        <f aca="false">IF(C614=0,C613,IF(C615=0,C613,IF(C616=0,Z616,IF(C617=0,AA616,C614))))</f>
        <v/>
      </c>
      <c r="AB617" s="4"/>
      <c r="AC617" s="6" t="str">
        <f aca="false">IF(OR(X617=Y617,X617=Z617,X617=AA617),"NB",IF(OR(Y617=X617,Y617=Z617,Y617=AA617),"NB",IF(OR(Z617=Y617,Z617=X617,Z617=AA617),"NB",IF(OR(AA617=Y617,AA617=X617,AA617=Z617),"NB","Bet"))))</f>
        <v>NB</v>
      </c>
      <c r="AD617" s="4"/>
      <c r="AE617" s="6" t="n">
        <f aca="false">IF(K617&lt;K616,1,0)</f>
        <v>0</v>
      </c>
      <c r="AF617" s="6" t="n">
        <f aca="false">IF(G617="W",0,IF(AE617=1,K616-K617+AF616,0))</f>
        <v>0</v>
      </c>
      <c r="AG617" s="4"/>
      <c r="AH617" s="6" t="n">
        <f aca="false">IF(G617="W",AF616+J617,IF(AE617=1,K616-K617+AF616,0))</f>
        <v>0</v>
      </c>
      <c r="AI617" s="4"/>
    </row>
    <row collapsed="false" customFormat="false" customHeight="false" hidden="false" ht="13.3" outlineLevel="0" r="618">
      <c r="B618" s="25"/>
      <c r="C618" s="26" t="str">
        <f aca="false">IF(B618="","",VLOOKUP(B618,$AK$1:$AR$38,3,0))</f>
        <v/>
      </c>
      <c r="D618" s="27" t="str">
        <f aca="false">IF(AC618="Bet",X618,"")</f>
        <v/>
      </c>
      <c r="E618" s="28" t="str">
        <f aca="false">IF(AC618="Bet",Y618,"")</f>
        <v/>
      </c>
      <c r="F618" s="38" t="str">
        <f aca="false">IF(AC618="Bet",Z618,"")</f>
        <v/>
      </c>
      <c r="G618" s="6" t="str">
        <f aca="false">IF(D617&lt;&gt;"",IF(OR(D617=C618,E617=C618,F617=C618),"W","L"),"")</f>
        <v/>
      </c>
      <c r="H618" s="6" t="str">
        <f aca="false">IF(G618="W",3,IF(G618="L",-3,""))</f>
        <v/>
      </c>
      <c r="I618" s="6" t="str">
        <f aca="false">IF(G618&lt;&gt;"",VLOOKUP(V617,$M$4:$N$18,2,0),"")</f>
        <v/>
      </c>
      <c r="J618" s="6" t="str">
        <f aca="false">IF(G618&lt;&gt;"",H618*I618,"")</f>
        <v/>
      </c>
      <c r="K618" s="6" t="n">
        <f aca="false">IF(B618="",K617,SUM($J$6:J618))</f>
        <v>12</v>
      </c>
      <c r="L618" s="4"/>
      <c r="M618" s="4"/>
      <c r="N618" s="4"/>
      <c r="O618" s="4"/>
      <c r="P618" s="4"/>
      <c r="Q618" s="4"/>
      <c r="S618" s="4"/>
      <c r="T618" s="4"/>
      <c r="U618" s="4"/>
      <c r="V618" s="6" t="n">
        <f aca="false">IF(AND(G617="",G618="L"),1,IF(AND(G618="L",G617="L"),V617+1,IF(AND(G617="L",G618=""),0,IF(AND(G618="",G617=""),0,0))))</f>
        <v>0</v>
      </c>
      <c r="W618" s="4"/>
      <c r="X618" s="6" t="str">
        <f aca="false">IF(C617=0,C618,IF(C618=0,X617,C618))</f>
        <v/>
      </c>
      <c r="Y618" s="6" t="str">
        <f aca="false">IF(C617=0,X617,IF(C618=0,Y617,C617))</f>
        <v/>
      </c>
      <c r="Z618" s="6" t="str">
        <f aca="false">IF(C616=0,C615,IF(C617=0,Y617,IF(C618=0,Z617,C616)))</f>
        <v/>
      </c>
      <c r="AA618" s="6" t="str">
        <f aca="false">IF(C615=0,C614,IF(C616=0,C614,IF(C617=0,Z617,IF(C618=0,AA617,C615))))</f>
        <v/>
      </c>
      <c r="AB618" s="4"/>
      <c r="AC618" s="6" t="str">
        <f aca="false">IF(OR(X618=Y618,X618=Z618,X618=AA618),"NB",IF(OR(Y618=X618,Y618=Z618,Y618=AA618),"NB",IF(OR(Z618=Y618,Z618=X618,Z618=AA618),"NB",IF(OR(AA618=Y618,AA618=X618,AA618=Z618),"NB","Bet"))))</f>
        <v>NB</v>
      </c>
      <c r="AD618" s="4"/>
      <c r="AE618" s="6" t="n">
        <f aca="false">IF(K618&lt;K617,1,0)</f>
        <v>0</v>
      </c>
      <c r="AF618" s="6" t="n">
        <f aca="false">IF(G618="W",0,IF(AE618=1,K617-K618+AF617,0))</f>
        <v>0</v>
      </c>
      <c r="AG618" s="4"/>
      <c r="AH618" s="6" t="n">
        <f aca="false">IF(G618="W",AF617+J618,IF(AE618=1,K617-K618+AF617,0))</f>
        <v>0</v>
      </c>
      <c r="AI618" s="4"/>
    </row>
    <row collapsed="false" customFormat="false" customHeight="false" hidden="false" ht="13.3" outlineLevel="0" r="619">
      <c r="B619" s="25"/>
      <c r="C619" s="26" t="str">
        <f aca="false">IF(B619="","",VLOOKUP(B619,$AK$1:$AR$38,3,0))</f>
        <v/>
      </c>
      <c r="D619" s="27" t="str">
        <f aca="false">IF(AC619="Bet",X619,"")</f>
        <v/>
      </c>
      <c r="E619" s="28" t="str">
        <f aca="false">IF(AC619="Bet",Y619,"")</f>
        <v/>
      </c>
      <c r="F619" s="38" t="str">
        <f aca="false">IF(AC619="Bet",Z619,"")</f>
        <v/>
      </c>
      <c r="G619" s="6" t="str">
        <f aca="false">IF(D618&lt;&gt;"",IF(OR(D618=C619,E618=C619,F618=C619),"W","L"),"")</f>
        <v/>
      </c>
      <c r="H619" s="6" t="str">
        <f aca="false">IF(G619="W",3,IF(G619="L",-3,""))</f>
        <v/>
      </c>
      <c r="I619" s="6" t="str">
        <f aca="false">IF(G619&lt;&gt;"",VLOOKUP(V618,$M$4:$N$18,2,0),"")</f>
        <v/>
      </c>
      <c r="J619" s="6" t="str">
        <f aca="false">IF(G619&lt;&gt;"",H619*I619,"")</f>
        <v/>
      </c>
      <c r="K619" s="6" t="n">
        <f aca="false">IF(B619="",K618,SUM($J$6:J619))</f>
        <v>12</v>
      </c>
      <c r="L619" s="4"/>
      <c r="M619" s="4"/>
      <c r="N619" s="4"/>
      <c r="O619" s="4"/>
      <c r="P619" s="4"/>
      <c r="Q619" s="4"/>
      <c r="S619" s="4"/>
      <c r="T619" s="4"/>
      <c r="U619" s="4"/>
      <c r="V619" s="6" t="n">
        <f aca="false">IF(AND(G618="",G619="L"),1,IF(AND(G619="L",G618="L"),V618+1,IF(AND(G618="L",G619=""),0,IF(AND(G619="",G618=""),0,0))))</f>
        <v>0</v>
      </c>
      <c r="W619" s="4"/>
      <c r="X619" s="6" t="str">
        <f aca="false">IF(C618=0,C619,IF(C619=0,X618,C619))</f>
        <v/>
      </c>
      <c r="Y619" s="6" t="str">
        <f aca="false">IF(C618=0,X618,IF(C619=0,Y618,C618))</f>
        <v/>
      </c>
      <c r="Z619" s="6" t="str">
        <f aca="false">IF(C617=0,C616,IF(C618=0,Y618,IF(C619=0,Z618,C617)))</f>
        <v/>
      </c>
      <c r="AA619" s="6" t="str">
        <f aca="false">IF(C616=0,C615,IF(C617=0,C615,IF(C618=0,Z618,IF(C619=0,AA618,C616))))</f>
        <v/>
      </c>
      <c r="AB619" s="4"/>
      <c r="AC619" s="6" t="str">
        <f aca="false">IF(OR(X619=Y619,X619=Z619,X619=AA619),"NB",IF(OR(Y619=X619,Y619=Z619,Y619=AA619),"NB",IF(OR(Z619=Y619,Z619=X619,Z619=AA619),"NB",IF(OR(AA619=Y619,AA619=X619,AA619=Z619),"NB","Bet"))))</f>
        <v>NB</v>
      </c>
      <c r="AD619" s="4"/>
      <c r="AE619" s="6" t="n">
        <f aca="false">IF(K619&lt;K618,1,0)</f>
        <v>0</v>
      </c>
      <c r="AF619" s="6" t="n">
        <f aca="false">IF(G619="W",0,IF(AE619=1,K618-K619+AF618,0))</f>
        <v>0</v>
      </c>
      <c r="AG619" s="4"/>
      <c r="AH619" s="6" t="n">
        <f aca="false">IF(G619="W",AF618+J619,IF(AE619=1,K618-K619+AF618,0))</f>
        <v>0</v>
      </c>
      <c r="AI619" s="4"/>
    </row>
    <row collapsed="false" customFormat="false" customHeight="false" hidden="false" ht="13.3" outlineLevel="0" r="620">
      <c r="B620" s="25"/>
      <c r="C620" s="26" t="str">
        <f aca="false">IF(B620="","",VLOOKUP(B620,$AK$1:$AR$38,3,0))</f>
        <v/>
      </c>
      <c r="D620" s="27" t="str">
        <f aca="false">IF(AC620="Bet",X620,"")</f>
        <v/>
      </c>
      <c r="E620" s="28" t="str">
        <f aca="false">IF(AC620="Bet",Y620,"")</f>
        <v/>
      </c>
      <c r="F620" s="38" t="str">
        <f aca="false">IF(AC620="Bet",Z620,"")</f>
        <v/>
      </c>
      <c r="G620" s="6" t="str">
        <f aca="false">IF(D619&lt;&gt;"",IF(OR(D619=C620,E619=C620,F619=C620),"W","L"),"")</f>
        <v/>
      </c>
      <c r="H620" s="6" t="str">
        <f aca="false">IF(G620="W",3,IF(G620="L",-3,""))</f>
        <v/>
      </c>
      <c r="I620" s="6" t="str">
        <f aca="false">IF(G620&lt;&gt;"",VLOOKUP(V619,$M$4:$N$18,2,0),"")</f>
        <v/>
      </c>
      <c r="J620" s="6" t="str">
        <f aca="false">IF(G620&lt;&gt;"",H620*I620,"")</f>
        <v/>
      </c>
      <c r="K620" s="6" t="n">
        <f aca="false">IF(B620="",K619,SUM($J$6:J620))</f>
        <v>12</v>
      </c>
      <c r="L620" s="4"/>
      <c r="M620" s="4"/>
      <c r="N620" s="4"/>
      <c r="O620" s="4"/>
      <c r="P620" s="4"/>
      <c r="Q620" s="4"/>
      <c r="S620" s="4"/>
      <c r="T620" s="4"/>
      <c r="U620" s="4"/>
      <c r="V620" s="6" t="n">
        <f aca="false">IF(AND(G619="",G620="L"),1,IF(AND(G620="L",G619="L"),V619+1,IF(AND(G619="L",G620=""),0,IF(AND(G620="",G619=""),0,0))))</f>
        <v>0</v>
      </c>
      <c r="W620" s="4"/>
      <c r="X620" s="6" t="str">
        <f aca="false">IF(C619=0,C620,IF(C620=0,X619,C620))</f>
        <v/>
      </c>
      <c r="Y620" s="6" t="str">
        <f aca="false">IF(C619=0,X619,IF(C620=0,Y619,C619))</f>
        <v/>
      </c>
      <c r="Z620" s="6" t="str">
        <f aca="false">IF(C618=0,C617,IF(C619=0,Y619,IF(C620=0,Z619,C618)))</f>
        <v/>
      </c>
      <c r="AA620" s="6" t="str">
        <f aca="false">IF(C617=0,C616,IF(C618=0,C616,IF(C619=0,Z619,IF(C620=0,AA619,C617))))</f>
        <v/>
      </c>
      <c r="AB620" s="4"/>
      <c r="AC620" s="6" t="str">
        <f aca="false">IF(OR(X620=Y620,X620=Z620,X620=AA620),"NB",IF(OR(Y620=X620,Y620=Z620,Y620=AA620),"NB",IF(OR(Z620=Y620,Z620=X620,Z620=AA620),"NB",IF(OR(AA620=Y620,AA620=X620,AA620=Z620),"NB","Bet"))))</f>
        <v>NB</v>
      </c>
      <c r="AD620" s="4"/>
      <c r="AE620" s="6" t="n">
        <f aca="false">IF(K620&lt;K619,1,0)</f>
        <v>0</v>
      </c>
      <c r="AF620" s="6" t="n">
        <f aca="false">IF(G620="W",0,IF(AE620=1,K619-K620+AF619,0))</f>
        <v>0</v>
      </c>
      <c r="AG620" s="4"/>
      <c r="AH620" s="6" t="n">
        <f aca="false">IF(G620="W",AF619+J620,IF(AE620=1,K619-K620+AF619,0))</f>
        <v>0</v>
      </c>
      <c r="AI620" s="4"/>
    </row>
    <row collapsed="false" customFormat="false" customHeight="false" hidden="false" ht="13.3" outlineLevel="0" r="621">
      <c r="B621" s="25"/>
      <c r="C621" s="26" t="str">
        <f aca="false">IF(B621="","",VLOOKUP(B621,$AK$1:$AR$38,3,0))</f>
        <v/>
      </c>
      <c r="D621" s="27" t="str">
        <f aca="false">IF(AC621="Bet",X621,"")</f>
        <v/>
      </c>
      <c r="E621" s="28" t="str">
        <f aca="false">IF(AC621="Bet",Y621,"")</f>
        <v/>
      </c>
      <c r="F621" s="38" t="str">
        <f aca="false">IF(AC621="Bet",Z621,"")</f>
        <v/>
      </c>
      <c r="G621" s="6" t="str">
        <f aca="false">IF(D620&lt;&gt;"",IF(OR(D620=C621,E620=C621,F620=C621),"W","L"),"")</f>
        <v/>
      </c>
      <c r="H621" s="6" t="str">
        <f aca="false">IF(G621="W",3,IF(G621="L",-3,""))</f>
        <v/>
      </c>
      <c r="I621" s="6" t="str">
        <f aca="false">IF(G621&lt;&gt;"",VLOOKUP(V620,$M$4:$N$18,2,0),"")</f>
        <v/>
      </c>
      <c r="J621" s="6" t="str">
        <f aca="false">IF(G621&lt;&gt;"",H621*I621,"")</f>
        <v/>
      </c>
      <c r="K621" s="6" t="n">
        <f aca="false">IF(B621="",K620,SUM($J$6:J621))</f>
        <v>12</v>
      </c>
      <c r="L621" s="4"/>
      <c r="M621" s="4"/>
      <c r="N621" s="4"/>
      <c r="O621" s="4"/>
      <c r="P621" s="4"/>
      <c r="Q621" s="4"/>
      <c r="S621" s="4"/>
      <c r="T621" s="4"/>
      <c r="U621" s="4"/>
      <c r="V621" s="6" t="n">
        <f aca="false">IF(AND(G620="",G621="L"),1,IF(AND(G621="L",G620="L"),V620+1,IF(AND(G620="L",G621=""),0,IF(AND(G621="",G620=""),0,0))))</f>
        <v>0</v>
      </c>
      <c r="W621" s="4"/>
      <c r="X621" s="6" t="str">
        <f aca="false">IF(C620=0,C621,IF(C621=0,X620,C621))</f>
        <v/>
      </c>
      <c r="Y621" s="6" t="str">
        <f aca="false">IF(C620=0,X620,IF(C621=0,Y620,C620))</f>
        <v/>
      </c>
      <c r="Z621" s="6" t="str">
        <f aca="false">IF(C619=0,C618,IF(C620=0,Y620,IF(C621=0,Z620,C619)))</f>
        <v/>
      </c>
      <c r="AA621" s="6" t="str">
        <f aca="false">IF(C618=0,C617,IF(C619=0,C617,IF(C620=0,Z620,IF(C621=0,AA620,C618))))</f>
        <v/>
      </c>
      <c r="AB621" s="4"/>
      <c r="AC621" s="6" t="str">
        <f aca="false">IF(OR(X621=Y621,X621=Z621,X621=AA621),"NB",IF(OR(Y621=X621,Y621=Z621,Y621=AA621),"NB",IF(OR(Z621=Y621,Z621=X621,Z621=AA621),"NB",IF(OR(AA621=Y621,AA621=X621,AA621=Z621),"NB","Bet"))))</f>
        <v>NB</v>
      </c>
      <c r="AD621" s="4"/>
      <c r="AE621" s="6" t="n">
        <f aca="false">IF(K621&lt;K620,1,0)</f>
        <v>0</v>
      </c>
      <c r="AF621" s="6" t="n">
        <f aca="false">IF(G621="W",0,IF(AE621=1,K620-K621+AF620,0))</f>
        <v>0</v>
      </c>
      <c r="AG621" s="4"/>
      <c r="AH621" s="6" t="n">
        <f aca="false">IF(G621="W",AF620+J621,IF(AE621=1,K620-K621+AF620,0))</f>
        <v>0</v>
      </c>
      <c r="AI621" s="4"/>
    </row>
    <row collapsed="false" customFormat="false" customHeight="false" hidden="false" ht="13.3" outlineLevel="0" r="622">
      <c r="B622" s="25"/>
      <c r="C622" s="26" t="str">
        <f aca="false">IF(B622="","",VLOOKUP(B622,$AK$1:$AR$38,3,0))</f>
        <v/>
      </c>
      <c r="D622" s="27" t="str">
        <f aca="false">IF(AC622="Bet",X622,"")</f>
        <v/>
      </c>
      <c r="E622" s="28" t="str">
        <f aca="false">IF(AC622="Bet",Y622,"")</f>
        <v/>
      </c>
      <c r="F622" s="38" t="str">
        <f aca="false">IF(AC622="Bet",Z622,"")</f>
        <v/>
      </c>
      <c r="G622" s="6" t="str">
        <f aca="false">IF(D621&lt;&gt;"",IF(OR(D621=C622,E621=C622,F621=C622),"W","L"),"")</f>
        <v/>
      </c>
      <c r="H622" s="6" t="str">
        <f aca="false">IF(G622="W",3,IF(G622="L",-3,""))</f>
        <v/>
      </c>
      <c r="I622" s="6" t="str">
        <f aca="false">IF(G622&lt;&gt;"",VLOOKUP(V621,$M$4:$N$18,2,0),"")</f>
        <v/>
      </c>
      <c r="J622" s="6" t="str">
        <f aca="false">IF(G622&lt;&gt;"",H622*I622,"")</f>
        <v/>
      </c>
      <c r="K622" s="6" t="n">
        <f aca="false">IF(B622="",K621,SUM($J$6:J622))</f>
        <v>12</v>
      </c>
      <c r="L622" s="4"/>
      <c r="M622" s="4"/>
      <c r="N622" s="4"/>
      <c r="O622" s="4"/>
      <c r="P622" s="4"/>
      <c r="Q622" s="4"/>
      <c r="S622" s="4"/>
      <c r="T622" s="4"/>
      <c r="U622" s="4"/>
      <c r="V622" s="6" t="n">
        <f aca="false">IF(AND(G621="",G622="L"),1,IF(AND(G622="L",G621="L"),V621+1,IF(AND(G621="L",G622=""),0,IF(AND(G622="",G621=""),0,0))))</f>
        <v>0</v>
      </c>
      <c r="W622" s="4"/>
      <c r="X622" s="6" t="str">
        <f aca="false">IF(C621=0,C622,IF(C622=0,X621,C622))</f>
        <v/>
      </c>
      <c r="Y622" s="6" t="str">
        <f aca="false">IF(C621=0,X621,IF(C622=0,Y621,C621))</f>
        <v/>
      </c>
      <c r="Z622" s="6" t="str">
        <f aca="false">IF(C620=0,C619,IF(C621=0,Y621,IF(C622=0,Z621,C620)))</f>
        <v/>
      </c>
      <c r="AA622" s="6" t="str">
        <f aca="false">IF(C619=0,C618,IF(C620=0,C618,IF(C621=0,Z621,IF(C622=0,AA621,C619))))</f>
        <v/>
      </c>
      <c r="AB622" s="4"/>
      <c r="AC622" s="6" t="str">
        <f aca="false">IF(OR(X622=Y622,X622=Z622,X622=AA622),"NB",IF(OR(Y622=X622,Y622=Z622,Y622=AA622),"NB",IF(OR(Z622=Y622,Z622=X622,Z622=AA622),"NB",IF(OR(AA622=Y622,AA622=X622,AA622=Z622),"NB","Bet"))))</f>
        <v>NB</v>
      </c>
      <c r="AD622" s="4"/>
      <c r="AE622" s="6" t="n">
        <f aca="false">IF(K622&lt;K621,1,0)</f>
        <v>0</v>
      </c>
      <c r="AF622" s="6" t="n">
        <f aca="false">IF(G622="W",0,IF(AE622=1,K621-K622+AF621,0))</f>
        <v>0</v>
      </c>
      <c r="AG622" s="4"/>
      <c r="AH622" s="6" t="n">
        <f aca="false">IF(G622="W",AF621+J622,IF(AE622=1,K621-K622+AF621,0))</f>
        <v>0</v>
      </c>
      <c r="AI622" s="4"/>
    </row>
    <row collapsed="false" customFormat="false" customHeight="false" hidden="false" ht="13.3" outlineLevel="0" r="623">
      <c r="B623" s="25"/>
      <c r="C623" s="26" t="str">
        <f aca="false">IF(B623="","",VLOOKUP(B623,$AK$1:$AR$38,3,0))</f>
        <v/>
      </c>
      <c r="D623" s="27" t="str">
        <f aca="false">IF(AC623="Bet",X623,"")</f>
        <v/>
      </c>
      <c r="E623" s="28" t="str">
        <f aca="false">IF(AC623="Bet",Y623,"")</f>
        <v/>
      </c>
      <c r="F623" s="38" t="str">
        <f aca="false">IF(AC623="Bet",Z623,"")</f>
        <v/>
      </c>
      <c r="G623" s="6" t="str">
        <f aca="false">IF(D622&lt;&gt;"",IF(OR(D622=C623,E622=C623,F622=C623),"W","L"),"")</f>
        <v/>
      </c>
      <c r="H623" s="6" t="str">
        <f aca="false">IF(G623="W",3,IF(G623="L",-3,""))</f>
        <v/>
      </c>
      <c r="I623" s="6" t="str">
        <f aca="false">IF(G623&lt;&gt;"",VLOOKUP(V622,$M$4:$N$18,2,0),"")</f>
        <v/>
      </c>
      <c r="J623" s="6" t="str">
        <f aca="false">IF(G623&lt;&gt;"",H623*I623,"")</f>
        <v/>
      </c>
      <c r="K623" s="6" t="n">
        <f aca="false">IF(B623="",K622,SUM($J$6:J623))</f>
        <v>12</v>
      </c>
      <c r="L623" s="4"/>
      <c r="M623" s="4"/>
      <c r="N623" s="4"/>
      <c r="O623" s="4"/>
      <c r="P623" s="4"/>
      <c r="Q623" s="4"/>
      <c r="S623" s="4"/>
      <c r="T623" s="4"/>
      <c r="U623" s="4"/>
      <c r="V623" s="6" t="n">
        <f aca="false">IF(AND(G622="",G623="L"),1,IF(AND(G623="L",G622="L"),V622+1,IF(AND(G622="L",G623=""),0,IF(AND(G623="",G622=""),0,0))))</f>
        <v>0</v>
      </c>
      <c r="W623" s="4"/>
      <c r="X623" s="6" t="str">
        <f aca="false">IF(C622=0,C623,IF(C623=0,X622,C623))</f>
        <v/>
      </c>
      <c r="Y623" s="6" t="str">
        <f aca="false">IF(C622=0,X622,IF(C623=0,Y622,C622))</f>
        <v/>
      </c>
      <c r="Z623" s="6" t="str">
        <f aca="false">IF(C621=0,C620,IF(C622=0,Y622,IF(C623=0,Z622,C621)))</f>
        <v/>
      </c>
      <c r="AA623" s="6" t="str">
        <f aca="false">IF(C620=0,C619,IF(C621=0,C619,IF(C622=0,Z622,IF(C623=0,AA622,C620))))</f>
        <v/>
      </c>
      <c r="AB623" s="4"/>
      <c r="AC623" s="6" t="str">
        <f aca="false">IF(OR(X623=Y623,X623=Z623,X623=AA623),"NB",IF(OR(Y623=X623,Y623=Z623,Y623=AA623),"NB",IF(OR(Z623=Y623,Z623=X623,Z623=AA623),"NB",IF(OR(AA623=Y623,AA623=X623,AA623=Z623),"NB","Bet"))))</f>
        <v>NB</v>
      </c>
      <c r="AD623" s="4"/>
      <c r="AE623" s="6" t="n">
        <f aca="false">IF(K623&lt;K622,1,0)</f>
        <v>0</v>
      </c>
      <c r="AF623" s="6" t="n">
        <f aca="false">IF(G623="W",0,IF(AE623=1,K622-K623+AF622,0))</f>
        <v>0</v>
      </c>
      <c r="AG623" s="4"/>
      <c r="AH623" s="6" t="n">
        <f aca="false">IF(G623="W",AF622+J623,IF(AE623=1,K622-K623+AF622,0))</f>
        <v>0</v>
      </c>
      <c r="AI623" s="4"/>
    </row>
    <row collapsed="false" customFormat="false" customHeight="false" hidden="false" ht="13.3" outlineLevel="0" r="624">
      <c r="B624" s="25"/>
      <c r="C624" s="26" t="str">
        <f aca="false">IF(B624="","",VLOOKUP(B624,$AK$1:$AR$38,3,0))</f>
        <v/>
      </c>
      <c r="D624" s="27" t="str">
        <f aca="false">IF(AC624="Bet",X624,"")</f>
        <v/>
      </c>
      <c r="E624" s="28" t="str">
        <f aca="false">IF(AC624="Bet",Y624,"")</f>
        <v/>
      </c>
      <c r="F624" s="38" t="str">
        <f aca="false">IF(AC624="Bet",Z624,"")</f>
        <v/>
      </c>
      <c r="G624" s="6" t="str">
        <f aca="false">IF(D623&lt;&gt;"",IF(OR(D623=C624,E623=C624,F623=C624),"W","L"),"")</f>
        <v/>
      </c>
      <c r="H624" s="6" t="str">
        <f aca="false">IF(G624="W",3,IF(G624="L",-3,""))</f>
        <v/>
      </c>
      <c r="I624" s="6" t="str">
        <f aca="false">IF(G624&lt;&gt;"",VLOOKUP(V623,$M$4:$N$18,2,0),"")</f>
        <v/>
      </c>
      <c r="J624" s="6" t="str">
        <f aca="false">IF(G624&lt;&gt;"",H624*I624,"")</f>
        <v/>
      </c>
      <c r="K624" s="6" t="n">
        <f aca="false">IF(B624="",K623,SUM($J$6:J624))</f>
        <v>12</v>
      </c>
      <c r="L624" s="4"/>
      <c r="M624" s="4"/>
      <c r="N624" s="4"/>
      <c r="O624" s="4"/>
      <c r="P624" s="4"/>
      <c r="Q624" s="4"/>
      <c r="S624" s="4"/>
      <c r="T624" s="4"/>
      <c r="U624" s="4"/>
      <c r="V624" s="6" t="n">
        <f aca="false">IF(AND(G623="",G624="L"),1,IF(AND(G624="L",G623="L"),V623+1,IF(AND(G623="L",G624=""),0,IF(AND(G624="",G623=""),0,0))))</f>
        <v>0</v>
      </c>
      <c r="W624" s="4"/>
      <c r="X624" s="6" t="str">
        <f aca="false">IF(C623=0,C624,IF(C624=0,X623,C624))</f>
        <v/>
      </c>
      <c r="Y624" s="6" t="str">
        <f aca="false">IF(C623=0,X623,IF(C624=0,Y623,C623))</f>
        <v/>
      </c>
      <c r="Z624" s="6" t="str">
        <f aca="false">IF(C622=0,C621,IF(C623=0,Y623,IF(C624=0,Z623,C622)))</f>
        <v/>
      </c>
      <c r="AA624" s="6" t="str">
        <f aca="false">IF(C621=0,C620,IF(C622=0,C620,IF(C623=0,Z623,IF(C624=0,AA623,C621))))</f>
        <v/>
      </c>
      <c r="AB624" s="4"/>
      <c r="AC624" s="6" t="str">
        <f aca="false">IF(OR(X624=Y624,X624=Z624,X624=AA624),"NB",IF(OR(Y624=X624,Y624=Z624,Y624=AA624),"NB",IF(OR(Z624=Y624,Z624=X624,Z624=AA624),"NB",IF(OR(AA624=Y624,AA624=X624,AA624=Z624),"NB","Bet"))))</f>
        <v>NB</v>
      </c>
      <c r="AD624" s="4"/>
      <c r="AE624" s="6" t="n">
        <f aca="false">IF(K624&lt;K623,1,0)</f>
        <v>0</v>
      </c>
      <c r="AF624" s="6" t="n">
        <f aca="false">IF(G624="W",0,IF(AE624=1,K623-K624+AF623,0))</f>
        <v>0</v>
      </c>
      <c r="AG624" s="4"/>
      <c r="AH624" s="6" t="n">
        <f aca="false">IF(G624="W",AF623+J624,IF(AE624=1,K623-K624+AF623,0))</f>
        <v>0</v>
      </c>
      <c r="AI624" s="4"/>
    </row>
    <row collapsed="false" customFormat="false" customHeight="false" hidden="false" ht="13.3" outlineLevel="0" r="625">
      <c r="B625" s="25"/>
      <c r="C625" s="26" t="str">
        <f aca="false">IF(B625="","",VLOOKUP(B625,$AK$1:$AR$38,3,0))</f>
        <v/>
      </c>
      <c r="D625" s="27" t="str">
        <f aca="false">IF(AC625="Bet",X625,"")</f>
        <v/>
      </c>
      <c r="E625" s="28" t="str">
        <f aca="false">IF(AC625="Bet",Y625,"")</f>
        <v/>
      </c>
      <c r="F625" s="38" t="str">
        <f aca="false">IF(AC625="Bet",Z625,"")</f>
        <v/>
      </c>
      <c r="G625" s="6" t="str">
        <f aca="false">IF(D624&lt;&gt;"",IF(OR(D624=C625,E624=C625,F624=C625),"W","L"),"")</f>
        <v/>
      </c>
      <c r="H625" s="6" t="str">
        <f aca="false">IF(G625="W",3,IF(G625="L",-3,""))</f>
        <v/>
      </c>
      <c r="I625" s="6" t="str">
        <f aca="false">IF(G625&lt;&gt;"",VLOOKUP(V624,$M$4:$N$18,2,0),"")</f>
        <v/>
      </c>
      <c r="J625" s="6" t="str">
        <f aca="false">IF(G625&lt;&gt;"",H625*I625,"")</f>
        <v/>
      </c>
      <c r="K625" s="6" t="n">
        <f aca="false">IF(B625="",K624,SUM($J$6:J625))</f>
        <v>12</v>
      </c>
      <c r="L625" s="4"/>
      <c r="M625" s="4"/>
      <c r="N625" s="4"/>
      <c r="O625" s="4"/>
      <c r="P625" s="4"/>
      <c r="Q625" s="4"/>
      <c r="S625" s="4"/>
      <c r="T625" s="4"/>
      <c r="U625" s="4"/>
      <c r="V625" s="6" t="n">
        <f aca="false">IF(AND(G624="",G625="L"),1,IF(AND(G625="L",G624="L"),V624+1,IF(AND(G624="L",G625=""),0,IF(AND(G625="",G624=""),0,0))))</f>
        <v>0</v>
      </c>
      <c r="W625" s="4"/>
      <c r="X625" s="6" t="str">
        <f aca="false">IF(C624=0,C625,IF(C625=0,X624,C625))</f>
        <v/>
      </c>
      <c r="Y625" s="6" t="str">
        <f aca="false">IF(C624=0,X624,IF(C625=0,Y624,C624))</f>
        <v/>
      </c>
      <c r="Z625" s="6" t="str">
        <f aca="false">IF(C623=0,C622,IF(C624=0,Y624,IF(C625=0,Z624,C623)))</f>
        <v/>
      </c>
      <c r="AA625" s="6" t="str">
        <f aca="false">IF(C622=0,C621,IF(C623=0,C621,IF(C624=0,Z624,IF(C625=0,AA624,C622))))</f>
        <v/>
      </c>
      <c r="AB625" s="4"/>
      <c r="AC625" s="6" t="str">
        <f aca="false">IF(OR(X625=Y625,X625=Z625,X625=AA625),"NB",IF(OR(Y625=X625,Y625=Z625,Y625=AA625),"NB",IF(OR(Z625=Y625,Z625=X625,Z625=AA625),"NB",IF(OR(AA625=Y625,AA625=X625,AA625=Z625),"NB","Bet"))))</f>
        <v>NB</v>
      </c>
      <c r="AD625" s="4"/>
      <c r="AE625" s="6" t="n">
        <f aca="false">IF(K625&lt;K624,1,0)</f>
        <v>0</v>
      </c>
      <c r="AF625" s="6" t="n">
        <f aca="false">IF(G625="W",0,IF(AE625=1,K624-K625+AF624,0))</f>
        <v>0</v>
      </c>
      <c r="AG625" s="4"/>
      <c r="AH625" s="6" t="n">
        <f aca="false">IF(G625="W",AF624+J625,IF(AE625=1,K624-K625+AF624,0))</f>
        <v>0</v>
      </c>
      <c r="AI625" s="4"/>
    </row>
    <row collapsed="false" customFormat="false" customHeight="false" hidden="false" ht="13.3" outlineLevel="0" r="626">
      <c r="B626" s="25"/>
      <c r="C626" s="26" t="str">
        <f aca="false">IF(B626="","",VLOOKUP(B626,$AK$1:$AR$38,3,0))</f>
        <v/>
      </c>
      <c r="D626" s="27" t="str">
        <f aca="false">IF(AC626="Bet",X626,"")</f>
        <v/>
      </c>
      <c r="E626" s="28" t="str">
        <f aca="false">IF(AC626="Bet",Y626,"")</f>
        <v/>
      </c>
      <c r="F626" s="38" t="str">
        <f aca="false">IF(AC626="Bet",Z626,"")</f>
        <v/>
      </c>
      <c r="G626" s="6" t="str">
        <f aca="false">IF(D625&lt;&gt;"",IF(OR(D625=C626,E625=C626,F625=C626),"W","L"),"")</f>
        <v/>
      </c>
      <c r="H626" s="6" t="str">
        <f aca="false">IF(G626="W",3,IF(G626="L",-3,""))</f>
        <v/>
      </c>
      <c r="I626" s="6" t="str">
        <f aca="false">IF(G626&lt;&gt;"",VLOOKUP(V625,$M$4:$N$18,2,0),"")</f>
        <v/>
      </c>
      <c r="J626" s="6" t="str">
        <f aca="false">IF(G626&lt;&gt;"",H626*I626,"")</f>
        <v/>
      </c>
      <c r="K626" s="6" t="n">
        <f aca="false">IF(B626="",K625,SUM($J$6:J626))</f>
        <v>12</v>
      </c>
      <c r="L626" s="4"/>
      <c r="M626" s="4"/>
      <c r="N626" s="4"/>
      <c r="O626" s="4"/>
      <c r="P626" s="4"/>
      <c r="Q626" s="4"/>
      <c r="S626" s="4"/>
      <c r="T626" s="4"/>
      <c r="U626" s="4"/>
      <c r="V626" s="6" t="n">
        <f aca="false">IF(AND(G625="",G626="L"),1,IF(AND(G626="L",G625="L"),V625+1,IF(AND(G625="L",G626=""),0,IF(AND(G626="",G625=""),0,0))))</f>
        <v>0</v>
      </c>
      <c r="W626" s="4"/>
      <c r="X626" s="6" t="str">
        <f aca="false">IF(C625=0,C626,IF(C626=0,X625,C626))</f>
        <v/>
      </c>
      <c r="Y626" s="6" t="str">
        <f aca="false">IF(C625=0,X625,IF(C626=0,Y625,C625))</f>
        <v/>
      </c>
      <c r="Z626" s="6" t="str">
        <f aca="false">IF(C624=0,C623,IF(C625=0,Y625,IF(C626=0,Z625,C624)))</f>
        <v/>
      </c>
      <c r="AA626" s="6" t="str">
        <f aca="false">IF(C623=0,C622,IF(C624=0,C622,IF(C625=0,Z625,IF(C626=0,AA625,C623))))</f>
        <v/>
      </c>
      <c r="AB626" s="4"/>
      <c r="AC626" s="6" t="str">
        <f aca="false">IF(OR(X626=Y626,X626=Z626,X626=AA626),"NB",IF(OR(Y626=X626,Y626=Z626,Y626=AA626),"NB",IF(OR(Z626=Y626,Z626=X626,Z626=AA626),"NB",IF(OR(AA626=Y626,AA626=X626,AA626=Z626),"NB","Bet"))))</f>
        <v>NB</v>
      </c>
      <c r="AD626" s="4"/>
      <c r="AE626" s="6" t="n">
        <f aca="false">IF(K626&lt;K625,1,0)</f>
        <v>0</v>
      </c>
      <c r="AF626" s="6" t="n">
        <f aca="false">IF(G626="W",0,IF(AE626=1,K625-K626+AF625,0))</f>
        <v>0</v>
      </c>
      <c r="AG626" s="4"/>
      <c r="AH626" s="6" t="n">
        <f aca="false">IF(G626="W",AF625+J626,IF(AE626=1,K625-K626+AF625,0))</f>
        <v>0</v>
      </c>
      <c r="AI626" s="4"/>
    </row>
    <row collapsed="false" customFormat="false" customHeight="false" hidden="false" ht="13.3" outlineLevel="0" r="627">
      <c r="B627" s="25"/>
      <c r="C627" s="26" t="str">
        <f aca="false">IF(B627="","",VLOOKUP(B627,$AK$1:$AR$38,3,0))</f>
        <v/>
      </c>
      <c r="D627" s="27" t="str">
        <f aca="false">IF(AC627="Bet",X627,"")</f>
        <v/>
      </c>
      <c r="E627" s="28" t="str">
        <f aca="false">IF(AC627="Bet",Y627,"")</f>
        <v/>
      </c>
      <c r="F627" s="38" t="str">
        <f aca="false">IF(AC627="Bet",Z627,"")</f>
        <v/>
      </c>
      <c r="G627" s="6" t="str">
        <f aca="false">IF(D626&lt;&gt;"",IF(OR(D626=C627,E626=C627,F626=C627),"W","L"),"")</f>
        <v/>
      </c>
      <c r="H627" s="6" t="str">
        <f aca="false">IF(G627="W",3,IF(G627="L",-3,""))</f>
        <v/>
      </c>
      <c r="I627" s="6" t="str">
        <f aca="false">IF(G627&lt;&gt;"",VLOOKUP(V626,$M$4:$N$18,2,0),"")</f>
        <v/>
      </c>
      <c r="J627" s="6" t="str">
        <f aca="false">IF(G627&lt;&gt;"",H627*I627,"")</f>
        <v/>
      </c>
      <c r="K627" s="6" t="n">
        <f aca="false">IF(B627="",K626,SUM($J$6:J627))</f>
        <v>12</v>
      </c>
      <c r="L627" s="4"/>
      <c r="M627" s="4"/>
      <c r="N627" s="4"/>
      <c r="O627" s="4"/>
      <c r="P627" s="4"/>
      <c r="Q627" s="4"/>
      <c r="S627" s="4"/>
      <c r="T627" s="4"/>
      <c r="U627" s="4"/>
      <c r="V627" s="6" t="n">
        <f aca="false">IF(AND(G626="",G627="L"),1,IF(AND(G627="L",G626="L"),V626+1,IF(AND(G626="L",G627=""),0,IF(AND(G627="",G626=""),0,0))))</f>
        <v>0</v>
      </c>
      <c r="W627" s="4"/>
      <c r="X627" s="6" t="str">
        <f aca="false">IF(C626=0,C627,IF(C627=0,X626,C627))</f>
        <v/>
      </c>
      <c r="Y627" s="6" t="str">
        <f aca="false">IF(C626=0,X626,IF(C627=0,Y626,C626))</f>
        <v/>
      </c>
      <c r="Z627" s="6" t="str">
        <f aca="false">IF(C625=0,C624,IF(C626=0,Y626,IF(C627=0,Z626,C625)))</f>
        <v/>
      </c>
      <c r="AA627" s="6" t="str">
        <f aca="false">IF(C624=0,C623,IF(C625=0,C623,IF(C626=0,Z626,IF(C627=0,AA626,C624))))</f>
        <v/>
      </c>
      <c r="AB627" s="4"/>
      <c r="AC627" s="6" t="str">
        <f aca="false">IF(OR(X627=Y627,X627=Z627,X627=AA627),"NB",IF(OR(Y627=X627,Y627=Z627,Y627=AA627),"NB",IF(OR(Z627=Y627,Z627=X627,Z627=AA627),"NB",IF(OR(AA627=Y627,AA627=X627,AA627=Z627),"NB","Bet"))))</f>
        <v>NB</v>
      </c>
      <c r="AD627" s="4"/>
      <c r="AE627" s="6" t="n">
        <f aca="false">IF(K627&lt;K626,1,0)</f>
        <v>0</v>
      </c>
      <c r="AF627" s="6" t="n">
        <f aca="false">IF(G627="W",0,IF(AE627=1,K626-K627+AF626,0))</f>
        <v>0</v>
      </c>
      <c r="AG627" s="4"/>
      <c r="AH627" s="6" t="n">
        <f aca="false">IF(G627="W",AF626+J627,IF(AE627=1,K626-K627+AF626,0))</f>
        <v>0</v>
      </c>
      <c r="AI627" s="4"/>
    </row>
    <row collapsed="false" customFormat="false" customHeight="false" hidden="false" ht="13.3" outlineLevel="0" r="628">
      <c r="B628" s="25"/>
      <c r="C628" s="26" t="str">
        <f aca="false">IF(B628="","",VLOOKUP(B628,$AK$1:$AR$38,3,0))</f>
        <v/>
      </c>
      <c r="D628" s="27" t="str">
        <f aca="false">IF(AC628="Bet",X628,"")</f>
        <v/>
      </c>
      <c r="E628" s="28" t="str">
        <f aca="false">IF(AC628="Bet",Y628,"")</f>
        <v/>
      </c>
      <c r="F628" s="38" t="str">
        <f aca="false">IF(AC628="Bet",Z628,"")</f>
        <v/>
      </c>
      <c r="G628" s="6" t="str">
        <f aca="false">IF(D627&lt;&gt;"",IF(OR(D627=C628,E627=C628,F627=C628),"W","L"),"")</f>
        <v/>
      </c>
      <c r="H628" s="6" t="str">
        <f aca="false">IF(G628="W",3,IF(G628="L",-3,""))</f>
        <v/>
      </c>
      <c r="I628" s="6" t="str">
        <f aca="false">IF(G628&lt;&gt;"",VLOOKUP(V627,$M$4:$N$18,2,0),"")</f>
        <v/>
      </c>
      <c r="J628" s="6" t="str">
        <f aca="false">IF(G628&lt;&gt;"",H628*I628,"")</f>
        <v/>
      </c>
      <c r="K628" s="6" t="n">
        <f aca="false">IF(B628="",K627,SUM($J$6:J628))</f>
        <v>12</v>
      </c>
      <c r="L628" s="4"/>
      <c r="M628" s="4"/>
      <c r="N628" s="4"/>
      <c r="O628" s="4"/>
      <c r="P628" s="4"/>
      <c r="Q628" s="4"/>
      <c r="S628" s="4"/>
      <c r="T628" s="4"/>
      <c r="U628" s="4"/>
      <c r="V628" s="6" t="n">
        <f aca="false">IF(AND(G627="",G628="L"),1,IF(AND(G628="L",G627="L"),V627+1,IF(AND(G627="L",G628=""),0,IF(AND(G628="",G627=""),0,0))))</f>
        <v>0</v>
      </c>
      <c r="W628" s="4"/>
      <c r="X628" s="6" t="str">
        <f aca="false">IF(C627=0,C628,IF(C628=0,X627,C628))</f>
        <v/>
      </c>
      <c r="Y628" s="6" t="str">
        <f aca="false">IF(C627=0,X627,IF(C628=0,Y627,C627))</f>
        <v/>
      </c>
      <c r="Z628" s="6" t="str">
        <f aca="false">IF(C626=0,C625,IF(C627=0,Y627,IF(C628=0,Z627,C626)))</f>
        <v/>
      </c>
      <c r="AA628" s="6" t="str">
        <f aca="false">IF(C625=0,C624,IF(C626=0,C624,IF(C627=0,Z627,IF(C628=0,AA627,C625))))</f>
        <v/>
      </c>
      <c r="AB628" s="4"/>
      <c r="AC628" s="6" t="str">
        <f aca="false">IF(OR(X628=Y628,X628=Z628,X628=AA628),"NB",IF(OR(Y628=X628,Y628=Z628,Y628=AA628),"NB",IF(OR(Z628=Y628,Z628=X628,Z628=AA628),"NB",IF(OR(AA628=Y628,AA628=X628,AA628=Z628),"NB","Bet"))))</f>
        <v>NB</v>
      </c>
      <c r="AD628" s="4"/>
      <c r="AE628" s="6" t="n">
        <f aca="false">IF(K628&lt;K627,1,0)</f>
        <v>0</v>
      </c>
      <c r="AF628" s="6" t="n">
        <f aca="false">IF(G628="W",0,IF(AE628=1,K627-K628+AF627,0))</f>
        <v>0</v>
      </c>
      <c r="AG628" s="4"/>
      <c r="AH628" s="6" t="n">
        <f aca="false">IF(G628="W",AF627+J628,IF(AE628=1,K627-K628+AF627,0))</f>
        <v>0</v>
      </c>
      <c r="AI628" s="4"/>
    </row>
    <row collapsed="false" customFormat="false" customHeight="false" hidden="false" ht="13.3" outlineLevel="0" r="629">
      <c r="B629" s="25"/>
      <c r="C629" s="26" t="str">
        <f aca="false">IF(B629="","",VLOOKUP(B629,$AK$1:$AR$38,3,0))</f>
        <v/>
      </c>
      <c r="D629" s="27" t="str">
        <f aca="false">IF(AC629="Bet",X629,"")</f>
        <v/>
      </c>
      <c r="E629" s="28" t="str">
        <f aca="false">IF(AC629="Bet",Y629,"")</f>
        <v/>
      </c>
      <c r="F629" s="38" t="str">
        <f aca="false">IF(AC629="Bet",Z629,"")</f>
        <v/>
      </c>
      <c r="G629" s="6" t="str">
        <f aca="false">IF(D628&lt;&gt;"",IF(OR(D628=C629,E628=C629,F628=C629),"W","L"),"")</f>
        <v/>
      </c>
      <c r="H629" s="6" t="str">
        <f aca="false">IF(G629="W",3,IF(G629="L",-3,""))</f>
        <v/>
      </c>
      <c r="I629" s="6" t="str">
        <f aca="false">IF(G629&lt;&gt;"",VLOOKUP(V628,$M$4:$N$18,2,0),"")</f>
        <v/>
      </c>
      <c r="J629" s="6" t="str">
        <f aca="false">IF(G629&lt;&gt;"",H629*I629,"")</f>
        <v/>
      </c>
      <c r="K629" s="6" t="n">
        <f aca="false">IF(B629="",K628,SUM($J$6:J629))</f>
        <v>12</v>
      </c>
      <c r="L629" s="4"/>
      <c r="M629" s="4"/>
      <c r="N629" s="4"/>
      <c r="O629" s="4"/>
      <c r="P629" s="4"/>
      <c r="Q629" s="4"/>
      <c r="S629" s="4"/>
      <c r="T629" s="4"/>
      <c r="U629" s="4"/>
      <c r="V629" s="6" t="n">
        <f aca="false">IF(AND(G628="",G629="L"),1,IF(AND(G629="L",G628="L"),V628+1,IF(AND(G628="L",G629=""),0,IF(AND(G629="",G628=""),0,0))))</f>
        <v>0</v>
      </c>
      <c r="W629" s="4"/>
      <c r="X629" s="6" t="str">
        <f aca="false">IF(C628=0,C629,IF(C629=0,X628,C629))</f>
        <v/>
      </c>
      <c r="Y629" s="6" t="str">
        <f aca="false">IF(C628=0,X628,IF(C629=0,Y628,C628))</f>
        <v/>
      </c>
      <c r="Z629" s="6" t="str">
        <f aca="false">IF(C627=0,C626,IF(C628=0,Y628,IF(C629=0,Z628,C627)))</f>
        <v/>
      </c>
      <c r="AA629" s="6" t="str">
        <f aca="false">IF(C626=0,C625,IF(C627=0,C625,IF(C628=0,Z628,IF(C629=0,AA628,C626))))</f>
        <v/>
      </c>
      <c r="AB629" s="4"/>
      <c r="AC629" s="6" t="str">
        <f aca="false">IF(OR(X629=Y629,X629=Z629,X629=AA629),"NB",IF(OR(Y629=X629,Y629=Z629,Y629=AA629),"NB",IF(OR(Z629=Y629,Z629=X629,Z629=AA629),"NB",IF(OR(AA629=Y629,AA629=X629,AA629=Z629),"NB","Bet"))))</f>
        <v>NB</v>
      </c>
      <c r="AD629" s="4"/>
      <c r="AE629" s="6" t="n">
        <f aca="false">IF(K629&lt;K628,1,0)</f>
        <v>0</v>
      </c>
      <c r="AF629" s="6" t="n">
        <f aca="false">IF(G629="W",0,IF(AE629=1,K628-K629+AF628,0))</f>
        <v>0</v>
      </c>
      <c r="AG629" s="4"/>
      <c r="AH629" s="6" t="n">
        <f aca="false">IF(G629="W",AF628+J629,IF(AE629=1,K628-K629+AF628,0))</f>
        <v>0</v>
      </c>
      <c r="AI629" s="4"/>
    </row>
    <row collapsed="false" customFormat="false" customHeight="false" hidden="false" ht="13.3" outlineLevel="0" r="630">
      <c r="B630" s="25"/>
      <c r="C630" s="26" t="str">
        <f aca="false">IF(B630="","",VLOOKUP(B630,$AK$1:$AR$38,3,0))</f>
        <v/>
      </c>
      <c r="D630" s="27" t="str">
        <f aca="false">IF(AC630="Bet",X630,"")</f>
        <v/>
      </c>
      <c r="E630" s="28" t="str">
        <f aca="false">IF(AC630="Bet",Y630,"")</f>
        <v/>
      </c>
      <c r="F630" s="38" t="str">
        <f aca="false">IF(AC630="Bet",Z630,"")</f>
        <v/>
      </c>
      <c r="G630" s="6" t="str">
        <f aca="false">IF(D629&lt;&gt;"",IF(OR(D629=C630,E629=C630,F629=C630),"W","L"),"")</f>
        <v/>
      </c>
      <c r="H630" s="6" t="str">
        <f aca="false">IF(G630="W",3,IF(G630="L",-3,""))</f>
        <v/>
      </c>
      <c r="I630" s="6" t="str">
        <f aca="false">IF(G630&lt;&gt;"",VLOOKUP(V629,$M$4:$N$18,2,0),"")</f>
        <v/>
      </c>
      <c r="J630" s="6" t="str">
        <f aca="false">IF(G630&lt;&gt;"",H630*I630,"")</f>
        <v/>
      </c>
      <c r="K630" s="6" t="n">
        <f aca="false">IF(B630="",K629,SUM($J$6:J630))</f>
        <v>12</v>
      </c>
      <c r="L630" s="4"/>
      <c r="M630" s="4"/>
      <c r="N630" s="4"/>
      <c r="O630" s="4"/>
      <c r="P630" s="4"/>
      <c r="Q630" s="4"/>
      <c r="S630" s="4"/>
      <c r="T630" s="4"/>
      <c r="U630" s="4"/>
      <c r="V630" s="6" t="n">
        <f aca="false">IF(AND(G629="",G630="L"),1,IF(AND(G630="L",G629="L"),V629+1,IF(AND(G629="L",G630=""),0,IF(AND(G630="",G629=""),0,0))))</f>
        <v>0</v>
      </c>
      <c r="W630" s="4"/>
      <c r="X630" s="6" t="str">
        <f aca="false">IF(C629=0,C630,IF(C630=0,X629,C630))</f>
        <v/>
      </c>
      <c r="Y630" s="6" t="str">
        <f aca="false">IF(C629=0,X629,IF(C630=0,Y629,C629))</f>
        <v/>
      </c>
      <c r="Z630" s="6" t="str">
        <f aca="false">IF(C628=0,C627,IF(C629=0,Y629,IF(C630=0,Z629,C628)))</f>
        <v/>
      </c>
      <c r="AA630" s="6" t="str">
        <f aca="false">IF(C627=0,C626,IF(C628=0,C626,IF(C629=0,Z629,IF(C630=0,AA629,C627))))</f>
        <v/>
      </c>
      <c r="AB630" s="4"/>
      <c r="AC630" s="6" t="str">
        <f aca="false">IF(OR(X630=Y630,X630=Z630,X630=AA630),"NB",IF(OR(Y630=X630,Y630=Z630,Y630=AA630),"NB",IF(OR(Z630=Y630,Z630=X630,Z630=AA630),"NB",IF(OR(AA630=Y630,AA630=X630,AA630=Z630),"NB","Bet"))))</f>
        <v>NB</v>
      </c>
      <c r="AD630" s="4"/>
      <c r="AE630" s="6" t="n">
        <f aca="false">IF(K630&lt;K629,1,0)</f>
        <v>0</v>
      </c>
      <c r="AF630" s="6" t="n">
        <f aca="false">IF(G630="W",0,IF(AE630=1,K629-K630+AF629,0))</f>
        <v>0</v>
      </c>
      <c r="AG630" s="4"/>
      <c r="AH630" s="6" t="n">
        <f aca="false">IF(G630="W",AF629+J630,IF(AE630=1,K629-K630+AF629,0))</f>
        <v>0</v>
      </c>
      <c r="AI630" s="4"/>
    </row>
    <row collapsed="false" customFormat="false" customHeight="false" hidden="false" ht="13.3" outlineLevel="0" r="631">
      <c r="B631" s="25"/>
      <c r="C631" s="26" t="str">
        <f aca="false">IF(B631="","",VLOOKUP(B631,$AK$1:$AR$38,3,0))</f>
        <v/>
      </c>
      <c r="D631" s="27" t="str">
        <f aca="false">IF(AC631="Bet",X631,"")</f>
        <v/>
      </c>
      <c r="E631" s="28" t="str">
        <f aca="false">IF(AC631="Bet",Y631,"")</f>
        <v/>
      </c>
      <c r="F631" s="38" t="str">
        <f aca="false">IF(AC631="Bet",Z631,"")</f>
        <v/>
      </c>
      <c r="G631" s="6" t="str">
        <f aca="false">IF(D630&lt;&gt;"",IF(OR(D630=C631,E630=C631,F630=C631),"W","L"),"")</f>
        <v/>
      </c>
      <c r="H631" s="6" t="str">
        <f aca="false">IF(G631="W",3,IF(G631="L",-3,""))</f>
        <v/>
      </c>
      <c r="I631" s="6" t="str">
        <f aca="false">IF(G631&lt;&gt;"",VLOOKUP(V630,$M$4:$N$18,2,0),"")</f>
        <v/>
      </c>
      <c r="J631" s="6" t="str">
        <f aca="false">IF(G631&lt;&gt;"",H631*I631,"")</f>
        <v/>
      </c>
      <c r="K631" s="6" t="n">
        <f aca="false">IF(B631="",K630,SUM($J$6:J631))</f>
        <v>12</v>
      </c>
      <c r="L631" s="4"/>
      <c r="M631" s="4"/>
      <c r="N631" s="4"/>
      <c r="O631" s="4"/>
      <c r="P631" s="4"/>
      <c r="Q631" s="4"/>
      <c r="S631" s="4"/>
      <c r="T631" s="4"/>
      <c r="U631" s="4"/>
      <c r="V631" s="6" t="n">
        <f aca="false">IF(AND(G630="",G631="L"),1,IF(AND(G631="L",G630="L"),V630+1,IF(AND(G630="L",G631=""),0,IF(AND(G631="",G630=""),0,0))))</f>
        <v>0</v>
      </c>
      <c r="W631" s="4"/>
      <c r="X631" s="6" t="str">
        <f aca="false">IF(C630=0,C631,IF(C631=0,X630,C631))</f>
        <v/>
      </c>
      <c r="Y631" s="6" t="str">
        <f aca="false">IF(C630=0,X630,IF(C631=0,Y630,C630))</f>
        <v/>
      </c>
      <c r="Z631" s="6" t="str">
        <f aca="false">IF(C629=0,C628,IF(C630=0,Y630,IF(C631=0,Z630,C629)))</f>
        <v/>
      </c>
      <c r="AA631" s="6" t="str">
        <f aca="false">IF(C628=0,C627,IF(C629=0,C627,IF(C630=0,Z630,IF(C631=0,AA630,C628))))</f>
        <v/>
      </c>
      <c r="AB631" s="4"/>
      <c r="AC631" s="6" t="str">
        <f aca="false">IF(OR(X631=Y631,X631=Z631,X631=AA631),"NB",IF(OR(Y631=X631,Y631=Z631,Y631=AA631),"NB",IF(OR(Z631=Y631,Z631=X631,Z631=AA631),"NB",IF(OR(AA631=Y631,AA631=X631,AA631=Z631),"NB","Bet"))))</f>
        <v>NB</v>
      </c>
      <c r="AD631" s="4"/>
      <c r="AE631" s="6" t="n">
        <f aca="false">IF(K631&lt;K630,1,0)</f>
        <v>0</v>
      </c>
      <c r="AF631" s="6" t="n">
        <f aca="false">IF(G631="W",0,IF(AE631=1,K630-K631+AF630,0))</f>
        <v>0</v>
      </c>
      <c r="AG631" s="4"/>
      <c r="AH631" s="6" t="n">
        <f aca="false">IF(G631="W",AF630+J631,IF(AE631=1,K630-K631+AF630,0))</f>
        <v>0</v>
      </c>
      <c r="AI631" s="4"/>
    </row>
    <row collapsed="false" customFormat="false" customHeight="false" hidden="false" ht="13.3" outlineLevel="0" r="632">
      <c r="B632" s="25"/>
      <c r="C632" s="26" t="str">
        <f aca="false">IF(B632="","",VLOOKUP(B632,$AK$1:$AR$38,3,0))</f>
        <v/>
      </c>
      <c r="D632" s="27" t="str">
        <f aca="false">IF(AC632="Bet",X632,"")</f>
        <v/>
      </c>
      <c r="E632" s="28" t="str">
        <f aca="false">IF(AC632="Bet",Y632,"")</f>
        <v/>
      </c>
      <c r="F632" s="38" t="str">
        <f aca="false">IF(AC632="Bet",Z632,"")</f>
        <v/>
      </c>
      <c r="G632" s="6" t="str">
        <f aca="false">IF(D631&lt;&gt;"",IF(OR(D631=C632,E631=C632,F631=C632),"W","L"),"")</f>
        <v/>
      </c>
      <c r="H632" s="6" t="str">
        <f aca="false">IF(G632="W",3,IF(G632="L",-3,""))</f>
        <v/>
      </c>
      <c r="I632" s="6" t="str">
        <f aca="false">IF(G632&lt;&gt;"",VLOOKUP(V631,$M$4:$N$18,2,0),"")</f>
        <v/>
      </c>
      <c r="J632" s="6" t="str">
        <f aca="false">IF(G632&lt;&gt;"",H632*I632,"")</f>
        <v/>
      </c>
      <c r="K632" s="6" t="n">
        <f aca="false">IF(B632="",K631,SUM($J$6:J632))</f>
        <v>12</v>
      </c>
      <c r="L632" s="4"/>
      <c r="M632" s="4"/>
      <c r="N632" s="4"/>
      <c r="O632" s="4"/>
      <c r="P632" s="4"/>
      <c r="Q632" s="4"/>
      <c r="S632" s="4"/>
      <c r="T632" s="4"/>
      <c r="U632" s="4"/>
      <c r="V632" s="6" t="n">
        <f aca="false">IF(AND(G631="",G632="L"),1,IF(AND(G632="L",G631="L"),V631+1,IF(AND(G631="L",G632=""),0,IF(AND(G632="",G631=""),0,0))))</f>
        <v>0</v>
      </c>
      <c r="W632" s="4"/>
      <c r="X632" s="6" t="str">
        <f aca="false">IF(C631=0,C632,IF(C632=0,X631,C632))</f>
        <v/>
      </c>
      <c r="Y632" s="6" t="str">
        <f aca="false">IF(C631=0,X631,IF(C632=0,Y631,C631))</f>
        <v/>
      </c>
      <c r="Z632" s="6" t="str">
        <f aca="false">IF(C630=0,C629,IF(C631=0,Y631,IF(C632=0,Z631,C630)))</f>
        <v/>
      </c>
      <c r="AA632" s="6" t="str">
        <f aca="false">IF(C629=0,C628,IF(C630=0,C628,IF(C631=0,Z631,IF(C632=0,AA631,C629))))</f>
        <v/>
      </c>
      <c r="AB632" s="4"/>
      <c r="AC632" s="6" t="str">
        <f aca="false">IF(OR(X632=Y632,X632=Z632,X632=AA632),"NB",IF(OR(Y632=X632,Y632=Z632,Y632=AA632),"NB",IF(OR(Z632=Y632,Z632=X632,Z632=AA632),"NB",IF(OR(AA632=Y632,AA632=X632,AA632=Z632),"NB","Bet"))))</f>
        <v>NB</v>
      </c>
      <c r="AD632" s="4"/>
      <c r="AE632" s="6" t="n">
        <f aca="false">IF(K632&lt;K631,1,0)</f>
        <v>0</v>
      </c>
      <c r="AF632" s="6" t="n">
        <f aca="false">IF(G632="W",0,IF(AE632=1,K631-K632+AF631,0))</f>
        <v>0</v>
      </c>
      <c r="AG632" s="4"/>
      <c r="AH632" s="6" t="n">
        <f aca="false">IF(G632="W",AF631+J632,IF(AE632=1,K631-K632+AF631,0))</f>
        <v>0</v>
      </c>
      <c r="AI632" s="4"/>
    </row>
    <row collapsed="false" customFormat="false" customHeight="false" hidden="false" ht="13.3" outlineLevel="0" r="633">
      <c r="B633" s="25"/>
      <c r="C633" s="26" t="str">
        <f aca="false">IF(B633="","",VLOOKUP(B633,$AK$1:$AR$38,3,0))</f>
        <v/>
      </c>
      <c r="D633" s="27" t="str">
        <f aca="false">IF(AC633="Bet",X633,"")</f>
        <v/>
      </c>
      <c r="E633" s="28" t="str">
        <f aca="false">IF(AC633="Bet",Y633,"")</f>
        <v/>
      </c>
      <c r="F633" s="38" t="str">
        <f aca="false">IF(AC633="Bet",Z633,"")</f>
        <v/>
      </c>
      <c r="G633" s="6" t="str">
        <f aca="false">IF(D632&lt;&gt;"",IF(OR(D632=C633,E632=C633,F632=C633),"W","L"),"")</f>
        <v/>
      </c>
      <c r="H633" s="6" t="str">
        <f aca="false">IF(G633="W",3,IF(G633="L",-3,""))</f>
        <v/>
      </c>
      <c r="I633" s="6" t="str">
        <f aca="false">IF(G633&lt;&gt;"",VLOOKUP(V632,$M$4:$N$18,2,0),"")</f>
        <v/>
      </c>
      <c r="J633" s="6" t="str">
        <f aca="false">IF(G633&lt;&gt;"",H633*I633,"")</f>
        <v/>
      </c>
      <c r="K633" s="6" t="n">
        <f aca="false">IF(B633="",K632,SUM($J$6:J633))</f>
        <v>12</v>
      </c>
      <c r="L633" s="4"/>
      <c r="M633" s="4"/>
      <c r="N633" s="4"/>
      <c r="O633" s="4"/>
      <c r="P633" s="4"/>
      <c r="Q633" s="4"/>
      <c r="S633" s="4"/>
      <c r="T633" s="4"/>
      <c r="U633" s="4"/>
      <c r="V633" s="6" t="n">
        <f aca="false">IF(AND(G632="",G633="L"),1,IF(AND(G633="L",G632="L"),V632+1,IF(AND(G632="L",G633=""),0,IF(AND(G633="",G632=""),0,0))))</f>
        <v>0</v>
      </c>
      <c r="W633" s="4"/>
      <c r="X633" s="6" t="str">
        <f aca="false">IF(C632=0,C633,IF(C633=0,X632,C633))</f>
        <v/>
      </c>
      <c r="Y633" s="6" t="str">
        <f aca="false">IF(C632=0,X632,IF(C633=0,Y632,C632))</f>
        <v/>
      </c>
      <c r="Z633" s="6" t="str">
        <f aca="false">IF(C631=0,C630,IF(C632=0,Y632,IF(C633=0,Z632,C631)))</f>
        <v/>
      </c>
      <c r="AA633" s="6" t="str">
        <f aca="false">IF(C630=0,C629,IF(C631=0,C629,IF(C632=0,Z632,IF(C633=0,AA632,C630))))</f>
        <v/>
      </c>
      <c r="AB633" s="4"/>
      <c r="AC633" s="6" t="str">
        <f aca="false">IF(OR(X633=Y633,X633=Z633,X633=AA633),"NB",IF(OR(Y633=X633,Y633=Z633,Y633=AA633),"NB",IF(OR(Z633=Y633,Z633=X633,Z633=AA633),"NB",IF(OR(AA633=Y633,AA633=X633,AA633=Z633),"NB","Bet"))))</f>
        <v>NB</v>
      </c>
      <c r="AD633" s="4"/>
      <c r="AE633" s="6" t="n">
        <f aca="false">IF(K633&lt;K632,1,0)</f>
        <v>0</v>
      </c>
      <c r="AF633" s="6" t="n">
        <f aca="false">IF(G633="W",0,IF(AE633=1,K632-K633+AF632,0))</f>
        <v>0</v>
      </c>
      <c r="AG633" s="4"/>
      <c r="AH633" s="6" t="n">
        <f aca="false">IF(G633="W",AF632+J633,IF(AE633=1,K632-K633+AF632,0))</f>
        <v>0</v>
      </c>
      <c r="AI633" s="4"/>
    </row>
    <row collapsed="false" customFormat="false" customHeight="false" hidden="false" ht="13.3" outlineLevel="0" r="634">
      <c r="B634" s="25"/>
      <c r="C634" s="26" t="str">
        <f aca="false">IF(B634="","",VLOOKUP(B634,$AK$1:$AR$38,3,0))</f>
        <v/>
      </c>
      <c r="D634" s="27" t="str">
        <f aca="false">IF(AC634="Bet",X634,"")</f>
        <v/>
      </c>
      <c r="E634" s="28" t="str">
        <f aca="false">IF(AC634="Bet",Y634,"")</f>
        <v/>
      </c>
      <c r="F634" s="38" t="str">
        <f aca="false">IF(AC634="Bet",Z634,"")</f>
        <v/>
      </c>
      <c r="G634" s="6" t="str">
        <f aca="false">IF(D633&lt;&gt;"",IF(OR(D633=C634,E633=C634,F633=C634),"W","L"),"")</f>
        <v/>
      </c>
      <c r="H634" s="6" t="str">
        <f aca="false">IF(G634="W",3,IF(G634="L",-3,""))</f>
        <v/>
      </c>
      <c r="I634" s="6" t="str">
        <f aca="false">IF(G634&lt;&gt;"",VLOOKUP(V633,$M$4:$N$18,2,0),"")</f>
        <v/>
      </c>
      <c r="J634" s="6" t="str">
        <f aca="false">IF(G634&lt;&gt;"",H634*I634,"")</f>
        <v/>
      </c>
      <c r="K634" s="6" t="n">
        <f aca="false">IF(B634="",K633,SUM($J$6:J634))</f>
        <v>12</v>
      </c>
      <c r="L634" s="4"/>
      <c r="M634" s="4"/>
      <c r="N634" s="4"/>
      <c r="O634" s="4"/>
      <c r="P634" s="4"/>
      <c r="Q634" s="4"/>
      <c r="S634" s="4"/>
      <c r="T634" s="4"/>
      <c r="U634" s="4"/>
      <c r="V634" s="6" t="n">
        <f aca="false">IF(AND(G633="",G634="L"),1,IF(AND(G634="L",G633="L"),V633+1,IF(AND(G633="L",G634=""),0,IF(AND(G634="",G633=""),0,0))))</f>
        <v>0</v>
      </c>
      <c r="W634" s="4"/>
      <c r="X634" s="6" t="str">
        <f aca="false">IF(C633=0,C634,IF(C634=0,X633,C634))</f>
        <v/>
      </c>
      <c r="Y634" s="6" t="str">
        <f aca="false">IF(C633=0,X633,IF(C634=0,Y633,C633))</f>
        <v/>
      </c>
      <c r="Z634" s="6" t="str">
        <f aca="false">IF(C632=0,C631,IF(C633=0,Y633,IF(C634=0,Z633,C632)))</f>
        <v/>
      </c>
      <c r="AA634" s="6" t="str">
        <f aca="false">IF(C631=0,C630,IF(C632=0,C630,IF(C633=0,Z633,IF(C634=0,AA633,C631))))</f>
        <v/>
      </c>
      <c r="AB634" s="4"/>
      <c r="AC634" s="6" t="str">
        <f aca="false">IF(OR(X634=Y634,X634=Z634,X634=AA634),"NB",IF(OR(Y634=X634,Y634=Z634,Y634=AA634),"NB",IF(OR(Z634=Y634,Z634=X634,Z634=AA634),"NB",IF(OR(AA634=Y634,AA634=X634,AA634=Z634),"NB","Bet"))))</f>
        <v>NB</v>
      </c>
      <c r="AD634" s="4"/>
      <c r="AE634" s="6" t="n">
        <f aca="false">IF(K634&lt;K633,1,0)</f>
        <v>0</v>
      </c>
      <c r="AF634" s="6" t="n">
        <f aca="false">IF(G634="W",0,IF(AE634=1,K633-K634+AF633,0))</f>
        <v>0</v>
      </c>
      <c r="AG634" s="4"/>
      <c r="AH634" s="6" t="n">
        <f aca="false">IF(G634="W",AF633+J634,IF(AE634=1,K633-K634+AF633,0))</f>
        <v>0</v>
      </c>
      <c r="AI634" s="4"/>
    </row>
    <row collapsed="false" customFormat="false" customHeight="false" hidden="false" ht="13.3" outlineLevel="0" r="635">
      <c r="B635" s="25"/>
      <c r="C635" s="26" t="str">
        <f aca="false">IF(B635="","",VLOOKUP(B635,$AK$1:$AR$38,3,0))</f>
        <v/>
      </c>
      <c r="D635" s="27" t="str">
        <f aca="false">IF(AC635="Bet",X635,"")</f>
        <v/>
      </c>
      <c r="E635" s="28" t="str">
        <f aca="false">IF(AC635="Bet",Y635,"")</f>
        <v/>
      </c>
      <c r="F635" s="38" t="str">
        <f aca="false">IF(AC635="Bet",Z635,"")</f>
        <v/>
      </c>
      <c r="G635" s="6" t="str">
        <f aca="false">IF(D634&lt;&gt;"",IF(OR(D634=C635,E634=C635,F634=C635),"W","L"),"")</f>
        <v/>
      </c>
      <c r="H635" s="6" t="str">
        <f aca="false">IF(G635="W",3,IF(G635="L",-3,""))</f>
        <v/>
      </c>
      <c r="I635" s="6" t="str">
        <f aca="false">IF(G635&lt;&gt;"",VLOOKUP(V634,$M$4:$N$18,2,0),"")</f>
        <v/>
      </c>
      <c r="J635" s="6" t="str">
        <f aca="false">IF(G635&lt;&gt;"",H635*I635,"")</f>
        <v/>
      </c>
      <c r="K635" s="6" t="n">
        <f aca="false">IF(B635="",K634,SUM($J$6:J635))</f>
        <v>12</v>
      </c>
      <c r="L635" s="4"/>
      <c r="M635" s="4"/>
      <c r="N635" s="4"/>
      <c r="O635" s="4"/>
      <c r="P635" s="4"/>
      <c r="Q635" s="4"/>
      <c r="S635" s="4"/>
      <c r="T635" s="4"/>
      <c r="U635" s="4"/>
      <c r="V635" s="6" t="n">
        <f aca="false">IF(AND(G634="",G635="L"),1,IF(AND(G635="L",G634="L"),V634+1,IF(AND(G634="L",G635=""),0,IF(AND(G635="",G634=""),0,0))))</f>
        <v>0</v>
      </c>
      <c r="W635" s="4"/>
      <c r="X635" s="6" t="str">
        <f aca="false">IF(C634=0,C635,IF(C635=0,X634,C635))</f>
        <v/>
      </c>
      <c r="Y635" s="6" t="str">
        <f aca="false">IF(C634=0,X634,IF(C635=0,Y634,C634))</f>
        <v/>
      </c>
      <c r="Z635" s="6" t="str">
        <f aca="false">IF(C633=0,C632,IF(C634=0,Y634,IF(C635=0,Z634,C633)))</f>
        <v/>
      </c>
      <c r="AA635" s="6" t="str">
        <f aca="false">IF(C632=0,C631,IF(C633=0,C631,IF(C634=0,Z634,IF(C635=0,AA634,C632))))</f>
        <v/>
      </c>
      <c r="AB635" s="4"/>
      <c r="AC635" s="6" t="str">
        <f aca="false">IF(OR(X635=Y635,X635=Z635,X635=AA635),"NB",IF(OR(Y635=X635,Y635=Z635,Y635=AA635),"NB",IF(OR(Z635=Y635,Z635=X635,Z635=AA635),"NB",IF(OR(AA635=Y635,AA635=X635,AA635=Z635),"NB","Bet"))))</f>
        <v>NB</v>
      </c>
      <c r="AD635" s="4"/>
      <c r="AE635" s="6" t="n">
        <f aca="false">IF(K635&lt;K634,1,0)</f>
        <v>0</v>
      </c>
      <c r="AF635" s="6" t="n">
        <f aca="false">IF(G635="W",0,IF(AE635=1,K634-K635+AF634,0))</f>
        <v>0</v>
      </c>
      <c r="AG635" s="4"/>
      <c r="AH635" s="6" t="n">
        <f aca="false">IF(G635="W",AF634+J635,IF(AE635=1,K634-K635+AF634,0))</f>
        <v>0</v>
      </c>
      <c r="AI635" s="4"/>
    </row>
    <row collapsed="false" customFormat="false" customHeight="false" hidden="false" ht="13.3" outlineLevel="0" r="636">
      <c r="B636" s="25"/>
      <c r="C636" s="26" t="str">
        <f aca="false">IF(B636="","",VLOOKUP(B636,$AK$1:$AR$38,3,0))</f>
        <v/>
      </c>
      <c r="D636" s="27" t="str">
        <f aca="false">IF(AC636="Bet",X636,"")</f>
        <v/>
      </c>
      <c r="E636" s="28" t="str">
        <f aca="false">IF(AC636="Bet",Y636,"")</f>
        <v/>
      </c>
      <c r="F636" s="38" t="str">
        <f aca="false">IF(AC636="Bet",Z636,"")</f>
        <v/>
      </c>
      <c r="G636" s="6" t="str">
        <f aca="false">IF(D635&lt;&gt;"",IF(OR(D635=C636,E635=C636,F635=C636),"W","L"),"")</f>
        <v/>
      </c>
      <c r="H636" s="6" t="str">
        <f aca="false">IF(G636="W",3,IF(G636="L",-3,""))</f>
        <v/>
      </c>
      <c r="I636" s="6" t="str">
        <f aca="false">IF(G636&lt;&gt;"",VLOOKUP(V635,$M$4:$N$18,2,0),"")</f>
        <v/>
      </c>
      <c r="J636" s="6" t="str">
        <f aca="false">IF(G636&lt;&gt;"",H636*I636,"")</f>
        <v/>
      </c>
      <c r="K636" s="6" t="n">
        <f aca="false">IF(B636="",K635,SUM($J$6:J636))</f>
        <v>12</v>
      </c>
      <c r="L636" s="4"/>
      <c r="M636" s="4"/>
      <c r="N636" s="4"/>
      <c r="O636" s="4"/>
      <c r="P636" s="4"/>
      <c r="Q636" s="4"/>
      <c r="S636" s="4"/>
      <c r="T636" s="4"/>
      <c r="U636" s="4"/>
      <c r="V636" s="6" t="n">
        <f aca="false">IF(AND(G635="",G636="L"),1,IF(AND(G636="L",G635="L"),V635+1,IF(AND(G635="L",G636=""),0,IF(AND(G636="",G635=""),0,0))))</f>
        <v>0</v>
      </c>
      <c r="W636" s="4"/>
      <c r="X636" s="6" t="str">
        <f aca="false">IF(C635=0,C636,IF(C636=0,X635,C636))</f>
        <v/>
      </c>
      <c r="Y636" s="6" t="str">
        <f aca="false">IF(C635=0,X635,IF(C636=0,Y635,C635))</f>
        <v/>
      </c>
      <c r="Z636" s="6" t="str">
        <f aca="false">IF(C634=0,C633,IF(C635=0,Y635,IF(C636=0,Z635,C634)))</f>
        <v/>
      </c>
      <c r="AA636" s="6" t="str">
        <f aca="false">IF(C633=0,C632,IF(C634=0,C632,IF(C635=0,Z635,IF(C636=0,AA635,C633))))</f>
        <v/>
      </c>
      <c r="AB636" s="4"/>
      <c r="AC636" s="6" t="str">
        <f aca="false">IF(OR(X636=Y636,X636=Z636,X636=AA636),"NB",IF(OR(Y636=X636,Y636=Z636,Y636=AA636),"NB",IF(OR(Z636=Y636,Z636=X636,Z636=AA636),"NB",IF(OR(AA636=Y636,AA636=X636,AA636=Z636),"NB","Bet"))))</f>
        <v>NB</v>
      </c>
      <c r="AD636" s="4"/>
      <c r="AE636" s="6" t="n">
        <f aca="false">IF(K636&lt;K635,1,0)</f>
        <v>0</v>
      </c>
      <c r="AF636" s="6" t="n">
        <f aca="false">IF(G636="W",0,IF(AE636=1,K635-K636+AF635,0))</f>
        <v>0</v>
      </c>
      <c r="AG636" s="4"/>
      <c r="AH636" s="6" t="n">
        <f aca="false">IF(G636="W",AF635+J636,IF(AE636=1,K635-K636+AF635,0))</f>
        <v>0</v>
      </c>
      <c r="AI636" s="4"/>
    </row>
    <row collapsed="false" customFormat="false" customHeight="false" hidden="false" ht="13.3" outlineLevel="0" r="637">
      <c r="B637" s="25"/>
      <c r="C637" s="26" t="str">
        <f aca="false">IF(B637="","",VLOOKUP(B637,$AK$1:$AR$38,3,0))</f>
        <v/>
      </c>
      <c r="D637" s="27" t="str">
        <f aca="false">IF(AC637="Bet",X637,"")</f>
        <v/>
      </c>
      <c r="E637" s="28" t="str">
        <f aca="false">IF(AC637="Bet",Y637,"")</f>
        <v/>
      </c>
      <c r="F637" s="38" t="str">
        <f aca="false">IF(AC637="Bet",Z637,"")</f>
        <v/>
      </c>
      <c r="G637" s="6" t="str">
        <f aca="false">IF(D636&lt;&gt;"",IF(OR(D636=C637,E636=C637,F636=C637),"W","L"),"")</f>
        <v/>
      </c>
      <c r="H637" s="6" t="str">
        <f aca="false">IF(G637="W",3,IF(G637="L",-3,""))</f>
        <v/>
      </c>
      <c r="I637" s="6" t="str">
        <f aca="false">IF(G637&lt;&gt;"",VLOOKUP(V636,$M$4:$N$18,2,0),"")</f>
        <v/>
      </c>
      <c r="J637" s="6" t="str">
        <f aca="false">IF(G637&lt;&gt;"",H637*I637,"")</f>
        <v/>
      </c>
      <c r="K637" s="6" t="n">
        <f aca="false">IF(B637="",K636,SUM($J$6:J637))</f>
        <v>12</v>
      </c>
      <c r="L637" s="4"/>
      <c r="M637" s="4"/>
      <c r="N637" s="4"/>
      <c r="O637" s="4"/>
      <c r="P637" s="4"/>
      <c r="Q637" s="4"/>
      <c r="S637" s="4"/>
      <c r="T637" s="4"/>
      <c r="U637" s="4"/>
      <c r="V637" s="6" t="n">
        <f aca="false">IF(AND(G636="",G637="L"),1,IF(AND(G637="L",G636="L"),V636+1,IF(AND(G636="L",G637=""),0,IF(AND(G637="",G636=""),0,0))))</f>
        <v>0</v>
      </c>
      <c r="W637" s="4"/>
      <c r="X637" s="6" t="str">
        <f aca="false">IF(C636=0,C637,IF(C637=0,X636,C637))</f>
        <v/>
      </c>
      <c r="Y637" s="6" t="str">
        <f aca="false">IF(C636=0,X636,IF(C637=0,Y636,C636))</f>
        <v/>
      </c>
      <c r="Z637" s="6" t="str">
        <f aca="false">IF(C635=0,C634,IF(C636=0,Y636,IF(C637=0,Z636,C635)))</f>
        <v/>
      </c>
      <c r="AA637" s="6" t="str">
        <f aca="false">IF(C634=0,C633,IF(C635=0,C633,IF(C636=0,Z636,IF(C637=0,AA636,C634))))</f>
        <v/>
      </c>
      <c r="AB637" s="4"/>
      <c r="AC637" s="6" t="str">
        <f aca="false">IF(OR(X637=Y637,X637=Z637,X637=AA637),"NB",IF(OR(Y637=X637,Y637=Z637,Y637=AA637),"NB",IF(OR(Z637=Y637,Z637=X637,Z637=AA637),"NB",IF(OR(AA637=Y637,AA637=X637,AA637=Z637),"NB","Bet"))))</f>
        <v>NB</v>
      </c>
      <c r="AD637" s="4"/>
      <c r="AE637" s="6" t="n">
        <f aca="false">IF(K637&lt;K636,1,0)</f>
        <v>0</v>
      </c>
      <c r="AF637" s="6" t="n">
        <f aca="false">IF(G637="W",0,IF(AE637=1,K636-K637+AF636,0))</f>
        <v>0</v>
      </c>
      <c r="AG637" s="4"/>
      <c r="AH637" s="6" t="n">
        <f aca="false">IF(G637="W",AF636+J637,IF(AE637=1,K636-K637+AF636,0))</f>
        <v>0</v>
      </c>
      <c r="AI637" s="4"/>
    </row>
    <row collapsed="false" customFormat="false" customHeight="false" hidden="false" ht="14.9" outlineLevel="0" r="638">
      <c r="B638" s="25"/>
      <c r="C638" s="26" t="str">
        <f aca="false">IF(B638="","",VLOOKUP(B638,$AK$1:$AR$38,3,0))</f>
        <v/>
      </c>
      <c r="D638" s="27" t="str">
        <f aca="false">IF(AC638="Bet",X638,"")</f>
        <v/>
      </c>
      <c r="E638" s="28" t="str">
        <f aca="false">IF(AC638="Bet",Y638,"")</f>
        <v/>
      </c>
      <c r="F638" s="38" t="str">
        <f aca="false">IF(AC638="Bet",Z638,"")</f>
        <v/>
      </c>
      <c r="G638" s="6" t="str">
        <f aca="false">IF(D637&lt;&gt;"",IF(OR(D637=C638,E637=C638,F637=C638),"W","L"),"")</f>
        <v/>
      </c>
      <c r="H638" s="6" t="str">
        <f aca="false">IF(G638="W",3,IF(G638="L",-3,""))</f>
        <v/>
      </c>
      <c r="I638" s="6" t="str">
        <f aca="false">IF(G638&lt;&gt;"",VLOOKUP(V637,$M$4:$N$18,2,0),"")</f>
        <v/>
      </c>
      <c r="J638" s="6" t="str">
        <f aca="false">IF(G638&lt;&gt;"",H638*I638,"")</f>
        <v/>
      </c>
      <c r="K638" s="6" t="n">
        <f aca="false">IF(B638="",K637,SUM($J$6:J638))</f>
        <v>12</v>
      </c>
      <c r="L638" s="4"/>
      <c r="M638" s="4"/>
      <c r="N638" s="4"/>
      <c r="O638" s="4"/>
      <c r="P638" s="4"/>
      <c r="Q638" s="4"/>
      <c r="S638" s="4"/>
      <c r="T638" s="4"/>
      <c r="U638" s="4"/>
      <c r="V638" s="6" t="n">
        <f aca="false">IF(AND(G637="",G638="L"),1,IF(AND(G638="L",G637="L"),V637+1,IF(AND(G637="L",G638=""),0,IF(AND(G638="",G637=""),0,0))))</f>
        <v>0</v>
      </c>
      <c r="W638" s="4"/>
      <c r="X638" s="6" t="str">
        <f aca="false">IF(C637=0,C638,IF(C638=0,X637,C638))</f>
        <v/>
      </c>
      <c r="Y638" s="6" t="str">
        <f aca="false">IF(C637=0,X637,IF(C638=0,Y637,C637))</f>
        <v/>
      </c>
      <c r="Z638" s="6" t="str">
        <f aca="false">IF(C636=0,C635,IF(C637=0,Y637,IF(C638=0,Z637,C636)))</f>
        <v/>
      </c>
      <c r="AA638" s="6" t="str">
        <f aca="false">IF(C635=0,C634,IF(C636=0,C634,IF(C637=0,Z637,IF(C638=0,AA637,C635))))</f>
        <v/>
      </c>
      <c r="AB638" s="4"/>
      <c r="AC638" s="6" t="str">
        <f aca="false">IF(OR(X638=Y638,X638=Z638,X638=AA638),"NB",IF(OR(Y638=X638,Y638=Z638,Y638=AA638),"NB",IF(OR(Z638=Y638,Z638=X638,Z638=AA638),"NB",IF(OR(AA638=Y638,AA638=X638,AA638=Z638),"NB","Bet"))))</f>
        <v>NB</v>
      </c>
      <c r="AD638" s="4"/>
      <c r="AE638" s="6" t="n">
        <f aca="false">IF(K638&lt;K637,1,0)</f>
        <v>0</v>
      </c>
      <c r="AF638" s="6" t="n">
        <f aca="false">IF(G638="W",0,IF(AE638=1,K637-K638+AF637,0))</f>
        <v>0</v>
      </c>
      <c r="AG638" s="4"/>
      <c r="AH638" s="6" t="n">
        <f aca="false">IF(G638="W",AF637+J638,IF(AE638=1,K637-K638+AF637,0))</f>
        <v>0</v>
      </c>
      <c r="AI638" s="4"/>
    </row>
    <row collapsed="false" customFormat="false" customHeight="false" hidden="false" ht="14.9" outlineLevel="0" r="639">
      <c r="B639" s="25"/>
      <c r="C639" s="26" t="str">
        <f aca="false">IF(B639="","",VLOOKUP(B639,$AK$1:$AR$38,3,0))</f>
        <v/>
      </c>
      <c r="D639" s="27" t="str">
        <f aca="false">IF(AC639="Bet",X639,"")</f>
        <v/>
      </c>
      <c r="E639" s="28" t="str">
        <f aca="false">IF(AC639="Bet",Y639,"")</f>
        <v/>
      </c>
      <c r="F639" s="38" t="str">
        <f aca="false">IF(AC639="Bet",Z639,"")</f>
        <v/>
      </c>
      <c r="G639" s="6" t="str">
        <f aca="false">IF(D638&lt;&gt;"",IF(OR(D638=C639,E638=C639,F638=C639),"W","L"),"")</f>
        <v/>
      </c>
      <c r="H639" s="6" t="str">
        <f aca="false">IF(G639="W",3,IF(G639="L",-3,""))</f>
        <v/>
      </c>
      <c r="I639" s="6" t="str">
        <f aca="false">IF(G639&lt;&gt;"",VLOOKUP(V638,$M$4:$N$18,2,0),"")</f>
        <v/>
      </c>
      <c r="J639" s="6" t="str">
        <f aca="false">IF(G639&lt;&gt;"",H639*I639,"")</f>
        <v/>
      </c>
      <c r="K639" s="6" t="n">
        <f aca="false">IF(B639="",K638,SUM($J$6:J639))</f>
        <v>12</v>
      </c>
      <c r="L639" s="4"/>
      <c r="M639" s="4"/>
      <c r="N639" s="4"/>
      <c r="O639" s="4"/>
      <c r="P639" s="4"/>
      <c r="Q639" s="4"/>
      <c r="S639" s="4"/>
      <c r="T639" s="4"/>
      <c r="U639" s="4"/>
      <c r="V639" s="6" t="n">
        <f aca="false">IF(AND(G638="",G639="L"),1,IF(AND(G639="L",G638="L"),V638+1,IF(AND(G638="L",G639=""),0,IF(AND(G639="",G638=""),0,0))))</f>
        <v>0</v>
      </c>
      <c r="W639" s="4"/>
      <c r="X639" s="6" t="str">
        <f aca="false">IF(C638=0,C639,IF(C639=0,X638,C639))</f>
        <v/>
      </c>
      <c r="Y639" s="6" t="str">
        <f aca="false">IF(C638=0,X638,IF(C639=0,Y638,C638))</f>
        <v/>
      </c>
      <c r="Z639" s="6" t="str">
        <f aca="false">IF(C637=0,C636,IF(C638=0,Y638,IF(C639=0,Z638,C637)))</f>
        <v/>
      </c>
      <c r="AA639" s="6" t="str">
        <f aca="false">IF(C636=0,C635,IF(C637=0,C635,IF(C638=0,Z638,IF(C639=0,AA638,C636))))</f>
        <v/>
      </c>
      <c r="AB639" s="4"/>
      <c r="AC639" s="6" t="str">
        <f aca="false">IF(OR(X639=Y639,X639=Z639,X639=AA639),"NB",IF(OR(Y639=X639,Y639=Z639,Y639=AA639),"NB",IF(OR(Z639=Y639,Z639=X639,Z639=AA639),"NB",IF(OR(AA639=Y639,AA639=X639,AA639=Z639),"NB","Bet"))))</f>
        <v>NB</v>
      </c>
      <c r="AD639" s="4"/>
      <c r="AE639" s="6" t="n">
        <f aca="false">IF(K639&lt;K638,1,0)</f>
        <v>0</v>
      </c>
      <c r="AF639" s="6" t="n">
        <f aca="false">IF(G639="W",0,IF(AE639=1,K638-K639+AF638,0))</f>
        <v>0</v>
      </c>
      <c r="AG639" s="4"/>
      <c r="AH639" s="6" t="n">
        <f aca="false">IF(G639="W",AF638+J639,IF(AE639=1,K638-K639+AF638,0))</f>
        <v>0</v>
      </c>
      <c r="AI639" s="4"/>
    </row>
    <row collapsed="false" customFormat="false" customHeight="false" hidden="false" ht="14.9" outlineLevel="0" r="640">
      <c r="B640" s="25"/>
      <c r="C640" s="26" t="str">
        <f aca="false">IF(B640="","",VLOOKUP(B640,$AK$1:$AR$38,3,0))</f>
        <v/>
      </c>
      <c r="D640" s="27" t="str">
        <f aca="false">IF(AC640="Bet",X640,"")</f>
        <v/>
      </c>
      <c r="E640" s="28" t="str">
        <f aca="false">IF(AC640="Bet",Y640,"")</f>
        <v/>
      </c>
      <c r="F640" s="38" t="str">
        <f aca="false">IF(AC640="Bet",Z640,"")</f>
        <v/>
      </c>
      <c r="G640" s="6" t="str">
        <f aca="false">IF(D639&lt;&gt;"",IF(OR(D639=C640,E639=C640,F639=C640),"W","L"),"")</f>
        <v/>
      </c>
      <c r="H640" s="6" t="str">
        <f aca="false">IF(G640="W",3,IF(G640="L",-3,""))</f>
        <v/>
      </c>
      <c r="I640" s="6" t="str">
        <f aca="false">IF(G640&lt;&gt;"",VLOOKUP(V639,$M$4:$N$18,2,0),"")</f>
        <v/>
      </c>
      <c r="J640" s="6" t="str">
        <f aca="false">IF(G640&lt;&gt;"",H640*I640,"")</f>
        <v/>
      </c>
      <c r="K640" s="6" t="n">
        <f aca="false">IF(B640="",K639,SUM($J$6:J640))</f>
        <v>12</v>
      </c>
      <c r="L640" s="4"/>
      <c r="M640" s="4"/>
      <c r="N640" s="4"/>
      <c r="O640" s="4"/>
      <c r="P640" s="4"/>
      <c r="Q640" s="4"/>
      <c r="S640" s="4"/>
      <c r="T640" s="4"/>
      <c r="U640" s="4"/>
      <c r="V640" s="6" t="n">
        <f aca="false">IF(AND(G639="",G640="L"),1,IF(AND(G640="L",G639="L"),V639+1,IF(AND(G639="L",G640=""),0,IF(AND(G640="",G639=""),0,0))))</f>
        <v>0</v>
      </c>
      <c r="W640" s="4"/>
      <c r="X640" s="6" t="str">
        <f aca="false">IF(C639=0,C640,IF(C640=0,X639,C640))</f>
        <v/>
      </c>
      <c r="Y640" s="6" t="str">
        <f aca="false">IF(C639=0,X639,IF(C640=0,Y639,C639))</f>
        <v/>
      </c>
      <c r="Z640" s="6" t="str">
        <f aca="false">IF(C638=0,C637,IF(C639=0,Y639,IF(C640=0,Z639,C638)))</f>
        <v/>
      </c>
      <c r="AA640" s="6" t="str">
        <f aca="false">IF(C637=0,C636,IF(C638=0,C636,IF(C639=0,Z639,IF(C640=0,AA639,C637))))</f>
        <v/>
      </c>
      <c r="AB640" s="4"/>
      <c r="AC640" s="6" t="str">
        <f aca="false">IF(OR(X640=Y640,X640=Z640,X640=AA640),"NB",IF(OR(Y640=X640,Y640=Z640,Y640=AA640),"NB",IF(OR(Z640=Y640,Z640=X640,Z640=AA640),"NB",IF(OR(AA640=Y640,AA640=X640,AA640=Z640),"NB","Bet"))))</f>
        <v>NB</v>
      </c>
      <c r="AD640" s="4"/>
      <c r="AE640" s="6" t="n">
        <f aca="false">IF(K640&lt;K639,1,0)</f>
        <v>0</v>
      </c>
      <c r="AF640" s="6" t="n">
        <f aca="false">IF(G640="W",0,IF(AE640=1,K639-K640+AF639,0))</f>
        <v>0</v>
      </c>
      <c r="AG640" s="4"/>
      <c r="AH640" s="6" t="n">
        <f aca="false">IF(G640="W",AF639+J640,IF(AE640=1,K639-K640+AF639,0))</f>
        <v>0</v>
      </c>
      <c r="AI640" s="4"/>
    </row>
    <row collapsed="false" customFormat="false" customHeight="false" hidden="false" ht="14.9" outlineLevel="0" r="641">
      <c r="B641" s="25"/>
      <c r="C641" s="26" t="str">
        <f aca="false">IF(B641="","",VLOOKUP(B641,$AK$1:$AR$38,3,0))</f>
        <v/>
      </c>
      <c r="D641" s="27" t="str">
        <f aca="false">IF(AC641="Bet",X641,"")</f>
        <v/>
      </c>
      <c r="E641" s="28" t="str">
        <f aca="false">IF(AC641="Bet",Y641,"")</f>
        <v/>
      </c>
      <c r="F641" s="38" t="str">
        <f aca="false">IF(AC641="Bet",Z641,"")</f>
        <v/>
      </c>
      <c r="G641" s="6" t="str">
        <f aca="false">IF(D640&lt;&gt;"",IF(OR(D640=C641,E640=C641,F640=C641),"W","L"),"")</f>
        <v/>
      </c>
      <c r="H641" s="6" t="str">
        <f aca="false">IF(G641="W",3,IF(G641="L",-3,""))</f>
        <v/>
      </c>
      <c r="I641" s="6" t="str">
        <f aca="false">IF(G641&lt;&gt;"",VLOOKUP(V640,$M$4:$N$18,2,0),"")</f>
        <v/>
      </c>
      <c r="J641" s="6" t="str">
        <f aca="false">IF(G641&lt;&gt;"",H641*I641,"")</f>
        <v/>
      </c>
      <c r="K641" s="6" t="n">
        <f aca="false">IF(B641="",K640,SUM($J$6:J641))</f>
        <v>12</v>
      </c>
      <c r="L641" s="4"/>
      <c r="M641" s="4"/>
      <c r="N641" s="4"/>
      <c r="O641" s="4"/>
      <c r="P641" s="4"/>
      <c r="Q641" s="4"/>
      <c r="S641" s="4"/>
      <c r="T641" s="4"/>
      <c r="U641" s="4"/>
      <c r="V641" s="6" t="n">
        <f aca="false">IF(AND(G640="",G641="L"),1,IF(AND(G641="L",G640="L"),V640+1,IF(AND(G640="L",G641=""),0,IF(AND(G641="",G640=""),0,0))))</f>
        <v>0</v>
      </c>
      <c r="W641" s="4"/>
      <c r="X641" s="6" t="str">
        <f aca="false">IF(C640=0,C641,IF(C641=0,X640,C641))</f>
        <v/>
      </c>
      <c r="Y641" s="6" t="str">
        <f aca="false">IF(C640=0,X640,IF(C641=0,Y640,C640))</f>
        <v/>
      </c>
      <c r="Z641" s="6" t="str">
        <f aca="false">IF(C639=0,C638,IF(C640=0,Y640,IF(C641=0,Z640,C639)))</f>
        <v/>
      </c>
      <c r="AA641" s="6" t="str">
        <f aca="false">IF(C638=0,C637,IF(C639=0,C637,IF(C640=0,Z640,IF(C641=0,AA640,C638))))</f>
        <v/>
      </c>
      <c r="AB641" s="4"/>
      <c r="AC641" s="6" t="str">
        <f aca="false">IF(OR(X641=Y641,X641=Z641,X641=AA641),"NB",IF(OR(Y641=X641,Y641=Z641,Y641=AA641),"NB",IF(OR(Z641=Y641,Z641=X641,Z641=AA641),"NB",IF(OR(AA641=Y641,AA641=X641,AA641=Z641),"NB","Bet"))))</f>
        <v>NB</v>
      </c>
      <c r="AD641" s="4"/>
      <c r="AE641" s="6" t="n">
        <f aca="false">IF(K641&lt;K640,1,0)</f>
        <v>0</v>
      </c>
      <c r="AF641" s="6" t="n">
        <f aca="false">IF(G641="W",0,IF(AE641=1,K640-K641+AF640,0))</f>
        <v>0</v>
      </c>
      <c r="AG641" s="4"/>
      <c r="AH641" s="6" t="n">
        <f aca="false">IF(G641="W",AF640+J641,IF(AE641=1,K640-K641+AF640,0))</f>
        <v>0</v>
      </c>
      <c r="AI641" s="4"/>
    </row>
    <row collapsed="false" customFormat="false" customHeight="false" hidden="false" ht="14.9" outlineLevel="0" r="642">
      <c r="B642" s="25"/>
      <c r="C642" s="26" t="str">
        <f aca="false">IF(B642="","",VLOOKUP(B642,$AK$1:$AR$38,3,0))</f>
        <v/>
      </c>
      <c r="D642" s="27" t="str">
        <f aca="false">IF(AC642="Bet",X642,"")</f>
        <v/>
      </c>
      <c r="E642" s="28" t="str">
        <f aca="false">IF(AC642="Bet",Y642,"")</f>
        <v/>
      </c>
      <c r="F642" s="38" t="str">
        <f aca="false">IF(AC642="Bet",Z642,"")</f>
        <v/>
      </c>
      <c r="G642" s="6" t="str">
        <f aca="false">IF(D641&lt;&gt;"",IF(OR(D641=C642,E641=C642,F641=C642),"W","L"),"")</f>
        <v/>
      </c>
      <c r="H642" s="6" t="str">
        <f aca="false">IF(G642="W",3,IF(G642="L",-3,""))</f>
        <v/>
      </c>
      <c r="I642" s="6" t="str">
        <f aca="false">IF(G642&lt;&gt;"",VLOOKUP(V641,$M$4:$N$18,2,0),"")</f>
        <v/>
      </c>
      <c r="J642" s="6" t="str">
        <f aca="false">IF(G642&lt;&gt;"",H642*I642,"")</f>
        <v/>
      </c>
      <c r="K642" s="6" t="n">
        <f aca="false">IF(B642="",K641,SUM($J$6:J642))</f>
        <v>12</v>
      </c>
      <c r="L642" s="4"/>
      <c r="M642" s="4"/>
      <c r="N642" s="4"/>
      <c r="O642" s="4"/>
      <c r="P642" s="4"/>
      <c r="Q642" s="4"/>
      <c r="S642" s="4"/>
      <c r="T642" s="4"/>
      <c r="U642" s="4"/>
      <c r="V642" s="6" t="n">
        <f aca="false">IF(AND(G641="",G642="L"),1,IF(AND(G642="L",G641="L"),V641+1,IF(AND(G641="L",G642=""),0,IF(AND(G642="",G641=""),0,0))))</f>
        <v>0</v>
      </c>
      <c r="W642" s="4"/>
      <c r="X642" s="6" t="str">
        <f aca="false">IF(C641=0,C642,IF(C642=0,X641,C642))</f>
        <v/>
      </c>
      <c r="Y642" s="6" t="str">
        <f aca="false">IF(C641=0,X641,IF(C642=0,Y641,C641))</f>
        <v/>
      </c>
      <c r="Z642" s="6" t="str">
        <f aca="false">IF(C640=0,C639,IF(C641=0,Y641,IF(C642=0,Z641,C640)))</f>
        <v/>
      </c>
      <c r="AA642" s="6" t="str">
        <f aca="false">IF(C639=0,C638,IF(C640=0,C638,IF(C641=0,Z641,IF(C642=0,AA641,C639))))</f>
        <v/>
      </c>
      <c r="AB642" s="4"/>
      <c r="AC642" s="6" t="str">
        <f aca="false">IF(OR(X642=Y642,X642=Z642,X642=AA642),"NB",IF(OR(Y642=X642,Y642=Z642,Y642=AA642),"NB",IF(OR(Z642=Y642,Z642=X642,Z642=AA642),"NB",IF(OR(AA642=Y642,AA642=X642,AA642=Z642),"NB","Bet"))))</f>
        <v>NB</v>
      </c>
      <c r="AD642" s="4"/>
      <c r="AE642" s="6" t="n">
        <f aca="false">IF(K642&lt;K641,1,0)</f>
        <v>0</v>
      </c>
      <c r="AF642" s="6" t="n">
        <f aca="false">IF(G642="W",0,IF(AE642=1,K641-K642+AF641,0))</f>
        <v>0</v>
      </c>
      <c r="AG642" s="4"/>
      <c r="AH642" s="6" t="n">
        <f aca="false">IF(G642="W",AF641+J642,IF(AE642=1,K641-K642+AF641,0))</f>
        <v>0</v>
      </c>
      <c r="AI642" s="4"/>
    </row>
    <row collapsed="false" customFormat="false" customHeight="false" hidden="false" ht="13.3" outlineLevel="0" r="643">
      <c r="B643" s="25"/>
      <c r="C643" s="26" t="str">
        <f aca="false">IF(B643="","",VLOOKUP(B643,$AK$1:$AR$38,3,0))</f>
        <v/>
      </c>
      <c r="D643" s="27" t="str">
        <f aca="false">IF(AC643="Bet",X643,"")</f>
        <v/>
      </c>
      <c r="E643" s="28" t="str">
        <f aca="false">IF(AC643="Bet",Y643,"")</f>
        <v/>
      </c>
      <c r="F643" s="38" t="str">
        <f aca="false">IF(AC643="Bet",Z643,"")</f>
        <v/>
      </c>
      <c r="G643" s="6" t="str">
        <f aca="false">IF(D642&lt;&gt;"",IF(OR(D642=C643,E642=C643,F642=C643),"W","L"),"")</f>
        <v/>
      </c>
      <c r="H643" s="6" t="str">
        <f aca="false">IF(G643="W",3,IF(G643="L",-3,""))</f>
        <v/>
      </c>
      <c r="I643" s="6" t="str">
        <f aca="false">IF(G643&lt;&gt;"",VLOOKUP(V642,$M$4:$N$18,2,0),"")</f>
        <v/>
      </c>
      <c r="J643" s="6" t="str">
        <f aca="false">IF(G643&lt;&gt;"",H643*I643,"")</f>
        <v/>
      </c>
      <c r="K643" s="6" t="n">
        <f aca="false">IF(B643="",K642,SUM($J$6:J643))</f>
        <v>12</v>
      </c>
      <c r="L643" s="4"/>
      <c r="M643" s="4"/>
      <c r="N643" s="4"/>
      <c r="O643" s="4"/>
      <c r="P643" s="4"/>
      <c r="Q643" s="4"/>
      <c r="S643" s="4"/>
      <c r="T643" s="4"/>
      <c r="U643" s="4"/>
      <c r="V643" s="6" t="n">
        <f aca="false">IF(AND(G642="",G643="L"),1,IF(AND(G643="L",G642="L"),V642+1,IF(AND(G642="L",G643=""),0,IF(AND(G643="",G642=""),0,0))))</f>
        <v>0</v>
      </c>
      <c r="W643" s="4"/>
      <c r="X643" s="6" t="str">
        <f aca="false">IF(C642=0,C643,IF(C643=0,X642,C643))</f>
        <v/>
      </c>
      <c r="Y643" s="6" t="str">
        <f aca="false">IF(C642=0,X642,IF(C643=0,Y642,C642))</f>
        <v/>
      </c>
      <c r="Z643" s="6" t="str">
        <f aca="false">IF(C641=0,C640,IF(C642=0,Y642,IF(C643=0,Z642,C641)))</f>
        <v/>
      </c>
      <c r="AA643" s="6" t="str">
        <f aca="false">IF(C640=0,C639,IF(C641=0,C639,IF(C642=0,Z642,IF(C643=0,AA642,C640))))</f>
        <v/>
      </c>
      <c r="AB643" s="4"/>
      <c r="AC643" s="6" t="str">
        <f aca="false">IF(OR(X643=Y643,X643=Z643,X643=AA643),"NB",IF(OR(Y643=X643,Y643=Z643,Y643=AA643),"NB",IF(OR(Z643=Y643,Z643=X643,Z643=AA643),"NB",IF(OR(AA643=Y643,AA643=X643,AA643=Z643),"NB","Bet"))))</f>
        <v>NB</v>
      </c>
      <c r="AD643" s="4"/>
      <c r="AE643" s="6" t="n">
        <f aca="false">IF(K643&lt;K642,1,0)</f>
        <v>0</v>
      </c>
      <c r="AF643" s="6" t="n">
        <f aca="false">IF(G643="W",0,IF(AE643=1,K642-K643+AF642,0))</f>
        <v>0</v>
      </c>
      <c r="AG643" s="4"/>
      <c r="AH643" s="6" t="n">
        <f aca="false">IF(G643="W",AF642+J643,IF(AE643=1,K642-K643+AF642,0))</f>
        <v>0</v>
      </c>
      <c r="AI643" s="4"/>
    </row>
    <row collapsed="false" customFormat="false" customHeight="false" hidden="false" ht="14.9" outlineLevel="0" r="644">
      <c r="B644" s="25"/>
      <c r="C644" s="26" t="str">
        <f aca="false">IF(B644="","",VLOOKUP(B644,$AK$1:$AR$38,3,0))</f>
        <v/>
      </c>
      <c r="D644" s="27" t="str">
        <f aca="false">IF(AC644="Bet",X644,"")</f>
        <v/>
      </c>
      <c r="E644" s="28" t="str">
        <f aca="false">IF(AC644="Bet",Y644,"")</f>
        <v/>
      </c>
      <c r="F644" s="38" t="str">
        <f aca="false">IF(AC644="Bet",Z644,"")</f>
        <v/>
      </c>
      <c r="G644" s="6" t="str">
        <f aca="false">IF(D643&lt;&gt;"",IF(OR(D643=C644,E643=C644,F643=C644),"W","L"),"")</f>
        <v/>
      </c>
      <c r="H644" s="6" t="str">
        <f aca="false">IF(G644="W",3,IF(G644="L",-3,""))</f>
        <v/>
      </c>
      <c r="I644" s="6" t="str">
        <f aca="false">IF(G644&lt;&gt;"",VLOOKUP(V643,$M$4:$N$18,2,0),"")</f>
        <v/>
      </c>
      <c r="J644" s="6" t="str">
        <f aca="false">IF(G644&lt;&gt;"",H644*I644,"")</f>
        <v/>
      </c>
      <c r="K644" s="6" t="n">
        <f aca="false">IF(B644="",K643,SUM($J$6:J644))</f>
        <v>12</v>
      </c>
      <c r="L644" s="4"/>
      <c r="M644" s="4"/>
      <c r="N644" s="4"/>
      <c r="O644" s="4"/>
      <c r="P644" s="4"/>
      <c r="Q644" s="4"/>
      <c r="S644" s="4"/>
      <c r="T644" s="4"/>
      <c r="U644" s="4"/>
      <c r="V644" s="6" t="n">
        <f aca="false">IF(AND(G643="",G644="L"),1,IF(AND(G644="L",G643="L"),V643+1,IF(AND(G643="L",G644=""),0,IF(AND(G644="",G643=""),0,0))))</f>
        <v>0</v>
      </c>
      <c r="W644" s="4"/>
      <c r="X644" s="6" t="str">
        <f aca="false">IF(C643=0,C644,IF(C644=0,X643,C644))</f>
        <v/>
      </c>
      <c r="Y644" s="6" t="str">
        <f aca="false">IF(C643=0,X643,IF(C644=0,Y643,C643))</f>
        <v/>
      </c>
      <c r="Z644" s="6" t="str">
        <f aca="false">IF(C642=0,C641,IF(C643=0,Y643,IF(C644=0,Z643,C642)))</f>
        <v/>
      </c>
      <c r="AA644" s="6" t="str">
        <f aca="false">IF(C641=0,C640,IF(C642=0,C640,IF(C643=0,Z643,IF(C644=0,AA643,C641))))</f>
        <v/>
      </c>
      <c r="AB644" s="4"/>
      <c r="AC644" s="6" t="str">
        <f aca="false">IF(OR(X644=Y644,X644=Z644,X644=AA644),"NB",IF(OR(Y644=X644,Y644=Z644,Y644=AA644),"NB",IF(OR(Z644=Y644,Z644=X644,Z644=AA644),"NB",IF(OR(AA644=Y644,AA644=X644,AA644=Z644),"NB","Bet"))))</f>
        <v>NB</v>
      </c>
      <c r="AD644" s="4"/>
      <c r="AE644" s="6" t="n">
        <f aca="false">IF(K644&lt;K643,1,0)</f>
        <v>0</v>
      </c>
      <c r="AF644" s="6" t="n">
        <f aca="false">IF(G644="W",0,IF(AE644=1,K643-K644+AF643,0))</f>
        <v>0</v>
      </c>
      <c r="AG644" s="4"/>
      <c r="AH644" s="6" t="n">
        <f aca="false">IF(G644="W",AF643+J644,IF(AE644=1,K643-K644+AF643,0))</f>
        <v>0</v>
      </c>
      <c r="AI644" s="4"/>
    </row>
    <row collapsed="false" customFormat="false" customHeight="false" hidden="false" ht="14.9" outlineLevel="0" r="645">
      <c r="B645" s="25"/>
      <c r="C645" s="26" t="str">
        <f aca="false">IF(B645="","",VLOOKUP(B645,$AK$1:$AR$38,3,0))</f>
        <v/>
      </c>
      <c r="D645" s="27" t="str">
        <f aca="false">IF(AC645="Bet",X645,"")</f>
        <v/>
      </c>
      <c r="E645" s="28" t="str">
        <f aca="false">IF(AC645="Bet",Y645,"")</f>
        <v/>
      </c>
      <c r="F645" s="38" t="str">
        <f aca="false">IF(AC645="Bet",Z645,"")</f>
        <v/>
      </c>
      <c r="G645" s="6" t="str">
        <f aca="false">IF(D644&lt;&gt;"",IF(OR(D644=C645,E644=C645,F644=C645),"W","L"),"")</f>
        <v/>
      </c>
      <c r="H645" s="6" t="str">
        <f aca="false">IF(G645="W",3,IF(G645="L",-3,""))</f>
        <v/>
      </c>
      <c r="I645" s="6" t="str">
        <f aca="false">IF(G645&lt;&gt;"",VLOOKUP(V644,$M$4:$N$18,2,0),"")</f>
        <v/>
      </c>
      <c r="J645" s="6" t="str">
        <f aca="false">IF(G645&lt;&gt;"",H645*I645,"")</f>
        <v/>
      </c>
      <c r="K645" s="6" t="n">
        <f aca="false">IF(B645="",K644,SUM($J$6:J645))</f>
        <v>12</v>
      </c>
      <c r="L645" s="4"/>
      <c r="M645" s="4"/>
      <c r="N645" s="4"/>
      <c r="O645" s="4"/>
      <c r="P645" s="4"/>
      <c r="Q645" s="4"/>
      <c r="S645" s="4"/>
      <c r="T645" s="4"/>
      <c r="U645" s="4"/>
      <c r="V645" s="6" t="n">
        <f aca="false">IF(AND(G644="",G645="L"),1,IF(AND(G645="L",G644="L"),V644+1,IF(AND(G644="L",G645=""),0,IF(AND(G645="",G644=""),0,0))))</f>
        <v>0</v>
      </c>
      <c r="W645" s="4"/>
      <c r="X645" s="6" t="str">
        <f aca="false">IF(C644=0,C645,IF(C645=0,X644,C645))</f>
        <v/>
      </c>
      <c r="Y645" s="6" t="str">
        <f aca="false">IF(C644=0,X644,IF(C645=0,Y644,C644))</f>
        <v/>
      </c>
      <c r="Z645" s="6" t="str">
        <f aca="false">IF(C643=0,C642,IF(C644=0,Y644,IF(C645=0,Z644,C643)))</f>
        <v/>
      </c>
      <c r="AA645" s="6" t="str">
        <f aca="false">IF(C642=0,C641,IF(C643=0,C641,IF(C644=0,Z644,IF(C645=0,AA644,C642))))</f>
        <v/>
      </c>
      <c r="AB645" s="4"/>
      <c r="AC645" s="6" t="str">
        <f aca="false">IF(OR(X645=Y645,X645=Z645,X645=AA645),"NB",IF(OR(Y645=X645,Y645=Z645,Y645=AA645),"NB",IF(OR(Z645=Y645,Z645=X645,Z645=AA645),"NB",IF(OR(AA645=Y645,AA645=X645,AA645=Z645),"NB","Bet"))))</f>
        <v>NB</v>
      </c>
      <c r="AD645" s="4"/>
      <c r="AE645" s="6" t="n">
        <f aca="false">IF(K645&lt;K644,1,0)</f>
        <v>0</v>
      </c>
      <c r="AF645" s="6" t="n">
        <f aca="false">IF(G645="W",0,IF(AE645=1,K644-K645+AF644,0))</f>
        <v>0</v>
      </c>
      <c r="AG645" s="4"/>
      <c r="AH645" s="6" t="n">
        <f aca="false">IF(G645="W",AF644+J645,IF(AE645=1,K644-K645+AF644,0))</f>
        <v>0</v>
      </c>
      <c r="AI645" s="4"/>
    </row>
    <row collapsed="false" customFormat="false" customHeight="false" hidden="false" ht="14.9" outlineLevel="0" r="646">
      <c r="B646" s="25"/>
      <c r="C646" s="26" t="str">
        <f aca="false">IF(B646="","",VLOOKUP(B646,$AK$1:$AR$38,3,0))</f>
        <v/>
      </c>
      <c r="D646" s="27" t="str">
        <f aca="false">IF(AC646="Bet",X646,"")</f>
        <v/>
      </c>
      <c r="E646" s="28" t="str">
        <f aca="false">IF(AC646="Bet",Y646,"")</f>
        <v/>
      </c>
      <c r="F646" s="38" t="str">
        <f aca="false">IF(AC646="Bet",Z646,"")</f>
        <v/>
      </c>
      <c r="G646" s="6" t="str">
        <f aca="false">IF(D645&lt;&gt;"",IF(OR(D645=C646,E645=C646,F645=C646),"W","L"),"")</f>
        <v/>
      </c>
      <c r="H646" s="6" t="str">
        <f aca="false">IF(G646="W",3,IF(G646="L",-3,""))</f>
        <v/>
      </c>
      <c r="I646" s="6" t="str">
        <f aca="false">IF(G646&lt;&gt;"",VLOOKUP(V645,$M$4:$N$18,2,0),"")</f>
        <v/>
      </c>
      <c r="J646" s="6" t="str">
        <f aca="false">IF(G646&lt;&gt;"",H646*I646,"")</f>
        <v/>
      </c>
      <c r="K646" s="6" t="n">
        <f aca="false">IF(B646="",K645,SUM($J$6:J646))</f>
        <v>12</v>
      </c>
      <c r="L646" s="4"/>
      <c r="M646" s="4"/>
      <c r="N646" s="4"/>
      <c r="O646" s="4"/>
      <c r="P646" s="4"/>
      <c r="Q646" s="4"/>
      <c r="S646" s="4"/>
      <c r="T646" s="4"/>
      <c r="U646" s="4"/>
      <c r="V646" s="6" t="n">
        <f aca="false">IF(AND(G645="",G646="L"),1,IF(AND(G646="L",G645="L"),V645+1,IF(AND(G645="L",G646=""),0,IF(AND(G646="",G645=""),0,0))))</f>
        <v>0</v>
      </c>
      <c r="W646" s="4"/>
      <c r="X646" s="6" t="str">
        <f aca="false">IF(C645=0,C646,IF(C646=0,X645,C646))</f>
        <v/>
      </c>
      <c r="Y646" s="6" t="str">
        <f aca="false">IF(C645=0,X645,IF(C646=0,Y645,C645))</f>
        <v/>
      </c>
      <c r="Z646" s="6" t="str">
        <f aca="false">IF(C644=0,C643,IF(C645=0,Y645,IF(C646=0,Z645,C644)))</f>
        <v/>
      </c>
      <c r="AA646" s="6" t="str">
        <f aca="false">IF(C643=0,C642,IF(C644=0,C642,IF(C645=0,Z645,IF(C646=0,AA645,C643))))</f>
        <v/>
      </c>
      <c r="AB646" s="4"/>
      <c r="AC646" s="6" t="str">
        <f aca="false">IF(OR(X646=Y646,X646=Z646,X646=AA646),"NB",IF(OR(Y646=X646,Y646=Z646,Y646=AA646),"NB",IF(OR(Z646=Y646,Z646=X646,Z646=AA646),"NB",IF(OR(AA646=Y646,AA646=X646,AA646=Z646),"NB","Bet"))))</f>
        <v>NB</v>
      </c>
      <c r="AD646" s="4"/>
      <c r="AE646" s="6" t="n">
        <f aca="false">IF(K646&lt;K645,1,0)</f>
        <v>0</v>
      </c>
      <c r="AF646" s="6" t="n">
        <f aca="false">IF(G646="W",0,IF(AE646=1,K645-K646+AF645,0))</f>
        <v>0</v>
      </c>
      <c r="AG646" s="4"/>
      <c r="AH646" s="6" t="n">
        <f aca="false">IF(G646="W",AF645+J646,IF(AE646=1,K645-K646+AF645,0))</f>
        <v>0</v>
      </c>
      <c r="AI646" s="4"/>
    </row>
    <row collapsed="false" customFormat="false" customHeight="false" hidden="false" ht="14.9" outlineLevel="0" r="647">
      <c r="B647" s="25"/>
      <c r="C647" s="26" t="str">
        <f aca="false">IF(B647="","",VLOOKUP(B647,$AK$1:$AR$38,3,0))</f>
        <v/>
      </c>
      <c r="D647" s="27" t="str">
        <f aca="false">IF(AC647="Bet",X647,"")</f>
        <v/>
      </c>
      <c r="E647" s="28" t="str">
        <f aca="false">IF(AC647="Bet",Y647,"")</f>
        <v/>
      </c>
      <c r="F647" s="38" t="str">
        <f aca="false">IF(AC647="Bet",Z647,"")</f>
        <v/>
      </c>
      <c r="G647" s="6" t="str">
        <f aca="false">IF(D646&lt;&gt;"",IF(OR(D646=C647,E646=C647,F646=C647),"W","L"),"")</f>
        <v/>
      </c>
      <c r="H647" s="6" t="str">
        <f aca="false">IF(G647="W",3,IF(G647="L",-3,""))</f>
        <v/>
      </c>
      <c r="I647" s="6" t="str">
        <f aca="false">IF(G647&lt;&gt;"",VLOOKUP(V646,$M$4:$N$18,2,0),"")</f>
        <v/>
      </c>
      <c r="J647" s="6" t="str">
        <f aca="false">IF(G647&lt;&gt;"",H647*I647,"")</f>
        <v/>
      </c>
      <c r="K647" s="6" t="n">
        <f aca="false">IF(B647="",K646,SUM($J$6:J647))</f>
        <v>12</v>
      </c>
      <c r="L647" s="4"/>
      <c r="M647" s="4"/>
      <c r="N647" s="4"/>
      <c r="O647" s="4"/>
      <c r="P647" s="4"/>
      <c r="Q647" s="4"/>
      <c r="S647" s="4"/>
      <c r="T647" s="4"/>
      <c r="U647" s="4"/>
      <c r="V647" s="6" t="n">
        <f aca="false">IF(AND(G646="",G647="L"),1,IF(AND(G647="L",G646="L"),V646+1,IF(AND(G646="L",G647=""),0,IF(AND(G647="",G646=""),0,0))))</f>
        <v>0</v>
      </c>
      <c r="W647" s="4"/>
      <c r="X647" s="6" t="str">
        <f aca="false">IF(C646=0,C647,IF(C647=0,X646,C647))</f>
        <v/>
      </c>
      <c r="Y647" s="6" t="str">
        <f aca="false">IF(C646=0,X646,IF(C647=0,Y646,C646))</f>
        <v/>
      </c>
      <c r="Z647" s="6" t="str">
        <f aca="false">IF(C645=0,C644,IF(C646=0,Y646,IF(C647=0,Z646,C645)))</f>
        <v/>
      </c>
      <c r="AA647" s="6" t="str">
        <f aca="false">IF(C644=0,C643,IF(C645=0,C643,IF(C646=0,Z646,IF(C647=0,AA646,C644))))</f>
        <v/>
      </c>
      <c r="AB647" s="4"/>
      <c r="AC647" s="6" t="str">
        <f aca="false">IF(OR(X647=Y647,X647=Z647,X647=AA647),"NB",IF(OR(Y647=X647,Y647=Z647,Y647=AA647),"NB",IF(OR(Z647=Y647,Z647=X647,Z647=AA647),"NB",IF(OR(AA647=Y647,AA647=X647,AA647=Z647),"NB","Bet"))))</f>
        <v>NB</v>
      </c>
      <c r="AD647" s="4"/>
      <c r="AE647" s="6" t="n">
        <f aca="false">IF(K647&lt;K646,1,0)</f>
        <v>0</v>
      </c>
      <c r="AF647" s="6" t="n">
        <f aca="false">IF(G647="W",0,IF(AE647=1,K646-K647+AF646,0))</f>
        <v>0</v>
      </c>
      <c r="AG647" s="4"/>
      <c r="AH647" s="6" t="n">
        <f aca="false">IF(G647="W",AF646+J647,IF(AE647=1,K646-K647+AF646,0))</f>
        <v>0</v>
      </c>
      <c r="AI647" s="4"/>
    </row>
    <row collapsed="false" customFormat="false" customHeight="false" hidden="false" ht="14.9" outlineLevel="0" r="648">
      <c r="B648" s="25"/>
      <c r="C648" s="26" t="str">
        <f aca="false">IF(B648="","",VLOOKUP(B648,$AK$1:$AR$38,3,0))</f>
        <v/>
      </c>
      <c r="D648" s="27" t="str">
        <f aca="false">IF(AC648="Bet",X648,"")</f>
        <v/>
      </c>
      <c r="E648" s="28" t="str">
        <f aca="false">IF(AC648="Bet",Y648,"")</f>
        <v/>
      </c>
      <c r="F648" s="38" t="str">
        <f aca="false">IF(AC648="Bet",Z648,"")</f>
        <v/>
      </c>
      <c r="G648" s="6" t="str">
        <f aca="false">IF(D647&lt;&gt;"",IF(OR(D647=C648,E647=C648,F647=C648),"W","L"),"")</f>
        <v/>
      </c>
      <c r="H648" s="6" t="str">
        <f aca="false">IF(G648="W",3,IF(G648="L",-3,""))</f>
        <v/>
      </c>
      <c r="I648" s="6" t="str">
        <f aca="false">IF(G648&lt;&gt;"",VLOOKUP(V647,$M$4:$N$18,2,0),"")</f>
        <v/>
      </c>
      <c r="J648" s="6" t="str">
        <f aca="false">IF(G648&lt;&gt;"",H648*I648,"")</f>
        <v/>
      </c>
      <c r="K648" s="6" t="n">
        <f aca="false">IF(B648="",K647,SUM($J$6:J648))</f>
        <v>12</v>
      </c>
      <c r="L648" s="4"/>
      <c r="M648" s="4"/>
      <c r="N648" s="4"/>
      <c r="O648" s="4"/>
      <c r="P648" s="4"/>
      <c r="Q648" s="4"/>
      <c r="S648" s="4"/>
      <c r="T648" s="4"/>
      <c r="U648" s="4"/>
      <c r="V648" s="6" t="n">
        <f aca="false">IF(AND(G647="",G648="L"),1,IF(AND(G648="L",G647="L"),V647+1,IF(AND(G647="L",G648=""),0,IF(AND(G648="",G647=""),0,0))))</f>
        <v>0</v>
      </c>
      <c r="W648" s="4"/>
      <c r="X648" s="6" t="str">
        <f aca="false">IF(C647=0,C648,IF(C648=0,X647,C648))</f>
        <v/>
      </c>
      <c r="Y648" s="6" t="str">
        <f aca="false">IF(C647=0,X647,IF(C648=0,Y647,C647))</f>
        <v/>
      </c>
      <c r="Z648" s="6" t="str">
        <f aca="false">IF(C646=0,C645,IF(C647=0,Y647,IF(C648=0,Z647,C646)))</f>
        <v/>
      </c>
      <c r="AA648" s="6" t="str">
        <f aca="false">IF(C645=0,C644,IF(C646=0,C644,IF(C647=0,Z647,IF(C648=0,AA647,C645))))</f>
        <v/>
      </c>
      <c r="AB648" s="4"/>
      <c r="AC648" s="6" t="str">
        <f aca="false">IF(OR(X648=Y648,X648=Z648,X648=AA648),"NB",IF(OR(Y648=X648,Y648=Z648,Y648=AA648),"NB",IF(OR(Z648=Y648,Z648=X648,Z648=AA648),"NB",IF(OR(AA648=Y648,AA648=X648,AA648=Z648),"NB","Bet"))))</f>
        <v>NB</v>
      </c>
      <c r="AD648" s="4"/>
      <c r="AE648" s="6" t="n">
        <f aca="false">IF(K648&lt;K647,1,0)</f>
        <v>0</v>
      </c>
      <c r="AF648" s="6" t="n">
        <f aca="false">IF(G648="W",0,IF(AE648=1,K647-K648+AF647,0))</f>
        <v>0</v>
      </c>
      <c r="AG648" s="4"/>
      <c r="AH648" s="6" t="n">
        <f aca="false">IF(G648="W",AF647+J648,IF(AE648=1,K647-K648+AF647,0))</f>
        <v>0</v>
      </c>
      <c r="AI648" s="4"/>
    </row>
    <row collapsed="false" customFormat="false" customHeight="false" hidden="false" ht="13.3" outlineLevel="0" r="649">
      <c r="B649" s="25"/>
      <c r="C649" s="26" t="str">
        <f aca="false">IF(B649="","",VLOOKUP(B649,$AK$1:$AR$38,3,0))</f>
        <v/>
      </c>
      <c r="D649" s="27" t="str">
        <f aca="false">IF(AC649="Bet",X649,"")</f>
        <v/>
      </c>
      <c r="E649" s="28" t="str">
        <f aca="false">IF(AC649="Bet",Y649,"")</f>
        <v/>
      </c>
      <c r="F649" s="38" t="str">
        <f aca="false">IF(AC649="Bet",Z649,"")</f>
        <v/>
      </c>
      <c r="G649" s="6" t="str">
        <f aca="false">IF(D648&lt;&gt;"",IF(OR(D648=C649,E648=C649,F648=C649),"W","L"),"")</f>
        <v/>
      </c>
      <c r="H649" s="6" t="str">
        <f aca="false">IF(G649="W",3,IF(G649="L",-3,""))</f>
        <v/>
      </c>
      <c r="I649" s="6" t="str">
        <f aca="false">IF(G649&lt;&gt;"",VLOOKUP(V648,$M$4:$N$18,2,0),"")</f>
        <v/>
      </c>
      <c r="J649" s="6" t="str">
        <f aca="false">IF(G649&lt;&gt;"",H649*I649,"")</f>
        <v/>
      </c>
      <c r="K649" s="6" t="n">
        <f aca="false">IF(B649="",K648,SUM($J$6:J649))</f>
        <v>12</v>
      </c>
      <c r="L649" s="4"/>
      <c r="M649" s="4"/>
      <c r="N649" s="4"/>
      <c r="O649" s="4"/>
      <c r="P649" s="4"/>
      <c r="Q649" s="4"/>
      <c r="S649" s="4"/>
      <c r="T649" s="4"/>
      <c r="U649" s="4"/>
      <c r="V649" s="6" t="n">
        <f aca="false">IF(AND(G648="",G649="L"),1,IF(AND(G649="L",G648="L"),V648+1,IF(AND(G648="L",G649=""),0,IF(AND(G649="",G648=""),0,0))))</f>
        <v>0</v>
      </c>
      <c r="W649" s="4"/>
      <c r="X649" s="6" t="str">
        <f aca="false">IF(C648=0,C649,IF(C649=0,X648,C649))</f>
        <v/>
      </c>
      <c r="Y649" s="6" t="str">
        <f aca="false">IF(C648=0,X648,IF(C649=0,Y648,C648))</f>
        <v/>
      </c>
      <c r="Z649" s="6" t="str">
        <f aca="false">IF(C647=0,C646,IF(C648=0,Y648,IF(C649=0,Z648,C647)))</f>
        <v/>
      </c>
      <c r="AA649" s="6" t="str">
        <f aca="false">IF(C646=0,C645,IF(C647=0,C645,IF(C648=0,Z648,IF(C649=0,AA648,C646))))</f>
        <v/>
      </c>
      <c r="AB649" s="4"/>
      <c r="AC649" s="6" t="str">
        <f aca="false">IF(OR(X649=Y649,X649=Z649,X649=AA649),"NB",IF(OR(Y649=X649,Y649=Z649,Y649=AA649),"NB",IF(OR(Z649=Y649,Z649=X649,Z649=AA649),"NB",IF(OR(AA649=Y649,AA649=X649,AA649=Z649),"NB","Bet"))))</f>
        <v>NB</v>
      </c>
      <c r="AD649" s="4"/>
      <c r="AE649" s="6" t="n">
        <f aca="false">IF(K649&lt;K648,1,0)</f>
        <v>0</v>
      </c>
      <c r="AF649" s="6" t="n">
        <f aca="false">IF(G649="W",0,IF(AE649=1,K648-K649+AF648,0))</f>
        <v>0</v>
      </c>
      <c r="AG649" s="4"/>
      <c r="AH649" s="6" t="n">
        <f aca="false">IF(G649="W",AF648+J649,IF(AE649=1,K648-K649+AF648,0))</f>
        <v>0</v>
      </c>
      <c r="AI649" s="4"/>
    </row>
    <row collapsed="false" customFormat="false" customHeight="false" hidden="false" ht="13.3" outlineLevel="0" r="650">
      <c r="B650" s="25"/>
      <c r="C650" s="26" t="str">
        <f aca="false">IF(B650="","",VLOOKUP(B650,$AK$1:$AR$38,3,0))</f>
        <v/>
      </c>
      <c r="D650" s="27" t="str">
        <f aca="false">IF(AC650="Bet",X650,"")</f>
        <v/>
      </c>
      <c r="E650" s="28" t="str">
        <f aca="false">IF(AC650="Bet",Y650,"")</f>
        <v/>
      </c>
      <c r="F650" s="38" t="str">
        <f aca="false">IF(AC650="Bet",Z650,"")</f>
        <v/>
      </c>
      <c r="G650" s="6" t="str">
        <f aca="false">IF(D649&lt;&gt;"",IF(OR(D649=C650,E649=C650,F649=C650),"W","L"),"")</f>
        <v/>
      </c>
      <c r="H650" s="6" t="str">
        <f aca="false">IF(G650="W",3,IF(G650="L",-3,""))</f>
        <v/>
      </c>
      <c r="I650" s="6" t="str">
        <f aca="false">IF(G650&lt;&gt;"",VLOOKUP(V649,$M$4:$N$18,2,0),"")</f>
        <v/>
      </c>
      <c r="J650" s="6" t="str">
        <f aca="false">IF(G650&lt;&gt;"",H650*I650,"")</f>
        <v/>
      </c>
      <c r="K650" s="6" t="n">
        <f aca="false">IF(B650="",K649,SUM($J$6:J650))</f>
        <v>12</v>
      </c>
      <c r="L650" s="4"/>
      <c r="M650" s="4"/>
      <c r="N650" s="4"/>
      <c r="O650" s="4"/>
      <c r="P650" s="4"/>
      <c r="Q650" s="4"/>
      <c r="S650" s="4"/>
      <c r="T650" s="4"/>
      <c r="U650" s="4"/>
      <c r="V650" s="6" t="n">
        <f aca="false">IF(AND(G649="",G650="L"),1,IF(AND(G650="L",G649="L"),V649+1,IF(AND(G649="L",G650=""),0,IF(AND(G650="",G649=""),0,0))))</f>
        <v>0</v>
      </c>
      <c r="W650" s="4"/>
      <c r="X650" s="6" t="str">
        <f aca="false">IF(C649=0,C650,IF(C650=0,X649,C650))</f>
        <v/>
      </c>
      <c r="Y650" s="6" t="str">
        <f aca="false">IF(C649=0,X649,IF(C650=0,Y649,C649))</f>
        <v/>
      </c>
      <c r="Z650" s="6" t="str">
        <f aca="false">IF(C648=0,C647,IF(C649=0,Y649,IF(C650=0,Z649,C648)))</f>
        <v/>
      </c>
      <c r="AA650" s="6" t="str">
        <f aca="false">IF(C647=0,C646,IF(C648=0,C646,IF(C649=0,Z649,IF(C650=0,AA649,C647))))</f>
        <v/>
      </c>
      <c r="AB650" s="4"/>
      <c r="AC650" s="6" t="str">
        <f aca="false">IF(OR(X650=Y650,X650=Z650,X650=AA650),"NB",IF(OR(Y650=X650,Y650=Z650,Y650=AA650),"NB",IF(OR(Z650=Y650,Z650=X650,Z650=AA650),"NB",IF(OR(AA650=Y650,AA650=X650,AA650=Z650),"NB","Bet"))))</f>
        <v>NB</v>
      </c>
      <c r="AD650" s="4"/>
      <c r="AE650" s="6" t="n">
        <f aca="false">IF(K650&lt;K649,1,0)</f>
        <v>0</v>
      </c>
      <c r="AF650" s="6" t="n">
        <f aca="false">IF(G650="W",0,IF(AE650=1,K649-K650+AF649,0))</f>
        <v>0</v>
      </c>
      <c r="AG650" s="4"/>
      <c r="AH650" s="6" t="n">
        <f aca="false">IF(G650="W",AF649+J650,IF(AE650=1,K649-K650+AF649,0))</f>
        <v>0</v>
      </c>
      <c r="AI650" s="4"/>
    </row>
    <row collapsed="false" customFormat="false" customHeight="false" hidden="false" ht="14.9" outlineLevel="0" r="651">
      <c r="B651" s="25"/>
      <c r="C651" s="26" t="str">
        <f aca="false">IF(B651="","",VLOOKUP(B651,$AK$1:$AR$38,3,0))</f>
        <v/>
      </c>
      <c r="D651" s="27" t="str">
        <f aca="false">IF(AC651="Bet",X651,"")</f>
        <v/>
      </c>
      <c r="E651" s="28" t="str">
        <f aca="false">IF(AC651="Bet",Y651,"")</f>
        <v/>
      </c>
      <c r="F651" s="38" t="str">
        <f aca="false">IF(AC651="Bet",Z651,"")</f>
        <v/>
      </c>
      <c r="G651" s="6" t="str">
        <f aca="false">IF(D650&lt;&gt;"",IF(OR(D650=C651,E650=C651,F650=C651),"W","L"),"")</f>
        <v/>
      </c>
      <c r="H651" s="6" t="str">
        <f aca="false">IF(G651="W",3,IF(G651="L",-3,""))</f>
        <v/>
      </c>
      <c r="I651" s="6" t="str">
        <f aca="false">IF(G651&lt;&gt;"",VLOOKUP(V650,$M$4:$N$18,2,0),"")</f>
        <v/>
      </c>
      <c r="J651" s="6" t="str">
        <f aca="false">IF(G651&lt;&gt;"",H651*I651,"")</f>
        <v/>
      </c>
      <c r="K651" s="6" t="n">
        <f aca="false">IF(B651="",K650,SUM($J$6:J651))</f>
        <v>12</v>
      </c>
      <c r="L651" s="4"/>
      <c r="M651" s="4"/>
      <c r="N651" s="4"/>
      <c r="O651" s="4"/>
      <c r="P651" s="4"/>
      <c r="Q651" s="4"/>
      <c r="S651" s="4"/>
      <c r="T651" s="4"/>
      <c r="U651" s="4"/>
      <c r="V651" s="6" t="n">
        <f aca="false">IF(AND(G650="",G651="L"),1,IF(AND(G651="L",G650="L"),V650+1,IF(AND(G650="L",G651=""),0,IF(AND(G651="",G650=""),0,0))))</f>
        <v>0</v>
      </c>
      <c r="W651" s="4"/>
      <c r="X651" s="6" t="str">
        <f aca="false">IF(C650=0,C651,IF(C651=0,X650,C651))</f>
        <v/>
      </c>
      <c r="Y651" s="6" t="str">
        <f aca="false">IF(C650=0,X650,IF(C651=0,Y650,C650))</f>
        <v/>
      </c>
      <c r="Z651" s="6" t="str">
        <f aca="false">IF(C649=0,C648,IF(C650=0,Y650,IF(C651=0,Z650,C649)))</f>
        <v/>
      </c>
      <c r="AA651" s="6" t="str">
        <f aca="false">IF(C648=0,C647,IF(C649=0,C647,IF(C650=0,Z650,IF(C651=0,AA650,C648))))</f>
        <v/>
      </c>
      <c r="AB651" s="4"/>
      <c r="AC651" s="6" t="str">
        <f aca="false">IF(OR(X651=Y651,X651=Z651,X651=AA651),"NB",IF(OR(Y651=X651,Y651=Z651,Y651=AA651),"NB",IF(OR(Z651=Y651,Z651=X651,Z651=AA651),"NB",IF(OR(AA651=Y651,AA651=X651,AA651=Z651),"NB","Bet"))))</f>
        <v>NB</v>
      </c>
      <c r="AD651" s="4"/>
      <c r="AE651" s="6" t="n">
        <f aca="false">IF(K651&lt;K650,1,0)</f>
        <v>0</v>
      </c>
      <c r="AF651" s="6" t="n">
        <f aca="false">IF(G651="W",0,IF(AE651=1,K650-K651+AF650,0))</f>
        <v>0</v>
      </c>
      <c r="AG651" s="4"/>
      <c r="AH651" s="6" t="n">
        <f aca="false">IF(G651="W",AF650+J651,IF(AE651=1,K650-K651+AF650,0))</f>
        <v>0</v>
      </c>
      <c r="AI651" s="4"/>
    </row>
    <row collapsed="false" customFormat="false" customHeight="false" hidden="false" ht="14.9" outlineLevel="0" r="652">
      <c r="B652" s="25"/>
      <c r="C652" s="26" t="str">
        <f aca="false">IF(B652="","",VLOOKUP(B652,$AK$1:$AR$38,3,0))</f>
        <v/>
      </c>
      <c r="D652" s="27" t="str">
        <f aca="false">IF(AC652="Bet",X652,"")</f>
        <v/>
      </c>
      <c r="E652" s="28" t="str">
        <f aca="false">IF(AC652="Bet",Y652,"")</f>
        <v/>
      </c>
      <c r="F652" s="38" t="str">
        <f aca="false">IF(AC652="Bet",Z652,"")</f>
        <v/>
      </c>
      <c r="G652" s="6" t="str">
        <f aca="false">IF(D651&lt;&gt;"",IF(OR(D651=C652,E651=C652,F651=C652),"W","L"),"")</f>
        <v/>
      </c>
      <c r="H652" s="6" t="str">
        <f aca="false">IF(G652="W",3,IF(G652="L",-3,""))</f>
        <v/>
      </c>
      <c r="I652" s="6" t="str">
        <f aca="false">IF(G652&lt;&gt;"",VLOOKUP(V651,$M$4:$N$18,2,0),"")</f>
        <v/>
      </c>
      <c r="J652" s="6" t="str">
        <f aca="false">IF(G652&lt;&gt;"",H652*I652,"")</f>
        <v/>
      </c>
      <c r="K652" s="6" t="n">
        <f aca="false">IF(B652="",K651,SUM($J$6:J652))</f>
        <v>12</v>
      </c>
      <c r="L652" s="4"/>
      <c r="M652" s="4"/>
      <c r="N652" s="4"/>
      <c r="O652" s="4"/>
      <c r="P652" s="4"/>
      <c r="Q652" s="4"/>
      <c r="S652" s="4"/>
      <c r="T652" s="4"/>
      <c r="U652" s="4"/>
      <c r="V652" s="6" t="n">
        <f aca="false">IF(AND(G651="",G652="L"),1,IF(AND(G652="L",G651="L"),V651+1,IF(AND(G651="L",G652=""),0,IF(AND(G652="",G651=""),0,0))))</f>
        <v>0</v>
      </c>
      <c r="W652" s="4"/>
      <c r="X652" s="6" t="str">
        <f aca="false">IF(C651=0,C652,IF(C652=0,X651,C652))</f>
        <v/>
      </c>
      <c r="Y652" s="6" t="str">
        <f aca="false">IF(C651=0,X651,IF(C652=0,Y651,C651))</f>
        <v/>
      </c>
      <c r="Z652" s="6" t="str">
        <f aca="false">IF(C650=0,C649,IF(C651=0,Y651,IF(C652=0,Z651,C650)))</f>
        <v/>
      </c>
      <c r="AA652" s="6" t="str">
        <f aca="false">IF(C649=0,C648,IF(C650=0,C648,IF(C651=0,Z651,IF(C652=0,AA651,C649))))</f>
        <v/>
      </c>
      <c r="AB652" s="4"/>
      <c r="AC652" s="6" t="str">
        <f aca="false">IF(OR(X652=Y652,X652=Z652,X652=AA652),"NB",IF(OR(Y652=X652,Y652=Z652,Y652=AA652),"NB",IF(OR(Z652=Y652,Z652=X652,Z652=AA652),"NB",IF(OR(AA652=Y652,AA652=X652,AA652=Z652),"NB","Bet"))))</f>
        <v>NB</v>
      </c>
      <c r="AD652" s="4"/>
      <c r="AE652" s="6" t="n">
        <f aca="false">IF(K652&lt;K651,1,0)</f>
        <v>0</v>
      </c>
      <c r="AF652" s="6" t="n">
        <f aca="false">IF(G652="W",0,IF(AE652=1,K651-K652+AF651,0))</f>
        <v>0</v>
      </c>
      <c r="AG652" s="4"/>
      <c r="AH652" s="6" t="n">
        <f aca="false">IF(G652="W",AF651+J652,IF(AE652=1,K651-K652+AF651,0))</f>
        <v>0</v>
      </c>
      <c r="AI652" s="4"/>
    </row>
    <row collapsed="false" customFormat="false" customHeight="false" hidden="false" ht="14.9" outlineLevel="0" r="653">
      <c r="B653" s="25"/>
      <c r="C653" s="26" t="str">
        <f aca="false">IF(B653="","",VLOOKUP(B653,$AK$1:$AR$38,3,0))</f>
        <v/>
      </c>
      <c r="D653" s="27" t="str">
        <f aca="false">IF(AC653="Bet",X653,"")</f>
        <v/>
      </c>
      <c r="E653" s="28" t="str">
        <f aca="false">IF(AC653="Bet",Y653,"")</f>
        <v/>
      </c>
      <c r="F653" s="38" t="str">
        <f aca="false">IF(AC653="Bet",Z653,"")</f>
        <v/>
      </c>
      <c r="G653" s="6" t="str">
        <f aca="false">IF(D652&lt;&gt;"",IF(OR(D652=C653,E652=C653,F652=C653),"W","L"),"")</f>
        <v/>
      </c>
      <c r="H653" s="6" t="str">
        <f aca="false">IF(G653="W",3,IF(G653="L",-3,""))</f>
        <v/>
      </c>
      <c r="I653" s="6" t="str">
        <f aca="false">IF(G653&lt;&gt;"",VLOOKUP(V652,$M$4:$N$18,2,0),"")</f>
        <v/>
      </c>
      <c r="J653" s="6" t="str">
        <f aca="false">IF(G653&lt;&gt;"",H653*I653,"")</f>
        <v/>
      </c>
      <c r="K653" s="6" t="n">
        <f aca="false">IF(B653="",K652,SUM($J$6:J653))</f>
        <v>12</v>
      </c>
      <c r="L653" s="4"/>
      <c r="M653" s="4"/>
      <c r="N653" s="4"/>
      <c r="O653" s="4"/>
      <c r="P653" s="4"/>
      <c r="Q653" s="4"/>
      <c r="S653" s="4"/>
      <c r="T653" s="4"/>
      <c r="U653" s="4"/>
      <c r="V653" s="6" t="n">
        <f aca="false">IF(AND(G652="",G653="L"),1,IF(AND(G653="L",G652="L"),V652+1,IF(AND(G652="L",G653=""),0,IF(AND(G653="",G652=""),0,0))))</f>
        <v>0</v>
      </c>
      <c r="W653" s="4"/>
      <c r="X653" s="6" t="str">
        <f aca="false">IF(C652=0,C653,IF(C653=0,X652,C653))</f>
        <v/>
      </c>
      <c r="Y653" s="6" t="str">
        <f aca="false">IF(C652=0,X652,IF(C653=0,Y652,C652))</f>
        <v/>
      </c>
      <c r="Z653" s="6" t="str">
        <f aca="false">IF(C651=0,C650,IF(C652=0,Y652,IF(C653=0,Z652,C651)))</f>
        <v/>
      </c>
      <c r="AA653" s="6" t="str">
        <f aca="false">IF(C650=0,C649,IF(C651=0,C649,IF(C652=0,Z652,IF(C653=0,AA652,C650))))</f>
        <v/>
      </c>
      <c r="AB653" s="4"/>
      <c r="AC653" s="6" t="str">
        <f aca="false">IF(OR(X653=Y653,X653=Z653,X653=AA653),"NB",IF(OR(Y653=X653,Y653=Z653,Y653=AA653),"NB",IF(OR(Z653=Y653,Z653=X653,Z653=AA653),"NB",IF(OR(AA653=Y653,AA653=X653,AA653=Z653),"NB","Bet"))))</f>
        <v>NB</v>
      </c>
      <c r="AD653" s="4"/>
      <c r="AE653" s="6" t="n">
        <f aca="false">IF(K653&lt;K652,1,0)</f>
        <v>0</v>
      </c>
      <c r="AF653" s="6" t="n">
        <f aca="false">IF(G653="W",0,IF(AE653=1,K652-K653+AF652,0))</f>
        <v>0</v>
      </c>
      <c r="AG653" s="4"/>
      <c r="AH653" s="6" t="n">
        <f aca="false">IF(G653="W",AF652+J653,IF(AE653=1,K652-K653+AF652,0))</f>
        <v>0</v>
      </c>
      <c r="AI653" s="4"/>
    </row>
    <row collapsed="false" customFormat="false" customHeight="false" hidden="false" ht="13.3" outlineLevel="0" r="654">
      <c r="B654" s="25"/>
      <c r="C654" s="26" t="str">
        <f aca="false">IF(B654="","",VLOOKUP(B654,$AK$1:$AR$38,3,0))</f>
        <v/>
      </c>
      <c r="D654" s="27" t="str">
        <f aca="false">IF(AC654="Bet",X654,"")</f>
        <v/>
      </c>
      <c r="E654" s="28" t="str">
        <f aca="false">IF(AC654="Bet",Y654,"")</f>
        <v/>
      </c>
      <c r="F654" s="38" t="str">
        <f aca="false">IF(AC654="Bet",Z654,"")</f>
        <v/>
      </c>
      <c r="G654" s="6" t="str">
        <f aca="false">IF(D653&lt;&gt;"",IF(OR(D653=C654,E653=C654,F653=C654),"W","L"),"")</f>
        <v/>
      </c>
      <c r="H654" s="6" t="str">
        <f aca="false">IF(G654="W",3,IF(G654="L",-3,""))</f>
        <v/>
      </c>
      <c r="I654" s="6" t="str">
        <f aca="false">IF(G654&lt;&gt;"",VLOOKUP(V653,$M$4:$N$18,2,0),"")</f>
        <v/>
      </c>
      <c r="J654" s="6" t="str">
        <f aca="false">IF(G654&lt;&gt;"",H654*I654,"")</f>
        <v/>
      </c>
      <c r="K654" s="6" t="n">
        <f aca="false">IF(B654="",K653,SUM($J$6:J654))</f>
        <v>12</v>
      </c>
      <c r="L654" s="4"/>
      <c r="M654" s="4"/>
      <c r="N654" s="4"/>
      <c r="O654" s="4"/>
      <c r="P654" s="4"/>
      <c r="Q654" s="4"/>
      <c r="S654" s="4"/>
      <c r="T654" s="4"/>
      <c r="U654" s="4"/>
      <c r="V654" s="6" t="n">
        <f aca="false">IF(AND(G653="",G654="L"),1,IF(AND(G654="L",G653="L"),V653+1,IF(AND(G653="L",G654=""),0,IF(AND(G654="",G653=""),0,0))))</f>
        <v>0</v>
      </c>
      <c r="W654" s="4"/>
      <c r="X654" s="6" t="str">
        <f aca="false">IF(C653=0,C654,IF(C654=0,X653,C654))</f>
        <v/>
      </c>
      <c r="Y654" s="6" t="str">
        <f aca="false">IF(C653=0,X653,IF(C654=0,Y653,C653))</f>
        <v/>
      </c>
      <c r="Z654" s="6" t="str">
        <f aca="false">IF(C652=0,C651,IF(C653=0,Y653,IF(C654=0,Z653,C652)))</f>
        <v/>
      </c>
      <c r="AA654" s="6" t="str">
        <f aca="false">IF(C651=0,C650,IF(C652=0,C650,IF(C653=0,Z653,IF(C654=0,AA653,C651))))</f>
        <v/>
      </c>
      <c r="AB654" s="4"/>
      <c r="AC654" s="6" t="str">
        <f aca="false">IF(OR(X654=Y654,X654=Z654,X654=AA654),"NB",IF(OR(Y654=X654,Y654=Z654,Y654=AA654),"NB",IF(OR(Z654=Y654,Z654=X654,Z654=AA654),"NB",IF(OR(AA654=Y654,AA654=X654,AA654=Z654),"NB","Bet"))))</f>
        <v>NB</v>
      </c>
      <c r="AD654" s="4"/>
      <c r="AE654" s="6" t="n">
        <f aca="false">IF(K654&lt;K653,1,0)</f>
        <v>0</v>
      </c>
      <c r="AF654" s="6" t="n">
        <f aca="false">IF(G654="W",0,IF(AE654=1,K653-K654+AF653,0))</f>
        <v>0</v>
      </c>
      <c r="AG654" s="4"/>
      <c r="AH654" s="6" t="n">
        <f aca="false">IF(G654="W",AF653+J654,IF(AE654=1,K653-K654+AF653,0))</f>
        <v>0</v>
      </c>
      <c r="AI654" s="4"/>
    </row>
    <row collapsed="false" customFormat="false" customHeight="false" hidden="false" ht="13.3" outlineLevel="0" r="655">
      <c r="B655" s="25"/>
      <c r="C655" s="26" t="str">
        <f aca="false">IF(B655="","",VLOOKUP(B655,$AK$1:$AR$38,3,0))</f>
        <v/>
      </c>
      <c r="D655" s="27" t="str">
        <f aca="false">IF(AC655="Bet",X655,"")</f>
        <v/>
      </c>
      <c r="E655" s="28" t="str">
        <f aca="false">IF(AC655="Bet",Y655,"")</f>
        <v/>
      </c>
      <c r="F655" s="38" t="str">
        <f aca="false">IF(AC655="Bet",Z655,"")</f>
        <v/>
      </c>
      <c r="G655" s="6" t="str">
        <f aca="false">IF(D654&lt;&gt;"",IF(OR(D654=C655,E654=C655,F654=C655),"W","L"),"")</f>
        <v/>
      </c>
      <c r="H655" s="6" t="str">
        <f aca="false">IF(G655="W",3,IF(G655="L",-3,""))</f>
        <v/>
      </c>
      <c r="I655" s="6" t="str">
        <f aca="false">IF(G655&lt;&gt;"",VLOOKUP(V654,$M$4:$N$18,2,0),"")</f>
        <v/>
      </c>
      <c r="J655" s="6" t="str">
        <f aca="false">IF(G655&lt;&gt;"",H655*I655,"")</f>
        <v/>
      </c>
      <c r="K655" s="6" t="n">
        <f aca="false">IF(B655="",K654,SUM($J$6:J655))</f>
        <v>12</v>
      </c>
      <c r="L655" s="4"/>
      <c r="M655" s="4"/>
      <c r="N655" s="4"/>
      <c r="O655" s="4"/>
      <c r="P655" s="4"/>
      <c r="Q655" s="4"/>
      <c r="S655" s="4"/>
      <c r="T655" s="4"/>
      <c r="U655" s="4"/>
      <c r="V655" s="6" t="n">
        <f aca="false">IF(AND(G654="",G655="L"),1,IF(AND(G655="L",G654="L"),V654+1,IF(AND(G654="L",G655=""),0,IF(AND(G655="",G654=""),0,0))))</f>
        <v>0</v>
      </c>
      <c r="W655" s="4"/>
      <c r="X655" s="6" t="str">
        <f aca="false">IF(C654=0,C655,IF(C655=0,X654,C655))</f>
        <v/>
      </c>
      <c r="Y655" s="6" t="str">
        <f aca="false">IF(C654=0,X654,IF(C655=0,Y654,C654))</f>
        <v/>
      </c>
      <c r="Z655" s="6" t="str">
        <f aca="false">IF(C653=0,C652,IF(C654=0,Y654,IF(C655=0,Z654,C653)))</f>
        <v/>
      </c>
      <c r="AA655" s="6" t="str">
        <f aca="false">IF(C652=0,C651,IF(C653=0,C651,IF(C654=0,Z654,IF(C655=0,AA654,C652))))</f>
        <v/>
      </c>
      <c r="AB655" s="4"/>
      <c r="AC655" s="6" t="str">
        <f aca="false">IF(OR(X655=Y655,X655=Z655,X655=AA655),"NB",IF(OR(Y655=X655,Y655=Z655,Y655=AA655),"NB",IF(OR(Z655=Y655,Z655=X655,Z655=AA655),"NB",IF(OR(AA655=Y655,AA655=X655,AA655=Z655),"NB","Bet"))))</f>
        <v>NB</v>
      </c>
      <c r="AD655" s="4"/>
      <c r="AE655" s="6" t="n">
        <f aca="false">IF(K655&lt;K654,1,0)</f>
        <v>0</v>
      </c>
      <c r="AF655" s="6" t="n">
        <f aca="false">IF(G655="W",0,IF(AE655=1,K654-K655+AF654,0))</f>
        <v>0</v>
      </c>
      <c r="AG655" s="4"/>
      <c r="AH655" s="6" t="n">
        <f aca="false">IF(G655="W",AF654+J655,IF(AE655=1,K654-K655+AF654,0))</f>
        <v>0</v>
      </c>
      <c r="AI655" s="4"/>
    </row>
    <row collapsed="false" customFormat="false" customHeight="false" hidden="false" ht="14.9" outlineLevel="0" r="656">
      <c r="B656" s="25"/>
      <c r="C656" s="26" t="str">
        <f aca="false">IF(B656="","",VLOOKUP(B656,$AK$1:$AR$38,3,0))</f>
        <v/>
      </c>
      <c r="D656" s="27" t="str">
        <f aca="false">IF(AC656="Bet",X656,"")</f>
        <v/>
      </c>
      <c r="E656" s="28" t="str">
        <f aca="false">IF(AC656="Bet",Y656,"")</f>
        <v/>
      </c>
      <c r="F656" s="38" t="str">
        <f aca="false">IF(AC656="Bet",Z656,"")</f>
        <v/>
      </c>
      <c r="G656" s="6" t="str">
        <f aca="false">IF(D655&lt;&gt;"",IF(OR(D655=C656,E655=C656,F655=C656),"W","L"),"")</f>
        <v/>
      </c>
      <c r="H656" s="6" t="str">
        <f aca="false">IF(G656="W",3,IF(G656="L",-3,""))</f>
        <v/>
      </c>
      <c r="I656" s="6" t="str">
        <f aca="false">IF(G656&lt;&gt;"",VLOOKUP(V655,$M$4:$N$18,2,0),"")</f>
        <v/>
      </c>
      <c r="J656" s="6" t="str">
        <f aca="false">IF(G656&lt;&gt;"",H656*I656,"")</f>
        <v/>
      </c>
      <c r="K656" s="6" t="n">
        <f aca="false">IF(B656="",K655,SUM($J$6:J656))</f>
        <v>12</v>
      </c>
      <c r="L656" s="4"/>
      <c r="M656" s="4"/>
      <c r="N656" s="4"/>
      <c r="O656" s="4"/>
      <c r="P656" s="4"/>
      <c r="Q656" s="4"/>
      <c r="S656" s="4"/>
      <c r="T656" s="4"/>
      <c r="U656" s="4"/>
      <c r="V656" s="6" t="n">
        <f aca="false">IF(AND(G655="",G656="L"),1,IF(AND(G656="L",G655="L"),V655+1,IF(AND(G655="L",G656=""),0,IF(AND(G656="",G655=""),0,0))))</f>
        <v>0</v>
      </c>
      <c r="W656" s="4"/>
      <c r="X656" s="6" t="str">
        <f aca="false">IF(C655=0,C656,IF(C656=0,X655,C656))</f>
        <v/>
      </c>
      <c r="Y656" s="6" t="str">
        <f aca="false">IF(C655=0,X655,IF(C656=0,Y655,C655))</f>
        <v/>
      </c>
      <c r="Z656" s="6" t="str">
        <f aca="false">IF(C654=0,C653,IF(C655=0,Y655,IF(C656=0,Z655,C654)))</f>
        <v/>
      </c>
      <c r="AA656" s="6" t="str">
        <f aca="false">IF(C653=0,C652,IF(C654=0,C652,IF(C655=0,Z655,IF(C656=0,AA655,C653))))</f>
        <v/>
      </c>
      <c r="AB656" s="4"/>
      <c r="AC656" s="6" t="str">
        <f aca="false">IF(OR(X656=Y656,X656=Z656,X656=AA656),"NB",IF(OR(Y656=X656,Y656=Z656,Y656=AA656),"NB",IF(OR(Z656=Y656,Z656=X656,Z656=AA656),"NB",IF(OR(AA656=Y656,AA656=X656,AA656=Z656),"NB","Bet"))))</f>
        <v>NB</v>
      </c>
      <c r="AD656" s="4"/>
      <c r="AE656" s="6" t="n">
        <f aca="false">IF(K656&lt;K655,1,0)</f>
        <v>0</v>
      </c>
      <c r="AF656" s="6" t="n">
        <f aca="false">IF(G656="W",0,IF(AE656=1,K655-K656+AF655,0))</f>
        <v>0</v>
      </c>
      <c r="AG656" s="4"/>
      <c r="AH656" s="6" t="n">
        <f aca="false">IF(G656="W",AF655+J656,IF(AE656=1,K655-K656+AF655,0))</f>
        <v>0</v>
      </c>
      <c r="AI656" s="4"/>
    </row>
    <row collapsed="false" customFormat="false" customHeight="false" hidden="false" ht="14.9" outlineLevel="0" r="657">
      <c r="B657" s="25"/>
      <c r="C657" s="26" t="str">
        <f aca="false">IF(B657="","",VLOOKUP(B657,$AK$1:$AR$38,3,0))</f>
        <v/>
      </c>
      <c r="D657" s="27" t="str">
        <f aca="false">IF(AC657="Bet",X657,"")</f>
        <v/>
      </c>
      <c r="E657" s="28" t="str">
        <f aca="false">IF(AC657="Bet",Y657,"")</f>
        <v/>
      </c>
      <c r="F657" s="38" t="str">
        <f aca="false">IF(AC657="Bet",Z657,"")</f>
        <v/>
      </c>
      <c r="G657" s="6" t="str">
        <f aca="false">IF(D656&lt;&gt;"",IF(OR(D656=C657,E656=C657,F656=C657),"W","L"),"")</f>
        <v/>
      </c>
      <c r="H657" s="6" t="str">
        <f aca="false">IF(G657="W",3,IF(G657="L",-3,""))</f>
        <v/>
      </c>
      <c r="I657" s="6" t="str">
        <f aca="false">IF(G657&lt;&gt;"",VLOOKUP(V656,$M$4:$N$18,2,0),"")</f>
        <v/>
      </c>
      <c r="J657" s="6" t="str">
        <f aca="false">IF(G657&lt;&gt;"",H657*I657,"")</f>
        <v/>
      </c>
      <c r="K657" s="6" t="n">
        <f aca="false">IF(B657="",K656,SUM($J$6:J657))</f>
        <v>12</v>
      </c>
      <c r="L657" s="4"/>
      <c r="M657" s="4"/>
      <c r="N657" s="4"/>
      <c r="O657" s="4"/>
      <c r="P657" s="4"/>
      <c r="Q657" s="4"/>
      <c r="S657" s="4"/>
      <c r="T657" s="4"/>
      <c r="U657" s="4"/>
      <c r="V657" s="6" t="n">
        <f aca="false">IF(AND(G656="",G657="L"),1,IF(AND(G657="L",G656="L"),V656+1,IF(AND(G656="L",G657=""),0,IF(AND(G657="",G656=""),0,0))))</f>
        <v>0</v>
      </c>
      <c r="W657" s="4"/>
      <c r="X657" s="6" t="str">
        <f aca="false">IF(C656=0,C657,IF(C657=0,X656,C657))</f>
        <v/>
      </c>
      <c r="Y657" s="6" t="str">
        <f aca="false">IF(C656=0,X656,IF(C657=0,Y656,C656))</f>
        <v/>
      </c>
      <c r="Z657" s="6" t="str">
        <f aca="false">IF(C655=0,C654,IF(C656=0,Y656,IF(C657=0,Z656,C655)))</f>
        <v/>
      </c>
      <c r="AA657" s="6" t="str">
        <f aca="false">IF(C654=0,C653,IF(C655=0,C653,IF(C656=0,Z656,IF(C657=0,AA656,C654))))</f>
        <v/>
      </c>
      <c r="AB657" s="4"/>
      <c r="AC657" s="6" t="str">
        <f aca="false">IF(OR(X657=Y657,X657=Z657,X657=AA657),"NB",IF(OR(Y657=X657,Y657=Z657,Y657=AA657),"NB",IF(OR(Z657=Y657,Z657=X657,Z657=AA657),"NB",IF(OR(AA657=Y657,AA657=X657,AA657=Z657),"NB","Bet"))))</f>
        <v>NB</v>
      </c>
      <c r="AD657" s="4"/>
      <c r="AE657" s="6" t="n">
        <f aca="false">IF(K657&lt;K656,1,0)</f>
        <v>0</v>
      </c>
      <c r="AF657" s="6" t="n">
        <f aca="false">IF(G657="W",0,IF(AE657=1,K656-K657+AF656,0))</f>
        <v>0</v>
      </c>
      <c r="AG657" s="4"/>
      <c r="AH657" s="6" t="n">
        <f aca="false">IF(G657="W",AF656+J657,IF(AE657=1,K656-K657+AF656,0))</f>
        <v>0</v>
      </c>
      <c r="AI657" s="4"/>
    </row>
    <row collapsed="false" customFormat="false" customHeight="false" hidden="false" ht="14.9" outlineLevel="0" r="658">
      <c r="B658" s="25"/>
      <c r="C658" s="26" t="str">
        <f aca="false">IF(B658="","",VLOOKUP(B658,$AK$1:$AR$38,3,0))</f>
        <v/>
      </c>
      <c r="D658" s="27" t="str">
        <f aca="false">IF(AC658="Bet",X658,"")</f>
        <v/>
      </c>
      <c r="E658" s="28" t="str">
        <f aca="false">IF(AC658="Bet",Y658,"")</f>
        <v/>
      </c>
      <c r="F658" s="38" t="str">
        <f aca="false">IF(AC658="Bet",Z658,"")</f>
        <v/>
      </c>
      <c r="G658" s="6" t="str">
        <f aca="false">IF(D657&lt;&gt;"",IF(OR(D657=C658,E657=C658,F657=C658),"W","L"),"")</f>
        <v/>
      </c>
      <c r="H658" s="6" t="str">
        <f aca="false">IF(G658="W",3,IF(G658="L",-3,""))</f>
        <v/>
      </c>
      <c r="I658" s="6" t="str">
        <f aca="false">IF(G658&lt;&gt;"",VLOOKUP(V657,$M$4:$N$18,2,0),"")</f>
        <v/>
      </c>
      <c r="J658" s="6" t="str">
        <f aca="false">IF(G658&lt;&gt;"",H658*I658,"")</f>
        <v/>
      </c>
      <c r="K658" s="6" t="n">
        <f aca="false">IF(B658="",K657,SUM($J$6:J658))</f>
        <v>12</v>
      </c>
      <c r="L658" s="4"/>
      <c r="M658" s="4"/>
      <c r="N658" s="4"/>
      <c r="O658" s="4"/>
      <c r="P658" s="4"/>
      <c r="Q658" s="4"/>
      <c r="S658" s="4"/>
      <c r="T658" s="4"/>
      <c r="U658" s="4"/>
      <c r="V658" s="6" t="n">
        <f aca="false">IF(AND(G657="",G658="L"),1,IF(AND(G658="L",G657="L"),V657+1,IF(AND(G657="L",G658=""),0,IF(AND(G658="",G657=""),0,0))))</f>
        <v>0</v>
      </c>
      <c r="W658" s="4"/>
      <c r="X658" s="6" t="str">
        <f aca="false">IF(C657=0,C658,IF(C658=0,X657,C658))</f>
        <v/>
      </c>
      <c r="Y658" s="6" t="str">
        <f aca="false">IF(C657=0,X657,IF(C658=0,Y657,C657))</f>
        <v/>
      </c>
      <c r="Z658" s="6" t="str">
        <f aca="false">IF(C656=0,C655,IF(C657=0,Y657,IF(C658=0,Z657,C656)))</f>
        <v/>
      </c>
      <c r="AA658" s="6" t="str">
        <f aca="false">IF(C655=0,C654,IF(C656=0,C654,IF(C657=0,Z657,IF(C658=0,AA657,C655))))</f>
        <v/>
      </c>
      <c r="AB658" s="4"/>
      <c r="AC658" s="6" t="str">
        <f aca="false">IF(OR(X658=Y658,X658=Z658,X658=AA658),"NB",IF(OR(Y658=X658,Y658=Z658,Y658=AA658),"NB",IF(OR(Z658=Y658,Z658=X658,Z658=AA658),"NB",IF(OR(AA658=Y658,AA658=X658,AA658=Z658),"NB","Bet"))))</f>
        <v>NB</v>
      </c>
      <c r="AD658" s="4"/>
      <c r="AE658" s="6" t="n">
        <f aca="false">IF(K658&lt;K657,1,0)</f>
        <v>0</v>
      </c>
      <c r="AF658" s="6" t="n">
        <f aca="false">IF(G658="W",0,IF(AE658=1,K657-K658+AF657,0))</f>
        <v>0</v>
      </c>
      <c r="AG658" s="4"/>
      <c r="AH658" s="6" t="n">
        <f aca="false">IF(G658="W",AF657+J658,IF(AE658=1,K657-K658+AF657,0))</f>
        <v>0</v>
      </c>
      <c r="AI658" s="4"/>
    </row>
    <row collapsed="false" customFormat="false" customHeight="false" hidden="false" ht="14.9" outlineLevel="0" r="659">
      <c r="B659" s="25"/>
      <c r="C659" s="26" t="str">
        <f aca="false">IF(B659="","",VLOOKUP(B659,$AK$1:$AR$38,3,0))</f>
        <v/>
      </c>
      <c r="D659" s="27" t="str">
        <f aca="false">IF(AC659="Bet",X659,"")</f>
        <v/>
      </c>
      <c r="E659" s="28" t="str">
        <f aca="false">IF(AC659="Bet",Y659,"")</f>
        <v/>
      </c>
      <c r="F659" s="38" t="str">
        <f aca="false">IF(AC659="Bet",Z659,"")</f>
        <v/>
      </c>
      <c r="G659" s="6" t="str">
        <f aca="false">IF(D658&lt;&gt;"",IF(OR(D658=C659,E658=C659,F658=C659),"W","L"),"")</f>
        <v/>
      </c>
      <c r="H659" s="6" t="str">
        <f aca="false">IF(G659="W",3,IF(G659="L",-3,""))</f>
        <v/>
      </c>
      <c r="I659" s="6" t="str">
        <f aca="false">IF(G659&lt;&gt;"",VLOOKUP(V658,$M$4:$N$18,2,0),"")</f>
        <v/>
      </c>
      <c r="J659" s="6" t="str">
        <f aca="false">IF(G659&lt;&gt;"",H659*I659,"")</f>
        <v/>
      </c>
      <c r="K659" s="6" t="n">
        <f aca="false">IF(B659="",K658,SUM($J$6:J659))</f>
        <v>12</v>
      </c>
      <c r="L659" s="4"/>
      <c r="M659" s="4"/>
      <c r="N659" s="4"/>
      <c r="O659" s="4"/>
      <c r="P659" s="4"/>
      <c r="Q659" s="4"/>
      <c r="S659" s="4"/>
      <c r="T659" s="4"/>
      <c r="U659" s="4"/>
      <c r="V659" s="6" t="n">
        <f aca="false">IF(AND(G658="",G659="L"),1,IF(AND(G659="L",G658="L"),V658+1,IF(AND(G658="L",G659=""),0,IF(AND(G659="",G658=""),0,0))))</f>
        <v>0</v>
      </c>
      <c r="W659" s="4"/>
      <c r="X659" s="6" t="str">
        <f aca="false">IF(C658=0,C659,IF(C659=0,X658,C659))</f>
        <v/>
      </c>
      <c r="Y659" s="6" t="str">
        <f aca="false">IF(C658=0,X658,IF(C659=0,Y658,C658))</f>
        <v/>
      </c>
      <c r="Z659" s="6" t="str">
        <f aca="false">IF(C657=0,C656,IF(C658=0,Y658,IF(C659=0,Z658,C657)))</f>
        <v/>
      </c>
      <c r="AA659" s="6" t="str">
        <f aca="false">IF(C656=0,C655,IF(C657=0,C655,IF(C658=0,Z658,IF(C659=0,AA658,C656))))</f>
        <v/>
      </c>
      <c r="AB659" s="4"/>
      <c r="AC659" s="6" t="str">
        <f aca="false">IF(OR(X659=Y659,X659=Z659,X659=AA659),"NB",IF(OR(Y659=X659,Y659=Z659,Y659=AA659),"NB",IF(OR(Z659=Y659,Z659=X659,Z659=AA659),"NB",IF(OR(AA659=Y659,AA659=X659,AA659=Z659),"NB","Bet"))))</f>
        <v>NB</v>
      </c>
      <c r="AD659" s="4"/>
      <c r="AE659" s="6" t="n">
        <f aca="false">IF(K659&lt;K658,1,0)</f>
        <v>0</v>
      </c>
      <c r="AF659" s="6" t="n">
        <f aca="false">IF(G659="W",0,IF(AE659=1,K658-K659+AF658,0))</f>
        <v>0</v>
      </c>
      <c r="AG659" s="4"/>
      <c r="AH659" s="6" t="n">
        <f aca="false">IF(G659="W",AF658+J659,IF(AE659=1,K658-K659+AF658,0))</f>
        <v>0</v>
      </c>
      <c r="AI659" s="4"/>
    </row>
    <row collapsed="false" customFormat="false" customHeight="false" hidden="false" ht="13.3" outlineLevel="0" r="660">
      <c r="B660" s="25"/>
      <c r="C660" s="26" t="str">
        <f aca="false">IF(B660="","",VLOOKUP(B660,$AK$1:$AR$38,3,0))</f>
        <v/>
      </c>
      <c r="D660" s="27" t="str">
        <f aca="false">IF(AC660="Bet",X660,"")</f>
        <v/>
      </c>
      <c r="E660" s="28" t="str">
        <f aca="false">IF(AC660="Bet",Y660,"")</f>
        <v/>
      </c>
      <c r="F660" s="38" t="str">
        <f aca="false">IF(AC660="Bet",Z660,"")</f>
        <v/>
      </c>
      <c r="G660" s="6" t="str">
        <f aca="false">IF(D659&lt;&gt;"",IF(OR(D659=C660,E659=C660,F659=C660),"W","L"),"")</f>
        <v/>
      </c>
      <c r="H660" s="6" t="str">
        <f aca="false">IF(G660="W",3,IF(G660="L",-3,""))</f>
        <v/>
      </c>
      <c r="I660" s="6" t="str">
        <f aca="false">IF(G660&lt;&gt;"",VLOOKUP(V659,$M$4:$N$18,2,0),"")</f>
        <v/>
      </c>
      <c r="J660" s="6" t="str">
        <f aca="false">IF(G660&lt;&gt;"",H660*I660,"")</f>
        <v/>
      </c>
      <c r="K660" s="6" t="n">
        <f aca="false">IF(B660="",K659,SUM($J$6:J660))</f>
        <v>12</v>
      </c>
      <c r="L660" s="4"/>
      <c r="M660" s="4"/>
      <c r="N660" s="4"/>
      <c r="O660" s="4"/>
      <c r="P660" s="4"/>
      <c r="Q660" s="4"/>
      <c r="S660" s="4"/>
      <c r="T660" s="4"/>
      <c r="U660" s="4"/>
      <c r="V660" s="6" t="n">
        <f aca="false">IF(AND(G659="",G660="L"),1,IF(AND(G660="L",G659="L"),V659+1,IF(AND(G659="L",G660=""),0,IF(AND(G660="",G659=""),0,0))))</f>
        <v>0</v>
      </c>
      <c r="W660" s="4"/>
      <c r="X660" s="6" t="str">
        <f aca="false">IF(C659=0,C660,IF(C660=0,X659,C660))</f>
        <v/>
      </c>
      <c r="Y660" s="6" t="str">
        <f aca="false">IF(C659=0,X659,IF(C660=0,Y659,C659))</f>
        <v/>
      </c>
      <c r="Z660" s="6" t="str">
        <f aca="false">IF(C658=0,C657,IF(C659=0,Y659,IF(C660=0,Z659,C658)))</f>
        <v/>
      </c>
      <c r="AA660" s="6" t="str">
        <f aca="false">IF(C657=0,C656,IF(C658=0,C656,IF(C659=0,Z659,IF(C660=0,AA659,C657))))</f>
        <v/>
      </c>
      <c r="AB660" s="4"/>
      <c r="AC660" s="6" t="str">
        <f aca="false">IF(OR(X660=Y660,X660=Z660,X660=AA660),"NB",IF(OR(Y660=X660,Y660=Z660,Y660=AA660),"NB",IF(OR(Z660=Y660,Z660=X660,Z660=AA660),"NB",IF(OR(AA660=Y660,AA660=X660,AA660=Z660),"NB","Bet"))))</f>
        <v>NB</v>
      </c>
      <c r="AD660" s="4"/>
      <c r="AE660" s="6" t="n">
        <f aca="false">IF(K660&lt;K659,1,0)</f>
        <v>0</v>
      </c>
      <c r="AF660" s="6" t="n">
        <f aca="false">IF(G660="W",0,IF(AE660=1,K659-K660+AF659,0))</f>
        <v>0</v>
      </c>
      <c r="AG660" s="4"/>
      <c r="AH660" s="6" t="n">
        <f aca="false">IF(G660="W",AF659+J660,IF(AE660=1,K659-K660+AF659,0))</f>
        <v>0</v>
      </c>
      <c r="AI660" s="4"/>
    </row>
    <row collapsed="false" customFormat="false" customHeight="false" hidden="false" ht="13.3" outlineLevel="0" r="661">
      <c r="B661" s="25"/>
      <c r="C661" s="26" t="str">
        <f aca="false">IF(B661="","",VLOOKUP(B661,$AK$1:$AR$38,3,0))</f>
        <v/>
      </c>
      <c r="D661" s="27" t="str">
        <f aca="false">IF(AC661="Bet",X661,"")</f>
        <v/>
      </c>
      <c r="E661" s="28" t="str">
        <f aca="false">IF(AC661="Bet",Y661,"")</f>
        <v/>
      </c>
      <c r="F661" s="38" t="str">
        <f aca="false">IF(AC661="Bet",Z661,"")</f>
        <v/>
      </c>
      <c r="G661" s="6" t="str">
        <f aca="false">IF(D660&lt;&gt;"",IF(OR(D660=C661,E660=C661,F660=C661),"W","L"),"")</f>
        <v/>
      </c>
      <c r="H661" s="6" t="str">
        <f aca="false">IF(G661="W",3,IF(G661="L",-3,""))</f>
        <v/>
      </c>
      <c r="I661" s="6" t="str">
        <f aca="false">IF(G661&lt;&gt;"",VLOOKUP(V660,$M$4:$N$18,2,0),"")</f>
        <v/>
      </c>
      <c r="J661" s="6" t="str">
        <f aca="false">IF(G661&lt;&gt;"",H661*I661,"")</f>
        <v/>
      </c>
      <c r="K661" s="6" t="n">
        <f aca="false">IF(B661="",K660,SUM($J$6:J661))</f>
        <v>12</v>
      </c>
      <c r="L661" s="4"/>
      <c r="M661" s="4"/>
      <c r="N661" s="4"/>
      <c r="O661" s="4"/>
      <c r="P661" s="4"/>
      <c r="Q661" s="4"/>
      <c r="S661" s="4"/>
      <c r="T661" s="4"/>
      <c r="U661" s="4"/>
      <c r="V661" s="6" t="n">
        <f aca="false">IF(AND(G660="",G661="L"),1,IF(AND(G661="L",G660="L"),V660+1,IF(AND(G660="L",G661=""),0,IF(AND(G661="",G660=""),0,0))))</f>
        <v>0</v>
      </c>
      <c r="W661" s="4"/>
      <c r="X661" s="6" t="str">
        <f aca="false">IF(C660=0,C661,IF(C661=0,X660,C661))</f>
        <v/>
      </c>
      <c r="Y661" s="6" t="str">
        <f aca="false">IF(C660=0,X660,IF(C661=0,Y660,C660))</f>
        <v/>
      </c>
      <c r="Z661" s="6" t="str">
        <f aca="false">IF(C659=0,C658,IF(C660=0,Y660,IF(C661=0,Z660,C659)))</f>
        <v/>
      </c>
      <c r="AA661" s="6" t="str">
        <f aca="false">IF(C658=0,C657,IF(C659=0,C657,IF(C660=0,Z660,IF(C661=0,AA660,C658))))</f>
        <v/>
      </c>
      <c r="AB661" s="4"/>
      <c r="AC661" s="6" t="str">
        <f aca="false">IF(OR(X661=Y661,X661=Z661,X661=AA661),"NB",IF(OR(Y661=X661,Y661=Z661,Y661=AA661),"NB",IF(OR(Z661=Y661,Z661=X661,Z661=AA661),"NB",IF(OR(AA661=Y661,AA661=X661,AA661=Z661),"NB","Bet"))))</f>
        <v>NB</v>
      </c>
      <c r="AD661" s="4"/>
      <c r="AE661" s="6" t="n">
        <f aca="false">IF(K661&lt;K660,1,0)</f>
        <v>0</v>
      </c>
      <c r="AF661" s="6" t="n">
        <f aca="false">IF(G661="W",0,IF(AE661=1,K660-K661+AF660,0))</f>
        <v>0</v>
      </c>
      <c r="AG661" s="4"/>
      <c r="AH661" s="6" t="n">
        <f aca="false">IF(G661="W",AF660+J661,IF(AE661=1,K660-K661+AF660,0))</f>
        <v>0</v>
      </c>
      <c r="AI661" s="4"/>
    </row>
    <row collapsed="false" customFormat="false" customHeight="false" hidden="false" ht="13.3" outlineLevel="0" r="662">
      <c r="B662" s="25"/>
      <c r="C662" s="26" t="str">
        <f aca="false">IF(B662="","",VLOOKUP(B662,$AK$1:$AR$38,3,0))</f>
        <v/>
      </c>
      <c r="D662" s="27" t="str">
        <f aca="false">IF(AC662="Bet",X662,"")</f>
        <v/>
      </c>
      <c r="E662" s="28" t="str">
        <f aca="false">IF(AC662="Bet",Y662,"")</f>
        <v/>
      </c>
      <c r="F662" s="38" t="str">
        <f aca="false">IF(AC662="Bet",Z662,"")</f>
        <v/>
      </c>
      <c r="G662" s="6" t="str">
        <f aca="false">IF(D661&lt;&gt;"",IF(OR(D661=C662,E661=C662,F661=C662),"W","L"),"")</f>
        <v/>
      </c>
      <c r="H662" s="6" t="str">
        <f aca="false">IF(G662="W",3,IF(G662="L",-3,""))</f>
        <v/>
      </c>
      <c r="I662" s="6" t="str">
        <f aca="false">IF(G662&lt;&gt;"",VLOOKUP(V661,$M$4:$N$18,2,0),"")</f>
        <v/>
      </c>
      <c r="J662" s="6" t="str">
        <f aca="false">IF(G662&lt;&gt;"",H662*I662,"")</f>
        <v/>
      </c>
      <c r="K662" s="6" t="n">
        <f aca="false">IF(B662="",K661,SUM($J$6:J662))</f>
        <v>12</v>
      </c>
      <c r="L662" s="4"/>
      <c r="M662" s="4"/>
      <c r="N662" s="4"/>
      <c r="O662" s="4"/>
      <c r="P662" s="4"/>
      <c r="Q662" s="4"/>
      <c r="S662" s="4"/>
      <c r="T662" s="4"/>
      <c r="U662" s="4"/>
      <c r="V662" s="6" t="n">
        <f aca="false">IF(AND(G661="",G662="L"),1,IF(AND(G662="L",G661="L"),V661+1,IF(AND(G661="L",G662=""),0,IF(AND(G662="",G661=""),0,0))))</f>
        <v>0</v>
      </c>
      <c r="W662" s="4"/>
      <c r="X662" s="6" t="str">
        <f aca="false">IF(C661=0,C662,IF(C662=0,X661,C662))</f>
        <v/>
      </c>
      <c r="Y662" s="6" t="str">
        <f aca="false">IF(C661=0,X661,IF(C662=0,Y661,C661))</f>
        <v/>
      </c>
      <c r="Z662" s="6" t="str">
        <f aca="false">IF(C660=0,C659,IF(C661=0,Y661,IF(C662=0,Z661,C660)))</f>
        <v/>
      </c>
      <c r="AA662" s="6" t="str">
        <f aca="false">IF(C659=0,C658,IF(C660=0,C658,IF(C661=0,Z661,IF(C662=0,AA661,C659))))</f>
        <v/>
      </c>
      <c r="AB662" s="4"/>
      <c r="AC662" s="6" t="str">
        <f aca="false">IF(OR(X662=Y662,X662=Z662,X662=AA662),"NB",IF(OR(Y662=X662,Y662=Z662,Y662=AA662),"NB",IF(OR(Z662=Y662,Z662=X662,Z662=AA662),"NB",IF(OR(AA662=Y662,AA662=X662,AA662=Z662),"NB","Bet"))))</f>
        <v>NB</v>
      </c>
      <c r="AD662" s="4"/>
      <c r="AE662" s="6" t="n">
        <f aca="false">IF(K662&lt;K661,1,0)</f>
        <v>0</v>
      </c>
      <c r="AF662" s="6" t="n">
        <f aca="false">IF(G662="W",0,IF(AE662=1,K661-K662+AF661,0))</f>
        <v>0</v>
      </c>
      <c r="AG662" s="4"/>
      <c r="AH662" s="6" t="n">
        <f aca="false">IF(G662="W",AF661+J662,IF(AE662=1,K661-K662+AF661,0))</f>
        <v>0</v>
      </c>
      <c r="AI662" s="4"/>
    </row>
    <row collapsed="false" customFormat="false" customHeight="false" hidden="false" ht="14.9" outlineLevel="0" r="663">
      <c r="B663" s="25"/>
      <c r="C663" s="26" t="str">
        <f aca="false">IF(B663="","",VLOOKUP(B663,$AK$1:$AR$38,3,0))</f>
        <v/>
      </c>
      <c r="D663" s="27" t="str">
        <f aca="false">IF(AC663="Bet",X663,"")</f>
        <v/>
      </c>
      <c r="E663" s="28" t="str">
        <f aca="false">IF(AC663="Bet",Y663,"")</f>
        <v/>
      </c>
      <c r="F663" s="38" t="str">
        <f aca="false">IF(AC663="Bet",Z663,"")</f>
        <v/>
      </c>
      <c r="G663" s="6" t="str">
        <f aca="false">IF(D662&lt;&gt;"",IF(OR(D662=C663,E662=C663,F662=C663),"W","L"),"")</f>
        <v/>
      </c>
      <c r="H663" s="6" t="str">
        <f aca="false">IF(G663="W",3,IF(G663="L",-3,""))</f>
        <v/>
      </c>
      <c r="I663" s="6" t="str">
        <f aca="false">IF(G663&lt;&gt;"",VLOOKUP(V662,$M$4:$N$18,2,0),"")</f>
        <v/>
      </c>
      <c r="J663" s="6" t="str">
        <f aca="false">IF(G663&lt;&gt;"",H663*I663,"")</f>
        <v/>
      </c>
      <c r="K663" s="6" t="n">
        <f aca="false">IF(B663="",K662,SUM($J$6:J663))</f>
        <v>12</v>
      </c>
      <c r="L663" s="4"/>
      <c r="M663" s="4"/>
      <c r="N663" s="4"/>
      <c r="O663" s="4"/>
      <c r="P663" s="4"/>
      <c r="Q663" s="4"/>
      <c r="S663" s="4"/>
      <c r="T663" s="4"/>
      <c r="U663" s="4"/>
      <c r="V663" s="6" t="n">
        <f aca="false">IF(AND(G662="",G663="L"),1,IF(AND(G663="L",G662="L"),V662+1,IF(AND(G662="L",G663=""),0,IF(AND(G663="",G662=""),0,0))))</f>
        <v>0</v>
      </c>
      <c r="W663" s="4"/>
      <c r="X663" s="6" t="str">
        <f aca="false">IF(C662=0,C663,IF(C663=0,X662,C663))</f>
        <v/>
      </c>
      <c r="Y663" s="6" t="str">
        <f aca="false">IF(C662=0,X662,IF(C663=0,Y662,C662))</f>
        <v/>
      </c>
      <c r="Z663" s="6" t="str">
        <f aca="false">IF(C661=0,C660,IF(C662=0,Y662,IF(C663=0,Z662,C661)))</f>
        <v/>
      </c>
      <c r="AA663" s="6" t="str">
        <f aca="false">IF(C660=0,C659,IF(C661=0,C659,IF(C662=0,Z662,IF(C663=0,AA662,C660))))</f>
        <v/>
      </c>
      <c r="AB663" s="4"/>
      <c r="AC663" s="6" t="str">
        <f aca="false">IF(OR(X663=Y663,X663=Z663,X663=AA663),"NB",IF(OR(Y663=X663,Y663=Z663,Y663=AA663),"NB",IF(OR(Z663=Y663,Z663=X663,Z663=AA663),"NB",IF(OR(AA663=Y663,AA663=X663,AA663=Z663),"NB","Bet"))))</f>
        <v>NB</v>
      </c>
      <c r="AD663" s="4"/>
      <c r="AE663" s="6" t="n">
        <f aca="false">IF(K663&lt;K662,1,0)</f>
        <v>0</v>
      </c>
      <c r="AF663" s="6" t="n">
        <f aca="false">IF(G663="W",0,IF(AE663=1,K662-K663+AF662,0))</f>
        <v>0</v>
      </c>
      <c r="AG663" s="4"/>
      <c r="AH663" s="6" t="n">
        <f aca="false">IF(G663="W",AF662+J663,IF(AE663=1,K662-K663+AF662,0))</f>
        <v>0</v>
      </c>
      <c r="AI663" s="4"/>
    </row>
    <row collapsed="false" customFormat="false" customHeight="false" hidden="false" ht="14.9" outlineLevel="0" r="664">
      <c r="B664" s="25"/>
      <c r="C664" s="26" t="str">
        <f aca="false">IF(B664="","",VLOOKUP(B664,$AK$1:$AR$38,3,0))</f>
        <v/>
      </c>
      <c r="D664" s="27" t="str">
        <f aca="false">IF(AC664="Bet",X664,"")</f>
        <v/>
      </c>
      <c r="E664" s="28" t="str">
        <f aca="false">IF(AC664="Bet",Y664,"")</f>
        <v/>
      </c>
      <c r="F664" s="38" t="str">
        <f aca="false">IF(AC664="Bet",Z664,"")</f>
        <v/>
      </c>
      <c r="G664" s="6" t="str">
        <f aca="false">IF(D663&lt;&gt;"",IF(OR(D663=C664,E663=C664,F663=C664),"W","L"),"")</f>
        <v/>
      </c>
      <c r="H664" s="6" t="str">
        <f aca="false">IF(G664="W",3,IF(G664="L",-3,""))</f>
        <v/>
      </c>
      <c r="I664" s="6" t="str">
        <f aca="false">IF(G664&lt;&gt;"",VLOOKUP(V663,$M$4:$N$18,2,0),"")</f>
        <v/>
      </c>
      <c r="J664" s="6" t="str">
        <f aca="false">IF(G664&lt;&gt;"",H664*I664,"")</f>
        <v/>
      </c>
      <c r="K664" s="6" t="n">
        <f aca="false">IF(B664="",K663,SUM($J$6:J664))</f>
        <v>12</v>
      </c>
      <c r="L664" s="4"/>
      <c r="M664" s="4"/>
      <c r="N664" s="4"/>
      <c r="O664" s="4"/>
      <c r="P664" s="4"/>
      <c r="Q664" s="4"/>
      <c r="S664" s="4"/>
      <c r="T664" s="4"/>
      <c r="U664" s="4"/>
      <c r="V664" s="6" t="n">
        <f aca="false">IF(AND(G663="",G664="L"),1,IF(AND(G664="L",G663="L"),V663+1,IF(AND(G663="L",G664=""),0,IF(AND(G664="",G663=""),0,0))))</f>
        <v>0</v>
      </c>
      <c r="W664" s="4"/>
      <c r="X664" s="6" t="str">
        <f aca="false">IF(C663=0,C664,IF(C664=0,X663,C664))</f>
        <v/>
      </c>
      <c r="Y664" s="6" t="str">
        <f aca="false">IF(C663=0,X663,IF(C664=0,Y663,C663))</f>
        <v/>
      </c>
      <c r="Z664" s="6" t="str">
        <f aca="false">IF(C662=0,C661,IF(C663=0,Y663,IF(C664=0,Z663,C662)))</f>
        <v/>
      </c>
      <c r="AA664" s="6" t="str">
        <f aca="false">IF(C661=0,C660,IF(C662=0,C660,IF(C663=0,Z663,IF(C664=0,AA663,C661))))</f>
        <v/>
      </c>
      <c r="AB664" s="4"/>
      <c r="AC664" s="6" t="str">
        <f aca="false">IF(OR(X664=Y664,X664=Z664,X664=AA664),"NB",IF(OR(Y664=X664,Y664=Z664,Y664=AA664),"NB",IF(OR(Z664=Y664,Z664=X664,Z664=AA664),"NB",IF(OR(AA664=Y664,AA664=X664,AA664=Z664),"NB","Bet"))))</f>
        <v>NB</v>
      </c>
      <c r="AD664" s="4"/>
      <c r="AE664" s="6" t="n">
        <f aca="false">IF(K664&lt;K663,1,0)</f>
        <v>0</v>
      </c>
      <c r="AF664" s="6" t="n">
        <f aca="false">IF(G664="W",0,IF(AE664=1,K663-K664+AF663,0))</f>
        <v>0</v>
      </c>
      <c r="AG664" s="4"/>
      <c r="AH664" s="6" t="n">
        <f aca="false">IF(G664="W",AF663+J664,IF(AE664=1,K663-K664+AF663,0))</f>
        <v>0</v>
      </c>
      <c r="AI664" s="4"/>
    </row>
    <row collapsed="false" customFormat="false" customHeight="false" hidden="false" ht="13.3" outlineLevel="0" r="665">
      <c r="B665" s="25"/>
      <c r="C665" s="26" t="str">
        <f aca="false">IF(B665="","",VLOOKUP(B665,$AK$1:$AR$38,3,0))</f>
        <v/>
      </c>
      <c r="D665" s="27" t="str">
        <f aca="false">IF(AC665="Bet",X665,"")</f>
        <v/>
      </c>
      <c r="E665" s="28" t="str">
        <f aca="false">IF(AC665="Bet",Y665,"")</f>
        <v/>
      </c>
      <c r="F665" s="38" t="str">
        <f aca="false">IF(AC665="Bet",Z665,"")</f>
        <v/>
      </c>
      <c r="G665" s="6" t="str">
        <f aca="false">IF(D664&lt;&gt;"",IF(OR(D664=C665,E664=C665,F664=C665),"W","L"),"")</f>
        <v/>
      </c>
      <c r="H665" s="6" t="str">
        <f aca="false">IF(G665="W",3,IF(G665="L",-3,""))</f>
        <v/>
      </c>
      <c r="I665" s="6" t="str">
        <f aca="false">IF(G665&lt;&gt;"",VLOOKUP(V664,$M$4:$N$18,2,0),"")</f>
        <v/>
      </c>
      <c r="J665" s="6" t="str">
        <f aca="false">IF(G665&lt;&gt;"",H665*I665,"")</f>
        <v/>
      </c>
      <c r="K665" s="6" t="n">
        <f aca="false">IF(B665="",K664,SUM($J$6:J665))</f>
        <v>12</v>
      </c>
      <c r="L665" s="4"/>
      <c r="M665" s="4"/>
      <c r="N665" s="4"/>
      <c r="O665" s="4"/>
      <c r="P665" s="4"/>
      <c r="Q665" s="4"/>
      <c r="S665" s="4"/>
      <c r="T665" s="4"/>
      <c r="U665" s="4"/>
      <c r="V665" s="6" t="n">
        <f aca="false">IF(AND(G664="",G665="L"),1,IF(AND(G665="L",G664="L"),V664+1,IF(AND(G664="L",G665=""),0,IF(AND(G665="",G664=""),0,0))))</f>
        <v>0</v>
      </c>
      <c r="W665" s="4"/>
      <c r="X665" s="6" t="str">
        <f aca="false">IF(C664=0,C665,IF(C665=0,X664,C665))</f>
        <v/>
      </c>
      <c r="Y665" s="6" t="str">
        <f aca="false">IF(C664=0,X664,IF(C665=0,Y664,C664))</f>
        <v/>
      </c>
      <c r="Z665" s="6" t="str">
        <f aca="false">IF(C663=0,C662,IF(C664=0,Y664,IF(C665=0,Z664,C663)))</f>
        <v/>
      </c>
      <c r="AA665" s="6" t="str">
        <f aca="false">IF(C662=0,C661,IF(C663=0,C661,IF(C664=0,Z664,IF(C665=0,AA664,C662))))</f>
        <v/>
      </c>
      <c r="AB665" s="4"/>
      <c r="AC665" s="6" t="str">
        <f aca="false">IF(OR(X665=Y665,X665=Z665,X665=AA665),"NB",IF(OR(Y665=X665,Y665=Z665,Y665=AA665),"NB",IF(OR(Z665=Y665,Z665=X665,Z665=AA665),"NB",IF(OR(AA665=Y665,AA665=X665,AA665=Z665),"NB","Bet"))))</f>
        <v>NB</v>
      </c>
      <c r="AD665" s="4"/>
      <c r="AE665" s="6" t="n">
        <f aca="false">IF(K665&lt;K664,1,0)</f>
        <v>0</v>
      </c>
      <c r="AF665" s="6" t="n">
        <f aca="false">IF(G665="W",0,IF(AE665=1,K664-K665+AF664,0))</f>
        <v>0</v>
      </c>
      <c r="AG665" s="4"/>
      <c r="AH665" s="6" t="n">
        <f aca="false">IF(G665="W",AF664+J665,IF(AE665=1,K664-K665+AF664,0))</f>
        <v>0</v>
      </c>
      <c r="AI665" s="4"/>
    </row>
    <row collapsed="false" customFormat="false" customHeight="false" hidden="false" ht="13.3" outlineLevel="0" r="666">
      <c r="B666" s="25"/>
      <c r="C666" s="26" t="str">
        <f aca="false">IF(B666="","",VLOOKUP(B666,$AK$1:$AR$38,3,0))</f>
        <v/>
      </c>
      <c r="D666" s="27" t="str">
        <f aca="false">IF(AC666="Bet",X666,"")</f>
        <v/>
      </c>
      <c r="E666" s="28" t="str">
        <f aca="false">IF(AC666="Bet",Y666,"")</f>
        <v/>
      </c>
      <c r="F666" s="38" t="str">
        <f aca="false">IF(AC666="Bet",Z666,"")</f>
        <v/>
      </c>
      <c r="G666" s="6" t="str">
        <f aca="false">IF(D665&lt;&gt;"",IF(OR(D665=C666,E665=C666,F665=C666),"W","L"),"")</f>
        <v/>
      </c>
      <c r="H666" s="6" t="str">
        <f aca="false">IF(G666="W",3,IF(G666="L",-3,""))</f>
        <v/>
      </c>
      <c r="I666" s="6" t="str">
        <f aca="false">IF(G666&lt;&gt;"",VLOOKUP(V665,$M$4:$N$18,2,0),"")</f>
        <v/>
      </c>
      <c r="J666" s="6" t="str">
        <f aca="false">IF(G666&lt;&gt;"",H666*I666,"")</f>
        <v/>
      </c>
      <c r="K666" s="6" t="n">
        <f aca="false">IF(B666="",K665,SUM($J$6:J666))</f>
        <v>12</v>
      </c>
      <c r="L666" s="4"/>
      <c r="M666" s="4"/>
      <c r="N666" s="4"/>
      <c r="O666" s="4"/>
      <c r="P666" s="4"/>
      <c r="Q666" s="4"/>
      <c r="S666" s="4"/>
      <c r="T666" s="4"/>
      <c r="U666" s="4"/>
      <c r="V666" s="6" t="n">
        <f aca="false">IF(AND(G665="",G666="L"),1,IF(AND(G666="L",G665="L"),V665+1,IF(AND(G665="L",G666=""),0,IF(AND(G666="",G665=""),0,0))))</f>
        <v>0</v>
      </c>
      <c r="W666" s="4"/>
      <c r="X666" s="6" t="str">
        <f aca="false">IF(C665=0,C666,IF(C666=0,X665,C666))</f>
        <v/>
      </c>
      <c r="Y666" s="6" t="str">
        <f aca="false">IF(C665=0,X665,IF(C666=0,Y665,C665))</f>
        <v/>
      </c>
      <c r="Z666" s="6" t="str">
        <f aca="false">IF(C664=0,C663,IF(C665=0,Y665,IF(C666=0,Z665,C664)))</f>
        <v/>
      </c>
      <c r="AA666" s="6" t="str">
        <f aca="false">IF(C663=0,C662,IF(C664=0,C662,IF(C665=0,Z665,IF(C666=0,AA665,C663))))</f>
        <v/>
      </c>
      <c r="AB666" s="4"/>
      <c r="AC666" s="6" t="str">
        <f aca="false">IF(OR(X666=Y666,X666=Z666,X666=AA666),"NB",IF(OR(Y666=X666,Y666=Z666,Y666=AA666),"NB",IF(OR(Z666=Y666,Z666=X666,Z666=AA666),"NB",IF(OR(AA666=Y666,AA666=X666,AA666=Z666),"NB","Bet"))))</f>
        <v>NB</v>
      </c>
      <c r="AD666" s="4"/>
      <c r="AE666" s="6" t="n">
        <f aca="false">IF(K666&lt;K665,1,0)</f>
        <v>0</v>
      </c>
      <c r="AF666" s="6" t="n">
        <f aca="false">IF(G666="W",0,IF(AE666=1,K665-K666+AF665,0))</f>
        <v>0</v>
      </c>
      <c r="AG666" s="4"/>
      <c r="AH666" s="6" t="n">
        <f aca="false">IF(G666="W",AF665+J666,IF(AE666=1,K665-K666+AF665,0))</f>
        <v>0</v>
      </c>
      <c r="AI666" s="4"/>
    </row>
    <row collapsed="false" customFormat="false" customHeight="false" hidden="false" ht="13.3" outlineLevel="0" r="667">
      <c r="B667" s="25"/>
      <c r="C667" s="26" t="str">
        <f aca="false">IF(B667="","",VLOOKUP(B667,$AK$1:$AR$38,3,0))</f>
        <v/>
      </c>
      <c r="D667" s="27" t="str">
        <f aca="false">IF(AC667="Bet",X667,"")</f>
        <v/>
      </c>
      <c r="E667" s="28" t="str">
        <f aca="false">IF(AC667="Bet",Y667,"")</f>
        <v/>
      </c>
      <c r="F667" s="38" t="str">
        <f aca="false">IF(AC667="Bet",Z667,"")</f>
        <v/>
      </c>
      <c r="G667" s="6" t="str">
        <f aca="false">IF(D666&lt;&gt;"",IF(OR(D666=C667,E666=C667,F666=C667),"W","L"),"")</f>
        <v/>
      </c>
      <c r="H667" s="6" t="str">
        <f aca="false">IF(G667="W",3,IF(G667="L",-3,""))</f>
        <v/>
      </c>
      <c r="I667" s="6" t="str">
        <f aca="false">IF(G667&lt;&gt;"",VLOOKUP(V666,$M$4:$N$18,2,0),"")</f>
        <v/>
      </c>
      <c r="J667" s="6" t="str">
        <f aca="false">IF(G667&lt;&gt;"",H667*I667,"")</f>
        <v/>
      </c>
      <c r="K667" s="6" t="n">
        <f aca="false">IF(B667="",K666,SUM($J$6:J667))</f>
        <v>12</v>
      </c>
      <c r="L667" s="4"/>
      <c r="M667" s="4"/>
      <c r="N667" s="4"/>
      <c r="O667" s="4"/>
      <c r="P667" s="4"/>
      <c r="Q667" s="4"/>
      <c r="S667" s="4"/>
      <c r="T667" s="4"/>
      <c r="U667" s="4"/>
      <c r="V667" s="6" t="n">
        <f aca="false">IF(AND(G666="",G667="L"),1,IF(AND(G667="L",G666="L"),V666+1,IF(AND(G666="L",G667=""),0,IF(AND(G667="",G666=""),0,0))))</f>
        <v>0</v>
      </c>
      <c r="W667" s="4"/>
      <c r="X667" s="6" t="str">
        <f aca="false">IF(C666=0,C667,IF(C667=0,X666,C667))</f>
        <v/>
      </c>
      <c r="Y667" s="6" t="str">
        <f aca="false">IF(C666=0,X666,IF(C667=0,Y666,C666))</f>
        <v/>
      </c>
      <c r="Z667" s="6" t="str">
        <f aca="false">IF(C665=0,C664,IF(C666=0,Y666,IF(C667=0,Z666,C665)))</f>
        <v/>
      </c>
      <c r="AA667" s="6" t="str">
        <f aca="false">IF(C664=0,C663,IF(C665=0,C663,IF(C666=0,Z666,IF(C667=0,AA666,C664))))</f>
        <v/>
      </c>
      <c r="AB667" s="4"/>
      <c r="AC667" s="6" t="str">
        <f aca="false">IF(OR(X667=Y667,X667=Z667,X667=AA667),"NB",IF(OR(Y667=X667,Y667=Z667,Y667=AA667),"NB",IF(OR(Z667=Y667,Z667=X667,Z667=AA667),"NB",IF(OR(AA667=Y667,AA667=X667,AA667=Z667),"NB","Bet"))))</f>
        <v>NB</v>
      </c>
      <c r="AD667" s="4"/>
      <c r="AE667" s="6" t="n">
        <f aca="false">IF(K667&lt;K666,1,0)</f>
        <v>0</v>
      </c>
      <c r="AF667" s="6" t="n">
        <f aca="false">IF(G667="W",0,IF(AE667=1,K666-K667+AF666,0))</f>
        <v>0</v>
      </c>
      <c r="AG667" s="4"/>
      <c r="AH667" s="6" t="n">
        <f aca="false">IF(G667="W",AF666+J667,IF(AE667=1,K666-K667+AF666,0))</f>
        <v>0</v>
      </c>
      <c r="AI667" s="4"/>
    </row>
    <row collapsed="false" customFormat="false" customHeight="false" hidden="false" ht="13.3" outlineLevel="0" r="668">
      <c r="B668" s="25"/>
      <c r="C668" s="26" t="str">
        <f aca="false">IF(B668="","",VLOOKUP(B668,$AK$1:$AR$38,3,0))</f>
        <v/>
      </c>
      <c r="D668" s="27" t="str">
        <f aca="false">IF(AC668="Bet",X668,"")</f>
        <v/>
      </c>
      <c r="E668" s="28" t="str">
        <f aca="false">IF(AC668="Bet",Y668,"")</f>
        <v/>
      </c>
      <c r="F668" s="38" t="str">
        <f aca="false">IF(AC668="Bet",Z668,"")</f>
        <v/>
      </c>
      <c r="G668" s="6" t="str">
        <f aca="false">IF(D667&lt;&gt;"",IF(OR(D667=C668,E667=C668,F667=C668),"W","L"),"")</f>
        <v/>
      </c>
      <c r="H668" s="6" t="str">
        <f aca="false">IF(G668="W",3,IF(G668="L",-3,""))</f>
        <v/>
      </c>
      <c r="I668" s="6" t="str">
        <f aca="false">IF(G668&lt;&gt;"",VLOOKUP(V667,$M$4:$N$18,2,0),"")</f>
        <v/>
      </c>
      <c r="J668" s="6" t="str">
        <f aca="false">IF(G668&lt;&gt;"",H668*I668,"")</f>
        <v/>
      </c>
      <c r="K668" s="6" t="n">
        <f aca="false">IF(B668="",K667,SUM($J$6:J668))</f>
        <v>12</v>
      </c>
      <c r="L668" s="4"/>
      <c r="M668" s="4"/>
      <c r="N668" s="4"/>
      <c r="O668" s="4"/>
      <c r="P668" s="4"/>
      <c r="Q668" s="4"/>
      <c r="S668" s="4"/>
      <c r="T668" s="4"/>
      <c r="U668" s="4"/>
      <c r="V668" s="6" t="n">
        <f aca="false">IF(AND(G667="",G668="L"),1,IF(AND(G668="L",G667="L"),V667+1,IF(AND(G667="L",G668=""),0,IF(AND(G668="",G667=""),0,0))))</f>
        <v>0</v>
      </c>
      <c r="W668" s="4"/>
      <c r="X668" s="6" t="str">
        <f aca="false">IF(C667=0,C668,IF(C668=0,X667,C668))</f>
        <v/>
      </c>
      <c r="Y668" s="6" t="str">
        <f aca="false">IF(C667=0,X667,IF(C668=0,Y667,C667))</f>
        <v/>
      </c>
      <c r="Z668" s="6" t="str">
        <f aca="false">IF(C666=0,C665,IF(C667=0,Y667,IF(C668=0,Z667,C666)))</f>
        <v/>
      </c>
      <c r="AA668" s="6" t="str">
        <f aca="false">IF(C665=0,C664,IF(C666=0,C664,IF(C667=0,Z667,IF(C668=0,AA667,C665))))</f>
        <v/>
      </c>
      <c r="AB668" s="4"/>
      <c r="AC668" s="6" t="str">
        <f aca="false">IF(OR(X668=Y668,X668=Z668,X668=AA668),"NB",IF(OR(Y668=X668,Y668=Z668,Y668=AA668),"NB",IF(OR(Z668=Y668,Z668=X668,Z668=AA668),"NB",IF(OR(AA668=Y668,AA668=X668,AA668=Z668),"NB","Bet"))))</f>
        <v>NB</v>
      </c>
      <c r="AD668" s="4"/>
      <c r="AE668" s="6" t="n">
        <f aca="false">IF(K668&lt;K667,1,0)</f>
        <v>0</v>
      </c>
      <c r="AF668" s="6" t="n">
        <f aca="false">IF(G668="W",0,IF(AE668=1,K667-K668+AF667,0))</f>
        <v>0</v>
      </c>
      <c r="AG668" s="4"/>
      <c r="AH668" s="6" t="n">
        <f aca="false">IF(G668="W",AF667+J668,IF(AE668=1,K667-K668+AF667,0))</f>
        <v>0</v>
      </c>
      <c r="AI668" s="4"/>
    </row>
    <row collapsed="false" customFormat="false" customHeight="false" hidden="false" ht="13.3" outlineLevel="0" r="669">
      <c r="B669" s="25"/>
      <c r="C669" s="26" t="str">
        <f aca="false">IF(B669="","",VLOOKUP(B669,$AK$1:$AR$38,3,0))</f>
        <v/>
      </c>
      <c r="D669" s="27" t="str">
        <f aca="false">IF(AC669="Bet",X669,"")</f>
        <v/>
      </c>
      <c r="E669" s="28" t="str">
        <f aca="false">IF(AC669="Bet",Y669,"")</f>
        <v/>
      </c>
      <c r="F669" s="38" t="str">
        <f aca="false">IF(AC669="Bet",Z669,"")</f>
        <v/>
      </c>
      <c r="G669" s="6" t="str">
        <f aca="false">IF(D668&lt;&gt;"",IF(OR(D668=C669,E668=C669,F668=C669),"W","L"),"")</f>
        <v/>
      </c>
      <c r="H669" s="6" t="str">
        <f aca="false">IF(G669="W",3,IF(G669="L",-3,""))</f>
        <v/>
      </c>
      <c r="I669" s="6" t="str">
        <f aca="false">IF(G669&lt;&gt;"",VLOOKUP(V668,$M$4:$N$18,2,0),"")</f>
        <v/>
      </c>
      <c r="J669" s="6" t="str">
        <f aca="false">IF(G669&lt;&gt;"",H669*I669,"")</f>
        <v/>
      </c>
      <c r="K669" s="6" t="n">
        <f aca="false">IF(B669="",K668,SUM($J$6:J669))</f>
        <v>12</v>
      </c>
      <c r="L669" s="4"/>
      <c r="M669" s="4"/>
      <c r="N669" s="4"/>
      <c r="O669" s="4"/>
      <c r="P669" s="4"/>
      <c r="Q669" s="4"/>
      <c r="S669" s="4"/>
      <c r="T669" s="4"/>
      <c r="U669" s="4"/>
      <c r="V669" s="6" t="n">
        <f aca="false">IF(AND(G668="",G669="L"),1,IF(AND(G669="L",G668="L"),V668+1,IF(AND(G668="L",G669=""),0,IF(AND(G669="",G668=""),0,0))))</f>
        <v>0</v>
      </c>
      <c r="W669" s="4"/>
      <c r="X669" s="6" t="str">
        <f aca="false">IF(C668=0,C669,IF(C669=0,X668,C669))</f>
        <v/>
      </c>
      <c r="Y669" s="6" t="str">
        <f aca="false">IF(C668=0,X668,IF(C669=0,Y668,C668))</f>
        <v/>
      </c>
      <c r="Z669" s="6" t="str">
        <f aca="false">IF(C667=0,C666,IF(C668=0,Y668,IF(C669=0,Z668,C667)))</f>
        <v/>
      </c>
      <c r="AA669" s="6" t="str">
        <f aca="false">IF(C666=0,C665,IF(C667=0,C665,IF(C668=0,Z668,IF(C669=0,AA668,C666))))</f>
        <v/>
      </c>
      <c r="AB669" s="4"/>
      <c r="AC669" s="6" t="str">
        <f aca="false">IF(OR(X669=Y669,X669=Z669,X669=AA669),"NB",IF(OR(Y669=X669,Y669=Z669,Y669=AA669),"NB",IF(OR(Z669=Y669,Z669=X669,Z669=AA669),"NB",IF(OR(AA669=Y669,AA669=X669,AA669=Z669),"NB","Bet"))))</f>
        <v>NB</v>
      </c>
      <c r="AD669" s="4"/>
      <c r="AE669" s="6" t="n">
        <f aca="false">IF(K669&lt;K668,1,0)</f>
        <v>0</v>
      </c>
      <c r="AF669" s="6" t="n">
        <f aca="false">IF(G669="W",0,IF(AE669=1,K668-K669+AF668,0))</f>
        <v>0</v>
      </c>
      <c r="AG669" s="4"/>
      <c r="AH669" s="6" t="n">
        <f aca="false">IF(G669="W",AF668+J669,IF(AE669=1,K668-K669+AF668,0))</f>
        <v>0</v>
      </c>
      <c r="AI669" s="4"/>
    </row>
    <row collapsed="false" customFormat="false" customHeight="false" hidden="false" ht="13.3" outlineLevel="0" r="670">
      <c r="B670" s="25"/>
      <c r="C670" s="26" t="str">
        <f aca="false">IF(B670="","",VLOOKUP(B670,$AK$1:$AR$38,3,0))</f>
        <v/>
      </c>
      <c r="D670" s="27" t="str">
        <f aca="false">IF(AC670="Bet",X670,"")</f>
        <v/>
      </c>
      <c r="E670" s="28" t="str">
        <f aca="false">IF(AC670="Bet",Y670,"")</f>
        <v/>
      </c>
      <c r="F670" s="38" t="str">
        <f aca="false">IF(AC670="Bet",Z670,"")</f>
        <v/>
      </c>
      <c r="G670" s="6" t="str">
        <f aca="false">IF(D669&lt;&gt;"",IF(OR(D669=C670,E669=C670,F669=C670),"W","L"),"")</f>
        <v/>
      </c>
      <c r="H670" s="6" t="str">
        <f aca="false">IF(G670="W",3,IF(G670="L",-3,""))</f>
        <v/>
      </c>
      <c r="I670" s="6" t="str">
        <f aca="false">IF(G670&lt;&gt;"",VLOOKUP(V669,$M$4:$N$18,2,0),"")</f>
        <v/>
      </c>
      <c r="J670" s="6" t="str">
        <f aca="false">IF(G670&lt;&gt;"",H670*I670,"")</f>
        <v/>
      </c>
      <c r="K670" s="6" t="n">
        <f aca="false">IF(B670="",K669,SUM($J$6:J670))</f>
        <v>12</v>
      </c>
      <c r="L670" s="4"/>
      <c r="M670" s="4"/>
      <c r="N670" s="4"/>
      <c r="O670" s="4"/>
      <c r="P670" s="4"/>
      <c r="Q670" s="4"/>
      <c r="S670" s="4"/>
      <c r="T670" s="4"/>
      <c r="U670" s="4"/>
      <c r="V670" s="6" t="n">
        <f aca="false">IF(AND(G669="",G670="L"),1,IF(AND(G670="L",G669="L"),V669+1,IF(AND(G669="L",G670=""),0,IF(AND(G670="",G669=""),0,0))))</f>
        <v>0</v>
      </c>
      <c r="W670" s="4"/>
      <c r="X670" s="6" t="str">
        <f aca="false">IF(C669=0,C670,IF(C670=0,X669,C670))</f>
        <v/>
      </c>
      <c r="Y670" s="6" t="str">
        <f aca="false">IF(C669=0,X669,IF(C670=0,Y669,C669))</f>
        <v/>
      </c>
      <c r="Z670" s="6" t="str">
        <f aca="false">IF(C668=0,C667,IF(C669=0,Y669,IF(C670=0,Z669,C668)))</f>
        <v/>
      </c>
      <c r="AA670" s="6" t="str">
        <f aca="false">IF(C667=0,C666,IF(C668=0,C666,IF(C669=0,Z669,IF(C670=0,AA669,C667))))</f>
        <v/>
      </c>
      <c r="AB670" s="4"/>
      <c r="AC670" s="6" t="str">
        <f aca="false">IF(OR(X670=Y670,X670=Z670,X670=AA670),"NB",IF(OR(Y670=X670,Y670=Z670,Y670=AA670),"NB",IF(OR(Z670=Y670,Z670=X670,Z670=AA670),"NB",IF(OR(AA670=Y670,AA670=X670,AA670=Z670),"NB","Bet"))))</f>
        <v>NB</v>
      </c>
      <c r="AD670" s="4"/>
      <c r="AE670" s="6" t="n">
        <f aca="false">IF(K670&lt;K669,1,0)</f>
        <v>0</v>
      </c>
      <c r="AF670" s="6" t="n">
        <f aca="false">IF(G670="W",0,IF(AE670=1,K669-K670+AF669,0))</f>
        <v>0</v>
      </c>
      <c r="AG670" s="4"/>
      <c r="AH670" s="6" t="n">
        <f aca="false">IF(G670="W",AF669+J670,IF(AE670=1,K669-K670+AF669,0))</f>
        <v>0</v>
      </c>
      <c r="AI670" s="4"/>
    </row>
    <row collapsed="false" customFormat="false" customHeight="false" hidden="false" ht="13.3" outlineLevel="0" r="671">
      <c r="B671" s="25"/>
      <c r="C671" s="26" t="str">
        <f aca="false">IF(B671="","",VLOOKUP(B671,$AK$1:$AR$38,3,0))</f>
        <v/>
      </c>
      <c r="D671" s="27" t="str">
        <f aca="false">IF(AC671="Bet",X671,"")</f>
        <v/>
      </c>
      <c r="E671" s="28" t="str">
        <f aca="false">IF(AC671="Bet",Y671,"")</f>
        <v/>
      </c>
      <c r="F671" s="38" t="str">
        <f aca="false">IF(AC671="Bet",Z671,"")</f>
        <v/>
      </c>
      <c r="G671" s="6" t="str">
        <f aca="false">IF(D670&lt;&gt;"",IF(OR(D670=C671,E670=C671,F670=C671),"W","L"),"")</f>
        <v/>
      </c>
      <c r="H671" s="6" t="str">
        <f aca="false">IF(G671="W",3,IF(G671="L",-3,""))</f>
        <v/>
      </c>
      <c r="I671" s="6" t="str">
        <f aca="false">IF(G671&lt;&gt;"",VLOOKUP(V670,$M$4:$N$18,2,0),"")</f>
        <v/>
      </c>
      <c r="J671" s="6" t="str">
        <f aca="false">IF(G671&lt;&gt;"",H671*I671,"")</f>
        <v/>
      </c>
      <c r="K671" s="6" t="n">
        <f aca="false">IF(B671="",K670,SUM($J$6:J671))</f>
        <v>12</v>
      </c>
      <c r="L671" s="4"/>
      <c r="M671" s="4"/>
      <c r="N671" s="4"/>
      <c r="O671" s="4"/>
      <c r="P671" s="4"/>
      <c r="Q671" s="4"/>
      <c r="S671" s="4"/>
      <c r="T671" s="4"/>
      <c r="U671" s="4"/>
      <c r="V671" s="6" t="n">
        <f aca="false">IF(AND(G670="",G671="L"),1,IF(AND(G671="L",G670="L"),V670+1,IF(AND(G670="L",G671=""),0,IF(AND(G671="",G670=""),0,0))))</f>
        <v>0</v>
      </c>
      <c r="W671" s="4"/>
      <c r="X671" s="6" t="str">
        <f aca="false">IF(C670=0,C671,IF(C671=0,X670,C671))</f>
        <v/>
      </c>
      <c r="Y671" s="6" t="str">
        <f aca="false">IF(C670=0,X670,IF(C671=0,Y670,C670))</f>
        <v/>
      </c>
      <c r="Z671" s="6" t="str">
        <f aca="false">IF(C669=0,C668,IF(C670=0,Y670,IF(C671=0,Z670,C669)))</f>
        <v/>
      </c>
      <c r="AA671" s="6" t="str">
        <f aca="false">IF(C668=0,C667,IF(C669=0,C667,IF(C670=0,Z670,IF(C671=0,AA670,C668))))</f>
        <v/>
      </c>
      <c r="AB671" s="4"/>
      <c r="AC671" s="6" t="str">
        <f aca="false">IF(OR(X671=Y671,X671=Z671,X671=AA671),"NB",IF(OR(Y671=X671,Y671=Z671,Y671=AA671),"NB",IF(OR(Z671=Y671,Z671=X671,Z671=AA671),"NB",IF(OR(AA671=Y671,AA671=X671,AA671=Z671),"NB","Bet"))))</f>
        <v>NB</v>
      </c>
      <c r="AD671" s="4"/>
      <c r="AE671" s="6" t="n">
        <f aca="false">IF(K671&lt;K670,1,0)</f>
        <v>0</v>
      </c>
      <c r="AF671" s="6" t="n">
        <f aca="false">IF(G671="W",0,IF(AE671=1,K670-K671+AF670,0))</f>
        <v>0</v>
      </c>
      <c r="AG671" s="4"/>
      <c r="AH671" s="6" t="n">
        <f aca="false">IF(G671="W",AF670+J671,IF(AE671=1,K670-K671+AF670,0))</f>
        <v>0</v>
      </c>
      <c r="AI671" s="4"/>
    </row>
    <row collapsed="false" customFormat="false" customHeight="false" hidden="false" ht="14.9" outlineLevel="0" r="672">
      <c r="B672" s="25"/>
      <c r="C672" s="26" t="str">
        <f aca="false">IF(B672="","",VLOOKUP(B672,$AK$1:$AR$38,3,0))</f>
        <v/>
      </c>
      <c r="D672" s="27" t="str">
        <f aca="false">IF(AC672="Bet",X672,"")</f>
        <v/>
      </c>
      <c r="E672" s="28" t="str">
        <f aca="false">IF(AC672="Bet",Y672,"")</f>
        <v/>
      </c>
      <c r="F672" s="38" t="str">
        <f aca="false">IF(AC672="Bet",Z672,"")</f>
        <v/>
      </c>
      <c r="G672" s="6" t="str">
        <f aca="false">IF(D671&lt;&gt;"",IF(OR(D671=C672,E671=C672,F671=C672),"W","L"),"")</f>
        <v/>
      </c>
      <c r="H672" s="6" t="str">
        <f aca="false">IF(G672="W",3,IF(G672="L",-3,""))</f>
        <v/>
      </c>
      <c r="I672" s="6" t="str">
        <f aca="false">IF(G672&lt;&gt;"",VLOOKUP(V671,$M$4:$N$18,2,0),"")</f>
        <v/>
      </c>
      <c r="J672" s="6" t="str">
        <f aca="false">IF(G672&lt;&gt;"",H672*I672,"")</f>
        <v/>
      </c>
      <c r="K672" s="6" t="n">
        <f aca="false">IF(B672="",K671,SUM($J$6:J672))</f>
        <v>12</v>
      </c>
      <c r="L672" s="4"/>
      <c r="M672" s="4"/>
      <c r="N672" s="4"/>
      <c r="O672" s="4"/>
      <c r="P672" s="4"/>
      <c r="Q672" s="4"/>
      <c r="S672" s="4"/>
      <c r="T672" s="4"/>
      <c r="U672" s="4"/>
      <c r="V672" s="6" t="n">
        <f aca="false">IF(AND(G671="",G672="L"),1,IF(AND(G672="L",G671="L"),V671+1,IF(AND(G671="L",G672=""),0,IF(AND(G672="",G671=""),0,0))))</f>
        <v>0</v>
      </c>
      <c r="W672" s="4"/>
      <c r="X672" s="6" t="str">
        <f aca="false">IF(C671=0,C672,IF(C672=0,X671,C672))</f>
        <v/>
      </c>
      <c r="Y672" s="6" t="str">
        <f aca="false">IF(C671=0,X671,IF(C672=0,Y671,C671))</f>
        <v/>
      </c>
      <c r="Z672" s="6" t="str">
        <f aca="false">IF(C670=0,C669,IF(C671=0,Y671,IF(C672=0,Z671,C670)))</f>
        <v/>
      </c>
      <c r="AA672" s="6" t="str">
        <f aca="false">IF(C669=0,C668,IF(C670=0,C668,IF(C671=0,Z671,IF(C672=0,AA671,C669))))</f>
        <v/>
      </c>
      <c r="AB672" s="4"/>
      <c r="AC672" s="6" t="str">
        <f aca="false">IF(OR(X672=Y672,X672=Z672,X672=AA672),"NB",IF(OR(Y672=X672,Y672=Z672,Y672=AA672),"NB",IF(OR(Z672=Y672,Z672=X672,Z672=AA672),"NB",IF(OR(AA672=Y672,AA672=X672,AA672=Z672),"NB","Bet"))))</f>
        <v>NB</v>
      </c>
      <c r="AD672" s="4"/>
      <c r="AE672" s="6" t="n">
        <f aca="false">IF(K672&lt;K671,1,0)</f>
        <v>0</v>
      </c>
      <c r="AF672" s="6" t="n">
        <f aca="false">IF(G672="W",0,IF(AE672=1,K671-K672+AF671,0))</f>
        <v>0</v>
      </c>
      <c r="AG672" s="4"/>
      <c r="AH672" s="6" t="n">
        <f aca="false">IF(G672="W",AF671+J672,IF(AE672=1,K671-K672+AF671,0))</f>
        <v>0</v>
      </c>
      <c r="AI672" s="4"/>
    </row>
    <row collapsed="false" customFormat="false" customHeight="false" hidden="false" ht="14.9" outlineLevel="0" r="673">
      <c r="B673" s="25"/>
      <c r="C673" s="26" t="str">
        <f aca="false">IF(B673="","",VLOOKUP(B673,$AK$1:$AR$38,3,0))</f>
        <v/>
      </c>
      <c r="D673" s="27" t="str">
        <f aca="false">IF(AC673="Bet",X673,"")</f>
        <v/>
      </c>
      <c r="E673" s="28" t="str">
        <f aca="false">IF(AC673="Bet",Y673,"")</f>
        <v/>
      </c>
      <c r="F673" s="38" t="str">
        <f aca="false">IF(AC673="Bet",Z673,"")</f>
        <v/>
      </c>
      <c r="G673" s="6" t="str">
        <f aca="false">IF(D672&lt;&gt;"",IF(OR(D672=C673,E672=C673,F672=C673),"W","L"),"")</f>
        <v/>
      </c>
      <c r="H673" s="6" t="str">
        <f aca="false">IF(G673="W",3,IF(G673="L",-3,""))</f>
        <v/>
      </c>
      <c r="I673" s="6" t="str">
        <f aca="false">IF(G673&lt;&gt;"",VLOOKUP(V672,$M$4:$N$18,2,0),"")</f>
        <v/>
      </c>
      <c r="J673" s="6" t="str">
        <f aca="false">IF(G673&lt;&gt;"",H673*I673,"")</f>
        <v/>
      </c>
      <c r="K673" s="6" t="n">
        <f aca="false">IF(B673="",K672,SUM($J$6:J673))</f>
        <v>12</v>
      </c>
      <c r="L673" s="4"/>
      <c r="M673" s="4"/>
      <c r="N673" s="4"/>
      <c r="O673" s="4"/>
      <c r="P673" s="4"/>
      <c r="Q673" s="4"/>
      <c r="S673" s="4"/>
      <c r="T673" s="4"/>
      <c r="U673" s="4"/>
      <c r="V673" s="6" t="n">
        <f aca="false">IF(AND(G672="",G673="L"),1,IF(AND(G673="L",G672="L"),V672+1,IF(AND(G672="L",G673=""),0,IF(AND(G673="",G672=""),0,0))))</f>
        <v>0</v>
      </c>
      <c r="W673" s="4"/>
      <c r="X673" s="6" t="str">
        <f aca="false">IF(C672=0,C673,IF(C673=0,X672,C673))</f>
        <v/>
      </c>
      <c r="Y673" s="6" t="str">
        <f aca="false">IF(C672=0,X672,IF(C673=0,Y672,C672))</f>
        <v/>
      </c>
      <c r="Z673" s="6" t="str">
        <f aca="false">IF(C671=0,C670,IF(C672=0,Y672,IF(C673=0,Z672,C671)))</f>
        <v/>
      </c>
      <c r="AA673" s="6" t="str">
        <f aca="false">IF(C670=0,C669,IF(C671=0,C669,IF(C672=0,Z672,IF(C673=0,AA672,C670))))</f>
        <v/>
      </c>
      <c r="AB673" s="4"/>
      <c r="AC673" s="6" t="str">
        <f aca="false">IF(OR(X673=Y673,X673=Z673,X673=AA673),"NB",IF(OR(Y673=X673,Y673=Z673,Y673=AA673),"NB",IF(OR(Z673=Y673,Z673=X673,Z673=AA673),"NB",IF(OR(AA673=Y673,AA673=X673,AA673=Z673),"NB","Bet"))))</f>
        <v>NB</v>
      </c>
      <c r="AD673" s="4"/>
      <c r="AE673" s="6" t="n">
        <f aca="false">IF(K673&lt;K672,1,0)</f>
        <v>0</v>
      </c>
      <c r="AF673" s="6" t="n">
        <f aca="false">IF(G673="W",0,IF(AE673=1,K672-K673+AF672,0))</f>
        <v>0</v>
      </c>
      <c r="AG673" s="4"/>
      <c r="AH673" s="6" t="n">
        <f aca="false">IF(G673="W",AF672+J673,IF(AE673=1,K672-K673+AF672,0))</f>
        <v>0</v>
      </c>
      <c r="AI673" s="4"/>
    </row>
    <row collapsed="false" customFormat="false" customHeight="false" hidden="false" ht="14.9" outlineLevel="0" r="674">
      <c r="B674" s="25"/>
      <c r="C674" s="26" t="str">
        <f aca="false">IF(B674="","",VLOOKUP(B674,$AK$1:$AR$38,3,0))</f>
        <v/>
      </c>
      <c r="D674" s="27" t="str">
        <f aca="false">IF(AC674="Bet",X674,"")</f>
        <v/>
      </c>
      <c r="E674" s="28" t="str">
        <f aca="false">IF(AC674="Bet",Y674,"")</f>
        <v/>
      </c>
      <c r="F674" s="38" t="str">
        <f aca="false">IF(AC674="Bet",Z674,"")</f>
        <v/>
      </c>
      <c r="G674" s="6" t="str">
        <f aca="false">IF(D673&lt;&gt;"",IF(OR(D673=C674,E673=C674,F673=C674),"W","L"),"")</f>
        <v/>
      </c>
      <c r="H674" s="6" t="str">
        <f aca="false">IF(G674="W",3,IF(G674="L",-3,""))</f>
        <v/>
      </c>
      <c r="I674" s="6" t="str">
        <f aca="false">IF(G674&lt;&gt;"",VLOOKUP(V673,$M$4:$N$18,2,0),"")</f>
        <v/>
      </c>
      <c r="J674" s="6" t="str">
        <f aca="false">IF(G674&lt;&gt;"",H674*I674,"")</f>
        <v/>
      </c>
      <c r="K674" s="6" t="n">
        <f aca="false">IF(B674="",K673,SUM($J$6:J674))</f>
        <v>12</v>
      </c>
      <c r="L674" s="4"/>
      <c r="M674" s="4"/>
      <c r="N674" s="4"/>
      <c r="O674" s="4"/>
      <c r="P674" s="4"/>
      <c r="Q674" s="4"/>
      <c r="S674" s="4"/>
      <c r="T674" s="4"/>
      <c r="U674" s="4"/>
      <c r="V674" s="6" t="n">
        <f aca="false">IF(AND(G673="",G674="L"),1,IF(AND(G674="L",G673="L"),V673+1,IF(AND(G673="L",G674=""),0,IF(AND(G674="",G673=""),0,0))))</f>
        <v>0</v>
      </c>
      <c r="W674" s="4"/>
      <c r="X674" s="6" t="str">
        <f aca="false">IF(C673=0,C674,IF(C674=0,X673,C674))</f>
        <v/>
      </c>
      <c r="Y674" s="6" t="str">
        <f aca="false">IF(C673=0,X673,IF(C674=0,Y673,C673))</f>
        <v/>
      </c>
      <c r="Z674" s="6" t="str">
        <f aca="false">IF(C672=0,C671,IF(C673=0,Y673,IF(C674=0,Z673,C672)))</f>
        <v/>
      </c>
      <c r="AA674" s="6" t="str">
        <f aca="false">IF(C671=0,C670,IF(C672=0,C670,IF(C673=0,Z673,IF(C674=0,AA673,C671))))</f>
        <v/>
      </c>
      <c r="AB674" s="4"/>
      <c r="AC674" s="6" t="str">
        <f aca="false">IF(OR(X674=Y674,X674=Z674,X674=AA674),"NB",IF(OR(Y674=X674,Y674=Z674,Y674=AA674),"NB",IF(OR(Z674=Y674,Z674=X674,Z674=AA674),"NB",IF(OR(AA674=Y674,AA674=X674,AA674=Z674),"NB","Bet"))))</f>
        <v>NB</v>
      </c>
      <c r="AD674" s="4"/>
      <c r="AE674" s="6" t="n">
        <f aca="false">IF(K674&lt;K673,1,0)</f>
        <v>0</v>
      </c>
      <c r="AF674" s="6" t="n">
        <f aca="false">IF(G674="W",0,IF(AE674=1,K673-K674+AF673,0))</f>
        <v>0</v>
      </c>
      <c r="AG674" s="4"/>
      <c r="AH674" s="6" t="n">
        <f aca="false">IF(G674="W",AF673+J674,IF(AE674=1,K673-K674+AF673,0))</f>
        <v>0</v>
      </c>
      <c r="AI674" s="4"/>
    </row>
    <row collapsed="false" customFormat="false" customHeight="false" hidden="false" ht="14.9" outlineLevel="0" r="675">
      <c r="B675" s="25"/>
      <c r="C675" s="26" t="str">
        <f aca="false">IF(B675="","",VLOOKUP(B675,$AK$1:$AR$38,3,0))</f>
        <v/>
      </c>
      <c r="D675" s="27" t="str">
        <f aca="false">IF(AC675="Bet",X675,"")</f>
        <v/>
      </c>
      <c r="E675" s="28" t="str">
        <f aca="false">IF(AC675="Bet",Y675,"")</f>
        <v/>
      </c>
      <c r="F675" s="38" t="str">
        <f aca="false">IF(AC675="Bet",Z675,"")</f>
        <v/>
      </c>
      <c r="G675" s="6" t="str">
        <f aca="false">IF(D674&lt;&gt;"",IF(OR(D674=C675,E674=C675,F674=C675),"W","L"),"")</f>
        <v/>
      </c>
      <c r="H675" s="6" t="str">
        <f aca="false">IF(G675="W",3,IF(G675="L",-3,""))</f>
        <v/>
      </c>
      <c r="I675" s="6" t="str">
        <f aca="false">IF(G675&lt;&gt;"",VLOOKUP(V674,$M$4:$N$18,2,0),"")</f>
        <v/>
      </c>
      <c r="J675" s="6" t="str">
        <f aca="false">IF(G675&lt;&gt;"",H675*I675,"")</f>
        <v/>
      </c>
      <c r="K675" s="6" t="n">
        <f aca="false">IF(B675="",K674,SUM($J$6:J675))</f>
        <v>12</v>
      </c>
      <c r="L675" s="4"/>
      <c r="M675" s="4"/>
      <c r="N675" s="4"/>
      <c r="O675" s="4"/>
      <c r="P675" s="4"/>
      <c r="Q675" s="4"/>
      <c r="S675" s="4"/>
      <c r="T675" s="4"/>
      <c r="U675" s="4"/>
      <c r="V675" s="6" t="n">
        <f aca="false">IF(AND(G674="",G675="L"),1,IF(AND(G675="L",G674="L"),V674+1,IF(AND(G674="L",G675=""),0,IF(AND(G675="",G674=""),0,0))))</f>
        <v>0</v>
      </c>
      <c r="W675" s="4"/>
      <c r="X675" s="6" t="str">
        <f aca="false">IF(C674=0,C675,IF(C675=0,X674,C675))</f>
        <v/>
      </c>
      <c r="Y675" s="6" t="str">
        <f aca="false">IF(C674=0,X674,IF(C675=0,Y674,C674))</f>
        <v/>
      </c>
      <c r="Z675" s="6" t="str">
        <f aca="false">IF(C673=0,C672,IF(C674=0,Y674,IF(C675=0,Z674,C673)))</f>
        <v/>
      </c>
      <c r="AA675" s="6" t="str">
        <f aca="false">IF(C672=0,C671,IF(C673=0,C671,IF(C674=0,Z674,IF(C675=0,AA674,C672))))</f>
        <v/>
      </c>
      <c r="AB675" s="4"/>
      <c r="AC675" s="6" t="str">
        <f aca="false">IF(OR(X675=Y675,X675=Z675,X675=AA675),"NB",IF(OR(Y675=X675,Y675=Z675,Y675=AA675),"NB",IF(OR(Z675=Y675,Z675=X675,Z675=AA675),"NB",IF(OR(AA675=Y675,AA675=X675,AA675=Z675),"NB","Bet"))))</f>
        <v>NB</v>
      </c>
      <c r="AD675" s="4"/>
      <c r="AE675" s="6" t="n">
        <f aca="false">IF(K675&lt;K674,1,0)</f>
        <v>0</v>
      </c>
      <c r="AF675" s="6" t="n">
        <f aca="false">IF(G675="W",0,IF(AE675=1,K674-K675+AF674,0))</f>
        <v>0</v>
      </c>
      <c r="AG675" s="4"/>
      <c r="AH675" s="6" t="n">
        <f aca="false">IF(G675="W",AF674+J675,IF(AE675=1,K674-K675+AF674,0))</f>
        <v>0</v>
      </c>
      <c r="AI675" s="4"/>
    </row>
    <row collapsed="false" customFormat="false" customHeight="false" hidden="false" ht="13.3" outlineLevel="0" r="676">
      <c r="B676" s="25"/>
      <c r="C676" s="26" t="str">
        <f aca="false">IF(B676="","",VLOOKUP(B676,$AK$1:$AR$38,3,0))</f>
        <v/>
      </c>
      <c r="D676" s="27" t="str">
        <f aca="false">IF(AC676="Bet",X676,"")</f>
        <v/>
      </c>
      <c r="E676" s="28" t="str">
        <f aca="false">IF(AC676="Bet",Y676,"")</f>
        <v/>
      </c>
      <c r="F676" s="38" t="str">
        <f aca="false">IF(AC676="Bet",Z676,"")</f>
        <v/>
      </c>
      <c r="G676" s="6" t="str">
        <f aca="false">IF(D675&lt;&gt;"",IF(OR(D675=C676,E675=C676,F675=C676),"W","L"),"")</f>
        <v/>
      </c>
      <c r="H676" s="6" t="str">
        <f aca="false">IF(G676="W",3,IF(G676="L",-3,""))</f>
        <v/>
      </c>
      <c r="I676" s="6" t="str">
        <f aca="false">IF(G676&lt;&gt;"",VLOOKUP(V675,$M$4:$N$18,2,0),"")</f>
        <v/>
      </c>
      <c r="J676" s="6" t="str">
        <f aca="false">IF(G676&lt;&gt;"",H676*I676,"")</f>
        <v/>
      </c>
      <c r="K676" s="6" t="n">
        <f aca="false">IF(B676="",K675,SUM($J$6:J676))</f>
        <v>12</v>
      </c>
      <c r="L676" s="4"/>
      <c r="M676" s="4"/>
      <c r="N676" s="4"/>
      <c r="O676" s="4"/>
      <c r="P676" s="4"/>
      <c r="Q676" s="4"/>
      <c r="S676" s="4"/>
      <c r="T676" s="4"/>
      <c r="U676" s="4"/>
      <c r="V676" s="6" t="n">
        <f aca="false">IF(AND(G675="",G676="L"),1,IF(AND(G676="L",G675="L"),V675+1,IF(AND(G675="L",G676=""),0,IF(AND(G676="",G675=""),0,0))))</f>
        <v>0</v>
      </c>
      <c r="W676" s="4"/>
      <c r="X676" s="6" t="str">
        <f aca="false">IF(C675=0,C676,IF(C676=0,X675,C676))</f>
        <v/>
      </c>
      <c r="Y676" s="6" t="str">
        <f aca="false">IF(C675=0,X675,IF(C676=0,Y675,C675))</f>
        <v/>
      </c>
      <c r="Z676" s="6" t="str">
        <f aca="false">IF(C674=0,C673,IF(C675=0,Y675,IF(C676=0,Z675,C674)))</f>
        <v/>
      </c>
      <c r="AA676" s="6" t="str">
        <f aca="false">IF(C673=0,C672,IF(C674=0,C672,IF(C675=0,Z675,IF(C676=0,AA675,C673))))</f>
        <v/>
      </c>
      <c r="AB676" s="4"/>
      <c r="AC676" s="6" t="str">
        <f aca="false">IF(OR(X676=Y676,X676=Z676,X676=AA676),"NB",IF(OR(Y676=X676,Y676=Z676,Y676=AA676),"NB",IF(OR(Z676=Y676,Z676=X676,Z676=AA676),"NB",IF(OR(AA676=Y676,AA676=X676,AA676=Z676),"NB","Bet"))))</f>
        <v>NB</v>
      </c>
      <c r="AD676" s="4"/>
      <c r="AE676" s="6" t="n">
        <f aca="false">IF(K676&lt;K675,1,0)</f>
        <v>0</v>
      </c>
      <c r="AF676" s="6" t="n">
        <f aca="false">IF(G676="W",0,IF(AE676=1,K675-K676+AF675,0))</f>
        <v>0</v>
      </c>
      <c r="AG676" s="4"/>
      <c r="AH676" s="6" t="n">
        <f aca="false">IF(G676="W",AF675+J676,IF(AE676=1,K675-K676+AF675,0))</f>
        <v>0</v>
      </c>
      <c r="AI676" s="4"/>
    </row>
    <row collapsed="false" customFormat="false" customHeight="false" hidden="false" ht="14.9" outlineLevel="0" r="677">
      <c r="B677" s="25"/>
      <c r="C677" s="26" t="str">
        <f aca="false">IF(B677="","",VLOOKUP(B677,$AK$1:$AR$38,3,0))</f>
        <v/>
      </c>
      <c r="D677" s="27" t="str">
        <f aca="false">IF(AC677="Bet",X677,"")</f>
        <v/>
      </c>
      <c r="E677" s="28" t="str">
        <f aca="false">IF(AC677="Bet",Y677,"")</f>
        <v/>
      </c>
      <c r="F677" s="38" t="str">
        <f aca="false">IF(AC677="Bet",Z677,"")</f>
        <v/>
      </c>
      <c r="G677" s="6" t="str">
        <f aca="false">IF(D676&lt;&gt;"",IF(OR(D676=C677,E676=C677,F676=C677),"W","L"),"")</f>
        <v/>
      </c>
      <c r="H677" s="6" t="str">
        <f aca="false">IF(G677="W",3,IF(G677="L",-3,""))</f>
        <v/>
      </c>
      <c r="I677" s="6" t="str">
        <f aca="false">IF(G677&lt;&gt;"",VLOOKUP(V676,$M$4:$N$18,2,0),"")</f>
        <v/>
      </c>
      <c r="J677" s="6" t="str">
        <f aca="false">IF(G677&lt;&gt;"",H677*I677,"")</f>
        <v/>
      </c>
      <c r="K677" s="6" t="n">
        <f aca="false">IF(B677="",K676,SUM($J$6:J677))</f>
        <v>12</v>
      </c>
      <c r="L677" s="4"/>
      <c r="M677" s="4"/>
      <c r="N677" s="4"/>
      <c r="O677" s="4"/>
      <c r="P677" s="4"/>
      <c r="Q677" s="4"/>
      <c r="S677" s="4"/>
      <c r="T677" s="4"/>
      <c r="U677" s="4"/>
      <c r="V677" s="6" t="n">
        <f aca="false">IF(AND(G676="",G677="L"),1,IF(AND(G677="L",G676="L"),V676+1,IF(AND(G676="L",G677=""),0,IF(AND(G677="",G676=""),0,0))))</f>
        <v>0</v>
      </c>
      <c r="W677" s="4"/>
      <c r="X677" s="6" t="str">
        <f aca="false">IF(C676=0,C677,IF(C677=0,X676,C677))</f>
        <v/>
      </c>
      <c r="Y677" s="6" t="str">
        <f aca="false">IF(C676=0,X676,IF(C677=0,Y676,C676))</f>
        <v/>
      </c>
      <c r="Z677" s="6" t="str">
        <f aca="false">IF(C675=0,C674,IF(C676=0,Y676,IF(C677=0,Z676,C675)))</f>
        <v/>
      </c>
      <c r="AA677" s="6" t="str">
        <f aca="false">IF(C674=0,C673,IF(C675=0,C673,IF(C676=0,Z676,IF(C677=0,AA676,C674))))</f>
        <v/>
      </c>
      <c r="AB677" s="4"/>
      <c r="AC677" s="6" t="str">
        <f aca="false">IF(OR(X677=Y677,X677=Z677,X677=AA677),"NB",IF(OR(Y677=X677,Y677=Z677,Y677=AA677),"NB",IF(OR(Z677=Y677,Z677=X677,Z677=AA677),"NB",IF(OR(AA677=Y677,AA677=X677,AA677=Z677),"NB","Bet"))))</f>
        <v>NB</v>
      </c>
      <c r="AD677" s="4"/>
      <c r="AE677" s="6" t="n">
        <f aca="false">IF(K677&lt;K676,1,0)</f>
        <v>0</v>
      </c>
      <c r="AF677" s="6" t="n">
        <f aca="false">IF(G677="W",0,IF(AE677=1,K676-K677+AF676,0))</f>
        <v>0</v>
      </c>
      <c r="AG677" s="4"/>
      <c r="AH677" s="6" t="n">
        <f aca="false">IF(G677="W",AF676+J677,IF(AE677=1,K676-K677+AF676,0))</f>
        <v>0</v>
      </c>
      <c r="AI677" s="4"/>
    </row>
    <row collapsed="false" customFormat="false" customHeight="false" hidden="false" ht="14.9" outlineLevel="0" r="678">
      <c r="B678" s="25"/>
      <c r="C678" s="26" t="str">
        <f aca="false">IF(B678="","",VLOOKUP(B678,$AK$1:$AR$38,3,0))</f>
        <v/>
      </c>
      <c r="D678" s="27" t="str">
        <f aca="false">IF(AC678="Bet",X678,"")</f>
        <v/>
      </c>
      <c r="E678" s="28" t="str">
        <f aca="false">IF(AC678="Bet",Y678,"")</f>
        <v/>
      </c>
      <c r="F678" s="38" t="str">
        <f aca="false">IF(AC678="Bet",Z678,"")</f>
        <v/>
      </c>
      <c r="G678" s="6" t="str">
        <f aca="false">IF(D677&lt;&gt;"",IF(OR(D677=C678,E677=C678,F677=C678),"W","L"),"")</f>
        <v/>
      </c>
      <c r="H678" s="6" t="str">
        <f aca="false">IF(G678="W",3,IF(G678="L",-3,""))</f>
        <v/>
      </c>
      <c r="I678" s="6" t="str">
        <f aca="false">IF(G678&lt;&gt;"",VLOOKUP(V677,$M$4:$N$18,2,0),"")</f>
        <v/>
      </c>
      <c r="J678" s="6" t="str">
        <f aca="false">IF(G678&lt;&gt;"",H678*I678,"")</f>
        <v/>
      </c>
      <c r="K678" s="6" t="n">
        <f aca="false">IF(B678="",K677,SUM($J$6:J678))</f>
        <v>12</v>
      </c>
      <c r="L678" s="4"/>
      <c r="M678" s="4"/>
      <c r="N678" s="4"/>
      <c r="O678" s="4"/>
      <c r="P678" s="4"/>
      <c r="Q678" s="4"/>
      <c r="S678" s="4"/>
      <c r="T678" s="4"/>
      <c r="U678" s="4"/>
      <c r="V678" s="6" t="n">
        <f aca="false">IF(AND(G677="",G678="L"),1,IF(AND(G678="L",G677="L"),V677+1,IF(AND(G677="L",G678=""),0,IF(AND(G678="",G677=""),0,0))))</f>
        <v>0</v>
      </c>
      <c r="W678" s="4"/>
      <c r="X678" s="6" t="str">
        <f aca="false">IF(C677=0,C678,IF(C678=0,X677,C678))</f>
        <v/>
      </c>
      <c r="Y678" s="6" t="str">
        <f aca="false">IF(C677=0,X677,IF(C678=0,Y677,C677))</f>
        <v/>
      </c>
      <c r="Z678" s="6" t="str">
        <f aca="false">IF(C676=0,C675,IF(C677=0,Y677,IF(C678=0,Z677,C676)))</f>
        <v/>
      </c>
      <c r="AA678" s="6" t="str">
        <f aca="false">IF(C675=0,C674,IF(C676=0,C674,IF(C677=0,Z677,IF(C678=0,AA677,C675))))</f>
        <v/>
      </c>
      <c r="AB678" s="4"/>
      <c r="AC678" s="6" t="str">
        <f aca="false">IF(OR(X678=Y678,X678=Z678,X678=AA678),"NB",IF(OR(Y678=X678,Y678=Z678,Y678=AA678),"NB",IF(OR(Z678=Y678,Z678=X678,Z678=AA678),"NB",IF(OR(AA678=Y678,AA678=X678,AA678=Z678),"NB","Bet"))))</f>
        <v>NB</v>
      </c>
      <c r="AD678" s="4"/>
      <c r="AE678" s="6" t="n">
        <f aca="false">IF(K678&lt;K677,1,0)</f>
        <v>0</v>
      </c>
      <c r="AF678" s="6" t="n">
        <f aca="false">IF(G678="W",0,IF(AE678=1,K677-K678+AF677,0))</f>
        <v>0</v>
      </c>
      <c r="AG678" s="4"/>
      <c r="AH678" s="6" t="n">
        <f aca="false">IF(G678="W",AF677+J678,IF(AE678=1,K677-K678+AF677,0))</f>
        <v>0</v>
      </c>
      <c r="AI678" s="4"/>
    </row>
    <row collapsed="false" customFormat="false" customHeight="false" hidden="false" ht="14.9" outlineLevel="0" r="679">
      <c r="B679" s="25"/>
      <c r="C679" s="26" t="str">
        <f aca="false">IF(B679="","",VLOOKUP(B679,$AK$1:$AR$38,3,0))</f>
        <v/>
      </c>
      <c r="D679" s="27" t="str">
        <f aca="false">IF(AC679="Bet",X679,"")</f>
        <v/>
      </c>
      <c r="E679" s="28" t="str">
        <f aca="false">IF(AC679="Bet",Y679,"")</f>
        <v/>
      </c>
      <c r="F679" s="38" t="str">
        <f aca="false">IF(AC679="Bet",Z679,"")</f>
        <v/>
      </c>
      <c r="G679" s="6" t="str">
        <f aca="false">IF(D678&lt;&gt;"",IF(OR(D678=C679,E678=C679,F678=C679),"W","L"),"")</f>
        <v/>
      </c>
      <c r="H679" s="6" t="str">
        <f aca="false">IF(G679="W",3,IF(G679="L",-3,""))</f>
        <v/>
      </c>
      <c r="I679" s="6" t="str">
        <f aca="false">IF(G679&lt;&gt;"",VLOOKUP(V678,$M$4:$N$18,2,0),"")</f>
        <v/>
      </c>
      <c r="J679" s="6" t="str">
        <f aca="false">IF(G679&lt;&gt;"",H679*I679,"")</f>
        <v/>
      </c>
      <c r="K679" s="6" t="n">
        <f aca="false">IF(B679="",K678,SUM($J$6:J679))</f>
        <v>12</v>
      </c>
      <c r="L679" s="4"/>
      <c r="M679" s="4"/>
      <c r="N679" s="4"/>
      <c r="O679" s="4"/>
      <c r="P679" s="4"/>
      <c r="Q679" s="4"/>
      <c r="S679" s="4"/>
      <c r="T679" s="4"/>
      <c r="U679" s="4"/>
      <c r="V679" s="6" t="n">
        <f aca="false">IF(AND(G678="",G679="L"),1,IF(AND(G679="L",G678="L"),V678+1,IF(AND(G678="L",G679=""),0,IF(AND(G679="",G678=""),0,0))))</f>
        <v>0</v>
      </c>
      <c r="W679" s="4"/>
      <c r="X679" s="6" t="str">
        <f aca="false">IF(C678=0,C679,IF(C679=0,X678,C679))</f>
        <v/>
      </c>
      <c r="Y679" s="6" t="str">
        <f aca="false">IF(C678=0,X678,IF(C679=0,Y678,C678))</f>
        <v/>
      </c>
      <c r="Z679" s="6" t="str">
        <f aca="false">IF(C677=0,C676,IF(C678=0,Y678,IF(C679=0,Z678,C677)))</f>
        <v/>
      </c>
      <c r="AA679" s="6" t="str">
        <f aca="false">IF(C676=0,C675,IF(C677=0,C675,IF(C678=0,Z678,IF(C679=0,AA678,C676))))</f>
        <v/>
      </c>
      <c r="AB679" s="4"/>
      <c r="AC679" s="6" t="str">
        <f aca="false">IF(OR(X679=Y679,X679=Z679,X679=AA679),"NB",IF(OR(Y679=X679,Y679=Z679,Y679=AA679),"NB",IF(OR(Z679=Y679,Z679=X679,Z679=AA679),"NB",IF(OR(AA679=Y679,AA679=X679,AA679=Z679),"NB","Bet"))))</f>
        <v>NB</v>
      </c>
      <c r="AD679" s="4"/>
      <c r="AE679" s="6" t="n">
        <f aca="false">IF(K679&lt;K678,1,0)</f>
        <v>0</v>
      </c>
      <c r="AF679" s="6" t="n">
        <f aca="false">IF(G679="W",0,IF(AE679=1,K678-K679+AF678,0))</f>
        <v>0</v>
      </c>
      <c r="AG679" s="4"/>
      <c r="AH679" s="6" t="n">
        <f aca="false">IF(G679="W",AF678+J679,IF(AE679=1,K678-K679+AF678,0))</f>
        <v>0</v>
      </c>
      <c r="AI679" s="4"/>
    </row>
    <row collapsed="false" customFormat="false" customHeight="false" hidden="false" ht="14.9" outlineLevel="0" r="680">
      <c r="B680" s="25"/>
      <c r="C680" s="26" t="str">
        <f aca="false">IF(B680="","",VLOOKUP(B680,$AK$1:$AR$38,3,0))</f>
        <v/>
      </c>
      <c r="D680" s="27" t="str">
        <f aca="false">IF(AC680="Bet",X680,"")</f>
        <v/>
      </c>
      <c r="E680" s="28" t="str">
        <f aca="false">IF(AC680="Bet",Y680,"")</f>
        <v/>
      </c>
      <c r="F680" s="38" t="str">
        <f aca="false">IF(AC680="Bet",Z680,"")</f>
        <v/>
      </c>
      <c r="G680" s="6" t="str">
        <f aca="false">IF(D679&lt;&gt;"",IF(OR(D679=C680,E679=C680,F679=C680),"W","L"),"")</f>
        <v/>
      </c>
      <c r="H680" s="6" t="str">
        <f aca="false">IF(G680="W",3,IF(G680="L",-3,""))</f>
        <v/>
      </c>
      <c r="I680" s="6" t="str">
        <f aca="false">IF(G680&lt;&gt;"",VLOOKUP(V679,$M$4:$N$18,2,0),"")</f>
        <v/>
      </c>
      <c r="J680" s="6" t="str">
        <f aca="false">IF(G680&lt;&gt;"",H680*I680,"")</f>
        <v/>
      </c>
      <c r="K680" s="6" t="n">
        <f aca="false">IF(B680="",K679,SUM($J$6:J680))</f>
        <v>12</v>
      </c>
      <c r="L680" s="4"/>
      <c r="M680" s="4"/>
      <c r="N680" s="4"/>
      <c r="O680" s="4"/>
      <c r="P680" s="4"/>
      <c r="Q680" s="4"/>
      <c r="S680" s="4"/>
      <c r="T680" s="4"/>
      <c r="U680" s="4"/>
      <c r="V680" s="6" t="n">
        <f aca="false">IF(AND(G679="",G680="L"),1,IF(AND(G680="L",G679="L"),V679+1,IF(AND(G679="L",G680=""),0,IF(AND(G680="",G679=""),0,0))))</f>
        <v>0</v>
      </c>
      <c r="W680" s="4"/>
      <c r="X680" s="6" t="str">
        <f aca="false">IF(C679=0,C680,IF(C680=0,X679,C680))</f>
        <v/>
      </c>
      <c r="Y680" s="6" t="str">
        <f aca="false">IF(C679=0,X679,IF(C680=0,Y679,C679))</f>
        <v/>
      </c>
      <c r="Z680" s="6" t="str">
        <f aca="false">IF(C678=0,C677,IF(C679=0,Y679,IF(C680=0,Z679,C678)))</f>
        <v/>
      </c>
      <c r="AA680" s="6" t="str">
        <f aca="false">IF(C677=0,C676,IF(C678=0,C676,IF(C679=0,Z679,IF(C680=0,AA679,C677))))</f>
        <v/>
      </c>
      <c r="AB680" s="4"/>
      <c r="AC680" s="6" t="str">
        <f aca="false">IF(OR(X680=Y680,X680=Z680,X680=AA680),"NB",IF(OR(Y680=X680,Y680=Z680,Y680=AA680),"NB",IF(OR(Z680=Y680,Z680=X680,Z680=AA680),"NB",IF(OR(AA680=Y680,AA680=X680,AA680=Z680),"NB","Bet"))))</f>
        <v>NB</v>
      </c>
      <c r="AD680" s="4"/>
      <c r="AE680" s="6" t="n">
        <f aca="false">IF(K680&lt;K679,1,0)</f>
        <v>0</v>
      </c>
      <c r="AF680" s="6" t="n">
        <f aca="false">IF(G680="W",0,IF(AE680=1,K679-K680+AF679,0))</f>
        <v>0</v>
      </c>
      <c r="AG680" s="4"/>
      <c r="AH680" s="6" t="n">
        <f aca="false">IF(G680="W",AF679+J680,IF(AE680=1,K679-K680+AF679,0))</f>
        <v>0</v>
      </c>
      <c r="AI680" s="4"/>
    </row>
    <row collapsed="false" customFormat="false" customHeight="false" hidden="false" ht="14.9" outlineLevel="0" r="681">
      <c r="B681" s="25"/>
      <c r="C681" s="26" t="str">
        <f aca="false">IF(B681="","",VLOOKUP(B681,$AK$1:$AR$38,3,0))</f>
        <v/>
      </c>
      <c r="D681" s="27" t="str">
        <f aca="false">IF(AC681="Bet",X681,"")</f>
        <v/>
      </c>
      <c r="E681" s="28" t="str">
        <f aca="false">IF(AC681="Bet",Y681,"")</f>
        <v/>
      </c>
      <c r="F681" s="38" t="str">
        <f aca="false">IF(AC681="Bet",Z681,"")</f>
        <v/>
      </c>
      <c r="G681" s="6" t="str">
        <f aca="false">IF(D680&lt;&gt;"",IF(OR(D680=C681,E680=C681,F680=C681),"W","L"),"")</f>
        <v/>
      </c>
      <c r="H681" s="6" t="str">
        <f aca="false">IF(G681="W",3,IF(G681="L",-3,""))</f>
        <v/>
      </c>
      <c r="I681" s="6" t="str">
        <f aca="false">IF(G681&lt;&gt;"",VLOOKUP(V680,$M$4:$N$18,2,0),"")</f>
        <v/>
      </c>
      <c r="J681" s="6" t="str">
        <f aca="false">IF(G681&lt;&gt;"",H681*I681,"")</f>
        <v/>
      </c>
      <c r="K681" s="6" t="n">
        <f aca="false">IF(B681="",K680,SUM($J$6:J681))</f>
        <v>12</v>
      </c>
      <c r="L681" s="4"/>
      <c r="M681" s="4"/>
      <c r="N681" s="4"/>
      <c r="O681" s="4"/>
      <c r="P681" s="4"/>
      <c r="Q681" s="4"/>
      <c r="S681" s="4"/>
      <c r="T681" s="4"/>
      <c r="U681" s="4"/>
      <c r="V681" s="6" t="n">
        <f aca="false">IF(AND(G680="",G681="L"),1,IF(AND(G681="L",G680="L"),V680+1,IF(AND(G680="L",G681=""),0,IF(AND(G681="",G680=""),0,0))))</f>
        <v>0</v>
      </c>
      <c r="W681" s="4"/>
      <c r="X681" s="6" t="str">
        <f aca="false">IF(C680=0,C681,IF(C681=0,X680,C681))</f>
        <v/>
      </c>
      <c r="Y681" s="6" t="str">
        <f aca="false">IF(C680=0,X680,IF(C681=0,Y680,C680))</f>
        <v/>
      </c>
      <c r="Z681" s="6" t="str">
        <f aca="false">IF(C679=0,C678,IF(C680=0,Y680,IF(C681=0,Z680,C679)))</f>
        <v/>
      </c>
      <c r="AA681" s="6" t="str">
        <f aca="false">IF(C678=0,C677,IF(C679=0,C677,IF(C680=0,Z680,IF(C681=0,AA680,C678))))</f>
        <v/>
      </c>
      <c r="AB681" s="4"/>
      <c r="AC681" s="6" t="str">
        <f aca="false">IF(OR(X681=Y681,X681=Z681,X681=AA681),"NB",IF(OR(Y681=X681,Y681=Z681,Y681=AA681),"NB",IF(OR(Z681=Y681,Z681=X681,Z681=AA681),"NB",IF(OR(AA681=Y681,AA681=X681,AA681=Z681),"NB","Bet"))))</f>
        <v>NB</v>
      </c>
      <c r="AD681" s="4"/>
      <c r="AE681" s="6" t="n">
        <f aca="false">IF(K681&lt;K680,1,0)</f>
        <v>0</v>
      </c>
      <c r="AF681" s="6" t="n">
        <f aca="false">IF(G681="W",0,IF(AE681=1,K680-K681+AF680,0))</f>
        <v>0</v>
      </c>
      <c r="AG681" s="4"/>
      <c r="AH681" s="6" t="n">
        <f aca="false">IF(G681="W",AF680+J681,IF(AE681=1,K680-K681+AF680,0))</f>
        <v>0</v>
      </c>
      <c r="AI681" s="4"/>
    </row>
    <row collapsed="false" customFormat="false" customHeight="false" hidden="false" ht="14.9" outlineLevel="0" r="682">
      <c r="B682" s="25"/>
      <c r="C682" s="26" t="str">
        <f aca="false">IF(B682="","",VLOOKUP(B682,$AK$1:$AR$38,3,0))</f>
        <v/>
      </c>
      <c r="D682" s="27" t="str">
        <f aca="false">IF(AC682="Bet",X682,"")</f>
        <v/>
      </c>
      <c r="E682" s="28" t="str">
        <f aca="false">IF(AC682="Bet",Y682,"")</f>
        <v/>
      </c>
      <c r="F682" s="38" t="str">
        <f aca="false">IF(AC682="Bet",Z682,"")</f>
        <v/>
      </c>
      <c r="G682" s="6" t="str">
        <f aca="false">IF(D681&lt;&gt;"",IF(OR(D681=C682,E681=C682,F681=C682),"W","L"),"")</f>
        <v/>
      </c>
      <c r="H682" s="6" t="str">
        <f aca="false">IF(G682="W",3,IF(G682="L",-3,""))</f>
        <v/>
      </c>
      <c r="I682" s="6" t="str">
        <f aca="false">IF(G682&lt;&gt;"",VLOOKUP(V681,$M$4:$N$18,2,0),"")</f>
        <v/>
      </c>
      <c r="J682" s="6" t="str">
        <f aca="false">IF(G682&lt;&gt;"",H682*I682,"")</f>
        <v/>
      </c>
      <c r="K682" s="6" t="n">
        <f aca="false">IF(B682="",K681,SUM($J$6:J682))</f>
        <v>12</v>
      </c>
      <c r="L682" s="4"/>
      <c r="M682" s="4"/>
      <c r="N682" s="4"/>
      <c r="O682" s="4"/>
      <c r="P682" s="4"/>
      <c r="Q682" s="4"/>
      <c r="S682" s="4"/>
      <c r="T682" s="4"/>
      <c r="U682" s="4"/>
      <c r="V682" s="6" t="n">
        <f aca="false">IF(AND(G681="",G682="L"),1,IF(AND(G682="L",G681="L"),V681+1,IF(AND(G681="L",G682=""),0,IF(AND(G682="",G681=""),0,0))))</f>
        <v>0</v>
      </c>
      <c r="W682" s="4"/>
      <c r="X682" s="6" t="str">
        <f aca="false">IF(C681=0,C682,IF(C682=0,X681,C682))</f>
        <v/>
      </c>
      <c r="Y682" s="6" t="str">
        <f aca="false">IF(C681=0,X681,IF(C682=0,Y681,C681))</f>
        <v/>
      </c>
      <c r="Z682" s="6" t="str">
        <f aca="false">IF(C680=0,C679,IF(C681=0,Y681,IF(C682=0,Z681,C680)))</f>
        <v/>
      </c>
      <c r="AA682" s="6" t="str">
        <f aca="false">IF(C679=0,C678,IF(C680=0,C678,IF(C681=0,Z681,IF(C682=0,AA681,C679))))</f>
        <v/>
      </c>
      <c r="AB682" s="4"/>
      <c r="AC682" s="6" t="str">
        <f aca="false">IF(OR(X682=Y682,X682=Z682,X682=AA682),"NB",IF(OR(Y682=X682,Y682=Z682,Y682=AA682),"NB",IF(OR(Z682=Y682,Z682=X682,Z682=AA682),"NB",IF(OR(AA682=Y682,AA682=X682,AA682=Z682),"NB","Bet"))))</f>
        <v>NB</v>
      </c>
      <c r="AD682" s="4"/>
      <c r="AE682" s="6" t="n">
        <f aca="false">IF(K682&lt;K681,1,0)</f>
        <v>0</v>
      </c>
      <c r="AF682" s="6" t="n">
        <f aca="false">IF(G682="W",0,IF(AE682=1,K681-K682+AF681,0))</f>
        <v>0</v>
      </c>
      <c r="AG682" s="4"/>
      <c r="AH682" s="6" t="n">
        <f aca="false">IF(G682="W",AF681+J682,IF(AE682=1,K681-K682+AF681,0))</f>
        <v>0</v>
      </c>
      <c r="AI682" s="4"/>
    </row>
    <row collapsed="false" customFormat="false" customHeight="false" hidden="false" ht="14.9" outlineLevel="0" r="683">
      <c r="B683" s="25"/>
      <c r="C683" s="26" t="str">
        <f aca="false">IF(B683="","",VLOOKUP(B683,$AK$1:$AR$38,3,0))</f>
        <v/>
      </c>
      <c r="D683" s="27" t="str">
        <f aca="false">IF(AC683="Bet",X683,"")</f>
        <v/>
      </c>
      <c r="E683" s="28" t="str">
        <f aca="false">IF(AC683="Bet",Y683,"")</f>
        <v/>
      </c>
      <c r="F683" s="38" t="str">
        <f aca="false">IF(AC683="Bet",Z683,"")</f>
        <v/>
      </c>
      <c r="G683" s="6" t="str">
        <f aca="false">IF(D682&lt;&gt;"",IF(OR(D682=C683,E682=C683,F682=C683),"W","L"),"")</f>
        <v/>
      </c>
      <c r="H683" s="6" t="str">
        <f aca="false">IF(G683="W",3,IF(G683="L",-3,""))</f>
        <v/>
      </c>
      <c r="I683" s="6" t="str">
        <f aca="false">IF(G683&lt;&gt;"",VLOOKUP(V682,$M$4:$N$18,2,0),"")</f>
        <v/>
      </c>
      <c r="J683" s="6" t="str">
        <f aca="false">IF(G683&lt;&gt;"",H683*I683,"")</f>
        <v/>
      </c>
      <c r="K683" s="6" t="n">
        <f aca="false">IF(B683="",K682,SUM($J$6:J683))</f>
        <v>12</v>
      </c>
      <c r="L683" s="4"/>
      <c r="M683" s="4"/>
      <c r="N683" s="4"/>
      <c r="O683" s="4"/>
      <c r="P683" s="4"/>
      <c r="Q683" s="4"/>
      <c r="S683" s="4"/>
      <c r="T683" s="4"/>
      <c r="U683" s="4"/>
      <c r="V683" s="6" t="n">
        <f aca="false">IF(AND(G682="",G683="L"),1,IF(AND(G683="L",G682="L"),V682+1,IF(AND(G682="L",G683=""),0,IF(AND(G683="",G682=""),0,0))))</f>
        <v>0</v>
      </c>
      <c r="W683" s="4"/>
      <c r="X683" s="6" t="str">
        <f aca="false">IF(C682=0,C683,IF(C683=0,X682,C683))</f>
        <v/>
      </c>
      <c r="Y683" s="6" t="str">
        <f aca="false">IF(C682=0,X682,IF(C683=0,Y682,C682))</f>
        <v/>
      </c>
      <c r="Z683" s="6" t="str">
        <f aca="false">IF(C681=0,C680,IF(C682=0,Y682,IF(C683=0,Z682,C681)))</f>
        <v/>
      </c>
      <c r="AA683" s="6" t="str">
        <f aca="false">IF(C680=0,C679,IF(C681=0,C679,IF(C682=0,Z682,IF(C683=0,AA682,C680))))</f>
        <v/>
      </c>
      <c r="AB683" s="4"/>
      <c r="AC683" s="6" t="str">
        <f aca="false">IF(OR(X683=Y683,X683=Z683,X683=AA683),"NB",IF(OR(Y683=X683,Y683=Z683,Y683=AA683),"NB",IF(OR(Z683=Y683,Z683=X683,Z683=AA683),"NB",IF(OR(AA683=Y683,AA683=X683,AA683=Z683),"NB","Bet"))))</f>
        <v>NB</v>
      </c>
      <c r="AD683" s="4"/>
      <c r="AE683" s="6" t="n">
        <f aca="false">IF(K683&lt;K682,1,0)</f>
        <v>0</v>
      </c>
      <c r="AF683" s="6" t="n">
        <f aca="false">IF(G683="W",0,IF(AE683=1,K682-K683+AF682,0))</f>
        <v>0</v>
      </c>
      <c r="AG683" s="4"/>
      <c r="AH683" s="6" t="n">
        <f aca="false">IF(G683="W",AF682+J683,IF(AE683=1,K682-K683+AF682,0))</f>
        <v>0</v>
      </c>
      <c r="AI683" s="4"/>
    </row>
    <row collapsed="false" customFormat="false" customHeight="false" hidden="false" ht="13.3" outlineLevel="0" r="684">
      <c r="B684" s="25"/>
      <c r="C684" s="26" t="str">
        <f aca="false">IF(B684="","",VLOOKUP(B684,$AK$1:$AR$38,3,0))</f>
        <v/>
      </c>
      <c r="D684" s="27" t="str">
        <f aca="false">IF(AC684="Bet",X684,"")</f>
        <v/>
      </c>
      <c r="E684" s="28" t="str">
        <f aca="false">IF(AC684="Bet",Y684,"")</f>
        <v/>
      </c>
      <c r="F684" s="38" t="str">
        <f aca="false">IF(AC684="Bet",Z684,"")</f>
        <v/>
      </c>
      <c r="G684" s="6" t="str">
        <f aca="false">IF(D683&lt;&gt;"",IF(OR(D683=C684,E683=C684,F683=C684),"W","L"),"")</f>
        <v/>
      </c>
      <c r="H684" s="6" t="str">
        <f aca="false">IF(G684="W",3,IF(G684="L",-3,""))</f>
        <v/>
      </c>
      <c r="I684" s="6" t="str">
        <f aca="false">IF(G684&lt;&gt;"",VLOOKUP(V683,$M$4:$N$18,2,0),"")</f>
        <v/>
      </c>
      <c r="J684" s="6" t="str">
        <f aca="false">IF(G684&lt;&gt;"",H684*I684,"")</f>
        <v/>
      </c>
      <c r="K684" s="6" t="n">
        <f aca="false">IF(B684="",K683,SUM($J$6:J684))</f>
        <v>12</v>
      </c>
      <c r="L684" s="4"/>
      <c r="M684" s="4"/>
      <c r="N684" s="4"/>
      <c r="O684" s="4"/>
      <c r="P684" s="4"/>
      <c r="Q684" s="4"/>
      <c r="S684" s="4"/>
      <c r="T684" s="4"/>
      <c r="U684" s="4"/>
      <c r="V684" s="6" t="n">
        <f aca="false">IF(AND(G683="",G684="L"),1,IF(AND(G684="L",G683="L"),V683+1,IF(AND(G683="L",G684=""),0,IF(AND(G684="",G683=""),0,0))))</f>
        <v>0</v>
      </c>
      <c r="W684" s="4"/>
      <c r="X684" s="6" t="str">
        <f aca="false">IF(C683=0,C684,IF(C684=0,X683,C684))</f>
        <v/>
      </c>
      <c r="Y684" s="6" t="str">
        <f aca="false">IF(C683=0,X683,IF(C684=0,Y683,C683))</f>
        <v/>
      </c>
      <c r="Z684" s="6" t="str">
        <f aca="false">IF(C682=0,C681,IF(C683=0,Y683,IF(C684=0,Z683,C682)))</f>
        <v/>
      </c>
      <c r="AA684" s="6" t="str">
        <f aca="false">IF(C681=0,C680,IF(C682=0,C680,IF(C683=0,Z683,IF(C684=0,AA683,C681))))</f>
        <v/>
      </c>
      <c r="AB684" s="4"/>
      <c r="AC684" s="6" t="str">
        <f aca="false">IF(OR(X684=Y684,X684=Z684,X684=AA684),"NB",IF(OR(Y684=X684,Y684=Z684,Y684=AA684),"NB",IF(OR(Z684=Y684,Z684=X684,Z684=AA684),"NB",IF(OR(AA684=Y684,AA684=X684,AA684=Z684),"NB","Bet"))))</f>
        <v>NB</v>
      </c>
      <c r="AD684" s="4"/>
      <c r="AE684" s="6" t="n">
        <f aca="false">IF(K684&lt;K683,1,0)</f>
        <v>0</v>
      </c>
      <c r="AF684" s="6" t="n">
        <f aca="false">IF(G684="W",0,IF(AE684=1,K683-K684+AF683,0))</f>
        <v>0</v>
      </c>
      <c r="AG684" s="4"/>
      <c r="AH684" s="6" t="n">
        <f aca="false">IF(G684="W",AF683+J684,IF(AE684=1,K683-K684+AF683,0))</f>
        <v>0</v>
      </c>
      <c r="AI684" s="4"/>
    </row>
    <row collapsed="false" customFormat="false" customHeight="false" hidden="false" ht="13.3" outlineLevel="0" r="685">
      <c r="B685" s="25"/>
      <c r="C685" s="26" t="str">
        <f aca="false">IF(B685="","",VLOOKUP(B685,$AK$1:$AR$38,3,0))</f>
        <v/>
      </c>
      <c r="D685" s="27" t="str">
        <f aca="false">IF(AC685="Bet",X685,"")</f>
        <v/>
      </c>
      <c r="E685" s="28" t="str">
        <f aca="false">IF(AC685="Bet",Y685,"")</f>
        <v/>
      </c>
      <c r="F685" s="38" t="str">
        <f aca="false">IF(AC685="Bet",Z685,"")</f>
        <v/>
      </c>
      <c r="G685" s="6" t="str">
        <f aca="false">IF(D684&lt;&gt;"",IF(OR(D684=C685,E684=C685,F684=C685),"W","L"),"")</f>
        <v/>
      </c>
      <c r="H685" s="6" t="str">
        <f aca="false">IF(G685="W",3,IF(G685="L",-3,""))</f>
        <v/>
      </c>
      <c r="I685" s="6" t="str">
        <f aca="false">IF(G685&lt;&gt;"",VLOOKUP(V684,$M$4:$N$18,2,0),"")</f>
        <v/>
      </c>
      <c r="J685" s="6" t="str">
        <f aca="false">IF(G685&lt;&gt;"",H685*I685,"")</f>
        <v/>
      </c>
      <c r="K685" s="6" t="n">
        <f aca="false">IF(B685="",K684,SUM($J$6:J685))</f>
        <v>12</v>
      </c>
      <c r="L685" s="4"/>
      <c r="M685" s="4"/>
      <c r="N685" s="4"/>
      <c r="O685" s="4"/>
      <c r="P685" s="4"/>
      <c r="Q685" s="4"/>
      <c r="S685" s="4"/>
      <c r="T685" s="4"/>
      <c r="U685" s="4"/>
      <c r="V685" s="6" t="n">
        <f aca="false">IF(AND(G684="",G685="L"),1,IF(AND(G685="L",G684="L"),V684+1,IF(AND(G684="L",G685=""),0,IF(AND(G685="",G684=""),0,0))))</f>
        <v>0</v>
      </c>
      <c r="W685" s="4"/>
      <c r="X685" s="6" t="str">
        <f aca="false">IF(C684=0,C685,IF(C685=0,X684,C685))</f>
        <v/>
      </c>
      <c r="Y685" s="6" t="str">
        <f aca="false">IF(C684=0,X684,IF(C685=0,Y684,C684))</f>
        <v/>
      </c>
      <c r="Z685" s="6" t="str">
        <f aca="false">IF(C683=0,C682,IF(C684=0,Y684,IF(C685=0,Z684,C683)))</f>
        <v/>
      </c>
      <c r="AA685" s="6" t="str">
        <f aca="false">IF(C682=0,C681,IF(C683=0,C681,IF(C684=0,Z684,IF(C685=0,AA684,C682))))</f>
        <v/>
      </c>
      <c r="AB685" s="4"/>
      <c r="AC685" s="6" t="str">
        <f aca="false">IF(OR(X685=Y685,X685=Z685,X685=AA685),"NB",IF(OR(Y685=X685,Y685=Z685,Y685=AA685),"NB",IF(OR(Z685=Y685,Z685=X685,Z685=AA685),"NB",IF(OR(AA685=Y685,AA685=X685,AA685=Z685),"NB","Bet"))))</f>
        <v>NB</v>
      </c>
      <c r="AD685" s="4"/>
      <c r="AE685" s="6" t="n">
        <f aca="false">IF(K685&lt;K684,1,0)</f>
        <v>0</v>
      </c>
      <c r="AF685" s="6" t="n">
        <f aca="false">IF(G685="W",0,IF(AE685=1,K684-K685+AF684,0))</f>
        <v>0</v>
      </c>
      <c r="AG685" s="4"/>
      <c r="AH685" s="6" t="n">
        <f aca="false">IF(G685="W",AF684+J685,IF(AE685=1,K684-K685+AF684,0))</f>
        <v>0</v>
      </c>
      <c r="AI685" s="4"/>
    </row>
    <row collapsed="false" customFormat="false" customHeight="false" hidden="false" ht="13.3" outlineLevel="0" r="686">
      <c r="B686" s="25"/>
      <c r="C686" s="26" t="str">
        <f aca="false">IF(B686="","",VLOOKUP(B686,$AK$1:$AR$38,3,0))</f>
        <v/>
      </c>
      <c r="D686" s="27" t="str">
        <f aca="false">IF(AC686="Bet",X686,"")</f>
        <v/>
      </c>
      <c r="E686" s="28" t="str">
        <f aca="false">IF(AC686="Bet",Y686,"")</f>
        <v/>
      </c>
      <c r="F686" s="38" t="str">
        <f aca="false">IF(AC686="Bet",Z686,"")</f>
        <v/>
      </c>
      <c r="G686" s="6" t="str">
        <f aca="false">IF(D685&lt;&gt;"",IF(OR(D685=C686,E685=C686,F685=C686),"W","L"),"")</f>
        <v/>
      </c>
      <c r="H686" s="6" t="str">
        <f aca="false">IF(G686="W",3,IF(G686="L",-3,""))</f>
        <v/>
      </c>
      <c r="I686" s="6" t="str">
        <f aca="false">IF(G686&lt;&gt;"",VLOOKUP(V685,$M$4:$N$18,2,0),"")</f>
        <v/>
      </c>
      <c r="J686" s="6" t="str">
        <f aca="false">IF(G686&lt;&gt;"",H686*I686,"")</f>
        <v/>
      </c>
      <c r="K686" s="6" t="n">
        <f aca="false">IF(B686="",K685,SUM($J$6:J686))</f>
        <v>12</v>
      </c>
      <c r="L686" s="4"/>
      <c r="M686" s="4"/>
      <c r="N686" s="4"/>
      <c r="O686" s="4"/>
      <c r="P686" s="4"/>
      <c r="Q686" s="4"/>
      <c r="S686" s="4"/>
      <c r="T686" s="4"/>
      <c r="U686" s="4"/>
      <c r="V686" s="6" t="n">
        <f aca="false">IF(AND(G685="",G686="L"),1,IF(AND(G686="L",G685="L"),V685+1,IF(AND(G685="L",G686=""),0,IF(AND(G686="",G685=""),0,0))))</f>
        <v>0</v>
      </c>
      <c r="W686" s="4"/>
      <c r="X686" s="6" t="str">
        <f aca="false">IF(C685=0,C686,IF(C686=0,X685,C686))</f>
        <v/>
      </c>
      <c r="Y686" s="6" t="str">
        <f aca="false">IF(C685=0,X685,IF(C686=0,Y685,C685))</f>
        <v/>
      </c>
      <c r="Z686" s="6" t="str">
        <f aca="false">IF(C684=0,C683,IF(C685=0,Y685,IF(C686=0,Z685,C684)))</f>
        <v/>
      </c>
      <c r="AA686" s="6" t="str">
        <f aca="false">IF(C683=0,C682,IF(C684=0,C682,IF(C685=0,Z685,IF(C686=0,AA685,C683))))</f>
        <v/>
      </c>
      <c r="AB686" s="4"/>
      <c r="AC686" s="6" t="str">
        <f aca="false">IF(OR(X686=Y686,X686=Z686,X686=AA686),"NB",IF(OR(Y686=X686,Y686=Z686,Y686=AA686),"NB",IF(OR(Z686=Y686,Z686=X686,Z686=AA686),"NB",IF(OR(AA686=Y686,AA686=X686,AA686=Z686),"NB","Bet"))))</f>
        <v>NB</v>
      </c>
      <c r="AD686" s="4"/>
      <c r="AE686" s="6" t="n">
        <f aca="false">IF(K686&lt;K685,1,0)</f>
        <v>0</v>
      </c>
      <c r="AF686" s="6" t="n">
        <f aca="false">IF(G686="W",0,IF(AE686=1,K685-K686+AF685,0))</f>
        <v>0</v>
      </c>
      <c r="AG686" s="4"/>
      <c r="AH686" s="6" t="n">
        <f aca="false">IF(G686="W",AF685+J686,IF(AE686=1,K685-K686+AF685,0))</f>
        <v>0</v>
      </c>
      <c r="AI686" s="4"/>
    </row>
    <row collapsed="false" customFormat="false" customHeight="false" hidden="false" ht="13.3" outlineLevel="0" r="687">
      <c r="B687" s="25"/>
      <c r="C687" s="26" t="str">
        <f aca="false">IF(B687="","",VLOOKUP(B687,$AK$1:$AR$38,3,0))</f>
        <v/>
      </c>
      <c r="D687" s="27" t="str">
        <f aca="false">IF(AC687="Bet",X687,"")</f>
        <v/>
      </c>
      <c r="E687" s="28" t="str">
        <f aca="false">IF(AC687="Bet",Y687,"")</f>
        <v/>
      </c>
      <c r="F687" s="38" t="str">
        <f aca="false">IF(AC687="Bet",Z687,"")</f>
        <v/>
      </c>
      <c r="G687" s="6" t="str">
        <f aca="false">IF(D686&lt;&gt;"",IF(OR(D686=C687,E686=C687,F686=C687),"W","L"),"")</f>
        <v/>
      </c>
      <c r="H687" s="6" t="str">
        <f aca="false">IF(G687="W",3,IF(G687="L",-3,""))</f>
        <v/>
      </c>
      <c r="I687" s="6" t="str">
        <f aca="false">IF(G687&lt;&gt;"",VLOOKUP(V686,$M$4:$N$18,2,0),"")</f>
        <v/>
      </c>
      <c r="J687" s="6" t="str">
        <f aca="false">IF(G687&lt;&gt;"",H687*I687,"")</f>
        <v/>
      </c>
      <c r="K687" s="6" t="n">
        <f aca="false">IF(B687="",K686,SUM($J$6:J687))</f>
        <v>12</v>
      </c>
      <c r="L687" s="4"/>
      <c r="M687" s="4"/>
      <c r="N687" s="4"/>
      <c r="O687" s="4"/>
      <c r="P687" s="4"/>
      <c r="Q687" s="4"/>
      <c r="S687" s="4"/>
      <c r="T687" s="4"/>
      <c r="U687" s="4"/>
      <c r="V687" s="6" t="n">
        <f aca="false">IF(AND(G686="",G687="L"),1,IF(AND(G687="L",G686="L"),V686+1,IF(AND(G686="L",G687=""),0,IF(AND(G687="",G686=""),0,0))))</f>
        <v>0</v>
      </c>
      <c r="W687" s="4"/>
      <c r="X687" s="6" t="str">
        <f aca="false">IF(C686=0,C687,IF(C687=0,X686,C687))</f>
        <v/>
      </c>
      <c r="Y687" s="6" t="str">
        <f aca="false">IF(C686=0,X686,IF(C687=0,Y686,C686))</f>
        <v/>
      </c>
      <c r="Z687" s="6" t="str">
        <f aca="false">IF(C685=0,C684,IF(C686=0,Y686,IF(C687=0,Z686,C685)))</f>
        <v/>
      </c>
      <c r="AA687" s="6" t="str">
        <f aca="false">IF(C684=0,C683,IF(C685=0,C683,IF(C686=0,Z686,IF(C687=0,AA686,C684))))</f>
        <v/>
      </c>
      <c r="AB687" s="4"/>
      <c r="AC687" s="6" t="str">
        <f aca="false">IF(OR(X687=Y687,X687=Z687,X687=AA687),"NB",IF(OR(Y687=X687,Y687=Z687,Y687=AA687),"NB",IF(OR(Z687=Y687,Z687=X687,Z687=AA687),"NB",IF(OR(AA687=Y687,AA687=X687,AA687=Z687),"NB","Bet"))))</f>
        <v>NB</v>
      </c>
      <c r="AD687" s="4"/>
      <c r="AE687" s="6" t="n">
        <f aca="false">IF(K687&lt;K686,1,0)</f>
        <v>0</v>
      </c>
      <c r="AF687" s="6" t="n">
        <f aca="false">IF(G687="W",0,IF(AE687=1,K686-K687+AF686,0))</f>
        <v>0</v>
      </c>
      <c r="AG687" s="4"/>
      <c r="AH687" s="6" t="n">
        <f aca="false">IF(G687="W",AF686+J687,IF(AE687=1,K686-K687+AF686,0))</f>
        <v>0</v>
      </c>
      <c r="AI687" s="4"/>
    </row>
    <row collapsed="false" customFormat="false" customHeight="false" hidden="false" ht="13.3" outlineLevel="0" r="688">
      <c r="B688" s="25"/>
      <c r="C688" s="26" t="str">
        <f aca="false">IF(B688="","",VLOOKUP(B688,$AK$1:$AR$38,3,0))</f>
        <v/>
      </c>
      <c r="D688" s="27" t="str">
        <f aca="false">IF(AC688="Bet",X688,"")</f>
        <v/>
      </c>
      <c r="E688" s="28" t="str">
        <f aca="false">IF(AC688="Bet",Y688,"")</f>
        <v/>
      </c>
      <c r="F688" s="38" t="str">
        <f aca="false">IF(AC688="Bet",Z688,"")</f>
        <v/>
      </c>
      <c r="G688" s="6" t="str">
        <f aca="false">IF(D687&lt;&gt;"",IF(OR(D687=C688,E687=C688,F687=C688),"W","L"),"")</f>
        <v/>
      </c>
      <c r="H688" s="6" t="str">
        <f aca="false">IF(G688="W",3,IF(G688="L",-3,""))</f>
        <v/>
      </c>
      <c r="I688" s="6" t="str">
        <f aca="false">IF(G688&lt;&gt;"",VLOOKUP(V687,$M$4:$N$18,2,0),"")</f>
        <v/>
      </c>
      <c r="J688" s="6" t="str">
        <f aca="false">IF(G688&lt;&gt;"",H688*I688,"")</f>
        <v/>
      </c>
      <c r="K688" s="6" t="n">
        <f aca="false">IF(B688="",K687,SUM($J$6:J688))</f>
        <v>12</v>
      </c>
      <c r="L688" s="4"/>
      <c r="M688" s="4"/>
      <c r="N688" s="4"/>
      <c r="O688" s="4"/>
      <c r="P688" s="4"/>
      <c r="Q688" s="4"/>
      <c r="S688" s="4"/>
      <c r="T688" s="4"/>
      <c r="U688" s="4"/>
      <c r="V688" s="6" t="n">
        <f aca="false">IF(AND(G687="",G688="L"),1,IF(AND(G688="L",G687="L"),V687+1,IF(AND(G687="L",G688=""),0,IF(AND(G688="",G687=""),0,0))))</f>
        <v>0</v>
      </c>
      <c r="W688" s="4"/>
      <c r="X688" s="6" t="str">
        <f aca="false">IF(C687=0,C688,IF(C688=0,X687,C688))</f>
        <v/>
      </c>
      <c r="Y688" s="6" t="str">
        <f aca="false">IF(C687=0,X687,IF(C688=0,Y687,C687))</f>
        <v/>
      </c>
      <c r="Z688" s="6" t="str">
        <f aca="false">IF(C686=0,C685,IF(C687=0,Y687,IF(C688=0,Z687,C686)))</f>
        <v/>
      </c>
      <c r="AA688" s="6" t="str">
        <f aca="false">IF(C685=0,C684,IF(C686=0,C684,IF(C687=0,Z687,IF(C688=0,AA687,C685))))</f>
        <v/>
      </c>
      <c r="AB688" s="4"/>
      <c r="AC688" s="6" t="str">
        <f aca="false">IF(OR(X688=Y688,X688=Z688,X688=AA688),"NB",IF(OR(Y688=X688,Y688=Z688,Y688=AA688),"NB",IF(OR(Z688=Y688,Z688=X688,Z688=AA688),"NB",IF(OR(AA688=Y688,AA688=X688,AA688=Z688),"NB","Bet"))))</f>
        <v>NB</v>
      </c>
      <c r="AD688" s="4"/>
      <c r="AE688" s="6" t="n">
        <f aca="false">IF(K688&lt;K687,1,0)</f>
        <v>0</v>
      </c>
      <c r="AF688" s="6" t="n">
        <f aca="false">IF(G688="W",0,IF(AE688=1,K687-K688+AF687,0))</f>
        <v>0</v>
      </c>
      <c r="AG688" s="4"/>
      <c r="AH688" s="6" t="n">
        <f aca="false">IF(G688="W",AF687+J688,IF(AE688=1,K687-K688+AF687,0))</f>
        <v>0</v>
      </c>
      <c r="AI688" s="4"/>
    </row>
    <row collapsed="false" customFormat="false" customHeight="false" hidden="false" ht="13.3" outlineLevel="0" r="689">
      <c r="B689" s="25"/>
      <c r="C689" s="26" t="str">
        <f aca="false">IF(B689="","",VLOOKUP(B689,$AK$1:$AR$38,3,0))</f>
        <v/>
      </c>
      <c r="D689" s="27" t="str">
        <f aca="false">IF(AC689="Bet",X689,"")</f>
        <v/>
      </c>
      <c r="E689" s="28" t="str">
        <f aca="false">IF(AC689="Bet",Y689,"")</f>
        <v/>
      </c>
      <c r="F689" s="38" t="str">
        <f aca="false">IF(AC689="Bet",Z689,"")</f>
        <v/>
      </c>
      <c r="G689" s="6" t="str">
        <f aca="false">IF(D688&lt;&gt;"",IF(OR(D688=C689,E688=C689,F688=C689),"W","L"),"")</f>
        <v/>
      </c>
      <c r="H689" s="6" t="str">
        <f aca="false">IF(G689="W",3,IF(G689="L",-3,""))</f>
        <v/>
      </c>
      <c r="I689" s="6" t="str">
        <f aca="false">IF(G689&lt;&gt;"",VLOOKUP(V688,$M$4:$N$18,2,0),"")</f>
        <v/>
      </c>
      <c r="J689" s="6" t="str">
        <f aca="false">IF(G689&lt;&gt;"",H689*I689,"")</f>
        <v/>
      </c>
      <c r="K689" s="6" t="n">
        <f aca="false">IF(B689="",K688,SUM($J$6:J689))</f>
        <v>12</v>
      </c>
      <c r="L689" s="4"/>
      <c r="M689" s="4"/>
      <c r="N689" s="4"/>
      <c r="O689" s="4"/>
      <c r="P689" s="4"/>
      <c r="Q689" s="4"/>
      <c r="S689" s="4"/>
      <c r="T689" s="4"/>
      <c r="U689" s="4"/>
      <c r="V689" s="6" t="n">
        <f aca="false">IF(AND(G688="",G689="L"),1,IF(AND(G689="L",G688="L"),V688+1,IF(AND(G688="L",G689=""),0,IF(AND(G689="",G688=""),0,0))))</f>
        <v>0</v>
      </c>
      <c r="W689" s="4"/>
      <c r="X689" s="6" t="str">
        <f aca="false">IF(C688=0,C689,IF(C689=0,X688,C689))</f>
        <v/>
      </c>
      <c r="Y689" s="6" t="str">
        <f aca="false">IF(C688=0,X688,IF(C689=0,Y688,C688))</f>
        <v/>
      </c>
      <c r="Z689" s="6" t="str">
        <f aca="false">IF(C687=0,C686,IF(C688=0,Y688,IF(C689=0,Z688,C687)))</f>
        <v/>
      </c>
      <c r="AA689" s="6" t="str">
        <f aca="false">IF(C686=0,C685,IF(C687=0,C685,IF(C688=0,Z688,IF(C689=0,AA688,C686))))</f>
        <v/>
      </c>
      <c r="AB689" s="4"/>
      <c r="AC689" s="6" t="str">
        <f aca="false">IF(OR(X689=Y689,X689=Z689,X689=AA689),"NB",IF(OR(Y689=X689,Y689=Z689,Y689=AA689),"NB",IF(OR(Z689=Y689,Z689=X689,Z689=AA689),"NB",IF(OR(AA689=Y689,AA689=X689,AA689=Z689),"NB","Bet"))))</f>
        <v>NB</v>
      </c>
      <c r="AD689" s="4"/>
      <c r="AE689" s="6" t="n">
        <f aca="false">IF(K689&lt;K688,1,0)</f>
        <v>0</v>
      </c>
      <c r="AF689" s="6" t="n">
        <f aca="false">IF(G689="W",0,IF(AE689=1,K688-K689+AF688,0))</f>
        <v>0</v>
      </c>
      <c r="AG689" s="4"/>
      <c r="AH689" s="6" t="n">
        <f aca="false">IF(G689="W",AF688+J689,IF(AE689=1,K688-K689+AF688,0))</f>
        <v>0</v>
      </c>
      <c r="AI689" s="4"/>
    </row>
    <row collapsed="false" customFormat="false" customHeight="false" hidden="false" ht="13.3" outlineLevel="0" r="690">
      <c r="B690" s="25"/>
      <c r="C690" s="26" t="str">
        <f aca="false">IF(B690="","",VLOOKUP(B690,$AK$1:$AR$38,3,0))</f>
        <v/>
      </c>
      <c r="D690" s="27" t="str">
        <f aca="false">IF(AC690="Bet",X690,"")</f>
        <v/>
      </c>
      <c r="E690" s="28" t="str">
        <f aca="false">IF(AC690="Bet",Y690,"")</f>
        <v/>
      </c>
      <c r="F690" s="38" t="str">
        <f aca="false">IF(AC690="Bet",Z690,"")</f>
        <v/>
      </c>
      <c r="G690" s="6" t="str">
        <f aca="false">IF(D689&lt;&gt;"",IF(OR(D689=C690,E689=C690,F689=C690),"W","L"),"")</f>
        <v/>
      </c>
      <c r="H690" s="6" t="str">
        <f aca="false">IF(G690="W",3,IF(G690="L",-3,""))</f>
        <v/>
      </c>
      <c r="I690" s="6" t="str">
        <f aca="false">IF(G690&lt;&gt;"",VLOOKUP(V689,$M$4:$N$18,2,0),"")</f>
        <v/>
      </c>
      <c r="J690" s="6" t="str">
        <f aca="false">IF(G690&lt;&gt;"",H690*I690,"")</f>
        <v/>
      </c>
      <c r="K690" s="6" t="n">
        <f aca="false">IF(B690="",K689,SUM($J$6:J690))</f>
        <v>12</v>
      </c>
      <c r="L690" s="4"/>
      <c r="M690" s="4"/>
      <c r="N690" s="4"/>
      <c r="O690" s="4"/>
      <c r="P690" s="4"/>
      <c r="Q690" s="4"/>
      <c r="S690" s="4"/>
      <c r="T690" s="4"/>
      <c r="U690" s="4"/>
      <c r="V690" s="6" t="n">
        <f aca="false">IF(AND(G689="",G690="L"),1,IF(AND(G690="L",G689="L"),V689+1,IF(AND(G689="L",G690=""),0,IF(AND(G690="",G689=""),0,0))))</f>
        <v>0</v>
      </c>
      <c r="W690" s="4"/>
      <c r="X690" s="6" t="str">
        <f aca="false">IF(C689=0,C690,IF(C690=0,X689,C690))</f>
        <v/>
      </c>
      <c r="Y690" s="6" t="str">
        <f aca="false">IF(C689=0,X689,IF(C690=0,Y689,C689))</f>
        <v/>
      </c>
      <c r="Z690" s="6" t="str">
        <f aca="false">IF(C688=0,C687,IF(C689=0,Y689,IF(C690=0,Z689,C688)))</f>
        <v/>
      </c>
      <c r="AA690" s="6" t="str">
        <f aca="false">IF(C687=0,C686,IF(C688=0,C686,IF(C689=0,Z689,IF(C690=0,AA689,C687))))</f>
        <v/>
      </c>
      <c r="AB690" s="4"/>
      <c r="AC690" s="6" t="str">
        <f aca="false">IF(OR(X690=Y690,X690=Z690,X690=AA690),"NB",IF(OR(Y690=X690,Y690=Z690,Y690=AA690),"NB",IF(OR(Z690=Y690,Z690=X690,Z690=AA690),"NB",IF(OR(AA690=Y690,AA690=X690,AA690=Z690),"NB","Bet"))))</f>
        <v>NB</v>
      </c>
      <c r="AD690" s="4"/>
      <c r="AE690" s="6" t="n">
        <f aca="false">IF(K690&lt;K689,1,0)</f>
        <v>0</v>
      </c>
      <c r="AF690" s="6" t="n">
        <f aca="false">IF(G690="W",0,IF(AE690=1,K689-K690+AF689,0))</f>
        <v>0</v>
      </c>
      <c r="AG690" s="4"/>
      <c r="AH690" s="6" t="n">
        <f aca="false">IF(G690="W",AF689+J690,IF(AE690=1,K689-K690+AF689,0))</f>
        <v>0</v>
      </c>
      <c r="AI690" s="4"/>
    </row>
    <row collapsed="false" customFormat="false" customHeight="false" hidden="false" ht="13.3" outlineLevel="0" r="691">
      <c r="B691" s="25"/>
      <c r="C691" s="26" t="str">
        <f aca="false">IF(B691="","",VLOOKUP(B691,$AK$1:$AR$38,3,0))</f>
        <v/>
      </c>
      <c r="D691" s="27" t="str">
        <f aca="false">IF(AC691="Bet",X691,"")</f>
        <v/>
      </c>
      <c r="E691" s="28" t="str">
        <f aca="false">IF(AC691="Bet",Y691,"")</f>
        <v/>
      </c>
      <c r="F691" s="38" t="str">
        <f aca="false">IF(AC691="Bet",Z691,"")</f>
        <v/>
      </c>
      <c r="G691" s="6" t="str">
        <f aca="false">IF(D690&lt;&gt;"",IF(OR(D690=C691,E690=C691,F690=C691),"W","L"),"")</f>
        <v/>
      </c>
      <c r="H691" s="6" t="str">
        <f aca="false">IF(G691="W",3,IF(G691="L",-3,""))</f>
        <v/>
      </c>
      <c r="I691" s="6" t="str">
        <f aca="false">IF(G691&lt;&gt;"",VLOOKUP(V690,$M$4:$N$18,2,0),"")</f>
        <v/>
      </c>
      <c r="J691" s="6" t="str">
        <f aca="false">IF(G691&lt;&gt;"",H691*I691,"")</f>
        <v/>
      </c>
      <c r="K691" s="6" t="n">
        <f aca="false">IF(B691="",K690,SUM($J$6:J691))</f>
        <v>12</v>
      </c>
      <c r="L691" s="4"/>
      <c r="M691" s="4"/>
      <c r="N691" s="4"/>
      <c r="O691" s="4"/>
      <c r="P691" s="4"/>
      <c r="Q691" s="4"/>
      <c r="S691" s="4"/>
      <c r="T691" s="4"/>
      <c r="U691" s="4"/>
      <c r="V691" s="6" t="n">
        <f aca="false">IF(AND(G690="",G691="L"),1,IF(AND(G691="L",G690="L"),V690+1,IF(AND(G690="L",G691=""),0,IF(AND(G691="",G690=""),0,0))))</f>
        <v>0</v>
      </c>
      <c r="W691" s="4"/>
      <c r="X691" s="6" t="str">
        <f aca="false">IF(C690=0,C691,IF(C691=0,X690,C691))</f>
        <v/>
      </c>
      <c r="Y691" s="6" t="str">
        <f aca="false">IF(C690=0,X690,IF(C691=0,Y690,C690))</f>
        <v/>
      </c>
      <c r="Z691" s="6" t="str">
        <f aca="false">IF(C689=0,C688,IF(C690=0,Y690,IF(C691=0,Z690,C689)))</f>
        <v/>
      </c>
      <c r="AA691" s="6" t="str">
        <f aca="false">IF(C688=0,C687,IF(C689=0,C687,IF(C690=0,Z690,IF(C691=0,AA690,C688))))</f>
        <v/>
      </c>
      <c r="AB691" s="4"/>
      <c r="AC691" s="6" t="str">
        <f aca="false">IF(OR(X691=Y691,X691=Z691,X691=AA691),"NB",IF(OR(Y691=X691,Y691=Z691,Y691=AA691),"NB",IF(OR(Z691=Y691,Z691=X691,Z691=AA691),"NB",IF(OR(AA691=Y691,AA691=X691,AA691=Z691),"NB","Bet"))))</f>
        <v>NB</v>
      </c>
      <c r="AD691" s="4"/>
      <c r="AE691" s="6" t="n">
        <f aca="false">IF(K691&lt;K690,1,0)</f>
        <v>0</v>
      </c>
      <c r="AF691" s="6" t="n">
        <f aca="false">IF(G691="W",0,IF(AE691=1,K690-K691+AF690,0))</f>
        <v>0</v>
      </c>
      <c r="AG691" s="4"/>
      <c r="AH691" s="6" t="n">
        <f aca="false">IF(G691="W",AF690+J691,IF(AE691=1,K690-K691+AF690,0))</f>
        <v>0</v>
      </c>
      <c r="AI691" s="4"/>
    </row>
    <row collapsed="false" customFormat="false" customHeight="false" hidden="false" ht="13.3" outlineLevel="0" r="692">
      <c r="B692" s="25"/>
      <c r="C692" s="26" t="str">
        <f aca="false">IF(B692="","",VLOOKUP(B692,$AK$1:$AR$38,3,0))</f>
        <v/>
      </c>
      <c r="D692" s="27" t="str">
        <f aca="false">IF(AC692="Bet",X692,"")</f>
        <v/>
      </c>
      <c r="E692" s="28" t="str">
        <f aca="false">IF(AC692="Bet",Y692,"")</f>
        <v/>
      </c>
      <c r="F692" s="38" t="str">
        <f aca="false">IF(AC692="Bet",Z692,"")</f>
        <v/>
      </c>
      <c r="G692" s="6" t="str">
        <f aca="false">IF(D691&lt;&gt;"",IF(OR(D691=C692,E691=C692,F691=C692),"W","L"),"")</f>
        <v/>
      </c>
      <c r="H692" s="6" t="str">
        <f aca="false">IF(G692="W",3,IF(G692="L",-3,""))</f>
        <v/>
      </c>
      <c r="I692" s="6" t="str">
        <f aca="false">IF(G692&lt;&gt;"",VLOOKUP(V691,$M$4:$N$18,2,0),"")</f>
        <v/>
      </c>
      <c r="J692" s="6" t="str">
        <f aca="false">IF(G692&lt;&gt;"",H692*I692,"")</f>
        <v/>
      </c>
      <c r="K692" s="6" t="n">
        <f aca="false">IF(B692="",K691,SUM($J$6:J692))</f>
        <v>12</v>
      </c>
      <c r="L692" s="4"/>
      <c r="M692" s="4"/>
      <c r="N692" s="4"/>
      <c r="O692" s="4"/>
      <c r="P692" s="4"/>
      <c r="Q692" s="4"/>
      <c r="S692" s="4"/>
      <c r="T692" s="4"/>
      <c r="U692" s="4"/>
      <c r="V692" s="6" t="n">
        <f aca="false">IF(AND(G691="",G692="L"),1,IF(AND(G692="L",G691="L"),V691+1,IF(AND(G691="L",G692=""),0,IF(AND(G692="",G691=""),0,0))))</f>
        <v>0</v>
      </c>
      <c r="W692" s="4"/>
      <c r="X692" s="6" t="str">
        <f aca="false">IF(C691=0,C692,IF(C692=0,X691,C692))</f>
        <v/>
      </c>
      <c r="Y692" s="6" t="str">
        <f aca="false">IF(C691=0,X691,IF(C692=0,Y691,C691))</f>
        <v/>
      </c>
      <c r="Z692" s="6" t="str">
        <f aca="false">IF(C690=0,C689,IF(C691=0,Y691,IF(C692=0,Z691,C690)))</f>
        <v/>
      </c>
      <c r="AA692" s="6" t="str">
        <f aca="false">IF(C689=0,C688,IF(C690=0,C688,IF(C691=0,Z691,IF(C692=0,AA691,C689))))</f>
        <v/>
      </c>
      <c r="AB692" s="4"/>
      <c r="AC692" s="6" t="str">
        <f aca="false">IF(OR(X692=Y692,X692=Z692,X692=AA692),"NB",IF(OR(Y692=X692,Y692=Z692,Y692=AA692),"NB",IF(OR(Z692=Y692,Z692=X692,Z692=AA692),"NB",IF(OR(AA692=Y692,AA692=X692,AA692=Z692),"NB","Bet"))))</f>
        <v>NB</v>
      </c>
      <c r="AD692" s="4"/>
      <c r="AE692" s="6" t="n">
        <f aca="false">IF(K692&lt;K691,1,0)</f>
        <v>0</v>
      </c>
      <c r="AF692" s="6" t="n">
        <f aca="false">IF(G692="W",0,IF(AE692=1,K691-K692+AF691,0))</f>
        <v>0</v>
      </c>
      <c r="AG692" s="4"/>
      <c r="AH692" s="6" t="n">
        <f aca="false">IF(G692="W",AF691+J692,IF(AE692=1,K691-K692+AF691,0))</f>
        <v>0</v>
      </c>
      <c r="AI692" s="4"/>
    </row>
    <row collapsed="false" customFormat="false" customHeight="false" hidden="false" ht="13.3" outlineLevel="0" r="693">
      <c r="B693" s="25"/>
      <c r="C693" s="26" t="str">
        <f aca="false">IF(B693="","",VLOOKUP(B693,$AK$1:$AR$38,3,0))</f>
        <v/>
      </c>
      <c r="D693" s="27" t="str">
        <f aca="false">IF(AC693="Bet",X693,"")</f>
        <v/>
      </c>
      <c r="E693" s="28" t="str">
        <f aca="false">IF(AC693="Bet",Y693,"")</f>
        <v/>
      </c>
      <c r="F693" s="38" t="str">
        <f aca="false">IF(AC693="Bet",Z693,"")</f>
        <v/>
      </c>
      <c r="G693" s="6" t="str">
        <f aca="false">IF(D692&lt;&gt;"",IF(OR(D692=C693,E692=C693,F692=C693),"W","L"),"")</f>
        <v/>
      </c>
      <c r="H693" s="6" t="str">
        <f aca="false">IF(G693="W",3,IF(G693="L",-3,""))</f>
        <v/>
      </c>
      <c r="I693" s="6" t="str">
        <f aca="false">IF(G693&lt;&gt;"",VLOOKUP(V692,$M$4:$N$18,2,0),"")</f>
        <v/>
      </c>
      <c r="J693" s="6" t="str">
        <f aca="false">IF(G693&lt;&gt;"",H693*I693,"")</f>
        <v/>
      </c>
      <c r="K693" s="6" t="n">
        <f aca="false">IF(B693="",K692,SUM($J$6:J693))</f>
        <v>12</v>
      </c>
      <c r="L693" s="4"/>
      <c r="M693" s="4"/>
      <c r="N693" s="4"/>
      <c r="O693" s="4"/>
      <c r="P693" s="4"/>
      <c r="Q693" s="4"/>
      <c r="S693" s="4"/>
      <c r="T693" s="4"/>
      <c r="U693" s="4"/>
      <c r="V693" s="6" t="n">
        <f aca="false">IF(AND(G692="",G693="L"),1,IF(AND(G693="L",G692="L"),V692+1,IF(AND(G692="L",G693=""),0,IF(AND(G693="",G692=""),0,0))))</f>
        <v>0</v>
      </c>
      <c r="W693" s="4"/>
      <c r="X693" s="6" t="str">
        <f aca="false">IF(C692=0,C693,IF(C693=0,X692,C693))</f>
        <v/>
      </c>
      <c r="Y693" s="6" t="str">
        <f aca="false">IF(C692=0,X692,IF(C693=0,Y692,C692))</f>
        <v/>
      </c>
      <c r="Z693" s="6" t="str">
        <f aca="false">IF(C691=0,C690,IF(C692=0,Y692,IF(C693=0,Z692,C691)))</f>
        <v/>
      </c>
      <c r="AA693" s="6" t="str">
        <f aca="false">IF(C690=0,C689,IF(C691=0,C689,IF(C692=0,Z692,IF(C693=0,AA692,C690))))</f>
        <v/>
      </c>
      <c r="AB693" s="4"/>
      <c r="AC693" s="6" t="str">
        <f aca="false">IF(OR(X693=Y693,X693=Z693,X693=AA693),"NB",IF(OR(Y693=X693,Y693=Z693,Y693=AA693),"NB",IF(OR(Z693=Y693,Z693=X693,Z693=AA693),"NB",IF(OR(AA693=Y693,AA693=X693,AA693=Z693),"NB","Bet"))))</f>
        <v>NB</v>
      </c>
      <c r="AD693" s="4"/>
      <c r="AE693" s="6" t="n">
        <f aca="false">IF(K693&lt;K692,1,0)</f>
        <v>0</v>
      </c>
      <c r="AF693" s="6" t="n">
        <f aca="false">IF(G693="W",0,IF(AE693=1,K692-K693+AF692,0))</f>
        <v>0</v>
      </c>
      <c r="AG693" s="4"/>
      <c r="AH693" s="6" t="n">
        <f aca="false">IF(G693="W",AF692+J693,IF(AE693=1,K692-K693+AF692,0))</f>
        <v>0</v>
      </c>
      <c r="AI693" s="4"/>
    </row>
    <row collapsed="false" customFormat="false" customHeight="false" hidden="false" ht="14.9" outlineLevel="0" r="694">
      <c r="B694" s="25"/>
      <c r="C694" s="26" t="str">
        <f aca="false">IF(B694="","",VLOOKUP(B694,$AK$1:$AR$38,3,0))</f>
        <v/>
      </c>
      <c r="D694" s="27" t="str">
        <f aca="false">IF(AC694="Bet",X694,"")</f>
        <v/>
      </c>
      <c r="E694" s="28" t="str">
        <f aca="false">IF(AC694="Bet",Y694,"")</f>
        <v/>
      </c>
      <c r="F694" s="38" t="str">
        <f aca="false">IF(AC694="Bet",Z694,"")</f>
        <v/>
      </c>
      <c r="G694" s="6" t="str">
        <f aca="false">IF(D693&lt;&gt;"",IF(OR(D693=C694,E693=C694,F693=C694),"W","L"),"")</f>
        <v/>
      </c>
      <c r="H694" s="6" t="str">
        <f aca="false">IF(G694="W",3,IF(G694="L",-3,""))</f>
        <v/>
      </c>
      <c r="I694" s="6" t="str">
        <f aca="false">IF(G694&lt;&gt;"",VLOOKUP(V693,$M$4:$N$18,2,0),"")</f>
        <v/>
      </c>
      <c r="J694" s="6" t="str">
        <f aca="false">IF(G694&lt;&gt;"",H694*I694,"")</f>
        <v/>
      </c>
      <c r="K694" s="6" t="n">
        <f aca="false">IF(B694="",K693,SUM($J$6:J694))</f>
        <v>12</v>
      </c>
      <c r="L694" s="4"/>
      <c r="M694" s="4"/>
      <c r="N694" s="4"/>
      <c r="O694" s="4"/>
      <c r="P694" s="4"/>
      <c r="Q694" s="4"/>
      <c r="S694" s="4"/>
      <c r="T694" s="4"/>
      <c r="U694" s="4"/>
      <c r="V694" s="6" t="n">
        <f aca="false">IF(AND(G693="",G694="L"),1,IF(AND(G694="L",G693="L"),V693+1,IF(AND(G693="L",G694=""),0,IF(AND(G694="",G693=""),0,0))))</f>
        <v>0</v>
      </c>
      <c r="W694" s="4"/>
      <c r="X694" s="6" t="str">
        <f aca="false">IF(C693=0,C694,IF(C694=0,X693,C694))</f>
        <v/>
      </c>
      <c r="Y694" s="6" t="str">
        <f aca="false">IF(C693=0,X693,IF(C694=0,Y693,C693))</f>
        <v/>
      </c>
      <c r="Z694" s="6" t="str">
        <f aca="false">IF(C692=0,C691,IF(C693=0,Y693,IF(C694=0,Z693,C692)))</f>
        <v/>
      </c>
      <c r="AA694" s="6" t="str">
        <f aca="false">IF(C691=0,C690,IF(C692=0,C690,IF(C693=0,Z693,IF(C694=0,AA693,C691))))</f>
        <v/>
      </c>
      <c r="AB694" s="4"/>
      <c r="AC694" s="6" t="str">
        <f aca="false">IF(OR(X694=Y694,X694=Z694,X694=AA694),"NB",IF(OR(Y694=X694,Y694=Z694,Y694=AA694),"NB",IF(OR(Z694=Y694,Z694=X694,Z694=AA694),"NB",IF(OR(AA694=Y694,AA694=X694,AA694=Z694),"NB","Bet"))))</f>
        <v>NB</v>
      </c>
      <c r="AD694" s="4"/>
      <c r="AE694" s="6" t="n">
        <f aca="false">IF(K694&lt;K693,1,0)</f>
        <v>0</v>
      </c>
      <c r="AF694" s="6" t="n">
        <f aca="false">IF(G694="W",0,IF(AE694=1,K693-K694+AF693,0))</f>
        <v>0</v>
      </c>
      <c r="AG694" s="4"/>
      <c r="AH694" s="6" t="n">
        <f aca="false">IF(G694="W",AF693+J694,IF(AE694=1,K693-K694+AF693,0))</f>
        <v>0</v>
      </c>
      <c r="AI694" s="4"/>
    </row>
    <row collapsed="false" customFormat="false" customHeight="false" hidden="false" ht="14.9" outlineLevel="0" r="695">
      <c r="B695" s="25"/>
      <c r="C695" s="26" t="str">
        <f aca="false">IF(B695="","",VLOOKUP(B695,$AK$1:$AR$38,3,0))</f>
        <v/>
      </c>
      <c r="D695" s="27" t="str">
        <f aca="false">IF(AC695="Bet",X695,"")</f>
        <v/>
      </c>
      <c r="E695" s="28" t="str">
        <f aca="false">IF(AC695="Bet",Y695,"")</f>
        <v/>
      </c>
      <c r="F695" s="38" t="str">
        <f aca="false">IF(AC695="Bet",Z695,"")</f>
        <v/>
      </c>
      <c r="G695" s="6" t="str">
        <f aca="false">IF(D694&lt;&gt;"",IF(OR(D694=C695,E694=C695,F694=C695),"W","L"),"")</f>
        <v/>
      </c>
      <c r="H695" s="6" t="str">
        <f aca="false">IF(G695="W",3,IF(G695="L",-3,""))</f>
        <v/>
      </c>
      <c r="I695" s="6" t="str">
        <f aca="false">IF(G695&lt;&gt;"",VLOOKUP(V694,$M$4:$N$18,2,0),"")</f>
        <v/>
      </c>
      <c r="J695" s="6" t="str">
        <f aca="false">IF(G695&lt;&gt;"",H695*I695,"")</f>
        <v/>
      </c>
      <c r="K695" s="6" t="n">
        <f aca="false">IF(B695="",K694,SUM($J$6:J695))</f>
        <v>12</v>
      </c>
      <c r="L695" s="4"/>
      <c r="M695" s="4"/>
      <c r="N695" s="4"/>
      <c r="O695" s="4"/>
      <c r="P695" s="4"/>
      <c r="Q695" s="4"/>
      <c r="S695" s="4"/>
      <c r="T695" s="4"/>
      <c r="U695" s="4"/>
      <c r="V695" s="6" t="n">
        <f aca="false">IF(AND(G694="",G695="L"),1,IF(AND(G695="L",G694="L"),V694+1,IF(AND(G694="L",G695=""),0,IF(AND(G695="",G694=""),0,0))))</f>
        <v>0</v>
      </c>
      <c r="W695" s="4"/>
      <c r="X695" s="6" t="str">
        <f aca="false">IF(C694=0,C695,IF(C695=0,X694,C695))</f>
        <v/>
      </c>
      <c r="Y695" s="6" t="str">
        <f aca="false">IF(C694=0,X694,IF(C695=0,Y694,C694))</f>
        <v/>
      </c>
      <c r="Z695" s="6" t="str">
        <f aca="false">IF(C693=0,C692,IF(C694=0,Y694,IF(C695=0,Z694,C693)))</f>
        <v/>
      </c>
      <c r="AA695" s="6" t="str">
        <f aca="false">IF(C692=0,C691,IF(C693=0,C691,IF(C694=0,Z694,IF(C695=0,AA694,C692))))</f>
        <v/>
      </c>
      <c r="AB695" s="4"/>
      <c r="AC695" s="6" t="str">
        <f aca="false">IF(OR(X695=Y695,X695=Z695,X695=AA695),"NB",IF(OR(Y695=X695,Y695=Z695,Y695=AA695),"NB",IF(OR(Z695=Y695,Z695=X695,Z695=AA695),"NB",IF(OR(AA695=Y695,AA695=X695,AA695=Z695),"NB","Bet"))))</f>
        <v>NB</v>
      </c>
      <c r="AD695" s="4"/>
      <c r="AE695" s="6" t="n">
        <f aca="false">IF(K695&lt;K694,1,0)</f>
        <v>0</v>
      </c>
      <c r="AF695" s="6" t="n">
        <f aca="false">IF(G695="W",0,IF(AE695=1,K694-K695+AF694,0))</f>
        <v>0</v>
      </c>
      <c r="AG695" s="4"/>
      <c r="AH695" s="6" t="n">
        <f aca="false">IF(G695="W",AF694+J695,IF(AE695=1,K694-K695+AF694,0))</f>
        <v>0</v>
      </c>
      <c r="AI695" s="4"/>
    </row>
    <row collapsed="false" customFormat="false" customHeight="false" hidden="false" ht="14.9" outlineLevel="0" r="696">
      <c r="B696" s="25"/>
      <c r="C696" s="26" t="str">
        <f aca="false">IF(B696="","",VLOOKUP(B696,$AK$1:$AR$38,3,0))</f>
        <v/>
      </c>
      <c r="D696" s="27" t="str">
        <f aca="false">IF(AC696="Bet",X696,"")</f>
        <v/>
      </c>
      <c r="E696" s="28" t="str">
        <f aca="false">IF(AC696="Bet",Y696,"")</f>
        <v/>
      </c>
      <c r="F696" s="38" t="str">
        <f aca="false">IF(AC696="Bet",Z696,"")</f>
        <v/>
      </c>
      <c r="G696" s="6" t="str">
        <f aca="false">IF(D695&lt;&gt;"",IF(OR(D695=C696,E695=C696,F695=C696),"W","L"),"")</f>
        <v/>
      </c>
      <c r="H696" s="6" t="str">
        <f aca="false">IF(G696="W",3,IF(G696="L",-3,""))</f>
        <v/>
      </c>
      <c r="I696" s="6" t="str">
        <f aca="false">IF(G696&lt;&gt;"",VLOOKUP(V695,$M$4:$N$18,2,0),"")</f>
        <v/>
      </c>
      <c r="J696" s="6" t="str">
        <f aca="false">IF(G696&lt;&gt;"",H696*I696,"")</f>
        <v/>
      </c>
      <c r="K696" s="6" t="n">
        <f aca="false">IF(B696="",K695,SUM($J$6:J696))</f>
        <v>12</v>
      </c>
      <c r="L696" s="4"/>
      <c r="M696" s="4"/>
      <c r="N696" s="4"/>
      <c r="O696" s="4"/>
      <c r="P696" s="4"/>
      <c r="Q696" s="4"/>
      <c r="S696" s="4"/>
      <c r="T696" s="4"/>
      <c r="U696" s="4"/>
      <c r="V696" s="6" t="n">
        <f aca="false">IF(AND(G695="",G696="L"),1,IF(AND(G696="L",G695="L"),V695+1,IF(AND(G695="L",G696=""),0,IF(AND(G696="",G695=""),0,0))))</f>
        <v>0</v>
      </c>
      <c r="W696" s="4"/>
      <c r="X696" s="6" t="str">
        <f aca="false">IF(C695=0,C696,IF(C696=0,X695,C696))</f>
        <v/>
      </c>
      <c r="Y696" s="6" t="str">
        <f aca="false">IF(C695=0,X695,IF(C696=0,Y695,C695))</f>
        <v/>
      </c>
      <c r="Z696" s="6" t="str">
        <f aca="false">IF(C694=0,C693,IF(C695=0,Y695,IF(C696=0,Z695,C694)))</f>
        <v/>
      </c>
      <c r="AA696" s="6" t="str">
        <f aca="false">IF(C693=0,C692,IF(C694=0,C692,IF(C695=0,Z695,IF(C696=0,AA695,C693))))</f>
        <v/>
      </c>
      <c r="AB696" s="4"/>
      <c r="AC696" s="6" t="str">
        <f aca="false">IF(OR(X696=Y696,X696=Z696,X696=AA696),"NB",IF(OR(Y696=X696,Y696=Z696,Y696=AA696),"NB",IF(OR(Z696=Y696,Z696=X696,Z696=AA696),"NB",IF(OR(AA696=Y696,AA696=X696,AA696=Z696),"NB","Bet"))))</f>
        <v>NB</v>
      </c>
      <c r="AD696" s="4"/>
      <c r="AE696" s="6" t="n">
        <f aca="false">IF(K696&lt;K695,1,0)</f>
        <v>0</v>
      </c>
      <c r="AF696" s="6" t="n">
        <f aca="false">IF(G696="W",0,IF(AE696=1,K695-K696+AF695,0))</f>
        <v>0</v>
      </c>
      <c r="AG696" s="4"/>
      <c r="AH696" s="6" t="n">
        <f aca="false">IF(G696="W",AF695+J696,IF(AE696=1,K695-K696+AF695,0))</f>
        <v>0</v>
      </c>
      <c r="AI696" s="4"/>
    </row>
    <row collapsed="false" customFormat="false" customHeight="false" hidden="false" ht="13.3" outlineLevel="0" r="697">
      <c r="B697" s="25"/>
      <c r="C697" s="26" t="str">
        <f aca="false">IF(B697="","",VLOOKUP(B697,$AK$1:$AR$38,3,0))</f>
        <v/>
      </c>
      <c r="D697" s="27" t="str">
        <f aca="false">IF(AC697="Bet",X697,"")</f>
        <v/>
      </c>
      <c r="E697" s="28" t="str">
        <f aca="false">IF(AC697="Bet",Y697,"")</f>
        <v/>
      </c>
      <c r="F697" s="38" t="str">
        <f aca="false">IF(AC697="Bet",Z697,"")</f>
        <v/>
      </c>
      <c r="G697" s="6" t="str">
        <f aca="false">IF(D696&lt;&gt;"",IF(OR(D696=C697,E696=C697,F696=C697),"W","L"),"")</f>
        <v/>
      </c>
      <c r="H697" s="6" t="str">
        <f aca="false">IF(G697="W",3,IF(G697="L",-3,""))</f>
        <v/>
      </c>
      <c r="I697" s="6" t="str">
        <f aca="false">IF(G697&lt;&gt;"",VLOOKUP(V696,$M$4:$N$18,2,0),"")</f>
        <v/>
      </c>
      <c r="J697" s="6" t="str">
        <f aca="false">IF(G697&lt;&gt;"",H697*I697,"")</f>
        <v/>
      </c>
      <c r="K697" s="6" t="n">
        <f aca="false">IF(B697="",K696,SUM($J$6:J697))</f>
        <v>12</v>
      </c>
      <c r="L697" s="4"/>
      <c r="M697" s="4"/>
      <c r="N697" s="4"/>
      <c r="O697" s="4"/>
      <c r="P697" s="4"/>
      <c r="Q697" s="4"/>
      <c r="S697" s="4"/>
      <c r="T697" s="4"/>
      <c r="U697" s="4"/>
      <c r="V697" s="6" t="n">
        <f aca="false">IF(AND(G696="",G697="L"),1,IF(AND(G697="L",G696="L"),V696+1,IF(AND(G696="L",G697=""),0,IF(AND(G697="",G696=""),0,0))))</f>
        <v>0</v>
      </c>
      <c r="W697" s="4"/>
      <c r="X697" s="6" t="str">
        <f aca="false">IF(C696=0,C697,IF(C697=0,X696,C697))</f>
        <v/>
      </c>
      <c r="Y697" s="6" t="str">
        <f aca="false">IF(C696=0,X696,IF(C697=0,Y696,C696))</f>
        <v/>
      </c>
      <c r="Z697" s="6" t="str">
        <f aca="false">IF(C695=0,C694,IF(C696=0,Y696,IF(C697=0,Z696,C695)))</f>
        <v/>
      </c>
      <c r="AA697" s="6" t="str">
        <f aca="false">IF(C694=0,C693,IF(C695=0,C693,IF(C696=0,Z696,IF(C697=0,AA696,C694))))</f>
        <v/>
      </c>
      <c r="AB697" s="4"/>
      <c r="AC697" s="6" t="str">
        <f aca="false">IF(OR(X697=Y697,X697=Z697,X697=AA697),"NB",IF(OR(Y697=X697,Y697=Z697,Y697=AA697),"NB",IF(OR(Z697=Y697,Z697=X697,Z697=AA697),"NB",IF(OR(AA697=Y697,AA697=X697,AA697=Z697),"NB","Bet"))))</f>
        <v>NB</v>
      </c>
      <c r="AD697" s="4"/>
      <c r="AE697" s="6" t="n">
        <f aca="false">IF(K697&lt;K696,1,0)</f>
        <v>0</v>
      </c>
      <c r="AF697" s="6" t="n">
        <f aca="false">IF(G697="W",0,IF(AE697=1,K696-K697+AF696,0))</f>
        <v>0</v>
      </c>
      <c r="AG697" s="4"/>
      <c r="AH697" s="6" t="n">
        <f aca="false">IF(G697="W",AF696+J697,IF(AE697=1,K696-K697+AF696,0))</f>
        <v>0</v>
      </c>
      <c r="AI697" s="4"/>
    </row>
    <row collapsed="false" customFormat="false" customHeight="false" hidden="false" ht="13.3" outlineLevel="0" r="698">
      <c r="B698" s="25"/>
      <c r="C698" s="26" t="str">
        <f aca="false">IF(B698="","",VLOOKUP(B698,$AK$1:$AR$38,3,0))</f>
        <v/>
      </c>
      <c r="D698" s="27" t="str">
        <f aca="false">IF(AC698="Bet",X698,"")</f>
        <v/>
      </c>
      <c r="E698" s="28" t="str">
        <f aca="false">IF(AC698="Bet",Y698,"")</f>
        <v/>
      </c>
      <c r="F698" s="38" t="str">
        <f aca="false">IF(AC698="Bet",Z698,"")</f>
        <v/>
      </c>
      <c r="G698" s="6" t="str">
        <f aca="false">IF(D697&lt;&gt;"",IF(OR(D697=C698,E697=C698,F697=C698),"W","L"),"")</f>
        <v/>
      </c>
      <c r="H698" s="6" t="str">
        <f aca="false">IF(G698="W",3,IF(G698="L",-3,""))</f>
        <v/>
      </c>
      <c r="I698" s="6" t="str">
        <f aca="false">IF(G698&lt;&gt;"",VLOOKUP(V697,$M$4:$N$18,2,0),"")</f>
        <v/>
      </c>
      <c r="J698" s="6" t="str">
        <f aca="false">IF(G698&lt;&gt;"",H698*I698,"")</f>
        <v/>
      </c>
      <c r="K698" s="6" t="n">
        <f aca="false">IF(B698="",K697,SUM($J$6:J698))</f>
        <v>12</v>
      </c>
      <c r="L698" s="4"/>
      <c r="M698" s="4"/>
      <c r="N698" s="4"/>
      <c r="O698" s="4"/>
      <c r="P698" s="4"/>
      <c r="Q698" s="4"/>
      <c r="S698" s="4"/>
      <c r="T698" s="4"/>
      <c r="U698" s="4"/>
      <c r="V698" s="6" t="n">
        <f aca="false">IF(AND(G697="",G698="L"),1,IF(AND(G698="L",G697="L"),V697+1,IF(AND(G697="L",G698=""),0,IF(AND(G698="",G697=""),0,0))))</f>
        <v>0</v>
      </c>
      <c r="W698" s="4"/>
      <c r="X698" s="6" t="str">
        <f aca="false">IF(C697=0,C698,IF(C698=0,X697,C698))</f>
        <v/>
      </c>
      <c r="Y698" s="6" t="str">
        <f aca="false">IF(C697=0,X697,IF(C698=0,Y697,C697))</f>
        <v/>
      </c>
      <c r="Z698" s="6" t="str">
        <f aca="false">IF(C696=0,C695,IF(C697=0,Y697,IF(C698=0,Z697,C696)))</f>
        <v/>
      </c>
      <c r="AA698" s="6" t="str">
        <f aca="false">IF(C695=0,C694,IF(C696=0,C694,IF(C697=0,Z697,IF(C698=0,AA697,C695))))</f>
        <v/>
      </c>
      <c r="AB698" s="4"/>
      <c r="AC698" s="6" t="str">
        <f aca="false">IF(OR(X698=Y698,X698=Z698,X698=AA698),"NB",IF(OR(Y698=X698,Y698=Z698,Y698=AA698),"NB",IF(OR(Z698=Y698,Z698=X698,Z698=AA698),"NB",IF(OR(AA698=Y698,AA698=X698,AA698=Z698),"NB","Bet"))))</f>
        <v>NB</v>
      </c>
      <c r="AD698" s="4"/>
      <c r="AE698" s="6" t="n">
        <f aca="false">IF(K698&lt;K697,1,0)</f>
        <v>0</v>
      </c>
      <c r="AF698" s="6" t="n">
        <f aca="false">IF(G698="W",0,IF(AE698=1,K697-K698+AF697,0))</f>
        <v>0</v>
      </c>
      <c r="AG698" s="4"/>
      <c r="AH698" s="6" t="n">
        <f aca="false">IF(G698="W",AF697+J698,IF(AE698=1,K697-K698+AF697,0))</f>
        <v>0</v>
      </c>
      <c r="AI698" s="4"/>
    </row>
    <row collapsed="false" customFormat="false" customHeight="false" hidden="false" ht="13.3" outlineLevel="0" r="699">
      <c r="B699" s="25"/>
      <c r="C699" s="26" t="str">
        <f aca="false">IF(B699="","",VLOOKUP(B699,$AK$1:$AR$38,3,0))</f>
        <v/>
      </c>
      <c r="D699" s="27" t="str">
        <f aca="false">IF(AC699="Bet",X699,"")</f>
        <v/>
      </c>
      <c r="E699" s="28" t="str">
        <f aca="false">IF(AC699="Bet",Y699,"")</f>
        <v/>
      </c>
      <c r="F699" s="38" t="str">
        <f aca="false">IF(AC699="Bet",Z699,"")</f>
        <v/>
      </c>
      <c r="G699" s="6" t="str">
        <f aca="false">IF(D698&lt;&gt;"",IF(OR(D698=C699,E698=C699,F698=C699),"W","L"),"")</f>
        <v/>
      </c>
      <c r="H699" s="6" t="str">
        <f aca="false">IF(G699="W",3,IF(G699="L",-3,""))</f>
        <v/>
      </c>
      <c r="I699" s="6" t="str">
        <f aca="false">IF(G699&lt;&gt;"",VLOOKUP(V698,$M$4:$N$18,2,0),"")</f>
        <v/>
      </c>
      <c r="J699" s="6" t="str">
        <f aca="false">IF(G699&lt;&gt;"",H699*I699,"")</f>
        <v/>
      </c>
      <c r="K699" s="6" t="n">
        <f aca="false">IF(B699="",K698,SUM($J$6:J699))</f>
        <v>12</v>
      </c>
      <c r="L699" s="4"/>
      <c r="M699" s="4"/>
      <c r="N699" s="4"/>
      <c r="O699" s="4"/>
      <c r="P699" s="4"/>
      <c r="Q699" s="4"/>
      <c r="S699" s="4"/>
      <c r="T699" s="4"/>
      <c r="U699" s="4"/>
      <c r="V699" s="6" t="n">
        <f aca="false">IF(AND(G698="",G699="L"),1,IF(AND(G699="L",G698="L"),V698+1,IF(AND(G698="L",G699=""),0,IF(AND(G699="",G698=""),0,0))))</f>
        <v>0</v>
      </c>
      <c r="W699" s="4"/>
      <c r="X699" s="6" t="str">
        <f aca="false">IF(C698=0,C699,IF(C699=0,X698,C699))</f>
        <v/>
      </c>
      <c r="Y699" s="6" t="str">
        <f aca="false">IF(C698=0,X698,IF(C699=0,Y698,C698))</f>
        <v/>
      </c>
      <c r="Z699" s="6" t="str">
        <f aca="false">IF(C697=0,C696,IF(C698=0,Y698,IF(C699=0,Z698,C697)))</f>
        <v/>
      </c>
      <c r="AA699" s="6" t="str">
        <f aca="false">IF(C696=0,C695,IF(C697=0,C695,IF(C698=0,Z698,IF(C699=0,AA698,C696))))</f>
        <v/>
      </c>
      <c r="AB699" s="4"/>
      <c r="AC699" s="6" t="str">
        <f aca="false">IF(OR(X699=Y699,X699=Z699,X699=AA699),"NB",IF(OR(Y699=X699,Y699=Z699,Y699=AA699),"NB",IF(OR(Z699=Y699,Z699=X699,Z699=AA699),"NB",IF(OR(AA699=Y699,AA699=X699,AA699=Z699),"NB","Bet"))))</f>
        <v>NB</v>
      </c>
      <c r="AD699" s="4"/>
      <c r="AE699" s="6" t="n">
        <f aca="false">IF(K699&lt;K698,1,0)</f>
        <v>0</v>
      </c>
      <c r="AF699" s="6" t="n">
        <f aca="false">IF(G699="W",0,IF(AE699=1,K698-K699+AF698,0))</f>
        <v>0</v>
      </c>
      <c r="AG699" s="4"/>
      <c r="AH699" s="6" t="n">
        <f aca="false">IF(G699="W",AF698+J699,IF(AE699=1,K698-K699+AF698,0))</f>
        <v>0</v>
      </c>
      <c r="AI699" s="4"/>
    </row>
    <row collapsed="false" customFormat="false" customHeight="false" hidden="false" ht="14.9" outlineLevel="0" r="700">
      <c r="B700" s="25"/>
      <c r="C700" s="26" t="str">
        <f aca="false">IF(B700="","",VLOOKUP(B700,$AK$1:$AR$38,3,0))</f>
        <v/>
      </c>
      <c r="D700" s="27" t="str">
        <f aca="false">IF(AC700="Bet",X700,"")</f>
        <v/>
      </c>
      <c r="E700" s="28" t="str">
        <f aca="false">IF(AC700="Bet",Y700,"")</f>
        <v/>
      </c>
      <c r="F700" s="38" t="str">
        <f aca="false">IF(AC700="Bet",Z700,"")</f>
        <v/>
      </c>
      <c r="G700" s="6" t="str">
        <f aca="false">IF(D699&lt;&gt;"",IF(OR(D699=C700,E699=C700,F699=C700),"W","L"),"")</f>
        <v/>
      </c>
      <c r="H700" s="6" t="str">
        <f aca="false">IF(G700="W",3,IF(G700="L",-3,""))</f>
        <v/>
      </c>
      <c r="I700" s="6" t="str">
        <f aca="false">IF(G700&lt;&gt;"",VLOOKUP(V699,$M$4:$N$18,2,0),"")</f>
        <v/>
      </c>
      <c r="J700" s="6" t="str">
        <f aca="false">IF(G700&lt;&gt;"",H700*I700,"")</f>
        <v/>
      </c>
      <c r="K700" s="6" t="n">
        <f aca="false">IF(B700="",K699,SUM($J$6:J700))</f>
        <v>12</v>
      </c>
      <c r="L700" s="4"/>
      <c r="M700" s="4"/>
      <c r="N700" s="4"/>
      <c r="O700" s="4"/>
      <c r="P700" s="4"/>
      <c r="Q700" s="4"/>
      <c r="S700" s="4"/>
      <c r="T700" s="4"/>
      <c r="U700" s="4"/>
      <c r="V700" s="6" t="n">
        <f aca="false">IF(AND(G699="",G700="L"),1,IF(AND(G700="L",G699="L"),V699+1,IF(AND(G699="L",G700=""),0,IF(AND(G700="",G699=""),0,0))))</f>
        <v>0</v>
      </c>
      <c r="W700" s="4"/>
      <c r="X700" s="6" t="str">
        <f aca="false">IF(C699=0,C700,IF(C700=0,X699,C700))</f>
        <v/>
      </c>
      <c r="Y700" s="6" t="str">
        <f aca="false">IF(C699=0,X699,IF(C700=0,Y699,C699))</f>
        <v/>
      </c>
      <c r="Z700" s="6" t="str">
        <f aca="false">IF(C698=0,C697,IF(C699=0,Y699,IF(C700=0,Z699,C698)))</f>
        <v/>
      </c>
      <c r="AA700" s="6" t="str">
        <f aca="false">IF(C697=0,C696,IF(C698=0,C696,IF(C699=0,Z699,IF(C700=0,AA699,C697))))</f>
        <v/>
      </c>
      <c r="AB700" s="4"/>
      <c r="AC700" s="6" t="str">
        <f aca="false">IF(OR(X700=Y700,X700=Z700,X700=AA700),"NB",IF(OR(Y700=X700,Y700=Z700,Y700=AA700),"NB",IF(OR(Z700=Y700,Z700=X700,Z700=AA700),"NB",IF(OR(AA700=Y700,AA700=X700,AA700=Z700),"NB","Bet"))))</f>
        <v>NB</v>
      </c>
      <c r="AD700" s="4"/>
      <c r="AE700" s="6" t="n">
        <f aca="false">IF(K700&lt;K699,1,0)</f>
        <v>0</v>
      </c>
      <c r="AF700" s="6" t="n">
        <f aca="false">IF(G700="W",0,IF(AE700=1,K699-K700+AF699,0))</f>
        <v>0</v>
      </c>
      <c r="AG700" s="4"/>
      <c r="AH700" s="6" t="n">
        <f aca="false">IF(G700="W",AF699+J700,IF(AE700=1,K699-K700+AF699,0))</f>
        <v>0</v>
      </c>
      <c r="AI700" s="4"/>
    </row>
  </sheetData>
  <mergeCells count="9">
    <mergeCell ref="D2:F2"/>
    <mergeCell ref="G2:G5"/>
    <mergeCell ref="H2:H5"/>
    <mergeCell ref="I2:I5"/>
    <mergeCell ref="J2:J5"/>
    <mergeCell ref="K2:K5"/>
    <mergeCell ref="AE2:AE5"/>
    <mergeCell ref="AF2:AF5"/>
    <mergeCell ref="AH2:AH5"/>
  </mergeCells>
  <conditionalFormatting sqref="Q2:Q11">
    <cfRule aboveAverage="0" bottom="0" dxfId="0" operator="greaterThan" percent="0" priority="2" rank="0" text="" type="cellIs">
      <formula>0</formula>
    </cfRule>
    <cfRule aboveAverage="0" bottom="0" dxfId="1" operator="lessThan" percent="0" priority="3" rank="0" text="" type="cellIs">
      <formula>0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R700"/>
  <sheetViews>
    <sheetView colorId="64" defaultGridColor="true" rightToLeft="false" showFormulas="false" showGridLines="false" showOutlineSymbols="true" showRowColHeaders="true" showZeros="true" tabSelected="true" topLeftCell="A1" view="normal" windowProtection="false" workbookViewId="0" zoomScale="100" zoomScaleNormal="100" zoomScalePageLayoutView="100">
      <selection activeCell="B3" activeCellId="0" pane="topLeft" sqref="B3:B40"/>
    </sheetView>
  </sheetViews>
  <sheetFormatPr defaultRowHeight="13.3"/>
  <cols>
    <col collapsed="false" hidden="false" max="1" min="1" style="0" width="2.8582995951417"/>
    <col collapsed="false" hidden="false" max="2" min="2" style="1" width="8"/>
    <col collapsed="false" hidden="false" max="3" min="3" style="1" width="7.1417004048583"/>
    <col collapsed="false" hidden="false" max="4" min="4" style="2" width="3.2834008097166"/>
    <col collapsed="false" hidden="false" max="6" min="5" style="3" width="3.2834008097166"/>
    <col collapsed="false" hidden="false" max="7" min="7" style="1" width="3.8582995951417"/>
    <col collapsed="false" hidden="false" max="8" min="8" style="1" width="4.71255060728745"/>
    <col collapsed="false" hidden="false" max="9" min="9" style="1" width="5.1417004048583"/>
    <col collapsed="false" hidden="false" max="10" min="10" style="1" width="5.85425101214575"/>
    <col collapsed="false" hidden="false" max="11" min="11" style="1" width="6.71255060728745"/>
    <col collapsed="false" hidden="false" max="12" min="12" style="1" width="1.71255060728745"/>
    <col collapsed="false" hidden="false" max="15" min="13" style="1" width="11.4251012145749"/>
    <col collapsed="false" hidden="false" max="16" min="16" style="1" width="12.4251012145749"/>
    <col collapsed="false" hidden="false" max="17" min="17" style="1" width="11.4251012145749"/>
    <col collapsed="false" hidden="false" max="18" min="18" style="4" width="7"/>
    <col collapsed="false" hidden="false" max="19" min="19" style="1" width="9.4251012145749"/>
    <col collapsed="false" hidden="false" max="20" min="20" style="1" width="11.4251012145749"/>
    <col collapsed="false" hidden="false" max="21" min="21" style="1" width="112.425101214575"/>
    <col collapsed="false" hidden="false" max="23" min="22" style="1" width="11.4251012145749"/>
    <col collapsed="false" hidden="false" max="27" min="24" style="1" width="5.71255060728745"/>
    <col collapsed="false" hidden="false" max="28" min="28" style="1" width="2"/>
    <col collapsed="false" hidden="false" max="29" min="29" style="1" width="5.71255060728745"/>
    <col collapsed="false" hidden="false" max="30" min="30" style="1" width="11.4251012145749"/>
    <col collapsed="false" hidden="false" max="31" min="31" style="1" width="7.57085020242915"/>
    <col collapsed="false" hidden="false" max="32" min="32" style="1" width="7"/>
    <col collapsed="false" hidden="false" max="33" min="33" style="1" width="0.8582995951417"/>
    <col collapsed="false" hidden="false" max="34" min="34" style="1" width="7.57085020242915"/>
    <col collapsed="false" hidden="false" max="35" min="35" style="1" width="11.4251012145749"/>
    <col collapsed="false" hidden="false" max="36" min="36" style="0" width="10.5748987854251"/>
    <col collapsed="false" hidden="false" max="44" min="37" style="1" width="11.4251012145749"/>
    <col collapsed="false" hidden="false" max="1025" min="45" style="0" width="10.5748987854251"/>
  </cols>
  <sheetData>
    <row collapsed="false" customFormat="false" customHeight="true" hidden="false" ht="14.25" outlineLevel="0" r="1">
      <c r="AK1" s="5"/>
      <c r="AL1" s="6"/>
      <c r="AM1" s="7"/>
      <c r="AN1" s="8"/>
      <c r="AO1" s="9"/>
      <c r="AP1" s="5"/>
      <c r="AQ1" s="6"/>
      <c r="AR1" s="7"/>
    </row>
    <row collapsed="false" customFormat="true" customHeight="true" hidden="false" ht="15.75" outlineLevel="0" r="2" s="10">
      <c r="A2" s="10" t="s">
        <v>0</v>
      </c>
      <c r="B2" s="48"/>
      <c r="C2" s="11" t="s">
        <v>1</v>
      </c>
      <c r="D2" s="12" t="s">
        <v>31</v>
      </c>
      <c r="E2" s="12"/>
      <c r="F2" s="12"/>
      <c r="G2" s="13" t="s">
        <v>3</v>
      </c>
      <c r="H2" s="13" t="s">
        <v>3</v>
      </c>
      <c r="I2" s="13" t="s">
        <v>4</v>
      </c>
      <c r="J2" s="13" t="s">
        <v>5</v>
      </c>
      <c r="K2" s="13" t="s">
        <v>6</v>
      </c>
      <c r="L2" s="14"/>
      <c r="M2" s="15" t="s">
        <v>7</v>
      </c>
      <c r="N2" s="16"/>
      <c r="P2" s="17" t="s">
        <v>8</v>
      </c>
      <c r="Q2" s="18" t="n">
        <f aca="false">MAX(K6:K700)</f>
        <v>36</v>
      </c>
      <c r="U2" s="14"/>
      <c r="V2" s="19" t="s">
        <v>9</v>
      </c>
      <c r="W2" s="14"/>
      <c r="X2" s="19" t="s">
        <v>10</v>
      </c>
      <c r="Y2" s="19" t="s">
        <v>11</v>
      </c>
      <c r="Z2" s="19" t="s">
        <v>12</v>
      </c>
      <c r="AA2" s="19" t="s">
        <v>13</v>
      </c>
      <c r="AB2" s="14"/>
      <c r="AC2" s="14"/>
      <c r="AD2" s="14"/>
      <c r="AE2" s="13" t="s">
        <v>3</v>
      </c>
      <c r="AF2" s="13" t="s">
        <v>14</v>
      </c>
      <c r="AG2" s="4"/>
      <c r="AH2" s="20" t="s">
        <v>15</v>
      </c>
      <c r="AI2" s="14"/>
      <c r="AK2" s="21" t="n">
        <v>0</v>
      </c>
      <c r="AL2" s="22" t="n">
        <v>0</v>
      </c>
      <c r="AM2" s="19" t="n">
        <v>0</v>
      </c>
      <c r="AN2" s="21" t="n">
        <v>0</v>
      </c>
      <c r="AO2" s="23" t="n">
        <v>0</v>
      </c>
      <c r="AP2" s="19" t="s">
        <v>16</v>
      </c>
      <c r="AQ2" s="19" t="s">
        <v>16</v>
      </c>
      <c r="AR2" s="24" t="s">
        <v>16</v>
      </c>
    </row>
    <row collapsed="false" customFormat="false" customHeight="true" hidden="false" ht="15" outlineLevel="0" r="3">
      <c r="B3" s="25" t="n">
        <v>36</v>
      </c>
      <c r="C3" s="26" t="n">
        <f aca="false">IF(B3="","",VLOOKUP(B3,$AK$1:$AR$38,2,0))</f>
        <v>7</v>
      </c>
      <c r="D3" s="27"/>
      <c r="E3" s="28"/>
      <c r="F3" s="28"/>
      <c r="G3" s="13"/>
      <c r="H3" s="13"/>
      <c r="I3" s="13"/>
      <c r="J3" s="13"/>
      <c r="K3" s="13"/>
      <c r="L3" s="4"/>
      <c r="M3" s="25" t="s">
        <v>17</v>
      </c>
      <c r="N3" s="29" t="s">
        <v>7</v>
      </c>
      <c r="O3" s="4"/>
      <c r="P3" s="17" t="s">
        <v>18</v>
      </c>
      <c r="Q3" s="18" t="n">
        <f aca="false">MIN(K6:K700)</f>
        <v>-32</v>
      </c>
      <c r="U3" s="4"/>
      <c r="V3" s="6" t="n">
        <v>0</v>
      </c>
      <c r="W3" s="4"/>
      <c r="X3" s="6"/>
      <c r="Y3" s="6"/>
      <c r="Z3" s="6"/>
      <c r="AA3" s="6"/>
      <c r="AB3" s="4"/>
      <c r="AC3" s="4"/>
      <c r="AD3" s="4"/>
      <c r="AE3" s="13"/>
      <c r="AF3" s="13"/>
      <c r="AG3" s="4"/>
      <c r="AH3" s="20"/>
      <c r="AI3" s="4"/>
      <c r="AK3" s="30" t="n">
        <v>1</v>
      </c>
      <c r="AL3" s="31" t="n">
        <v>1</v>
      </c>
      <c r="AM3" s="32" t="n">
        <v>1</v>
      </c>
      <c r="AN3" s="33" t="n">
        <v>1</v>
      </c>
      <c r="AO3" s="6" t="n">
        <v>1</v>
      </c>
      <c r="AP3" s="6" t="s">
        <v>19</v>
      </c>
      <c r="AQ3" s="34" t="s">
        <v>20</v>
      </c>
      <c r="AR3" s="35" t="s">
        <v>21</v>
      </c>
    </row>
    <row collapsed="false" customFormat="false" customHeight="false" hidden="false" ht="13.3" outlineLevel="0" r="4">
      <c r="B4" s="25" t="n">
        <v>10</v>
      </c>
      <c r="C4" s="26" t="n">
        <f aca="false">IF(B4="","",VLOOKUP(B4,$AK$1:$AR$38,2,0))</f>
        <v>1</v>
      </c>
      <c r="D4" s="27"/>
      <c r="E4" s="28"/>
      <c r="F4" s="28"/>
      <c r="G4" s="13"/>
      <c r="H4" s="13"/>
      <c r="I4" s="13"/>
      <c r="J4" s="13"/>
      <c r="K4" s="13"/>
      <c r="L4" s="4"/>
      <c r="M4" s="25" t="n">
        <v>0</v>
      </c>
      <c r="N4" s="29" t="n">
        <v>1</v>
      </c>
      <c r="O4" s="4"/>
      <c r="U4" s="4"/>
      <c r="V4" s="6" t="n">
        <f aca="false">IF(AND(G2="",G4="L"),1,IF(AND(G4="L",G2="L"),V3+1,IF(AND(G2="L",G4=""),0,IF(AND(G4="",G2=""),0,0))))</f>
        <v>0</v>
      </c>
      <c r="W4" s="4"/>
      <c r="X4" s="6"/>
      <c r="Y4" s="6"/>
      <c r="Z4" s="6"/>
      <c r="AA4" s="6"/>
      <c r="AB4" s="4"/>
      <c r="AC4" s="4"/>
      <c r="AD4" s="4"/>
      <c r="AE4" s="13"/>
      <c r="AF4" s="13"/>
      <c r="AG4" s="4"/>
      <c r="AH4" s="20"/>
      <c r="AI4" s="4"/>
      <c r="AK4" s="30" t="n">
        <v>2</v>
      </c>
      <c r="AL4" s="36" t="n">
        <v>1</v>
      </c>
      <c r="AM4" s="32" t="n">
        <v>1</v>
      </c>
      <c r="AN4" s="33" t="n">
        <v>1</v>
      </c>
      <c r="AO4" s="6" t="n">
        <v>2</v>
      </c>
      <c r="AP4" s="6" t="s">
        <v>22</v>
      </c>
      <c r="AQ4" s="37" t="s">
        <v>23</v>
      </c>
      <c r="AR4" s="32" t="s">
        <v>21</v>
      </c>
    </row>
    <row collapsed="false" customFormat="false" customHeight="true" hidden="false" ht="15.75" outlineLevel="0" r="5">
      <c r="B5" s="25" t="n">
        <v>7</v>
      </c>
      <c r="C5" s="26" t="n">
        <f aca="false">IF(B5="","",VLOOKUP(B5,$AK$1:$AR$38,2,0))</f>
        <v>7</v>
      </c>
      <c r="D5" s="27"/>
      <c r="E5" s="28"/>
      <c r="F5" s="28"/>
      <c r="G5" s="13"/>
      <c r="H5" s="13"/>
      <c r="I5" s="13"/>
      <c r="J5" s="13"/>
      <c r="K5" s="13"/>
      <c r="L5" s="4"/>
      <c r="M5" s="25" t="n">
        <v>1</v>
      </c>
      <c r="N5" s="29" t="n">
        <v>1</v>
      </c>
      <c r="O5" s="4"/>
      <c r="P5" s="17" t="s">
        <v>24</v>
      </c>
      <c r="Q5" s="6" t="n">
        <f aca="false">K700</f>
        <v>-24</v>
      </c>
      <c r="U5" s="4"/>
      <c r="V5" s="6" t="n">
        <f aca="false">IF(AND(G4="",G5="L"),1,IF(AND(G5="L",G4="L"),V4+1,IF(AND(G4="L",G5=""),0,IF(AND(G5="",G4=""),0,0))))</f>
        <v>0</v>
      </c>
      <c r="W5" s="4"/>
      <c r="X5" s="6"/>
      <c r="Y5" s="6"/>
      <c r="Z5" s="6"/>
      <c r="AA5" s="6"/>
      <c r="AB5" s="4"/>
      <c r="AC5" s="4"/>
      <c r="AD5" s="4"/>
      <c r="AE5" s="13"/>
      <c r="AF5" s="13"/>
      <c r="AG5" s="4"/>
      <c r="AH5" s="20"/>
      <c r="AI5" s="4"/>
      <c r="AK5" s="30" t="n">
        <v>3</v>
      </c>
      <c r="AL5" s="36" t="n">
        <v>1</v>
      </c>
      <c r="AM5" s="32" t="n">
        <v>1</v>
      </c>
      <c r="AN5" s="33" t="n">
        <v>1</v>
      </c>
      <c r="AO5" s="6" t="n">
        <v>3</v>
      </c>
      <c r="AP5" s="6" t="s">
        <v>19</v>
      </c>
      <c r="AQ5" s="37" t="s">
        <v>20</v>
      </c>
      <c r="AR5" s="32" t="s">
        <v>21</v>
      </c>
    </row>
    <row collapsed="false" customFormat="false" customHeight="false" hidden="false" ht="13.3" outlineLevel="0" r="6">
      <c r="B6" s="25" t="n">
        <v>12</v>
      </c>
      <c r="C6" s="26" t="n">
        <f aca="false">IF(B6="","",VLOOKUP(B6,$AK$1:$AR$38,2,0))</f>
        <v>1</v>
      </c>
      <c r="D6" s="27" t="n">
        <f aca="false">IF(C3&lt;&gt;"",IF(C3=1,4,IF(C3=4,7,1)),"")</f>
        <v>1</v>
      </c>
      <c r="E6" s="49" t="n">
        <f aca="false">IF(C3&lt;&gt;"",IF(C3=1,7,IF(C3=4,1,4)),"")</f>
        <v>4</v>
      </c>
      <c r="F6" s="38"/>
      <c r="G6" s="6" t="str">
        <f aca="false">IF(B6&lt;&gt;"",IF(OR(D6=C6,E6=C6),"W","L"),"")</f>
        <v>W</v>
      </c>
      <c r="H6" s="6" t="n">
        <f aca="false">IF(G6="W",4,IF(G6="L",-8,""))</f>
        <v>4</v>
      </c>
      <c r="I6" s="6" t="n">
        <f aca="false">IF(G6&lt;&gt;"",VLOOKUP(V5,$M$4:$N$18,2,0),"")</f>
        <v>1</v>
      </c>
      <c r="J6" s="6" t="n">
        <f aca="false">IF(G6&lt;&gt;"",H6*I6,"")</f>
        <v>4</v>
      </c>
      <c r="K6" s="6" t="n">
        <f aca="false">IF(B6="",K2,SUM($J$6:J6))</f>
        <v>4</v>
      </c>
      <c r="L6" s="4"/>
      <c r="M6" s="25" t="n">
        <v>2</v>
      </c>
      <c r="N6" s="29" t="n">
        <v>3</v>
      </c>
      <c r="O6" s="4"/>
      <c r="U6" s="4"/>
      <c r="V6" s="6" t="n">
        <f aca="false">IF(AND(G5="",G6="L"),1,IF(AND(G6="L",G5="L"),V5+1,IF(AND(G5="L",G6=""),0,IF(AND(G6="",G5=""),0,0))))</f>
        <v>0</v>
      </c>
      <c r="W6" s="4"/>
      <c r="X6" s="6" t="n">
        <f aca="false">IF(C5=0,C6,IF(C6=0,X5,C6))</f>
        <v>1</v>
      </c>
      <c r="Y6" s="6" t="n">
        <f aca="false">IF(C5=0,X5,IF(C6=0,Y5,C5))</f>
        <v>7</v>
      </c>
      <c r="Z6" s="6" t="n">
        <f aca="false">IF(C4=0,C3,IF(C5=0,Y5,IF(C6=0,Z5,C4)))</f>
        <v>1</v>
      </c>
      <c r="AA6" s="6" t="n">
        <f aca="false">IF(C3=0,C2,IF(C4=0,C2,IF(C5=0,Z5,IF(C6=0,AA5,C3))))</f>
        <v>7</v>
      </c>
      <c r="AB6" s="4"/>
      <c r="AC6" s="6" t="str">
        <f aca="false">IF(OR(X6=Y6,X6=Z6,X6=AA6),"NB",IF(OR(Y6=X6,Y6=Z6,Y6=AA6),"NB",IF(OR(Z6=Y6,Z6=X6,Z6=AA6),"NB",IF(OR(AA6=Y6,AA6=X6,AA6=Z6),"NB","Bet"))))</f>
        <v>NB</v>
      </c>
      <c r="AD6" s="4"/>
      <c r="AE6" s="6" t="n">
        <v>0</v>
      </c>
      <c r="AF6" s="6" t="n">
        <v>0</v>
      </c>
      <c r="AG6" s="4"/>
      <c r="AH6" s="6" t="n">
        <f aca="false">IF(G6="W",AF5+J6,IF(AE6=1,K5-K6+AF5,0))</f>
        <v>4</v>
      </c>
      <c r="AI6" s="4"/>
      <c r="AK6" s="30" t="n">
        <v>4</v>
      </c>
      <c r="AL6" s="39" t="n">
        <v>4</v>
      </c>
      <c r="AM6" s="32" t="n">
        <v>1</v>
      </c>
      <c r="AN6" s="33" t="n">
        <v>1</v>
      </c>
      <c r="AO6" s="6" t="n">
        <v>1</v>
      </c>
      <c r="AP6" s="6" t="s">
        <v>22</v>
      </c>
      <c r="AQ6" s="37" t="s">
        <v>23</v>
      </c>
      <c r="AR6" s="32" t="s">
        <v>21</v>
      </c>
    </row>
    <row collapsed="false" customFormat="false" customHeight="false" hidden="false" ht="14.9" outlineLevel="0" r="7">
      <c r="B7" s="25" t="n">
        <v>7</v>
      </c>
      <c r="C7" s="26" t="n">
        <f aca="false">IF(B7="","",VLOOKUP(B7,$AK$1:$AR$38,2,0))</f>
        <v>7</v>
      </c>
      <c r="D7" s="27" t="n">
        <f aca="false">IF(C4&lt;&gt;"",IF(C4=1,4,IF(C4=4,7,1)),"")</f>
        <v>4</v>
      </c>
      <c r="E7" s="49" t="n">
        <f aca="false">IF(C4&lt;&gt;"",IF(C4=1,7,IF(C4=4,1,4)),"")</f>
        <v>7</v>
      </c>
      <c r="F7" s="38"/>
      <c r="G7" s="6" t="str">
        <f aca="false">IF(B7&lt;&gt;"",IF(OR(D7=C7,E7=C7),"W","L"),"")</f>
        <v>W</v>
      </c>
      <c r="H7" s="6" t="n">
        <f aca="false">IF(G7="W",4,IF(G7="L",-8,""))</f>
        <v>4</v>
      </c>
      <c r="I7" s="6" t="n">
        <f aca="false">IF(G7&lt;&gt;"",VLOOKUP(V6,$M$4:$N$18,2,0),"")</f>
        <v>1</v>
      </c>
      <c r="J7" s="6" t="n">
        <f aca="false">IF(G7&lt;&gt;"",H7*I7,"")</f>
        <v>4</v>
      </c>
      <c r="K7" s="6" t="n">
        <f aca="false">IF(B7="",K6,SUM($J$6:J7))</f>
        <v>8</v>
      </c>
      <c r="L7" s="4"/>
      <c r="M7" s="25" t="n">
        <v>3</v>
      </c>
      <c r="N7" s="29" t="n">
        <v>3</v>
      </c>
      <c r="O7" s="4"/>
      <c r="P7" s="17" t="s">
        <v>25</v>
      </c>
      <c r="Q7" s="6" t="n">
        <f aca="false">MAX(I7:I700)</f>
        <v>3</v>
      </c>
      <c r="U7" s="4"/>
      <c r="V7" s="6" t="n">
        <f aca="false">IF(AND(G6="",G7="L"),1,IF(AND(G7="L",G6="L"),V6+1,IF(AND(G6="L",G7=""),0,IF(AND(G7="",G6=""),0,0))))</f>
        <v>0</v>
      </c>
      <c r="W7" s="4"/>
      <c r="X7" s="6" t="n">
        <f aca="false">IF(C6=0,C7,IF(C7=0,X6,C7))</f>
        <v>7</v>
      </c>
      <c r="Y7" s="6" t="n">
        <f aca="false">IF(C6=0,X6,IF(C7=0,Y6,C6))</f>
        <v>1</v>
      </c>
      <c r="Z7" s="6" t="n">
        <f aca="false">IF(C5=0,C4,IF(C6=0,Y6,IF(C7=0,Z6,C5)))</f>
        <v>7</v>
      </c>
      <c r="AA7" s="6" t="n">
        <f aca="false">IF(C4=0,C3,IF(C5=0,C3,IF(C6=0,Z6,IF(C7=0,AA6,C4))))</f>
        <v>1</v>
      </c>
      <c r="AB7" s="4"/>
      <c r="AC7" s="6" t="str">
        <f aca="false">IF(OR(X7=Y7,X7=Z7,X7=AA7),"NB",IF(OR(Y7=X7,Y7=Z7,Y7=AA7),"NB",IF(OR(Z7=Y7,Z7=X7,Z7=AA7),"NB",IF(OR(AA7=Y7,AA7=X7,AA7=Z7),"NB","Bet"))))</f>
        <v>NB</v>
      </c>
      <c r="AD7" s="4"/>
      <c r="AE7" s="6" t="n">
        <f aca="false">IF(K7&lt;K6,1,0)</f>
        <v>0</v>
      </c>
      <c r="AF7" s="6" t="n">
        <f aca="false">IF(G7="W",0,IF(AE7=1,K6-K7+AF6,0))</f>
        <v>0</v>
      </c>
      <c r="AG7" s="4"/>
      <c r="AH7" s="6" t="n">
        <f aca="false">IF(G7="W",AF6+J7,IF(AE7=1,K6-K7+AF6,0))</f>
        <v>4</v>
      </c>
      <c r="AI7" s="4"/>
      <c r="AK7" s="30" t="n">
        <v>5</v>
      </c>
      <c r="AL7" s="40" t="n">
        <v>4</v>
      </c>
      <c r="AM7" s="32" t="n">
        <v>1</v>
      </c>
      <c r="AN7" s="33" t="n">
        <v>1</v>
      </c>
      <c r="AO7" s="6" t="n">
        <v>2</v>
      </c>
      <c r="AP7" s="6" t="s">
        <v>19</v>
      </c>
      <c r="AQ7" s="37" t="s">
        <v>20</v>
      </c>
      <c r="AR7" s="32" t="s">
        <v>21</v>
      </c>
    </row>
    <row collapsed="false" customFormat="false" customHeight="false" hidden="false" ht="13.3" outlineLevel="0" r="8">
      <c r="B8" s="25" t="n">
        <v>8</v>
      </c>
      <c r="C8" s="26" t="n">
        <f aca="false">IF(B8="","",VLOOKUP(B8,$AK$1:$AR$38,2,0))</f>
        <v>7</v>
      </c>
      <c r="D8" s="27" t="n">
        <f aca="false">IF(C5&lt;&gt;"",IF(C5=1,4,IF(C5=4,7,1)),"")</f>
        <v>1</v>
      </c>
      <c r="E8" s="49" t="n">
        <f aca="false">IF(C5&lt;&gt;"",IF(C5=1,7,IF(C5=4,1,4)),"")</f>
        <v>4</v>
      </c>
      <c r="F8" s="38"/>
      <c r="G8" s="6" t="str">
        <f aca="false">IF(B8&lt;&gt;"",IF(OR(D8=C8,E8=C8),"W","L"),"")</f>
        <v>L</v>
      </c>
      <c r="H8" s="6" t="n">
        <f aca="false">IF(G8="W",4,IF(G8="L",-8,""))</f>
        <v>-8</v>
      </c>
      <c r="I8" s="6" t="n">
        <f aca="false">IF(G8&lt;&gt;"",VLOOKUP(V7,$M$4:$N$18,2,0),"")</f>
        <v>1</v>
      </c>
      <c r="J8" s="6" t="n">
        <f aca="false">IF(G8&lt;&gt;"",H8*I8,"")</f>
        <v>-8</v>
      </c>
      <c r="K8" s="6" t="n">
        <f aca="false">IF(B8="",K7,SUM($J$6:J8))</f>
        <v>0</v>
      </c>
      <c r="L8" s="4"/>
      <c r="M8" s="25" t="n">
        <v>4</v>
      </c>
      <c r="N8" s="29" t="n">
        <v>7</v>
      </c>
      <c r="O8" s="4"/>
      <c r="U8" s="4"/>
      <c r="V8" s="6" t="n">
        <f aca="false">IF(AND(G7="",G8="L"),1,IF(AND(G8="L",G7="L"),V7+1,IF(AND(G7="L",G8=""),0,IF(AND(G8="",G7=""),0,0))))</f>
        <v>0</v>
      </c>
      <c r="W8" s="4"/>
      <c r="X8" s="6" t="n">
        <f aca="false">IF(C7=0,C8,IF(C8=0,X7,C8))</f>
        <v>7</v>
      </c>
      <c r="Y8" s="6" t="n">
        <f aca="false">IF(C7=0,X7,IF(C8=0,Y7,C7))</f>
        <v>7</v>
      </c>
      <c r="Z8" s="6" t="n">
        <f aca="false">IF(C6=0,C5,IF(C7=0,Y7,IF(C8=0,Z7,C6)))</f>
        <v>1</v>
      </c>
      <c r="AA8" s="6" t="n">
        <f aca="false">IF(C5=0,C4,IF(C6=0,C4,IF(C7=0,Z7,IF(C8=0,AA7,C5))))</f>
        <v>7</v>
      </c>
      <c r="AB8" s="4"/>
      <c r="AC8" s="6" t="str">
        <f aca="false">IF(OR(X8=Y8,X8=Z8,X8=AA8),"NB",IF(OR(Y8=X8,Y8=Z8,Y8=AA8),"NB",IF(OR(Z8=Y8,Z8=X8,Z8=AA8),"NB",IF(OR(AA8=Y8,AA8=X8,AA8=Z8),"NB","Bet"))))</f>
        <v>NB</v>
      </c>
      <c r="AD8" s="4"/>
      <c r="AE8" s="6" t="n">
        <f aca="false">IF(K8&lt;K7,1,0)</f>
        <v>1</v>
      </c>
      <c r="AF8" s="6" t="n">
        <f aca="false">IF(G8="W",0,IF(AE8=1,K7-K8+AF7,0))</f>
        <v>8</v>
      </c>
      <c r="AG8" s="4"/>
      <c r="AH8" s="6" t="n">
        <f aca="false">IF(G8="W",AF7+J8,IF(AE8=1,K7-K8+AF7,0))</f>
        <v>8</v>
      </c>
      <c r="AI8" s="4"/>
      <c r="AK8" s="30" t="n">
        <v>6</v>
      </c>
      <c r="AL8" s="40" t="n">
        <v>4</v>
      </c>
      <c r="AM8" s="41" t="n">
        <v>1</v>
      </c>
      <c r="AN8" s="33" t="n">
        <v>1</v>
      </c>
      <c r="AO8" s="6" t="n">
        <v>3</v>
      </c>
      <c r="AP8" s="6" t="s">
        <v>22</v>
      </c>
      <c r="AQ8" s="37" t="s">
        <v>23</v>
      </c>
      <c r="AR8" s="32" t="s">
        <v>21</v>
      </c>
    </row>
    <row collapsed="false" customFormat="false" customHeight="false" hidden="false" ht="14.9" outlineLevel="0" r="9">
      <c r="B9" s="25" t="n">
        <v>16</v>
      </c>
      <c r="C9" s="26" t="n">
        <f aca="false">IF(B9="","",VLOOKUP(B9,$AK$1:$AR$38,2,0))</f>
        <v>7</v>
      </c>
      <c r="D9" s="27" t="n">
        <f aca="false">IF(C6&lt;&gt;"",IF(C6=1,4,IF(C6=4,7,1)),"")</f>
        <v>4</v>
      </c>
      <c r="E9" s="49" t="n">
        <f aca="false">IF(C6&lt;&gt;"",IF(C6=1,7,IF(C6=4,1,4)),"")</f>
        <v>7</v>
      </c>
      <c r="F9" s="38"/>
      <c r="G9" s="6" t="str">
        <f aca="false">IF(B9&lt;&gt;"",IF(OR(D9=C9,E9=C9),"W","L"),"")</f>
        <v>W</v>
      </c>
      <c r="H9" s="6" t="n">
        <f aca="false">IF(G9="W",4,IF(G9="L",-8,""))</f>
        <v>4</v>
      </c>
      <c r="I9" s="6" t="n">
        <f aca="false">IF(G9&lt;&gt;"",VLOOKUP(V8,$M$4:$N$18,2,0),"")</f>
        <v>1</v>
      </c>
      <c r="J9" s="6" t="n">
        <f aca="false">IF(G9&lt;&gt;"",H9*I9,"")</f>
        <v>4</v>
      </c>
      <c r="K9" s="6" t="n">
        <f aca="false">IF(B9="",K8,SUM($J$6:J9))</f>
        <v>4</v>
      </c>
      <c r="L9" s="4"/>
      <c r="M9" s="25" t="n">
        <v>5</v>
      </c>
      <c r="N9" s="29" t="n">
        <v>7</v>
      </c>
      <c r="O9" s="4"/>
      <c r="P9" s="17" t="s">
        <v>26</v>
      </c>
      <c r="Q9" s="6" t="n">
        <f aca="false">MAX(V7:V700)</f>
        <v>3</v>
      </c>
      <c r="U9" s="4"/>
      <c r="V9" s="6" t="n">
        <f aca="false">IF(AND(G8="",G9="L"),1,IF(AND(G9="L",G8="L"),V8+1,IF(AND(G8="L",G9=""),0,IF(AND(G9="",G8=""),0,0))))</f>
        <v>0</v>
      </c>
      <c r="W9" s="4"/>
      <c r="X9" s="6" t="n">
        <f aca="false">IF(C8=0,C9,IF(C9=0,X8,C9))</f>
        <v>7</v>
      </c>
      <c r="Y9" s="6" t="n">
        <f aca="false">IF(C8=0,X8,IF(C9=0,Y8,C8))</f>
        <v>7</v>
      </c>
      <c r="Z9" s="6" t="n">
        <f aca="false">IF(C7=0,C6,IF(C8=0,Y8,IF(C9=0,Z8,C7)))</f>
        <v>7</v>
      </c>
      <c r="AA9" s="6" t="n">
        <f aca="false">IF(C6=0,C5,IF(C7=0,C5,IF(C8=0,Z8,IF(C9=0,AA8,C6))))</f>
        <v>1</v>
      </c>
      <c r="AB9" s="4"/>
      <c r="AC9" s="6" t="str">
        <f aca="false">IF(OR(X9=Y9,X9=Z9,X9=AA9),"NB",IF(OR(Y9=X9,Y9=Z9,Y9=AA9),"NB",IF(OR(Z9=Y9,Z9=X9,Z9=AA9),"NB",IF(OR(AA9=Y9,AA9=X9,AA9=Z9),"NB","Bet"))))</f>
        <v>NB</v>
      </c>
      <c r="AD9" s="4"/>
      <c r="AE9" s="6" t="n">
        <f aca="false">IF(K9&lt;K8,1,0)</f>
        <v>0</v>
      </c>
      <c r="AF9" s="6" t="n">
        <f aca="false">IF(G9="W",0,IF(AE9=1,K8-K9+AF8,0))</f>
        <v>0</v>
      </c>
      <c r="AG9" s="4"/>
      <c r="AH9" s="6" t="n">
        <f aca="false">IF(G9="W",AF8+J9,IF(AE9=1,K8-K9+AF8,0))</f>
        <v>12</v>
      </c>
      <c r="AI9" s="4"/>
      <c r="AK9" s="30" t="n">
        <v>7</v>
      </c>
      <c r="AL9" s="31" t="n">
        <v>7</v>
      </c>
      <c r="AM9" s="35" t="n">
        <v>2</v>
      </c>
      <c r="AN9" s="33" t="n">
        <v>1</v>
      </c>
      <c r="AO9" s="6" t="n">
        <v>1</v>
      </c>
      <c r="AP9" s="6" t="s">
        <v>19</v>
      </c>
      <c r="AQ9" s="37" t="s">
        <v>20</v>
      </c>
      <c r="AR9" s="32" t="s">
        <v>21</v>
      </c>
    </row>
    <row collapsed="false" customFormat="false" customHeight="false" hidden="false" ht="14.9" outlineLevel="0" r="10">
      <c r="B10" s="25" t="n">
        <v>1</v>
      </c>
      <c r="C10" s="26" t="n">
        <f aca="false">IF(B10="","",VLOOKUP(B10,$AK$1:$AR$38,2,0))</f>
        <v>1</v>
      </c>
      <c r="D10" s="27" t="n">
        <f aca="false">IF(C7&lt;&gt;"",IF(C7=1,4,IF(C7=4,7,1)),"")</f>
        <v>1</v>
      </c>
      <c r="E10" s="49" t="n">
        <f aca="false">IF(C7&lt;&gt;"",IF(C7=1,7,IF(C7=4,1,4)),"")</f>
        <v>4</v>
      </c>
      <c r="F10" s="38"/>
      <c r="G10" s="6" t="str">
        <f aca="false">IF(B10&lt;&gt;"",IF(OR(D10=C10,E10=C10),"W","L"),"")</f>
        <v>W</v>
      </c>
      <c r="H10" s="6" t="n">
        <f aca="false">IF(G10="W",4,IF(G10="L",-8,""))</f>
        <v>4</v>
      </c>
      <c r="I10" s="6" t="n">
        <f aca="false">IF(G10&lt;&gt;"",VLOOKUP(V9,$M$4:$N$18,2,0),"")</f>
        <v>1</v>
      </c>
      <c r="J10" s="6" t="n">
        <f aca="false">IF(G10&lt;&gt;"",H10*I10,"")</f>
        <v>4</v>
      </c>
      <c r="K10" s="6" t="n">
        <f aca="false">IF(B10="",K9,SUM($J$6:J10))</f>
        <v>8</v>
      </c>
      <c r="L10" s="4"/>
      <c r="M10" s="25" t="n">
        <v>6</v>
      </c>
      <c r="N10" s="29" t="n">
        <v>0</v>
      </c>
      <c r="O10" s="4"/>
      <c r="P10" s="17" t="s">
        <v>27</v>
      </c>
      <c r="Q10" s="19" t="n">
        <f aca="false">-MAX(AF6:AF700)</f>
        <v>-48</v>
      </c>
      <c r="U10" s="4"/>
      <c r="V10" s="6" t="n">
        <f aca="false">IF(AND(G9="",G10="L"),1,IF(AND(G10="L",G9="L"),V9+1,IF(AND(G9="L",G10=""),0,IF(AND(G10="",G9=""),0,0))))</f>
        <v>0</v>
      </c>
      <c r="W10" s="4"/>
      <c r="X10" s="6" t="n">
        <f aca="false">IF(C9=0,C10,IF(C10=0,X9,C10))</f>
        <v>1</v>
      </c>
      <c r="Y10" s="6" t="n">
        <f aca="false">IF(C9=0,X9,IF(C10=0,Y9,C9))</f>
        <v>7</v>
      </c>
      <c r="Z10" s="6" t="n">
        <f aca="false">IF(C8=0,C7,IF(C9=0,Y9,IF(C10=0,Z9,C8)))</f>
        <v>7</v>
      </c>
      <c r="AA10" s="6" t="n">
        <f aca="false">IF(C7=0,C6,IF(C8=0,C6,IF(C9=0,Z9,IF(C10=0,AA9,C7))))</f>
        <v>7</v>
      </c>
      <c r="AB10" s="4"/>
      <c r="AC10" s="6" t="str">
        <f aca="false">IF(OR(X10=Y10,X10=Z10,X10=AA10),"NB",IF(OR(Y10=X10,Y10=Z10,Y10=AA10),"NB",IF(OR(Z10=Y10,Z10=X10,Z10=AA10),"NB",IF(OR(AA10=Y10,AA10=X10,AA10=Z10),"NB","Bet"))))</f>
        <v>NB</v>
      </c>
      <c r="AD10" s="4"/>
      <c r="AE10" s="6" t="n">
        <f aca="false">IF(K10&lt;K9,1,0)</f>
        <v>0</v>
      </c>
      <c r="AF10" s="6" t="n">
        <f aca="false">IF(G10="W",0,IF(AE10=1,K9-K10+AF9,0))</f>
        <v>0</v>
      </c>
      <c r="AG10" s="4"/>
      <c r="AH10" s="6" t="n">
        <f aca="false">IF(G10="W",AF9+J10,IF(AE10=1,K9-K10+AF9,0))</f>
        <v>4</v>
      </c>
      <c r="AI10" s="4"/>
      <c r="AK10" s="30" t="n">
        <v>8</v>
      </c>
      <c r="AL10" s="36" t="n">
        <v>7</v>
      </c>
      <c r="AM10" s="32" t="n">
        <v>2</v>
      </c>
      <c r="AN10" s="33" t="n">
        <v>1</v>
      </c>
      <c r="AO10" s="6" t="n">
        <v>2</v>
      </c>
      <c r="AP10" s="6" t="s">
        <v>22</v>
      </c>
      <c r="AQ10" s="37" t="s">
        <v>23</v>
      </c>
      <c r="AR10" s="32" t="s">
        <v>21</v>
      </c>
    </row>
    <row collapsed="false" customFormat="false" customHeight="false" hidden="false" ht="14.9" outlineLevel="0" r="11">
      <c r="B11" s="25" t="n">
        <v>15</v>
      </c>
      <c r="C11" s="26" t="n">
        <f aca="false">IF(B11="","",VLOOKUP(B11,$AK$1:$AR$38,2,0))</f>
        <v>4</v>
      </c>
      <c r="D11" s="27" t="n">
        <f aca="false">IF(C8&lt;&gt;"",IF(C8=1,4,IF(C8=4,7,1)),"")</f>
        <v>1</v>
      </c>
      <c r="E11" s="49" t="n">
        <f aca="false">IF(C8&lt;&gt;"",IF(C8=1,7,IF(C8=4,1,4)),"")</f>
        <v>4</v>
      </c>
      <c r="F11" s="38"/>
      <c r="G11" s="6" t="str">
        <f aca="false">IF(B11&lt;&gt;"",IF(OR(D11=C11,E11=C11),"W","L"),"")</f>
        <v>W</v>
      </c>
      <c r="H11" s="6" t="n">
        <f aca="false">IF(G11="W",4,IF(G11="L",-8,""))</f>
        <v>4</v>
      </c>
      <c r="I11" s="6" t="n">
        <f aca="false">IF(G11&lt;&gt;"",VLOOKUP(V10,$M$4:$N$18,2,0),"")</f>
        <v>1</v>
      </c>
      <c r="J11" s="6" t="n">
        <f aca="false">IF(G11&lt;&gt;"",H11*I11,"")</f>
        <v>4</v>
      </c>
      <c r="K11" s="6" t="n">
        <f aca="false">IF(B11="",K10,SUM($J$6:J11))</f>
        <v>12</v>
      </c>
      <c r="L11" s="4"/>
      <c r="M11" s="25" t="n">
        <v>7</v>
      </c>
      <c r="N11" s="29" t="n">
        <v>0</v>
      </c>
      <c r="O11" s="4"/>
      <c r="P11" s="17" t="s">
        <v>28</v>
      </c>
      <c r="Q11" s="19" t="n">
        <f aca="false">MAX(AH6:AH1000)</f>
        <v>60</v>
      </c>
      <c r="U11" s="4"/>
      <c r="V11" s="6" t="n">
        <f aca="false">IF(AND(G10="",G11="L"),1,IF(AND(G11="L",G10="L"),V10+1,IF(AND(G10="L",G11=""),0,IF(AND(G11="",G10=""),0,0))))</f>
        <v>0</v>
      </c>
      <c r="W11" s="4"/>
      <c r="X11" s="6" t="n">
        <f aca="false">IF(C10=0,C11,IF(C11=0,X10,C11))</f>
        <v>4</v>
      </c>
      <c r="Y11" s="6" t="n">
        <f aca="false">IF(C10=0,X10,IF(C11=0,Y10,C10))</f>
        <v>1</v>
      </c>
      <c r="Z11" s="6" t="n">
        <f aca="false">IF(C9=0,C8,IF(C10=0,Y10,IF(C11=0,Z10,C9)))</f>
        <v>7</v>
      </c>
      <c r="AA11" s="6" t="n">
        <f aca="false">IF(C8=0,C7,IF(C9=0,C7,IF(C10=0,Z10,IF(C11=0,AA10,C8))))</f>
        <v>7</v>
      </c>
      <c r="AB11" s="4"/>
      <c r="AC11" s="6" t="str">
        <f aca="false">IF(OR(X11=Y11,X11=Z11,X11=AA11),"NB",IF(OR(Y11=X11,Y11=Z11,Y11=AA11),"NB",IF(OR(Z11=Y11,Z11=X11,Z11=AA11),"NB",IF(OR(AA11=Y11,AA11=X11,AA11=Z11),"NB","Bet"))))</f>
        <v>NB</v>
      </c>
      <c r="AD11" s="4"/>
      <c r="AE11" s="6" t="n">
        <f aca="false">IF(K11&lt;K10,1,0)</f>
        <v>0</v>
      </c>
      <c r="AF11" s="6" t="n">
        <f aca="false">IF(G11="W",0,IF(AE11=1,K10-K11+AF10,0))</f>
        <v>0</v>
      </c>
      <c r="AG11" s="4"/>
      <c r="AH11" s="6" t="n">
        <f aca="false">IF(G11="W",AF10+J11,IF(AE11=1,K10-K11+AF10,0))</f>
        <v>4</v>
      </c>
      <c r="AI11" s="4"/>
      <c r="AK11" s="30" t="n">
        <v>9</v>
      </c>
      <c r="AL11" s="36" t="n">
        <v>7</v>
      </c>
      <c r="AM11" s="32" t="n">
        <v>2</v>
      </c>
      <c r="AN11" s="33" t="n">
        <v>1</v>
      </c>
      <c r="AO11" s="6" t="n">
        <v>3</v>
      </c>
      <c r="AP11" s="6" t="s">
        <v>19</v>
      </c>
      <c r="AQ11" s="37" t="s">
        <v>20</v>
      </c>
      <c r="AR11" s="32" t="s">
        <v>21</v>
      </c>
    </row>
    <row collapsed="false" customFormat="false" customHeight="false" hidden="false" ht="13.3" outlineLevel="0" r="12">
      <c r="B12" s="25" t="n">
        <v>19</v>
      </c>
      <c r="C12" s="26" t="n">
        <f aca="false">IF(B12="","",VLOOKUP(B12,$AK$1:$AR$38,2,0))</f>
        <v>7</v>
      </c>
      <c r="D12" s="27" t="n">
        <f aca="false">IF(C9&lt;&gt;"",IF(C9=1,4,IF(C9=4,7,1)),"")</f>
        <v>1</v>
      </c>
      <c r="E12" s="49" t="n">
        <f aca="false">IF(C9&lt;&gt;"",IF(C9=1,7,IF(C9=4,1,4)),"")</f>
        <v>4</v>
      </c>
      <c r="F12" s="38"/>
      <c r="G12" s="6" t="str">
        <f aca="false">IF(B12&lt;&gt;"",IF(OR(D12=C12,E12=C12),"W","L"),"")</f>
        <v>L</v>
      </c>
      <c r="H12" s="6" t="n">
        <f aca="false">IF(G12="W",4,IF(G12="L",-8,""))</f>
        <v>-8</v>
      </c>
      <c r="I12" s="6" t="n">
        <f aca="false">IF(G12&lt;&gt;"",VLOOKUP(V11,$M$4:$N$18,2,0),"")</f>
        <v>1</v>
      </c>
      <c r="J12" s="6" t="n">
        <f aca="false">IF(G12&lt;&gt;"",H12*I12,"")</f>
        <v>-8</v>
      </c>
      <c r="K12" s="6" t="n">
        <f aca="false">IF(B12="",K11,SUM($J$6:J12))</f>
        <v>4</v>
      </c>
      <c r="L12" s="4"/>
      <c r="M12" s="25" t="n">
        <v>8</v>
      </c>
      <c r="N12" s="29" t="n">
        <v>0</v>
      </c>
      <c r="O12" s="4"/>
      <c r="Q12" s="4"/>
      <c r="U12" s="4"/>
      <c r="V12" s="6" t="n">
        <f aca="false">IF(AND(G11="",G12="L"),1,IF(AND(G12="L",G11="L"),V11+1,IF(AND(G11="L",G12=""),0,IF(AND(G12="",G11=""),0,0))))</f>
        <v>0</v>
      </c>
      <c r="W12" s="4"/>
      <c r="X12" s="6" t="n">
        <f aca="false">IF(C11=0,C12,IF(C12=0,X11,C12))</f>
        <v>7</v>
      </c>
      <c r="Y12" s="6" t="n">
        <f aca="false">IF(C11=0,X11,IF(C12=0,Y11,C11))</f>
        <v>4</v>
      </c>
      <c r="Z12" s="6" t="n">
        <f aca="false">IF(C10=0,C9,IF(C11=0,Y11,IF(C12=0,Z11,C10)))</f>
        <v>1</v>
      </c>
      <c r="AA12" s="6" t="n">
        <f aca="false">IF(C9=0,C8,IF(C10=0,C8,IF(C11=0,Z11,IF(C12=0,AA11,C9))))</f>
        <v>7</v>
      </c>
      <c r="AB12" s="4"/>
      <c r="AC12" s="6" t="str">
        <f aca="false">IF(OR(X12=Y12,X12=Z12,X12=AA12),"NB",IF(OR(Y12=X12,Y12=Z12,Y12=AA12),"NB",IF(OR(Z12=Y12,Z12=X12,Z12=AA12),"NB",IF(OR(AA12=Y12,AA12=X12,AA12=Z12),"NB","Bet"))))</f>
        <v>NB</v>
      </c>
      <c r="AD12" s="4"/>
      <c r="AE12" s="6" t="n">
        <f aca="false">IF(K12&lt;K11,1,0)</f>
        <v>1</v>
      </c>
      <c r="AF12" s="6" t="n">
        <f aca="false">IF(G12="W",0,IF(AE12=1,K11-K12+AF11,0))</f>
        <v>8</v>
      </c>
      <c r="AG12" s="4"/>
      <c r="AH12" s="6" t="n">
        <f aca="false">IF(G12="W",AF11+J12,IF(AE12=1,K11-K12+AF11,0))</f>
        <v>8</v>
      </c>
      <c r="AI12" s="4"/>
      <c r="AK12" s="30" t="n">
        <v>10</v>
      </c>
      <c r="AL12" s="39" t="n">
        <v>1</v>
      </c>
      <c r="AM12" s="32" t="n">
        <v>2</v>
      </c>
      <c r="AN12" s="33" t="n">
        <v>1</v>
      </c>
      <c r="AO12" s="6" t="n">
        <v>1</v>
      </c>
      <c r="AP12" s="6" t="s">
        <v>22</v>
      </c>
      <c r="AQ12" s="37" t="s">
        <v>23</v>
      </c>
      <c r="AR12" s="32" t="s">
        <v>21</v>
      </c>
    </row>
    <row collapsed="false" customFormat="false" customHeight="false" hidden="false" ht="13.3" outlineLevel="0" r="13">
      <c r="B13" s="25" t="n">
        <v>9</v>
      </c>
      <c r="C13" s="26" t="n">
        <f aca="false">IF(B13="","",VLOOKUP(B13,$AK$1:$AR$38,2,0))</f>
        <v>7</v>
      </c>
      <c r="D13" s="27" t="n">
        <f aca="false">IF(C10&lt;&gt;"",IF(C10=1,4,IF(C10=4,7,1)),"")</f>
        <v>4</v>
      </c>
      <c r="E13" s="49" t="n">
        <f aca="false">IF(C10&lt;&gt;"",IF(C10=1,7,IF(C10=4,1,4)),"")</f>
        <v>7</v>
      </c>
      <c r="F13" s="38"/>
      <c r="G13" s="6" t="str">
        <f aca="false">IF(B13&lt;&gt;"",IF(OR(D13=C13,E13=C13),"W","L"),"")</f>
        <v>W</v>
      </c>
      <c r="H13" s="6" t="n">
        <f aca="false">IF(G13="W",4,IF(G13="L",-8,""))</f>
        <v>4</v>
      </c>
      <c r="I13" s="6" t="n">
        <f aca="false">IF(G13&lt;&gt;"",VLOOKUP(V12,$M$4:$N$18,2,0),"")</f>
        <v>1</v>
      </c>
      <c r="J13" s="6" t="n">
        <f aca="false">IF(G13&lt;&gt;"",H13*I13,"")</f>
        <v>4</v>
      </c>
      <c r="K13" s="6" t="n">
        <f aca="false">IF(B13="",K12,SUM($J$6:J13))</f>
        <v>8</v>
      </c>
      <c r="L13" s="4"/>
      <c r="M13" s="25" t="n">
        <v>9</v>
      </c>
      <c r="N13" s="29" t="n">
        <v>0</v>
      </c>
      <c r="O13" s="4"/>
      <c r="Q13" s="4"/>
      <c r="U13" s="4"/>
      <c r="V13" s="6" t="n">
        <f aca="false">IF(AND(G12="",G13="L"),1,IF(AND(G13="L",G12="L"),V12+1,IF(AND(G12="L",G13=""),0,IF(AND(G13="",G12=""),0,0))))</f>
        <v>0</v>
      </c>
      <c r="W13" s="4"/>
      <c r="X13" s="6" t="n">
        <f aca="false">IF(C12=0,C13,IF(C13=0,X12,C13))</f>
        <v>7</v>
      </c>
      <c r="Y13" s="6" t="n">
        <f aca="false">IF(C12=0,X12,IF(C13=0,Y12,C12))</f>
        <v>7</v>
      </c>
      <c r="Z13" s="6" t="n">
        <f aca="false">IF(C11=0,C10,IF(C12=0,Y12,IF(C13=0,Z12,C11)))</f>
        <v>4</v>
      </c>
      <c r="AA13" s="6" t="n">
        <f aca="false">IF(C10=0,C9,IF(C11=0,C9,IF(C12=0,Z12,IF(C13=0,AA12,C10))))</f>
        <v>1</v>
      </c>
      <c r="AB13" s="4"/>
      <c r="AC13" s="6" t="str">
        <f aca="false">IF(OR(X13=Y13,X13=Z13,X13=AA13),"NB",IF(OR(Y13=X13,Y13=Z13,Y13=AA13),"NB",IF(OR(Z13=Y13,Z13=X13,Z13=AA13),"NB",IF(OR(AA13=Y13,AA13=X13,AA13=Z13),"NB","Bet"))))</f>
        <v>NB</v>
      </c>
      <c r="AD13" s="4"/>
      <c r="AE13" s="6" t="n">
        <f aca="false">IF(K13&lt;K12,1,0)</f>
        <v>0</v>
      </c>
      <c r="AF13" s="6" t="n">
        <f aca="false">IF(G13="W",0,IF(AE13=1,K12-K13+AF12,0))</f>
        <v>0</v>
      </c>
      <c r="AG13" s="4"/>
      <c r="AH13" s="6" t="n">
        <f aca="false">IF(G13="W",AF12+J13,IF(AE13=1,K12-K13+AF12,0))</f>
        <v>12</v>
      </c>
      <c r="AI13" s="4"/>
      <c r="AK13" s="30" t="n">
        <v>11</v>
      </c>
      <c r="AL13" s="40" t="n">
        <v>1</v>
      </c>
      <c r="AM13" s="32" t="n">
        <v>2</v>
      </c>
      <c r="AN13" s="33" t="n">
        <v>1</v>
      </c>
      <c r="AO13" s="6" t="n">
        <v>2</v>
      </c>
      <c r="AP13" s="6" t="s">
        <v>22</v>
      </c>
      <c r="AQ13" s="37" t="s">
        <v>20</v>
      </c>
      <c r="AR13" s="32" t="s">
        <v>21</v>
      </c>
    </row>
    <row collapsed="false" customFormat="false" customHeight="false" hidden="false" ht="13.3" outlineLevel="0" r="14">
      <c r="B14" s="25" t="n">
        <v>19</v>
      </c>
      <c r="C14" s="26" t="n">
        <f aca="false">IF(B14="","",VLOOKUP(B14,$AK$1:$AR$38,2,0))</f>
        <v>7</v>
      </c>
      <c r="D14" s="27" t="n">
        <f aca="false">IF(C11&lt;&gt;"",IF(C11=1,4,IF(C11=4,7,1)),"")</f>
        <v>7</v>
      </c>
      <c r="E14" s="49" t="n">
        <f aca="false">IF(C11&lt;&gt;"",IF(C11=1,7,IF(C11=4,1,4)),"")</f>
        <v>1</v>
      </c>
      <c r="F14" s="38"/>
      <c r="G14" s="6" t="str">
        <f aca="false">IF(B14&lt;&gt;"",IF(OR(D14=C14,E14=C14),"W","L"),"")</f>
        <v>W</v>
      </c>
      <c r="H14" s="6" t="n">
        <f aca="false">IF(G14="W",4,IF(G14="L",-8,""))</f>
        <v>4</v>
      </c>
      <c r="I14" s="6" t="n">
        <f aca="false">IF(G14&lt;&gt;"",VLOOKUP(V13,$M$4:$N$18,2,0),"")</f>
        <v>1</v>
      </c>
      <c r="J14" s="6" t="n">
        <f aca="false">IF(G14&lt;&gt;"",H14*I14,"")</f>
        <v>4</v>
      </c>
      <c r="K14" s="6" t="n">
        <f aca="false">IF(B14="",K13,SUM($J$6:J14))</f>
        <v>12</v>
      </c>
      <c r="L14" s="4"/>
      <c r="M14" s="25" t="n">
        <v>10</v>
      </c>
      <c r="N14" s="29" t="n">
        <v>0</v>
      </c>
      <c r="O14" s="4"/>
      <c r="P14" s="42" t="s">
        <v>29</v>
      </c>
      <c r="Q14" s="4"/>
      <c r="U14" s="4"/>
      <c r="V14" s="6" t="n">
        <f aca="false">IF(AND(G13="",G14="L"),1,IF(AND(G14="L",G13="L"),V13+1,IF(AND(G13="L",G14=""),0,IF(AND(G14="",G13=""),0,0))))</f>
        <v>0</v>
      </c>
      <c r="W14" s="4"/>
      <c r="X14" s="6" t="n">
        <f aca="false">IF(C13=0,C14,IF(C14=0,X13,C14))</f>
        <v>7</v>
      </c>
      <c r="Y14" s="6" t="n">
        <f aca="false">IF(C13=0,X13,IF(C14=0,Y13,C13))</f>
        <v>7</v>
      </c>
      <c r="Z14" s="6" t="n">
        <f aca="false">IF(C12=0,C11,IF(C13=0,Y13,IF(C14=0,Z13,C12)))</f>
        <v>7</v>
      </c>
      <c r="AA14" s="6" t="n">
        <f aca="false">IF(C11=0,C10,IF(C12=0,C10,IF(C13=0,Z13,IF(C14=0,AA13,C11))))</f>
        <v>4</v>
      </c>
      <c r="AB14" s="4"/>
      <c r="AC14" s="6" t="str">
        <f aca="false">IF(OR(X14=Y14,X14=Z14,X14=AA14),"NB",IF(OR(Y14=X14,Y14=Z14,Y14=AA14),"NB",IF(OR(Z14=Y14,Z14=X14,Z14=AA14),"NB",IF(OR(AA14=Y14,AA14=X14,AA14=Z14),"NB","Bet"))))</f>
        <v>NB</v>
      </c>
      <c r="AD14" s="4"/>
      <c r="AE14" s="6" t="n">
        <f aca="false">IF(K14&lt;K13,1,0)</f>
        <v>0</v>
      </c>
      <c r="AF14" s="6" t="n">
        <f aca="false">IF(G14="W",0,IF(AE14=1,K13-K14+AF13,0))</f>
        <v>0</v>
      </c>
      <c r="AG14" s="4"/>
      <c r="AH14" s="6" t="n">
        <f aca="false">IF(G14="W",AF13+J14,IF(AE14=1,K13-K14+AF13,0))</f>
        <v>4</v>
      </c>
      <c r="AI14" s="4"/>
      <c r="AK14" s="30" t="n">
        <v>12</v>
      </c>
      <c r="AL14" s="40" t="n">
        <v>1</v>
      </c>
      <c r="AM14" s="41" t="n">
        <v>2</v>
      </c>
      <c r="AN14" s="43" t="n">
        <v>1</v>
      </c>
      <c r="AO14" s="6" t="n">
        <v>3</v>
      </c>
      <c r="AP14" s="6" t="s">
        <v>19</v>
      </c>
      <c r="AQ14" s="37" t="s">
        <v>23</v>
      </c>
      <c r="AR14" s="32" t="s">
        <v>21</v>
      </c>
    </row>
    <row collapsed="false" customFormat="false" customHeight="false" hidden="false" ht="13.3" outlineLevel="0" r="15">
      <c r="B15" s="25" t="n">
        <v>22</v>
      </c>
      <c r="C15" s="26" t="n">
        <f aca="false">IF(B15="","",VLOOKUP(B15,$AK$1:$AR$38,2,0))</f>
        <v>4</v>
      </c>
      <c r="D15" s="27" t="n">
        <f aca="false">IF(C12&lt;&gt;"",IF(C12=1,4,IF(C12=4,7,1)),"")</f>
        <v>1</v>
      </c>
      <c r="E15" s="49" t="n">
        <f aca="false">IF(C12&lt;&gt;"",IF(C12=1,7,IF(C12=4,1,4)),"")</f>
        <v>4</v>
      </c>
      <c r="F15" s="38"/>
      <c r="G15" s="6" t="str">
        <f aca="false">IF(B15&lt;&gt;"",IF(OR(D15=C15,E15=C15),"W","L"),"")</f>
        <v>W</v>
      </c>
      <c r="H15" s="6" t="n">
        <f aca="false">IF(G15="W",4,IF(G15="L",-8,""))</f>
        <v>4</v>
      </c>
      <c r="I15" s="6" t="n">
        <f aca="false">IF(G15&lt;&gt;"",VLOOKUP(V14,$M$4:$N$18,2,0),"")</f>
        <v>1</v>
      </c>
      <c r="J15" s="6" t="n">
        <f aca="false">IF(G15&lt;&gt;"",H15*I15,"")</f>
        <v>4</v>
      </c>
      <c r="K15" s="6" t="n">
        <f aca="false">IF(B15="",K14,SUM($J$6:J15))</f>
        <v>16</v>
      </c>
      <c r="L15" s="4"/>
      <c r="M15" s="25" t="n">
        <v>11</v>
      </c>
      <c r="N15" s="29" t="n">
        <v>0</v>
      </c>
      <c r="O15" s="4"/>
      <c r="Q15" s="4"/>
      <c r="U15" s="4"/>
      <c r="V15" s="6" t="n">
        <f aca="false">IF(AND(G14="",G15="L"),1,IF(AND(G15="L",G14="L"),V14+1,IF(AND(G14="L",G15=""),0,IF(AND(G15="",G14=""),0,0))))</f>
        <v>0</v>
      </c>
      <c r="W15" s="4"/>
      <c r="X15" s="6" t="n">
        <f aca="false">IF(C14=0,C15,IF(C15=0,X14,C15))</f>
        <v>4</v>
      </c>
      <c r="Y15" s="6" t="n">
        <f aca="false">IF(C14=0,X14,IF(C15=0,Y14,C14))</f>
        <v>7</v>
      </c>
      <c r="Z15" s="6" t="n">
        <f aca="false">IF(C13=0,C12,IF(C14=0,Y14,IF(C15=0,Z14,C13)))</f>
        <v>7</v>
      </c>
      <c r="AA15" s="6" t="n">
        <f aca="false">IF(C12=0,C11,IF(C13=0,C11,IF(C14=0,Z14,IF(C15=0,AA14,C12))))</f>
        <v>7</v>
      </c>
      <c r="AB15" s="4"/>
      <c r="AC15" s="6" t="str">
        <f aca="false">IF(OR(X15=Y15,X15=Z15,X15=AA15),"NB",IF(OR(Y15=X15,Y15=Z15,Y15=AA15),"NB",IF(OR(Z15=Y15,Z15=X15,Z15=AA15),"NB",IF(OR(AA15=Y15,AA15=X15,AA15=Z15),"NB","Bet"))))</f>
        <v>NB</v>
      </c>
      <c r="AD15" s="4"/>
      <c r="AE15" s="6" t="n">
        <f aca="false">IF(K15&lt;K14,1,0)</f>
        <v>0</v>
      </c>
      <c r="AF15" s="6" t="n">
        <f aca="false">IF(G15="W",0,IF(AE15=1,K14-K15+AF14,0))</f>
        <v>0</v>
      </c>
      <c r="AG15" s="4"/>
      <c r="AH15" s="6" t="n">
        <f aca="false">IF(G15="W",AF14+J15,IF(AE15=1,K14-K15+AF14,0))</f>
        <v>4</v>
      </c>
      <c r="AI15" s="4"/>
      <c r="AK15" s="30" t="n">
        <v>13</v>
      </c>
      <c r="AL15" s="31" t="n">
        <v>4</v>
      </c>
      <c r="AM15" s="35" t="n">
        <v>3</v>
      </c>
      <c r="AN15" s="44" t="n">
        <v>2</v>
      </c>
      <c r="AO15" s="6" t="n">
        <v>1</v>
      </c>
      <c r="AP15" s="6" t="s">
        <v>22</v>
      </c>
      <c r="AQ15" s="37" t="s">
        <v>20</v>
      </c>
      <c r="AR15" s="32" t="s">
        <v>21</v>
      </c>
    </row>
    <row collapsed="false" customFormat="false" customHeight="false" hidden="false" ht="13.3" outlineLevel="0" r="16">
      <c r="B16" s="25" t="n">
        <v>1</v>
      </c>
      <c r="C16" s="26" t="n">
        <f aca="false">IF(B16="","",VLOOKUP(B16,$AK$1:$AR$38,2,0))</f>
        <v>1</v>
      </c>
      <c r="D16" s="27" t="n">
        <f aca="false">IF(C13&lt;&gt;"",IF(C13=1,4,IF(C13=4,7,1)),"")</f>
        <v>1</v>
      </c>
      <c r="E16" s="49" t="n">
        <f aca="false">IF(C13&lt;&gt;"",IF(C13=1,7,IF(C13=4,1,4)),"")</f>
        <v>4</v>
      </c>
      <c r="F16" s="38"/>
      <c r="G16" s="6" t="str">
        <f aca="false">IF(B16&lt;&gt;"",IF(OR(D16=C16,E16=C16),"W","L"),"")</f>
        <v>W</v>
      </c>
      <c r="H16" s="6" t="n">
        <f aca="false">IF(G16="W",4,IF(G16="L",-8,""))</f>
        <v>4</v>
      </c>
      <c r="I16" s="6" t="n">
        <f aca="false">IF(G16&lt;&gt;"",VLOOKUP(V15,$M$4:$N$18,2,0),"")</f>
        <v>1</v>
      </c>
      <c r="J16" s="6" t="n">
        <f aca="false">IF(G16&lt;&gt;"",H16*I16,"")</f>
        <v>4</v>
      </c>
      <c r="K16" s="6" t="n">
        <f aca="false">IF(B16="",K15,SUM($J$6:J16))</f>
        <v>20</v>
      </c>
      <c r="L16" s="4"/>
      <c r="M16" s="25" t="n">
        <v>12</v>
      </c>
      <c r="N16" s="29" t="n">
        <v>0</v>
      </c>
      <c r="O16" s="4"/>
      <c r="Q16" s="4"/>
      <c r="U16" s="4"/>
      <c r="V16" s="6" t="n">
        <f aca="false">IF(AND(G15="",G16="L"),1,IF(AND(G16="L",G15="L"),V15+1,IF(AND(G15="L",G16=""),0,IF(AND(G16="",G15=""),0,0))))</f>
        <v>0</v>
      </c>
      <c r="W16" s="4"/>
      <c r="X16" s="6" t="n">
        <f aca="false">IF(C15=0,C16,IF(C16=0,X15,C16))</f>
        <v>1</v>
      </c>
      <c r="Y16" s="6" t="n">
        <f aca="false">IF(C15=0,X15,IF(C16=0,Y15,C15))</f>
        <v>4</v>
      </c>
      <c r="Z16" s="6" t="n">
        <f aca="false">IF(C14=0,C13,IF(C15=0,Y15,IF(C16=0,Z15,C14)))</f>
        <v>7</v>
      </c>
      <c r="AA16" s="6" t="n">
        <f aca="false">IF(C13=0,C12,IF(C14=0,C12,IF(C15=0,Z15,IF(C16=0,AA15,C13))))</f>
        <v>7</v>
      </c>
      <c r="AB16" s="4"/>
      <c r="AC16" s="6" t="str">
        <f aca="false">IF(OR(X16=Y16,X16=Z16,X16=AA16),"NB",IF(OR(Y16=X16,Y16=Z16,Y16=AA16),"NB",IF(OR(Z16=Y16,Z16=X16,Z16=AA16),"NB",IF(OR(AA16=Y16,AA16=X16,AA16=Z16),"NB","Bet"))))</f>
        <v>NB</v>
      </c>
      <c r="AD16" s="4"/>
      <c r="AE16" s="6" t="n">
        <f aca="false">IF(K16&lt;K15,1,0)</f>
        <v>0</v>
      </c>
      <c r="AF16" s="6" t="n">
        <f aca="false">IF(G16="W",0,IF(AE16=1,K15-K16+AF15,0))</f>
        <v>0</v>
      </c>
      <c r="AG16" s="4"/>
      <c r="AH16" s="6" t="n">
        <f aca="false">IF(G16="W",AF15+J16,IF(AE16=1,K15-K16+AF15,0))</f>
        <v>4</v>
      </c>
      <c r="AI16" s="4"/>
      <c r="AK16" s="30" t="n">
        <v>14</v>
      </c>
      <c r="AL16" s="36" t="n">
        <v>4</v>
      </c>
      <c r="AM16" s="32" t="n">
        <v>3</v>
      </c>
      <c r="AN16" s="33" t="n">
        <v>2</v>
      </c>
      <c r="AO16" s="6" t="n">
        <v>2</v>
      </c>
      <c r="AP16" s="6" t="s">
        <v>19</v>
      </c>
      <c r="AQ16" s="37" t="s">
        <v>23</v>
      </c>
      <c r="AR16" s="32" t="s">
        <v>21</v>
      </c>
    </row>
    <row collapsed="false" customFormat="false" customHeight="false" hidden="false" ht="13.3" outlineLevel="0" r="17">
      <c r="B17" s="25" t="n">
        <v>13</v>
      </c>
      <c r="C17" s="26" t="n">
        <f aca="false">IF(B17="","",VLOOKUP(B17,$AK$1:$AR$38,2,0))</f>
        <v>4</v>
      </c>
      <c r="D17" s="27" t="n">
        <f aca="false">IF(C14&lt;&gt;"",IF(C14=1,4,IF(C14=4,7,1)),"")</f>
        <v>1</v>
      </c>
      <c r="E17" s="49" t="n">
        <f aca="false">IF(C14&lt;&gt;"",IF(C14=1,7,IF(C14=4,1,4)),"")</f>
        <v>4</v>
      </c>
      <c r="F17" s="38"/>
      <c r="G17" s="6" t="str">
        <f aca="false">IF(B17&lt;&gt;"",IF(OR(D17=C17,E17=C17),"W","L"),"")</f>
        <v>W</v>
      </c>
      <c r="H17" s="6" t="n">
        <f aca="false">IF(G17="W",4,IF(G17="L",-8,""))</f>
        <v>4</v>
      </c>
      <c r="I17" s="6" t="n">
        <f aca="false">IF(G17&lt;&gt;"",VLOOKUP(V16,$M$4:$N$18,2,0),"")</f>
        <v>1</v>
      </c>
      <c r="J17" s="6" t="n">
        <f aca="false">IF(G17&lt;&gt;"",H17*I17,"")</f>
        <v>4</v>
      </c>
      <c r="K17" s="6" t="n">
        <f aca="false">IF(B17="",K16,SUM($J$6:J17))</f>
        <v>24</v>
      </c>
      <c r="L17" s="4"/>
      <c r="M17" s="25" t="n">
        <v>13</v>
      </c>
      <c r="N17" s="29" t="n">
        <v>0</v>
      </c>
      <c r="O17" s="4"/>
      <c r="Q17" s="4"/>
      <c r="U17" s="4"/>
      <c r="V17" s="6" t="n">
        <f aca="false">IF(AND(G16="",G17="L"),1,IF(AND(G17="L",G16="L"),V16+1,IF(AND(G16="L",G17=""),0,IF(AND(G17="",G16=""),0,0))))</f>
        <v>0</v>
      </c>
      <c r="W17" s="4"/>
      <c r="X17" s="6" t="n">
        <f aca="false">IF(C16=0,C17,IF(C17=0,X16,C17))</f>
        <v>4</v>
      </c>
      <c r="Y17" s="6" t="n">
        <f aca="false">IF(C16=0,X16,IF(C17=0,Y16,C16))</f>
        <v>1</v>
      </c>
      <c r="Z17" s="6" t="n">
        <f aca="false">IF(C15=0,C14,IF(C16=0,Y16,IF(C17=0,Z16,C15)))</f>
        <v>4</v>
      </c>
      <c r="AA17" s="6" t="n">
        <f aca="false">IF(C14=0,C13,IF(C15=0,C13,IF(C16=0,Z16,IF(C17=0,AA16,C14))))</f>
        <v>7</v>
      </c>
      <c r="AB17" s="4"/>
      <c r="AC17" s="6" t="str">
        <f aca="false">IF(OR(X17=Y17,X17=Z17,X17=AA17),"NB",IF(OR(Y17=X17,Y17=Z17,Y17=AA17),"NB",IF(OR(Z17=Y17,Z17=X17,Z17=AA17),"NB",IF(OR(AA17=Y17,AA17=X17,AA17=Z17),"NB","Bet"))))</f>
        <v>NB</v>
      </c>
      <c r="AD17" s="4"/>
      <c r="AE17" s="6" t="n">
        <f aca="false">IF(K17&lt;K16,1,0)</f>
        <v>0</v>
      </c>
      <c r="AF17" s="6" t="n">
        <f aca="false">IF(G17="W",0,IF(AE17=1,K16-K17+AF16,0))</f>
        <v>0</v>
      </c>
      <c r="AG17" s="4"/>
      <c r="AH17" s="6" t="n">
        <f aca="false">IF(G17="W",AF16+J17,IF(AE17=1,K16-K17+AF16,0))</f>
        <v>4</v>
      </c>
      <c r="AI17" s="4"/>
      <c r="AK17" s="30" t="n">
        <v>15</v>
      </c>
      <c r="AL17" s="36" t="n">
        <v>4</v>
      </c>
      <c r="AM17" s="32" t="n">
        <v>3</v>
      </c>
      <c r="AN17" s="33" t="n">
        <v>2</v>
      </c>
      <c r="AO17" s="6" t="n">
        <v>3</v>
      </c>
      <c r="AP17" s="6" t="s">
        <v>22</v>
      </c>
      <c r="AQ17" s="37" t="s">
        <v>20</v>
      </c>
      <c r="AR17" s="32" t="s">
        <v>21</v>
      </c>
    </row>
    <row collapsed="false" customFormat="false" customHeight="false" hidden="false" ht="13.3" outlineLevel="0" r="18">
      <c r="B18" s="25" t="n">
        <v>35</v>
      </c>
      <c r="C18" s="26" t="n">
        <f aca="false">IF(B18="","",VLOOKUP(B18,$AK$1:$AR$38,2,0))</f>
        <v>7</v>
      </c>
      <c r="D18" s="27" t="n">
        <f aca="false">IF(C15&lt;&gt;"",IF(C15=1,4,IF(C15=4,7,1)),"")</f>
        <v>7</v>
      </c>
      <c r="E18" s="49" t="n">
        <f aca="false">IF(C15&lt;&gt;"",IF(C15=1,7,IF(C15=4,1,4)),"")</f>
        <v>1</v>
      </c>
      <c r="F18" s="38"/>
      <c r="G18" s="6" t="str">
        <f aca="false">IF(B18&lt;&gt;"",IF(OR(D18=C18,E18=C18),"W","L"),"")</f>
        <v>W</v>
      </c>
      <c r="H18" s="6" t="n">
        <f aca="false">IF(G18="W",4,IF(G18="L",-8,""))</f>
        <v>4</v>
      </c>
      <c r="I18" s="6" t="n">
        <f aca="false">IF(G18&lt;&gt;"",VLOOKUP(V17,$M$4:$N$18,2,0),"")</f>
        <v>1</v>
      </c>
      <c r="J18" s="6" t="n">
        <f aca="false">IF(G18&lt;&gt;"",H18*I18,"")</f>
        <v>4</v>
      </c>
      <c r="K18" s="6" t="n">
        <f aca="false">IF(B18="",K17,SUM($J$6:J18))</f>
        <v>28</v>
      </c>
      <c r="L18" s="4"/>
      <c r="M18" s="25" t="n">
        <v>14</v>
      </c>
      <c r="N18" s="29" t="n">
        <v>0</v>
      </c>
      <c r="O18" s="4"/>
      <c r="Q18" s="4"/>
      <c r="U18" s="4"/>
      <c r="V18" s="6" t="n">
        <f aca="false">IF(AND(G17="",G18="L"),1,IF(AND(G18="L",G17="L"),V17+1,IF(AND(G17="L",G18=""),0,IF(AND(G18="",G17=""),0,0))))</f>
        <v>0</v>
      </c>
      <c r="W18" s="4"/>
      <c r="X18" s="6" t="n">
        <f aca="false">IF(C17=0,C18,IF(C18=0,X17,C18))</f>
        <v>7</v>
      </c>
      <c r="Y18" s="6" t="n">
        <f aca="false">IF(C17=0,X17,IF(C18=0,Y17,C17))</f>
        <v>4</v>
      </c>
      <c r="Z18" s="6" t="n">
        <f aca="false">IF(C16=0,C15,IF(C17=0,Y17,IF(C18=0,Z17,C16)))</f>
        <v>1</v>
      </c>
      <c r="AA18" s="6" t="n">
        <f aca="false">IF(C15=0,C14,IF(C16=0,C14,IF(C17=0,Z17,IF(C18=0,AA17,C15))))</f>
        <v>4</v>
      </c>
      <c r="AB18" s="4"/>
      <c r="AC18" s="6" t="str">
        <f aca="false">IF(OR(X18=Y18,X18=Z18,X18=AA18),"NB",IF(OR(Y18=X18,Y18=Z18,Y18=AA18),"NB",IF(OR(Z18=Y18,Z18=X18,Z18=AA18),"NB",IF(OR(AA18=Y18,AA18=X18,AA18=Z18),"NB","Bet"))))</f>
        <v>NB</v>
      </c>
      <c r="AD18" s="4"/>
      <c r="AE18" s="6" t="n">
        <f aca="false">IF(K18&lt;K17,1,0)</f>
        <v>0</v>
      </c>
      <c r="AF18" s="6" t="n">
        <f aca="false">IF(G18="W",0,IF(AE18=1,K17-K18+AF17,0))</f>
        <v>0</v>
      </c>
      <c r="AG18" s="4"/>
      <c r="AH18" s="6" t="n">
        <f aca="false">IF(G18="W",AF17+J18,IF(AE18=1,K17-K18+AF17,0))</f>
        <v>4</v>
      </c>
      <c r="AI18" s="4"/>
      <c r="AK18" s="30" t="n">
        <v>16</v>
      </c>
      <c r="AL18" s="39" t="n">
        <v>7</v>
      </c>
      <c r="AM18" s="32" t="n">
        <v>3</v>
      </c>
      <c r="AN18" s="33" t="n">
        <v>2</v>
      </c>
      <c r="AO18" s="6" t="n">
        <v>1</v>
      </c>
      <c r="AP18" s="6" t="s">
        <v>19</v>
      </c>
      <c r="AQ18" s="37" t="s">
        <v>23</v>
      </c>
      <c r="AR18" s="32" t="s">
        <v>21</v>
      </c>
    </row>
    <row collapsed="false" customFormat="false" customHeight="false" hidden="false" ht="13.3" outlineLevel="0" r="19">
      <c r="B19" s="25" t="n">
        <v>25</v>
      </c>
      <c r="C19" s="26" t="n">
        <f aca="false">IF(B19="","",VLOOKUP(B19,$AK$1:$AR$38,2,0))</f>
        <v>7</v>
      </c>
      <c r="D19" s="27" t="n">
        <f aca="false">IF(C16&lt;&gt;"",IF(C16=1,4,IF(C16=4,7,1)),"")</f>
        <v>4</v>
      </c>
      <c r="E19" s="49" t="n">
        <f aca="false">IF(C16&lt;&gt;"",IF(C16=1,7,IF(C16=4,1,4)),"")</f>
        <v>7</v>
      </c>
      <c r="F19" s="38"/>
      <c r="G19" s="6" t="str">
        <f aca="false">IF(B19&lt;&gt;"",IF(OR(D19=C19,E19=C19),"W","L"),"")</f>
        <v>W</v>
      </c>
      <c r="H19" s="6" t="n">
        <f aca="false">IF(G19="W",4,IF(G19="L",-8,""))</f>
        <v>4</v>
      </c>
      <c r="I19" s="6" t="n">
        <f aca="false">IF(G19&lt;&gt;"",VLOOKUP(V18,$M$4:$N$18,2,0),"")</f>
        <v>1</v>
      </c>
      <c r="J19" s="6" t="n">
        <f aca="false">IF(G19&lt;&gt;"",H19*I19,"")</f>
        <v>4</v>
      </c>
      <c r="K19" s="6" t="n">
        <f aca="false">IF(B19="",K18,SUM($J$6:J19))</f>
        <v>32</v>
      </c>
      <c r="L19" s="4"/>
      <c r="M19" s="4"/>
      <c r="N19" s="4"/>
      <c r="O19" s="4"/>
      <c r="P19" s="4"/>
      <c r="Q19" s="4"/>
      <c r="S19" s="4"/>
      <c r="T19" s="4"/>
      <c r="U19" s="4"/>
      <c r="V19" s="6" t="n">
        <f aca="false">IF(AND(G18="",G19="L"),1,IF(AND(G19="L",G18="L"),V18+1,IF(AND(G18="L",G19=""),0,IF(AND(G19="",G18=""),0,0))))</f>
        <v>0</v>
      </c>
      <c r="W19" s="4"/>
      <c r="X19" s="6" t="n">
        <f aca="false">IF(C18=0,C19,IF(C19=0,X18,C19))</f>
        <v>7</v>
      </c>
      <c r="Y19" s="6" t="n">
        <f aca="false">IF(C18=0,X18,IF(C19=0,Y18,C18))</f>
        <v>7</v>
      </c>
      <c r="Z19" s="6" t="n">
        <f aca="false">IF(C17=0,C16,IF(C18=0,Y18,IF(C19=0,Z18,C17)))</f>
        <v>4</v>
      </c>
      <c r="AA19" s="6" t="n">
        <f aca="false">IF(C16=0,C15,IF(C17=0,C15,IF(C18=0,Z18,IF(C19=0,AA18,C16))))</f>
        <v>1</v>
      </c>
      <c r="AB19" s="4"/>
      <c r="AC19" s="6" t="str">
        <f aca="false">IF(OR(X19=Y19,X19=Z19,X19=AA19),"NB",IF(OR(Y19=X19,Y19=Z19,Y19=AA19),"NB",IF(OR(Z19=Y19,Z19=X19,Z19=AA19),"NB",IF(OR(AA19=Y19,AA19=X19,AA19=Z19),"NB","Bet"))))</f>
        <v>NB</v>
      </c>
      <c r="AD19" s="4"/>
      <c r="AE19" s="6" t="n">
        <f aca="false">IF(K19&lt;K18,1,0)</f>
        <v>0</v>
      </c>
      <c r="AF19" s="6" t="n">
        <f aca="false">IF(G19="W",0,IF(AE19=1,K18-K19+AF18,0))</f>
        <v>0</v>
      </c>
      <c r="AG19" s="4"/>
      <c r="AH19" s="6" t="n">
        <f aca="false">IF(G19="W",AF18+J19,IF(AE19=1,K18-K19+AF18,0))</f>
        <v>4</v>
      </c>
      <c r="AI19" s="4"/>
      <c r="AK19" s="30" t="n">
        <v>17</v>
      </c>
      <c r="AL19" s="40" t="n">
        <v>7</v>
      </c>
      <c r="AM19" s="32" t="n">
        <v>3</v>
      </c>
      <c r="AN19" s="33" t="n">
        <v>2</v>
      </c>
      <c r="AO19" s="6" t="n">
        <v>2</v>
      </c>
      <c r="AP19" s="6" t="s">
        <v>22</v>
      </c>
      <c r="AQ19" s="37" t="s">
        <v>20</v>
      </c>
      <c r="AR19" s="32" t="s">
        <v>21</v>
      </c>
    </row>
    <row collapsed="false" customFormat="false" customHeight="false" hidden="false" ht="13.3" outlineLevel="0" r="20">
      <c r="B20" s="25" t="n">
        <v>26</v>
      </c>
      <c r="C20" s="26" t="n">
        <f aca="false">IF(B20="","",VLOOKUP(B20,$AK$1:$AR$38,2,0))</f>
        <v>7</v>
      </c>
      <c r="D20" s="27" t="n">
        <f aca="false">IF(C17&lt;&gt;"",IF(C17=1,4,IF(C17=4,7,1)),"")</f>
        <v>7</v>
      </c>
      <c r="E20" s="49" t="n">
        <f aca="false">IF(C17&lt;&gt;"",IF(C17=1,7,IF(C17=4,1,4)),"")</f>
        <v>1</v>
      </c>
      <c r="F20" s="38"/>
      <c r="G20" s="6" t="str">
        <f aca="false">IF(B20&lt;&gt;"",IF(OR(D20=C20,E20=C20),"W","L"),"")</f>
        <v>W</v>
      </c>
      <c r="H20" s="6" t="n">
        <f aca="false">IF(G20="W",4,IF(G20="L",-8,""))</f>
        <v>4</v>
      </c>
      <c r="I20" s="6" t="n">
        <f aca="false">IF(G20&lt;&gt;"",VLOOKUP(V19,$M$4:$N$18,2,0),"")</f>
        <v>1</v>
      </c>
      <c r="J20" s="6" t="n">
        <f aca="false">IF(G20&lt;&gt;"",H20*I20,"")</f>
        <v>4</v>
      </c>
      <c r="K20" s="6" t="n">
        <f aca="false">IF(B20="",K19,SUM($J$6:J20))</f>
        <v>36</v>
      </c>
      <c r="L20" s="4"/>
      <c r="M20" s="4"/>
      <c r="N20" s="4"/>
      <c r="O20" s="4"/>
      <c r="P20" s="4"/>
      <c r="Q20" s="4"/>
      <c r="S20" s="4"/>
      <c r="T20" s="4"/>
      <c r="U20" s="4"/>
      <c r="V20" s="6" t="n">
        <f aca="false">IF(AND(G19="",G20="L"),1,IF(AND(G20="L",G19="L"),V19+1,IF(AND(G19="L",G20=""),0,IF(AND(G20="",G19=""),0,0))))</f>
        <v>0</v>
      </c>
      <c r="W20" s="4"/>
      <c r="X20" s="6" t="n">
        <f aca="false">IF(C19=0,C20,IF(C20=0,X19,C20))</f>
        <v>7</v>
      </c>
      <c r="Y20" s="6" t="n">
        <f aca="false">IF(C19=0,X19,IF(C20=0,Y19,C19))</f>
        <v>7</v>
      </c>
      <c r="Z20" s="6" t="n">
        <f aca="false">IF(C18=0,C17,IF(C19=0,Y19,IF(C20=0,Z19,C18)))</f>
        <v>7</v>
      </c>
      <c r="AA20" s="6" t="n">
        <f aca="false">IF(C17=0,C16,IF(C18=0,C16,IF(C19=0,Z19,IF(C20=0,AA19,C17))))</f>
        <v>4</v>
      </c>
      <c r="AB20" s="4"/>
      <c r="AC20" s="6" t="str">
        <f aca="false">IF(OR(X20=Y20,X20=Z20,X20=AA20),"NB",IF(OR(Y20=X20,Y20=Z20,Y20=AA20),"NB",IF(OR(Z20=Y20,Z20=X20,Z20=AA20),"NB",IF(OR(AA20=Y20,AA20=X20,AA20=Z20),"NB","Bet"))))</f>
        <v>NB</v>
      </c>
      <c r="AD20" s="4"/>
      <c r="AE20" s="6" t="n">
        <f aca="false">IF(K20&lt;K19,1,0)</f>
        <v>0</v>
      </c>
      <c r="AF20" s="6" t="n">
        <f aca="false">IF(G20="W",0,IF(AE20=1,K19-K20+AF19,0))</f>
        <v>0</v>
      </c>
      <c r="AG20" s="4"/>
      <c r="AH20" s="6" t="n">
        <f aca="false">IF(G20="W",AF19+J20,IF(AE20=1,K19-K20+AF19,0))</f>
        <v>4</v>
      </c>
      <c r="AI20" s="4"/>
      <c r="AK20" s="30" t="n">
        <v>18</v>
      </c>
      <c r="AL20" s="40" t="n">
        <v>7</v>
      </c>
      <c r="AM20" s="32" t="n">
        <v>3</v>
      </c>
      <c r="AN20" s="33" t="n">
        <v>2</v>
      </c>
      <c r="AO20" s="6" t="n">
        <v>3</v>
      </c>
      <c r="AP20" s="6" t="s">
        <v>19</v>
      </c>
      <c r="AQ20" s="37" t="s">
        <v>23</v>
      </c>
      <c r="AR20" s="41" t="s">
        <v>21</v>
      </c>
    </row>
    <row collapsed="false" customFormat="false" customHeight="false" hidden="false" ht="13.3" outlineLevel="0" r="21">
      <c r="B21" s="25" t="n">
        <v>19</v>
      </c>
      <c r="C21" s="26" t="n">
        <f aca="false">IF(B21="","",VLOOKUP(B21,$AK$1:$AR$38,2,0))</f>
        <v>7</v>
      </c>
      <c r="D21" s="27" t="n">
        <f aca="false">IF(C18&lt;&gt;"",IF(C18=1,4,IF(C18=4,7,1)),"")</f>
        <v>1</v>
      </c>
      <c r="E21" s="49" t="n">
        <f aca="false">IF(C18&lt;&gt;"",IF(C18=1,7,IF(C18=4,1,4)),"")</f>
        <v>4</v>
      </c>
      <c r="F21" s="38"/>
      <c r="G21" s="6" t="str">
        <f aca="false">IF(B21&lt;&gt;"",IF(OR(D21=C21,E21=C21),"W","L"),"")</f>
        <v>L</v>
      </c>
      <c r="H21" s="6" t="n">
        <f aca="false">IF(G21="W",4,IF(G21="L",-8,""))</f>
        <v>-8</v>
      </c>
      <c r="I21" s="6" t="n">
        <f aca="false">IF(G21&lt;&gt;"",VLOOKUP(V20,$M$4:$N$18,2,0),"")</f>
        <v>1</v>
      </c>
      <c r="J21" s="6" t="n">
        <f aca="false">IF(G21&lt;&gt;"",H21*I21,"")</f>
        <v>-8</v>
      </c>
      <c r="K21" s="6" t="n">
        <f aca="false">IF(B21="",K20,SUM($J$6:J21))</f>
        <v>28</v>
      </c>
      <c r="L21" s="4"/>
      <c r="O21" s="4"/>
      <c r="P21" s="4"/>
      <c r="Q21" s="4"/>
      <c r="S21" s="4"/>
      <c r="T21" s="4"/>
      <c r="U21" s="4"/>
      <c r="V21" s="6" t="n">
        <f aca="false">IF(AND(G20="",G21="L"),1,IF(AND(G21="L",G20="L"),V20+1,IF(AND(G20="L",G21=""),0,IF(AND(G21="",G20=""),0,0))))</f>
        <v>0</v>
      </c>
      <c r="W21" s="4"/>
      <c r="X21" s="6" t="n">
        <f aca="false">IF(C20=0,C21,IF(C21=0,X20,C21))</f>
        <v>7</v>
      </c>
      <c r="Y21" s="6" t="n">
        <f aca="false">IF(C20=0,X20,IF(C21=0,Y20,C20))</f>
        <v>7</v>
      </c>
      <c r="Z21" s="6" t="n">
        <f aca="false">IF(C19=0,C18,IF(C20=0,Y20,IF(C21=0,Z20,C19)))</f>
        <v>7</v>
      </c>
      <c r="AA21" s="6" t="n">
        <f aca="false">IF(C18=0,C17,IF(C19=0,C17,IF(C20=0,Z20,IF(C21=0,AA20,C18))))</f>
        <v>7</v>
      </c>
      <c r="AB21" s="4"/>
      <c r="AC21" s="6" t="str">
        <f aca="false">IF(OR(X21=Y21,X21=Z21,X21=AA21),"NB",IF(OR(Y21=X21,Y21=Z21,Y21=AA21),"NB",IF(OR(Z21=Y21,Z21=X21,Z21=AA21),"NB",IF(OR(AA21=Y21,AA21=X21,AA21=Z21),"NB","Bet"))))</f>
        <v>NB</v>
      </c>
      <c r="AD21" s="4"/>
      <c r="AE21" s="6" t="n">
        <f aca="false">IF(K21&lt;K20,1,0)</f>
        <v>1</v>
      </c>
      <c r="AF21" s="6" t="n">
        <f aca="false">IF(G21="W",0,IF(AE21=1,K20-K21+AF20,0))</f>
        <v>8</v>
      </c>
      <c r="AG21" s="4"/>
      <c r="AH21" s="6" t="n">
        <f aca="false">IF(G21="W",AF20+J21,IF(AE21=1,K20-K21+AF20,0))</f>
        <v>8</v>
      </c>
      <c r="AI21" s="4"/>
      <c r="AK21" s="30" t="n">
        <v>19</v>
      </c>
      <c r="AL21" s="31" t="n">
        <v>7</v>
      </c>
      <c r="AM21" s="35" t="n">
        <v>4</v>
      </c>
      <c r="AN21" s="33" t="n">
        <v>2</v>
      </c>
      <c r="AO21" s="6" t="n">
        <v>1</v>
      </c>
      <c r="AP21" s="6" t="s">
        <v>19</v>
      </c>
      <c r="AQ21" s="37" t="s">
        <v>20</v>
      </c>
      <c r="AR21" s="35" t="s">
        <v>30</v>
      </c>
    </row>
    <row collapsed="false" customFormat="false" customHeight="false" hidden="false" ht="13.3" outlineLevel="0" r="22">
      <c r="B22" s="25" t="n">
        <v>20</v>
      </c>
      <c r="C22" s="26" t="n">
        <f aca="false">IF(B22="","",VLOOKUP(B22,$AK$1:$AR$38,2,0))</f>
        <v>7</v>
      </c>
      <c r="D22" s="27" t="n">
        <f aca="false">IF(C19&lt;&gt;"",IF(C19=1,4,IF(C19=4,7,1)),"")</f>
        <v>1</v>
      </c>
      <c r="E22" s="49" t="n">
        <f aca="false">IF(C19&lt;&gt;"",IF(C19=1,7,IF(C19=4,1,4)),"")</f>
        <v>4</v>
      </c>
      <c r="F22" s="38"/>
      <c r="G22" s="6" t="str">
        <f aca="false">IF(B22&lt;&gt;"",IF(OR(D22=C22,E22=C22),"W","L"),"")</f>
        <v>L</v>
      </c>
      <c r="H22" s="6" t="n">
        <f aca="false">IF(G22="W",4,IF(G22="L",-8,""))</f>
        <v>-8</v>
      </c>
      <c r="I22" s="6" t="n">
        <f aca="false">IF(G22&lt;&gt;"",VLOOKUP(V21,$M$4:$N$18,2,0),"")</f>
        <v>1</v>
      </c>
      <c r="J22" s="6" t="n">
        <f aca="false">IF(G22&lt;&gt;"",H22*I22,"")</f>
        <v>-8</v>
      </c>
      <c r="K22" s="6" t="n">
        <f aca="false">IF(B22="",K21,SUM($J$6:J22))</f>
        <v>20</v>
      </c>
      <c r="L22" s="4"/>
      <c r="O22" s="4"/>
      <c r="P22" s="4"/>
      <c r="Q22" s="4"/>
      <c r="S22" s="4"/>
      <c r="T22" s="4"/>
      <c r="U22" s="4"/>
      <c r="V22" s="6" t="n">
        <f aca="false">IF(AND(G21="",G22="L"),1,IF(AND(G22="L",G21="L"),V21+1,IF(AND(G21="L",G22=""),0,IF(AND(G22="",G21=""),0,0))))</f>
        <v>1</v>
      </c>
      <c r="W22" s="4"/>
      <c r="X22" s="6" t="n">
        <f aca="false">IF(C21=0,C22,IF(C22=0,X21,C22))</f>
        <v>7</v>
      </c>
      <c r="Y22" s="6" t="n">
        <f aca="false">IF(C21=0,X21,IF(C22=0,Y21,C21))</f>
        <v>7</v>
      </c>
      <c r="Z22" s="6" t="n">
        <f aca="false">IF(C20=0,C19,IF(C21=0,Y21,IF(C22=0,Z21,C20)))</f>
        <v>7</v>
      </c>
      <c r="AA22" s="6" t="n">
        <f aca="false">IF(C19=0,C18,IF(C20=0,C18,IF(C21=0,Z21,IF(C22=0,AA21,C19))))</f>
        <v>7</v>
      </c>
      <c r="AB22" s="4"/>
      <c r="AC22" s="6" t="str">
        <f aca="false">IF(OR(X22=Y22,X22=Z22,X22=AA22),"NB",IF(OR(Y22=X22,Y22=Z22,Y22=AA22),"NB",IF(OR(Z22=Y22,Z22=X22,Z22=AA22),"NB",IF(OR(AA22=Y22,AA22=X22,AA22=Z22),"NB","Bet"))))</f>
        <v>NB</v>
      </c>
      <c r="AD22" s="4"/>
      <c r="AE22" s="6" t="n">
        <f aca="false">IF(K22&lt;K21,1,0)</f>
        <v>1</v>
      </c>
      <c r="AF22" s="6" t="n">
        <f aca="false">IF(G22="W",0,IF(AE22=1,K21-K22+AF21,0))</f>
        <v>16</v>
      </c>
      <c r="AG22" s="4"/>
      <c r="AH22" s="6" t="n">
        <f aca="false">IF(G22="W",AF21+J22,IF(AE22=1,K21-K22+AF21,0))</f>
        <v>16</v>
      </c>
      <c r="AI22" s="4"/>
      <c r="AK22" s="30" t="n">
        <v>20</v>
      </c>
      <c r="AL22" s="36" t="n">
        <v>7</v>
      </c>
      <c r="AM22" s="32" t="n">
        <v>4</v>
      </c>
      <c r="AN22" s="33" t="n">
        <v>2</v>
      </c>
      <c r="AO22" s="6" t="n">
        <v>2</v>
      </c>
      <c r="AP22" s="6" t="s">
        <v>22</v>
      </c>
      <c r="AQ22" s="37" t="s">
        <v>23</v>
      </c>
      <c r="AR22" s="32" t="s">
        <v>30</v>
      </c>
    </row>
    <row collapsed="false" customFormat="false" customHeight="false" hidden="false" ht="13.3" outlineLevel="0" r="23">
      <c r="B23" s="25" t="n">
        <v>36</v>
      </c>
      <c r="C23" s="26" t="n">
        <f aca="false">IF(B23="","",VLOOKUP(B23,$AK$1:$AR$38,2,0))</f>
        <v>7</v>
      </c>
      <c r="D23" s="27" t="n">
        <f aca="false">IF(C20&lt;&gt;"",IF(C20=1,4,IF(C20=4,7,1)),"")</f>
        <v>1</v>
      </c>
      <c r="E23" s="49" t="n">
        <f aca="false">IF(C20&lt;&gt;"",IF(C20=1,7,IF(C20=4,1,4)),"")</f>
        <v>4</v>
      </c>
      <c r="F23" s="38"/>
      <c r="G23" s="6" t="str">
        <f aca="false">IF(B23&lt;&gt;"",IF(OR(D23=C23,E23=C23),"W","L"),"")</f>
        <v>L</v>
      </c>
      <c r="H23" s="6" t="n">
        <f aca="false">IF(G23="W",4,IF(G23="L",-8,""))</f>
        <v>-8</v>
      </c>
      <c r="I23" s="6" t="n">
        <f aca="false">IF(G23&lt;&gt;"",VLOOKUP(V22,$M$4:$N$18,2,0),"")</f>
        <v>1</v>
      </c>
      <c r="J23" s="6" t="n">
        <f aca="false">IF(G23&lt;&gt;"",H23*I23,"")</f>
        <v>-8</v>
      </c>
      <c r="K23" s="6" t="n">
        <f aca="false">IF(B23="",K22,SUM($J$6:J23))</f>
        <v>12</v>
      </c>
      <c r="L23" s="4"/>
      <c r="O23" s="4"/>
      <c r="P23" s="4"/>
      <c r="Q23" s="4"/>
      <c r="S23" s="4"/>
      <c r="T23" s="4"/>
      <c r="U23" s="4"/>
      <c r="V23" s="6" t="n">
        <f aca="false">IF(AND(G22="",G23="L"),1,IF(AND(G23="L",G22="L"),V22+1,IF(AND(G22="L",G23=""),0,IF(AND(G23="",G22=""),0,0))))</f>
        <v>2</v>
      </c>
      <c r="W23" s="4"/>
      <c r="X23" s="6" t="n">
        <f aca="false">IF(C22=0,C23,IF(C23=0,X22,C23))</f>
        <v>7</v>
      </c>
      <c r="Y23" s="6" t="n">
        <f aca="false">IF(C22=0,X22,IF(C23=0,Y22,C22))</f>
        <v>7</v>
      </c>
      <c r="Z23" s="6" t="n">
        <f aca="false">IF(C21=0,C20,IF(C22=0,Y22,IF(C23=0,Z22,C21)))</f>
        <v>7</v>
      </c>
      <c r="AA23" s="6" t="n">
        <f aca="false">IF(C20=0,C19,IF(C21=0,C19,IF(C22=0,Z22,IF(C23=0,AA22,C20))))</f>
        <v>7</v>
      </c>
      <c r="AB23" s="4"/>
      <c r="AC23" s="6" t="str">
        <f aca="false">IF(OR(X23=Y23,X23=Z23,X23=AA23),"NB",IF(OR(Y23=X23,Y23=Z23,Y23=AA23),"NB",IF(OR(Z23=Y23,Z23=X23,Z23=AA23),"NB",IF(OR(AA23=Y23,AA23=X23,AA23=Z23),"NB","Bet"))))</f>
        <v>NB</v>
      </c>
      <c r="AD23" s="4"/>
      <c r="AE23" s="6" t="n">
        <f aca="false">IF(K23&lt;K22,1,0)</f>
        <v>1</v>
      </c>
      <c r="AF23" s="6" t="n">
        <f aca="false">IF(G23="W",0,IF(AE23=1,K22-K23+AF22,0))</f>
        <v>24</v>
      </c>
      <c r="AG23" s="4"/>
      <c r="AH23" s="6" t="n">
        <f aca="false">IF(G23="W",AF22+J23,IF(AE23=1,K22-K23+AF22,0))</f>
        <v>24</v>
      </c>
      <c r="AI23" s="4"/>
      <c r="AK23" s="30" t="n">
        <v>21</v>
      </c>
      <c r="AL23" s="45" t="n">
        <v>7</v>
      </c>
      <c r="AM23" s="32" t="n">
        <v>4</v>
      </c>
      <c r="AN23" s="33" t="n">
        <v>2</v>
      </c>
      <c r="AO23" s="6" t="n">
        <v>3</v>
      </c>
      <c r="AP23" s="6" t="s">
        <v>19</v>
      </c>
      <c r="AQ23" s="37" t="s">
        <v>20</v>
      </c>
      <c r="AR23" s="32" t="s">
        <v>30</v>
      </c>
    </row>
    <row collapsed="false" customFormat="false" customHeight="false" hidden="false" ht="13.3" outlineLevel="0" r="24">
      <c r="B24" s="25" t="n">
        <v>20</v>
      </c>
      <c r="C24" s="26" t="n">
        <f aca="false">IF(B24="","",VLOOKUP(B24,$AK$1:$AR$38,2,0))</f>
        <v>7</v>
      </c>
      <c r="D24" s="27" t="n">
        <f aca="false">IF(C21&lt;&gt;"",IF(C21=1,4,IF(C21=4,7,1)),"")</f>
        <v>1</v>
      </c>
      <c r="E24" s="49" t="n">
        <f aca="false">IF(C21&lt;&gt;"",IF(C21=1,7,IF(C21=4,1,4)),"")</f>
        <v>4</v>
      </c>
      <c r="F24" s="38"/>
      <c r="G24" s="6" t="str">
        <f aca="false">IF(B24&lt;&gt;"",IF(OR(D24=C24,E24=C24),"W","L"),"")</f>
        <v>L</v>
      </c>
      <c r="H24" s="6" t="n">
        <f aca="false">IF(G24="W",4,IF(G24="L",-8,""))</f>
        <v>-8</v>
      </c>
      <c r="I24" s="6" t="n">
        <f aca="false">IF(G24&lt;&gt;"",VLOOKUP(V23,$M$4:$N$18,2,0),"")</f>
        <v>3</v>
      </c>
      <c r="J24" s="6" t="n">
        <f aca="false">IF(G24&lt;&gt;"",H24*I24,"")</f>
        <v>-24</v>
      </c>
      <c r="K24" s="6" t="n">
        <f aca="false">IF(B24="",K23,SUM($J$6:J24))</f>
        <v>-12</v>
      </c>
      <c r="L24" s="4"/>
      <c r="O24" s="4"/>
      <c r="P24" s="4"/>
      <c r="Q24" s="4"/>
      <c r="S24" s="4"/>
      <c r="T24" s="4"/>
      <c r="U24" s="4"/>
      <c r="V24" s="6" t="n">
        <f aca="false">IF(AND(G23="",G24="L"),1,IF(AND(G24="L",G23="L"),V23+1,IF(AND(G23="L",G24=""),0,IF(AND(G24="",G23=""),0,0))))</f>
        <v>3</v>
      </c>
      <c r="W24" s="4"/>
      <c r="X24" s="6" t="n">
        <f aca="false">IF(C23=0,C24,IF(C24=0,X23,C24))</f>
        <v>7</v>
      </c>
      <c r="Y24" s="6" t="n">
        <f aca="false">IF(C23=0,X23,IF(C24=0,Y23,C23))</f>
        <v>7</v>
      </c>
      <c r="Z24" s="6" t="n">
        <f aca="false">IF(C22=0,C21,IF(C23=0,Y23,IF(C24=0,Z23,C22)))</f>
        <v>7</v>
      </c>
      <c r="AA24" s="6" t="n">
        <f aca="false">IF(C21=0,C20,IF(C22=0,C20,IF(C23=0,Z23,IF(C24=0,AA23,C21))))</f>
        <v>7</v>
      </c>
      <c r="AB24" s="4"/>
      <c r="AC24" s="6" t="str">
        <f aca="false">IF(OR(X24=Y24,X24=Z24,X24=AA24),"NB",IF(OR(Y24=X24,Y24=Z24,Y24=AA24),"NB",IF(OR(Z24=Y24,Z24=X24,Z24=AA24),"NB",IF(OR(AA24=Y24,AA24=X24,AA24=Z24),"NB","Bet"))))</f>
        <v>NB</v>
      </c>
      <c r="AD24" s="4"/>
      <c r="AE24" s="6" t="n">
        <f aca="false">IF(K24&lt;K23,1,0)</f>
        <v>1</v>
      </c>
      <c r="AF24" s="6" t="n">
        <f aca="false">IF(G24="W",0,IF(AE24=1,K23-K24+AF23,0))</f>
        <v>48</v>
      </c>
      <c r="AG24" s="4"/>
      <c r="AH24" s="6" t="n">
        <f aca="false">IF(G24="W",AF23+J24,IF(AE24=1,K23-K24+AF23,0))</f>
        <v>48</v>
      </c>
      <c r="AI24" s="4"/>
      <c r="AK24" s="30" t="n">
        <v>22</v>
      </c>
      <c r="AL24" s="40" t="n">
        <v>4</v>
      </c>
      <c r="AM24" s="32" t="n">
        <v>4</v>
      </c>
      <c r="AN24" s="33" t="n">
        <v>2</v>
      </c>
      <c r="AO24" s="6" t="n">
        <v>1</v>
      </c>
      <c r="AP24" s="6" t="s">
        <v>22</v>
      </c>
      <c r="AQ24" s="37" t="s">
        <v>23</v>
      </c>
      <c r="AR24" s="32" t="s">
        <v>30</v>
      </c>
    </row>
    <row collapsed="false" customFormat="false" customHeight="false" hidden="false" ht="13.3" outlineLevel="0" r="25">
      <c r="B25" s="25" t="n">
        <v>13</v>
      </c>
      <c r="C25" s="26" t="n">
        <f aca="false">IF(B25="","",VLOOKUP(B25,$AK$1:$AR$38,2,0))</f>
        <v>4</v>
      </c>
      <c r="D25" s="27" t="n">
        <f aca="false">IF(C22&lt;&gt;"",IF(C22=1,4,IF(C22=4,7,1)),"")</f>
        <v>1</v>
      </c>
      <c r="E25" s="49" t="n">
        <f aca="false">IF(C22&lt;&gt;"",IF(C22=1,7,IF(C22=4,1,4)),"")</f>
        <v>4</v>
      </c>
      <c r="F25" s="38"/>
      <c r="G25" s="6" t="str">
        <f aca="false">IF(B25&lt;&gt;"",IF(OR(D25=C25,E25=C25),"W","L"),"")</f>
        <v>W</v>
      </c>
      <c r="H25" s="6" t="n">
        <f aca="false">IF(G25="W",4,IF(G25="L",-8,""))</f>
        <v>4</v>
      </c>
      <c r="I25" s="6" t="n">
        <f aca="false">IF(G25&lt;&gt;"",VLOOKUP(V24,$M$4:$N$18,2,0),"")</f>
        <v>3</v>
      </c>
      <c r="J25" s="6" t="n">
        <f aca="false">IF(G25&lt;&gt;"",H25*I25,"")</f>
        <v>12</v>
      </c>
      <c r="K25" s="6" t="n">
        <f aca="false">IF(B25="",K24,SUM($J$6:J25))</f>
        <v>0</v>
      </c>
      <c r="L25" s="4"/>
      <c r="O25" s="4"/>
      <c r="P25" s="4"/>
      <c r="Q25" s="4"/>
      <c r="S25" s="4"/>
      <c r="T25" s="4"/>
      <c r="U25" s="4"/>
      <c r="V25" s="6" t="n">
        <f aca="false">IF(AND(G24="",G25="L"),1,IF(AND(G25="L",G24="L"),V24+1,IF(AND(G24="L",G25=""),0,IF(AND(G25="",G24=""),0,0))))</f>
        <v>0</v>
      </c>
      <c r="W25" s="4"/>
      <c r="X25" s="6" t="n">
        <f aca="false">IF(C24=0,C25,IF(C25=0,X24,C25))</f>
        <v>4</v>
      </c>
      <c r="Y25" s="6" t="n">
        <f aca="false">IF(C24=0,X24,IF(C25=0,Y24,C24))</f>
        <v>7</v>
      </c>
      <c r="Z25" s="6" t="n">
        <f aca="false">IF(C23=0,C22,IF(C24=0,Y24,IF(C25=0,Z24,C23)))</f>
        <v>7</v>
      </c>
      <c r="AA25" s="6" t="n">
        <f aca="false">IF(C22=0,C21,IF(C23=0,C21,IF(C24=0,Z24,IF(C25=0,AA24,C22))))</f>
        <v>7</v>
      </c>
      <c r="AB25" s="4"/>
      <c r="AC25" s="6" t="str">
        <f aca="false">IF(OR(X25=Y25,X25=Z25,X25=AA25),"NB",IF(OR(Y25=X25,Y25=Z25,Y25=AA25),"NB",IF(OR(Z25=Y25,Z25=X25,Z25=AA25),"NB",IF(OR(AA25=Y25,AA25=X25,AA25=Z25),"NB","Bet"))))</f>
        <v>NB</v>
      </c>
      <c r="AD25" s="4"/>
      <c r="AE25" s="6" t="n">
        <f aca="false">IF(K25&lt;K24,1,0)</f>
        <v>0</v>
      </c>
      <c r="AF25" s="6" t="n">
        <f aca="false">IF(G25="W",0,IF(AE25=1,K24-K25+AF24,0))</f>
        <v>0</v>
      </c>
      <c r="AG25" s="4"/>
      <c r="AH25" s="6" t="n">
        <f aca="false">IF(G25="W",AF24+J25,IF(AE25=1,K24-K25+AF24,0))</f>
        <v>60</v>
      </c>
      <c r="AI25" s="4"/>
      <c r="AK25" s="30" t="n">
        <v>23</v>
      </c>
      <c r="AL25" s="40" t="n">
        <v>4</v>
      </c>
      <c r="AM25" s="32" t="n">
        <v>4</v>
      </c>
      <c r="AN25" s="33" t="n">
        <v>2</v>
      </c>
      <c r="AO25" s="6" t="n">
        <v>2</v>
      </c>
      <c r="AP25" s="6" t="s">
        <v>19</v>
      </c>
      <c r="AQ25" s="37" t="s">
        <v>20</v>
      </c>
      <c r="AR25" s="32" t="s">
        <v>30</v>
      </c>
    </row>
    <row collapsed="false" customFormat="false" customHeight="false" hidden="false" ht="13.3" outlineLevel="0" r="26">
      <c r="B26" s="25" t="n">
        <v>23</v>
      </c>
      <c r="C26" s="26" t="n">
        <f aca="false">IF(B26="","",VLOOKUP(B26,$AK$1:$AR$38,2,0))</f>
        <v>4</v>
      </c>
      <c r="D26" s="27" t="n">
        <f aca="false">IF(C23&lt;&gt;"",IF(C23=1,4,IF(C23=4,7,1)),"")</f>
        <v>1</v>
      </c>
      <c r="E26" s="49" t="n">
        <f aca="false">IF(C23&lt;&gt;"",IF(C23=1,7,IF(C23=4,1,4)),"")</f>
        <v>4</v>
      </c>
      <c r="F26" s="38"/>
      <c r="G26" s="6" t="str">
        <f aca="false">IF(B26&lt;&gt;"",IF(OR(D26=C26,E26=C26),"W","L"),"")</f>
        <v>W</v>
      </c>
      <c r="H26" s="6" t="n">
        <f aca="false">IF(G26="W",4,IF(G26="L",-8,""))</f>
        <v>4</v>
      </c>
      <c r="I26" s="6" t="n">
        <f aca="false">IF(G26&lt;&gt;"",VLOOKUP(V25,$M$4:$N$18,2,0),"")</f>
        <v>1</v>
      </c>
      <c r="J26" s="6" t="n">
        <f aca="false">IF(G26&lt;&gt;"",H26*I26,"")</f>
        <v>4</v>
      </c>
      <c r="K26" s="6" t="n">
        <f aca="false">IF(B26="",K25,SUM($J$6:J26))</f>
        <v>4</v>
      </c>
      <c r="L26" s="4"/>
      <c r="O26" s="4"/>
      <c r="P26" s="4"/>
      <c r="Q26" s="4"/>
      <c r="S26" s="4"/>
      <c r="T26" s="4"/>
      <c r="U26" s="4"/>
      <c r="V26" s="6" t="n">
        <f aca="false">IF(AND(G25="",G26="L"),1,IF(AND(G26="L",G25="L"),V25+1,IF(AND(G25="L",G26=""),0,IF(AND(G26="",G25=""),0,0))))</f>
        <v>0</v>
      </c>
      <c r="W26" s="4"/>
      <c r="X26" s="6" t="n">
        <f aca="false">IF(C25=0,C26,IF(C26=0,X25,C26))</f>
        <v>4</v>
      </c>
      <c r="Y26" s="6" t="n">
        <f aca="false">IF(C25=0,X25,IF(C26=0,Y25,C25))</f>
        <v>4</v>
      </c>
      <c r="Z26" s="6" t="n">
        <f aca="false">IF(C24=0,C23,IF(C25=0,Y25,IF(C26=0,Z25,C24)))</f>
        <v>7</v>
      </c>
      <c r="AA26" s="6" t="n">
        <f aca="false">IF(C23=0,C22,IF(C24=0,C22,IF(C25=0,Z25,IF(C26=0,AA25,C23))))</f>
        <v>7</v>
      </c>
      <c r="AB26" s="4"/>
      <c r="AC26" s="6" t="str">
        <f aca="false">IF(OR(X26=Y26,X26=Z26,X26=AA26),"NB",IF(OR(Y26=X26,Y26=Z26,Y26=AA26),"NB",IF(OR(Z26=Y26,Z26=X26,Z26=AA26),"NB",IF(OR(AA26=Y26,AA26=X26,AA26=Z26),"NB","Bet"))))</f>
        <v>NB</v>
      </c>
      <c r="AD26" s="4"/>
      <c r="AE26" s="6" t="n">
        <f aca="false">IF(K26&lt;K25,1,0)</f>
        <v>0</v>
      </c>
      <c r="AF26" s="6" t="n">
        <f aca="false">IF(G26="W",0,IF(AE26=1,K25-K26+AF25,0))</f>
        <v>0</v>
      </c>
      <c r="AG26" s="4"/>
      <c r="AH26" s="6" t="n">
        <f aca="false">IF(G26="W",AF25+J26,IF(AE26=1,K25-K26+AF25,0))</f>
        <v>4</v>
      </c>
      <c r="AI26" s="4"/>
      <c r="AK26" s="30" t="n">
        <v>24</v>
      </c>
      <c r="AL26" s="46" t="n">
        <v>4</v>
      </c>
      <c r="AM26" s="32" t="n">
        <v>4</v>
      </c>
      <c r="AN26" s="43" t="n">
        <v>2</v>
      </c>
      <c r="AO26" s="6" t="n">
        <v>3</v>
      </c>
      <c r="AP26" s="6" t="s">
        <v>22</v>
      </c>
      <c r="AQ26" s="37" t="s">
        <v>23</v>
      </c>
      <c r="AR26" s="32" t="s">
        <v>30</v>
      </c>
    </row>
    <row collapsed="false" customFormat="false" customHeight="false" hidden="false" ht="13.3" outlineLevel="0" r="27">
      <c r="B27" s="25" t="n">
        <v>36</v>
      </c>
      <c r="C27" s="26" t="n">
        <f aca="false">IF(B27="","",VLOOKUP(B27,$AK$1:$AR$38,2,0))</f>
        <v>7</v>
      </c>
      <c r="D27" s="27" t="n">
        <f aca="false">IF(C24&lt;&gt;"",IF(C24=1,4,IF(C24=4,7,1)),"")</f>
        <v>1</v>
      </c>
      <c r="E27" s="49" t="n">
        <f aca="false">IF(C24&lt;&gt;"",IF(C24=1,7,IF(C24=4,1,4)),"")</f>
        <v>4</v>
      </c>
      <c r="F27" s="38"/>
      <c r="G27" s="6" t="str">
        <f aca="false">IF(B27&lt;&gt;"",IF(OR(D27=C27,E27=C27),"W","L"),"")</f>
        <v>L</v>
      </c>
      <c r="H27" s="6" t="n">
        <f aca="false">IF(G27="W",4,IF(G27="L",-8,""))</f>
        <v>-8</v>
      </c>
      <c r="I27" s="6" t="n">
        <f aca="false">IF(G27&lt;&gt;"",VLOOKUP(V26,$M$4:$N$18,2,0),"")</f>
        <v>1</v>
      </c>
      <c r="J27" s="6" t="n">
        <f aca="false">IF(G27&lt;&gt;"",H27*I27,"")</f>
        <v>-8</v>
      </c>
      <c r="K27" s="6" t="n">
        <f aca="false">IF(B27="",K26,SUM($J$6:J27))</f>
        <v>-4</v>
      </c>
      <c r="L27" s="4"/>
      <c r="O27" s="4"/>
      <c r="P27" s="4"/>
      <c r="Q27" s="4"/>
      <c r="S27" s="4"/>
      <c r="T27" s="4"/>
      <c r="U27" s="4"/>
      <c r="V27" s="6" t="n">
        <f aca="false">IF(AND(G26="",G27="L"),1,IF(AND(G27="L",G26="L"),V26+1,IF(AND(G26="L",G27=""),0,IF(AND(G27="",G26=""),0,0))))</f>
        <v>0</v>
      </c>
      <c r="W27" s="4"/>
      <c r="X27" s="6" t="n">
        <f aca="false">IF(C26=0,C27,IF(C27=0,X26,C27))</f>
        <v>7</v>
      </c>
      <c r="Y27" s="6" t="n">
        <f aca="false">IF(C26=0,X26,IF(C27=0,Y26,C26))</f>
        <v>4</v>
      </c>
      <c r="Z27" s="6" t="n">
        <f aca="false">IF(C25=0,C24,IF(C26=0,Y26,IF(C27=0,Z26,C25)))</f>
        <v>4</v>
      </c>
      <c r="AA27" s="6" t="n">
        <f aca="false">IF(C24=0,C23,IF(C25=0,C23,IF(C26=0,Z26,IF(C27=0,AA26,C24))))</f>
        <v>7</v>
      </c>
      <c r="AB27" s="4"/>
      <c r="AC27" s="6" t="str">
        <f aca="false">IF(OR(X27=Y27,X27=Z27,X27=AA27),"NB",IF(OR(Y27=X27,Y27=Z27,Y27=AA27),"NB",IF(OR(Z27=Y27,Z27=X27,Z27=AA27),"NB",IF(OR(AA27=Y27,AA27=X27,AA27=Z27),"NB","Bet"))))</f>
        <v>NB</v>
      </c>
      <c r="AD27" s="4"/>
      <c r="AE27" s="6" t="n">
        <f aca="false">IF(K27&lt;K26,1,0)</f>
        <v>1</v>
      </c>
      <c r="AF27" s="6" t="n">
        <f aca="false">IF(G27="W",0,IF(AE27=1,K26-K27+AF26,0))</f>
        <v>8</v>
      </c>
      <c r="AG27" s="4"/>
      <c r="AH27" s="6" t="n">
        <f aca="false">IF(G27="W",AF26+J27,IF(AE27=1,K26-K27+AF26,0))</f>
        <v>8</v>
      </c>
      <c r="AI27" s="4"/>
      <c r="AK27" s="30" t="n">
        <v>25</v>
      </c>
      <c r="AL27" s="36" t="n">
        <v>7</v>
      </c>
      <c r="AM27" s="35" t="n">
        <v>5</v>
      </c>
      <c r="AN27" s="44" t="n">
        <v>3</v>
      </c>
      <c r="AO27" s="6" t="n">
        <v>1</v>
      </c>
      <c r="AP27" s="6" t="s">
        <v>19</v>
      </c>
      <c r="AQ27" s="37" t="s">
        <v>20</v>
      </c>
      <c r="AR27" s="32" t="s">
        <v>30</v>
      </c>
    </row>
    <row collapsed="false" customFormat="false" customHeight="false" hidden="false" ht="13.3" outlineLevel="0" r="28">
      <c r="B28" s="25" t="n">
        <v>0</v>
      </c>
      <c r="C28" s="26" t="n">
        <f aca="false">IF(B28="","",VLOOKUP(B28,$AK$1:$AR$38,2,0))</f>
        <v>0</v>
      </c>
      <c r="D28" s="27" t="n">
        <f aca="false">IF(C25&lt;&gt;"",IF(C25=1,4,IF(C25=4,7,1)),"")</f>
        <v>7</v>
      </c>
      <c r="E28" s="49" t="n">
        <f aca="false">IF(C25&lt;&gt;"",IF(C25=1,7,IF(C25=4,1,4)),"")</f>
        <v>1</v>
      </c>
      <c r="F28" s="38"/>
      <c r="G28" s="6" t="str">
        <f aca="false">IF(B28&lt;&gt;"",IF(OR(D28=C28,E28=C28),"W","L"),"")</f>
        <v>L</v>
      </c>
      <c r="H28" s="6" t="n">
        <f aca="false">IF(G28="W",4,IF(G28="L",-8,""))</f>
        <v>-8</v>
      </c>
      <c r="I28" s="6" t="n">
        <f aca="false">IF(G28&lt;&gt;"",VLOOKUP(V27,$M$4:$N$18,2,0),"")</f>
        <v>1</v>
      </c>
      <c r="J28" s="6" t="n">
        <f aca="false">IF(G28&lt;&gt;"",H28*I28,"")</f>
        <v>-8</v>
      </c>
      <c r="K28" s="6" t="n">
        <f aca="false">IF(B28="",K27,SUM($J$6:J28))</f>
        <v>-12</v>
      </c>
      <c r="L28" s="4"/>
      <c r="O28" s="4"/>
      <c r="P28" s="4"/>
      <c r="Q28" s="4"/>
      <c r="S28" s="4"/>
      <c r="T28" s="4"/>
      <c r="U28" s="4"/>
      <c r="V28" s="6" t="n">
        <f aca="false">IF(AND(G27="",G28="L"),1,IF(AND(G28="L",G27="L"),V27+1,IF(AND(G27="L",G28=""),0,IF(AND(G28="",G27=""),0,0))))</f>
        <v>1</v>
      </c>
      <c r="W28" s="4"/>
      <c r="X28" s="6" t="n">
        <f aca="false">IF(C27=0,C28,IF(C28=0,X27,C28))</f>
        <v>7</v>
      </c>
      <c r="Y28" s="6" t="n">
        <f aca="false">IF(C27=0,X27,IF(C28=0,Y27,C27))</f>
        <v>4</v>
      </c>
      <c r="Z28" s="6" t="n">
        <f aca="false">IF(C26=0,C25,IF(C27=0,Y27,IF(C28=0,Z27,C26)))</f>
        <v>4</v>
      </c>
      <c r="AA28" s="6" t="n">
        <f aca="false">IF(C25=0,C24,IF(C26=0,C24,IF(C27=0,Z27,IF(C28=0,AA27,C25))))</f>
        <v>7</v>
      </c>
      <c r="AB28" s="4"/>
      <c r="AC28" s="6" t="str">
        <f aca="false">IF(OR(X28=Y28,X28=Z28,X28=AA28),"NB",IF(OR(Y28=X28,Y28=Z28,Y28=AA28),"NB",IF(OR(Z28=Y28,Z28=X28,Z28=AA28),"NB",IF(OR(AA28=Y28,AA28=X28,AA28=Z28),"NB","Bet"))))</f>
        <v>NB</v>
      </c>
      <c r="AD28" s="4"/>
      <c r="AE28" s="6" t="n">
        <f aca="false">IF(K28&lt;K27,1,0)</f>
        <v>1</v>
      </c>
      <c r="AF28" s="6" t="n">
        <f aca="false">IF(G28="W",0,IF(AE28=1,K27-K28+AF27,0))</f>
        <v>16</v>
      </c>
      <c r="AG28" s="4"/>
      <c r="AH28" s="6" t="n">
        <f aca="false">IF(G28="W",AF27+J28,IF(AE28=1,K27-K28+AF27,0))</f>
        <v>16</v>
      </c>
      <c r="AI28" s="4"/>
      <c r="AK28" s="30" t="n">
        <v>26</v>
      </c>
      <c r="AL28" s="36" t="n">
        <v>7</v>
      </c>
      <c r="AM28" s="32" t="n">
        <v>5</v>
      </c>
      <c r="AN28" s="33" t="n">
        <v>3</v>
      </c>
      <c r="AO28" s="6" t="n">
        <v>2</v>
      </c>
      <c r="AP28" s="6" t="s">
        <v>22</v>
      </c>
      <c r="AQ28" s="37" t="s">
        <v>23</v>
      </c>
      <c r="AR28" s="32" t="s">
        <v>30</v>
      </c>
    </row>
    <row collapsed="false" customFormat="false" customHeight="false" hidden="false" ht="13.3" outlineLevel="0" r="29">
      <c r="B29" s="25" t="n">
        <v>27</v>
      </c>
      <c r="C29" s="26" t="n">
        <f aca="false">IF(B29="","",VLOOKUP(B29,$AK$1:$AR$38,2,0))</f>
        <v>7</v>
      </c>
      <c r="D29" s="27" t="n">
        <f aca="false">IF(C26&lt;&gt;"",IF(C26=1,4,IF(C26=4,7,1)),"")</f>
        <v>7</v>
      </c>
      <c r="E29" s="49" t="n">
        <f aca="false">IF(C26&lt;&gt;"",IF(C26=1,7,IF(C26=4,1,4)),"")</f>
        <v>1</v>
      </c>
      <c r="F29" s="38"/>
      <c r="G29" s="6" t="str">
        <f aca="false">IF(B29&lt;&gt;"",IF(OR(D29=C29,E29=C29),"W","L"),"")</f>
        <v>W</v>
      </c>
      <c r="H29" s="6" t="n">
        <f aca="false">IF(G29="W",4,IF(G29="L",-8,""))</f>
        <v>4</v>
      </c>
      <c r="I29" s="6" t="n">
        <f aca="false">IF(G29&lt;&gt;"",VLOOKUP(V28,$M$4:$N$18,2,0),"")</f>
        <v>1</v>
      </c>
      <c r="J29" s="6" t="n">
        <f aca="false">IF(G29&lt;&gt;"",H29*I29,"")</f>
        <v>4</v>
      </c>
      <c r="K29" s="6" t="n">
        <f aca="false">IF(B29="",K28,SUM($J$6:J29))</f>
        <v>-8</v>
      </c>
      <c r="L29" s="4"/>
      <c r="O29" s="4"/>
      <c r="P29" s="4"/>
      <c r="Q29" s="4"/>
      <c r="S29" s="4"/>
      <c r="T29" s="4"/>
      <c r="U29" s="4"/>
      <c r="V29" s="6" t="n">
        <f aca="false">IF(AND(G28="",G29="L"),1,IF(AND(G29="L",G28="L"),V28+1,IF(AND(G28="L",G29=""),0,IF(AND(G29="",G28=""),0,0))))</f>
        <v>0</v>
      </c>
      <c r="W29" s="4"/>
      <c r="X29" s="6" t="n">
        <f aca="false">IF(C28=0,C29,IF(C29=0,X28,C29))</f>
        <v>7</v>
      </c>
      <c r="Y29" s="6" t="n">
        <f aca="false">IF(C28=0,X28,IF(C29=0,Y28,C28))</f>
        <v>7</v>
      </c>
      <c r="Z29" s="6" t="n">
        <f aca="false">IF(C27=0,C26,IF(C28=0,Y28,IF(C29=0,Z28,C27)))</f>
        <v>4</v>
      </c>
      <c r="AA29" s="6" t="n">
        <f aca="false">IF(C26=0,C25,IF(C27=0,C25,IF(C28=0,Z28,IF(C29=0,AA28,C26))))</f>
        <v>4</v>
      </c>
      <c r="AB29" s="4"/>
      <c r="AC29" s="6" t="str">
        <f aca="false">IF(OR(X29=Y29,X29=Z29,X29=AA29),"NB",IF(OR(Y29=X29,Y29=Z29,Y29=AA29),"NB",IF(OR(Z29=Y29,Z29=X29,Z29=AA29),"NB",IF(OR(AA29=Y29,AA29=X29,AA29=Z29),"NB","Bet"))))</f>
        <v>NB</v>
      </c>
      <c r="AD29" s="4"/>
      <c r="AE29" s="6" t="n">
        <f aca="false">IF(K29&lt;K28,1,0)</f>
        <v>0</v>
      </c>
      <c r="AF29" s="6" t="n">
        <f aca="false">IF(G29="W",0,IF(AE29=1,K28-K29+AF28,0))</f>
        <v>0</v>
      </c>
      <c r="AG29" s="4"/>
      <c r="AH29" s="6" t="n">
        <f aca="false">IF(G29="W",AF28+J29,IF(AE29=1,K28-K29+AF28,0))</f>
        <v>20</v>
      </c>
      <c r="AI29" s="4"/>
      <c r="AK29" s="30" t="n">
        <v>27</v>
      </c>
      <c r="AL29" s="45" t="n">
        <v>7</v>
      </c>
      <c r="AM29" s="32" t="n">
        <v>5</v>
      </c>
      <c r="AN29" s="33" t="n">
        <v>3</v>
      </c>
      <c r="AO29" s="6" t="n">
        <v>3</v>
      </c>
      <c r="AP29" s="6" t="s">
        <v>19</v>
      </c>
      <c r="AQ29" s="37" t="s">
        <v>20</v>
      </c>
      <c r="AR29" s="32" t="s">
        <v>30</v>
      </c>
    </row>
    <row collapsed="false" customFormat="false" customHeight="false" hidden="false" ht="13.3" outlineLevel="0" r="30">
      <c r="B30" s="25" t="n">
        <v>20</v>
      </c>
      <c r="C30" s="26" t="n">
        <f aca="false">IF(B30="","",VLOOKUP(B30,$AK$1:$AR$38,2,0))</f>
        <v>7</v>
      </c>
      <c r="D30" s="27" t="n">
        <f aca="false">IF(C27&lt;&gt;"",IF(C27=1,4,IF(C27=4,7,1)),"")</f>
        <v>1</v>
      </c>
      <c r="E30" s="49" t="n">
        <f aca="false">IF(C27&lt;&gt;"",IF(C27=1,7,IF(C27=4,1,4)),"")</f>
        <v>4</v>
      </c>
      <c r="F30" s="38"/>
      <c r="G30" s="6" t="str">
        <f aca="false">IF(B30&lt;&gt;"",IF(OR(D30=C30,E30=C30),"W","L"),"")</f>
        <v>L</v>
      </c>
      <c r="H30" s="6" t="n">
        <f aca="false">IF(G30="W",4,IF(G30="L",-8,""))</f>
        <v>-8</v>
      </c>
      <c r="I30" s="6" t="n">
        <f aca="false">IF(G30&lt;&gt;"",VLOOKUP(V29,$M$4:$N$18,2,0),"")</f>
        <v>1</v>
      </c>
      <c r="J30" s="6" t="n">
        <f aca="false">IF(G30&lt;&gt;"",H30*I30,"")</f>
        <v>-8</v>
      </c>
      <c r="K30" s="6" t="n">
        <f aca="false">IF(B30="",K29,SUM($J$6:J30))</f>
        <v>-16</v>
      </c>
      <c r="L30" s="4"/>
      <c r="O30" s="4"/>
      <c r="P30" s="4"/>
      <c r="Q30" s="4"/>
      <c r="S30" s="4"/>
      <c r="T30" s="4"/>
      <c r="U30" s="4"/>
      <c r="V30" s="6" t="n">
        <f aca="false">IF(AND(G29="",G30="L"),1,IF(AND(G30="L",G29="L"),V29+1,IF(AND(G29="L",G30=""),0,IF(AND(G30="",G29=""),0,0))))</f>
        <v>0</v>
      </c>
      <c r="W30" s="4"/>
      <c r="X30" s="6" t="n">
        <f aca="false">IF(C29=0,C30,IF(C30=0,X29,C30))</f>
        <v>7</v>
      </c>
      <c r="Y30" s="6" t="n">
        <f aca="false">IF(C29=0,X29,IF(C30=0,Y29,C29))</f>
        <v>7</v>
      </c>
      <c r="Z30" s="6" t="n">
        <f aca="false">IF(C28=0,C27,IF(C29=0,Y29,IF(C30=0,Z29,C28)))</f>
        <v>7</v>
      </c>
      <c r="AA30" s="6" t="n">
        <f aca="false">IF(C27=0,C26,IF(C28=0,C26,IF(C29=0,Z29,IF(C30=0,AA29,C27))))</f>
        <v>4</v>
      </c>
      <c r="AB30" s="4"/>
      <c r="AC30" s="6" t="str">
        <f aca="false">IF(OR(X30=Y30,X30=Z30,X30=AA30),"NB",IF(OR(Y30=X30,Y30=Z30,Y30=AA30),"NB",IF(OR(Z30=Y30,Z30=X30,Z30=AA30),"NB",IF(OR(AA30=Y30,AA30=X30,AA30=Z30),"NB","Bet"))))</f>
        <v>NB</v>
      </c>
      <c r="AD30" s="4"/>
      <c r="AE30" s="6" t="n">
        <f aca="false">IF(K30&lt;K29,1,0)</f>
        <v>1</v>
      </c>
      <c r="AF30" s="6" t="n">
        <f aca="false">IF(G30="W",0,IF(AE30=1,K29-K30+AF29,0))</f>
        <v>8</v>
      </c>
      <c r="AG30" s="4"/>
      <c r="AH30" s="6" t="n">
        <f aca="false">IF(G30="W",AF29+J30,IF(AE30=1,K29-K30+AF29,0))</f>
        <v>8</v>
      </c>
      <c r="AI30" s="4"/>
      <c r="AK30" s="30" t="n">
        <v>28</v>
      </c>
      <c r="AL30" s="40" t="n">
        <v>1</v>
      </c>
      <c r="AM30" s="32" t="n">
        <v>5</v>
      </c>
      <c r="AN30" s="33" t="n">
        <v>3</v>
      </c>
      <c r="AO30" s="6" t="n">
        <v>1</v>
      </c>
      <c r="AP30" s="6" t="s">
        <v>22</v>
      </c>
      <c r="AQ30" s="37" t="s">
        <v>23</v>
      </c>
      <c r="AR30" s="32" t="s">
        <v>30</v>
      </c>
    </row>
    <row collapsed="false" customFormat="false" customHeight="false" hidden="false" ht="13.3" outlineLevel="0" r="31">
      <c r="B31" s="25" t="n">
        <v>18</v>
      </c>
      <c r="C31" s="26" t="n">
        <f aca="false">IF(B31="","",VLOOKUP(B31,$AK$1:$AR$38,2,0))</f>
        <v>7</v>
      </c>
      <c r="D31" s="27" t="n">
        <f aca="false">IF(C28&lt;&gt;"",IF(C28=1,4,IF(C28=4,7,1)),"")</f>
        <v>1</v>
      </c>
      <c r="E31" s="49" t="n">
        <f aca="false">IF(C28&lt;&gt;"",IF(C28=1,7,IF(C28=4,1,4)),"")</f>
        <v>4</v>
      </c>
      <c r="F31" s="38"/>
      <c r="G31" s="6" t="str">
        <f aca="false">IF(B31&lt;&gt;"",IF(OR(D31=C31,E31=C31),"W","L"),"")</f>
        <v>L</v>
      </c>
      <c r="H31" s="6" t="n">
        <f aca="false">IF(G31="W",4,IF(G31="L",-8,""))</f>
        <v>-8</v>
      </c>
      <c r="I31" s="6" t="n">
        <f aca="false">IF(G31&lt;&gt;"",VLOOKUP(V30,$M$4:$N$18,2,0),"")</f>
        <v>1</v>
      </c>
      <c r="J31" s="6" t="n">
        <f aca="false">IF(G31&lt;&gt;"",H31*I31,"")</f>
        <v>-8</v>
      </c>
      <c r="K31" s="6" t="n">
        <f aca="false">IF(B31="",K30,SUM($J$6:J31))</f>
        <v>-24</v>
      </c>
      <c r="L31" s="4"/>
      <c r="O31" s="4"/>
      <c r="P31" s="4"/>
      <c r="Q31" s="4"/>
      <c r="S31" s="4"/>
      <c r="T31" s="4"/>
      <c r="U31" s="4"/>
      <c r="V31" s="6" t="n">
        <f aca="false">IF(AND(G30="",G31="L"),1,IF(AND(G31="L",G30="L"),V30+1,IF(AND(G30="L",G31=""),0,IF(AND(G31="",G30=""),0,0))))</f>
        <v>1</v>
      </c>
      <c r="W31" s="4"/>
      <c r="X31" s="6" t="n">
        <f aca="false">IF(C30=0,C31,IF(C31=0,X30,C31))</f>
        <v>7</v>
      </c>
      <c r="Y31" s="6" t="n">
        <f aca="false">IF(C30=0,X30,IF(C31=0,Y30,C30))</f>
        <v>7</v>
      </c>
      <c r="Z31" s="6" t="n">
        <f aca="false">IF(C29=0,C28,IF(C30=0,Y30,IF(C31=0,Z30,C29)))</f>
        <v>7</v>
      </c>
      <c r="AA31" s="6" t="n">
        <f aca="false">IF(C28=0,C27,IF(C29=0,C27,IF(C30=0,Z30,IF(C31=0,AA30,C28))))</f>
        <v>7</v>
      </c>
      <c r="AB31" s="4"/>
      <c r="AC31" s="6" t="str">
        <f aca="false">IF(OR(X31=Y31,X31=Z31,X31=AA31),"NB",IF(OR(Y31=X31,Y31=Z31,Y31=AA31),"NB",IF(OR(Z31=Y31,Z31=X31,Z31=AA31),"NB",IF(OR(AA31=Y31,AA31=X31,AA31=Z31),"NB","Bet"))))</f>
        <v>NB</v>
      </c>
      <c r="AD31" s="4"/>
      <c r="AE31" s="6" t="n">
        <f aca="false">IF(K31&lt;K30,1,0)</f>
        <v>1</v>
      </c>
      <c r="AF31" s="6" t="n">
        <f aca="false">IF(G31="W",0,IF(AE31=1,K30-K31+AF30,0))</f>
        <v>16</v>
      </c>
      <c r="AG31" s="4"/>
      <c r="AH31" s="6" t="n">
        <f aca="false">IF(G31="W",AF30+J31,IF(AE31=1,K30-K31+AF30,0))</f>
        <v>16</v>
      </c>
      <c r="AI31" s="4"/>
      <c r="AK31" s="30" t="n">
        <v>29</v>
      </c>
      <c r="AL31" s="40" t="n">
        <v>1</v>
      </c>
      <c r="AM31" s="32" t="n">
        <v>5</v>
      </c>
      <c r="AN31" s="33" t="n">
        <v>3</v>
      </c>
      <c r="AO31" s="6" t="n">
        <v>2</v>
      </c>
      <c r="AP31" s="6" t="s">
        <v>22</v>
      </c>
      <c r="AQ31" s="37" t="s">
        <v>20</v>
      </c>
      <c r="AR31" s="32" t="s">
        <v>30</v>
      </c>
    </row>
    <row collapsed="false" customFormat="false" customHeight="false" hidden="false" ht="13.3" outlineLevel="0" r="32">
      <c r="B32" s="25" t="n">
        <v>1</v>
      </c>
      <c r="C32" s="26" t="n">
        <f aca="false">IF(B32="","",VLOOKUP(B32,$AK$1:$AR$38,2,0))</f>
        <v>1</v>
      </c>
      <c r="D32" s="27" t="n">
        <f aca="false">IF(C29&lt;&gt;"",IF(C29=1,4,IF(C29=4,7,1)),"")</f>
        <v>1</v>
      </c>
      <c r="E32" s="49" t="n">
        <f aca="false">IF(C29&lt;&gt;"",IF(C29=1,7,IF(C29=4,1,4)),"")</f>
        <v>4</v>
      </c>
      <c r="F32" s="38"/>
      <c r="G32" s="6" t="str">
        <f aca="false">IF(B32&lt;&gt;"",IF(OR(D32=C32,E32=C32),"W","L"),"")</f>
        <v>W</v>
      </c>
      <c r="H32" s="6" t="n">
        <f aca="false">IF(G32="W",4,IF(G32="L",-8,""))</f>
        <v>4</v>
      </c>
      <c r="I32" s="6" t="n">
        <f aca="false">IF(G32&lt;&gt;"",VLOOKUP(V31,$M$4:$N$18,2,0),"")</f>
        <v>1</v>
      </c>
      <c r="J32" s="6" t="n">
        <f aca="false">IF(G32&lt;&gt;"",H32*I32,"")</f>
        <v>4</v>
      </c>
      <c r="K32" s="6" t="n">
        <f aca="false">IF(B32="",K31,SUM($J$6:J32))</f>
        <v>-20</v>
      </c>
      <c r="L32" s="4"/>
      <c r="O32" s="4"/>
      <c r="P32" s="4"/>
      <c r="Q32" s="4"/>
      <c r="S32" s="4"/>
      <c r="T32" s="4"/>
      <c r="U32" s="4"/>
      <c r="V32" s="6" t="n">
        <f aca="false">IF(AND(G31="",G32="L"),1,IF(AND(G32="L",G31="L"),V31+1,IF(AND(G31="L",G32=""),0,IF(AND(G32="",G31=""),0,0))))</f>
        <v>0</v>
      </c>
      <c r="W32" s="4"/>
      <c r="X32" s="6" t="n">
        <f aca="false">IF(C31=0,C32,IF(C32=0,X31,C32))</f>
        <v>1</v>
      </c>
      <c r="Y32" s="6" t="n">
        <f aca="false">IF(C31=0,X31,IF(C32=0,Y31,C31))</f>
        <v>7</v>
      </c>
      <c r="Z32" s="6" t="n">
        <f aca="false">IF(C30=0,C29,IF(C31=0,Y31,IF(C32=0,Z31,C30)))</f>
        <v>7</v>
      </c>
      <c r="AA32" s="6" t="n">
        <f aca="false">IF(C29=0,C28,IF(C30=0,C28,IF(C31=0,Z31,IF(C32=0,AA31,C29))))</f>
        <v>7</v>
      </c>
      <c r="AB32" s="4"/>
      <c r="AC32" s="6" t="str">
        <f aca="false">IF(OR(X32=Y32,X32=Z32,X32=AA32),"NB",IF(OR(Y32=X32,Y32=Z32,Y32=AA32),"NB",IF(OR(Z32=Y32,Z32=X32,Z32=AA32),"NB",IF(OR(AA32=Y32,AA32=X32,AA32=Z32),"NB","Bet"))))</f>
        <v>NB</v>
      </c>
      <c r="AD32" s="4"/>
      <c r="AE32" s="6" t="n">
        <f aca="false">IF(K32&lt;K31,1,0)</f>
        <v>0</v>
      </c>
      <c r="AF32" s="6" t="n">
        <f aca="false">IF(G32="W",0,IF(AE32=1,K31-K32+AF31,0))</f>
        <v>0</v>
      </c>
      <c r="AG32" s="4"/>
      <c r="AH32" s="6" t="n">
        <f aca="false">IF(G32="W",AF31+J32,IF(AE32=1,K31-K32+AF31,0))</f>
        <v>20</v>
      </c>
      <c r="AI32" s="4"/>
      <c r="AK32" s="30" t="n">
        <v>30</v>
      </c>
      <c r="AL32" s="46" t="n">
        <v>1</v>
      </c>
      <c r="AM32" s="41" t="n">
        <v>5</v>
      </c>
      <c r="AN32" s="33" t="n">
        <v>3</v>
      </c>
      <c r="AO32" s="6" t="n">
        <v>3</v>
      </c>
      <c r="AP32" s="6" t="s">
        <v>19</v>
      </c>
      <c r="AQ32" s="37" t="s">
        <v>23</v>
      </c>
      <c r="AR32" s="32" t="s">
        <v>30</v>
      </c>
    </row>
    <row collapsed="false" customFormat="false" customHeight="false" hidden="false" ht="13.3" outlineLevel="0" r="33">
      <c r="B33" s="25" t="n">
        <v>29</v>
      </c>
      <c r="C33" s="26" t="n">
        <f aca="false">IF(B33="","",VLOOKUP(B33,$AK$1:$AR$38,2,0))</f>
        <v>1</v>
      </c>
      <c r="D33" s="27" t="n">
        <f aca="false">IF(C30&lt;&gt;"",IF(C30=1,4,IF(C30=4,7,1)),"")</f>
        <v>1</v>
      </c>
      <c r="E33" s="49" t="n">
        <f aca="false">IF(C30&lt;&gt;"",IF(C30=1,7,IF(C30=4,1,4)),"")</f>
        <v>4</v>
      </c>
      <c r="F33" s="38"/>
      <c r="G33" s="6" t="str">
        <f aca="false">IF(B33&lt;&gt;"",IF(OR(D33=C33,E33=C33),"W","L"),"")</f>
        <v>W</v>
      </c>
      <c r="H33" s="6" t="n">
        <f aca="false">IF(G33="W",4,IF(G33="L",-8,""))</f>
        <v>4</v>
      </c>
      <c r="I33" s="6" t="n">
        <f aca="false">IF(G33&lt;&gt;"",VLOOKUP(V32,$M$4:$N$18,2,0),"")</f>
        <v>1</v>
      </c>
      <c r="J33" s="6" t="n">
        <f aca="false">IF(G33&lt;&gt;"",H33*I33,"")</f>
        <v>4</v>
      </c>
      <c r="K33" s="6" t="n">
        <f aca="false">IF(B33="",K32,SUM($J$6:J33))</f>
        <v>-16</v>
      </c>
      <c r="L33" s="4"/>
      <c r="O33" s="4"/>
      <c r="P33" s="4"/>
      <c r="Q33" s="4"/>
      <c r="S33" s="4"/>
      <c r="T33" s="4"/>
      <c r="U33" s="4"/>
      <c r="V33" s="6" t="n">
        <f aca="false">IF(AND(G32="",G33="L"),1,IF(AND(G33="L",G32="L"),V32+1,IF(AND(G32="L",G33=""),0,IF(AND(G33="",G32=""),0,0))))</f>
        <v>0</v>
      </c>
      <c r="W33" s="4"/>
      <c r="X33" s="6" t="n">
        <f aca="false">IF(C32=0,C33,IF(C33=0,X32,C33))</f>
        <v>1</v>
      </c>
      <c r="Y33" s="6" t="n">
        <f aca="false">IF(C32=0,X32,IF(C33=0,Y32,C32))</f>
        <v>1</v>
      </c>
      <c r="Z33" s="6" t="n">
        <f aca="false">IF(C31=0,C30,IF(C32=0,Y32,IF(C33=0,Z32,C31)))</f>
        <v>7</v>
      </c>
      <c r="AA33" s="6" t="n">
        <f aca="false">IF(C30=0,C29,IF(C31=0,C29,IF(C32=0,Z32,IF(C33=0,AA32,C30))))</f>
        <v>7</v>
      </c>
      <c r="AB33" s="4"/>
      <c r="AC33" s="6" t="str">
        <f aca="false">IF(OR(X33=Y33,X33=Z33,X33=AA33),"NB",IF(OR(Y33=X33,Y33=Z33,Y33=AA33),"NB",IF(OR(Z33=Y33,Z33=X33,Z33=AA33),"NB",IF(OR(AA33=Y33,AA33=X33,AA33=Z33),"NB","Bet"))))</f>
        <v>NB</v>
      </c>
      <c r="AD33" s="4"/>
      <c r="AE33" s="6" t="n">
        <f aca="false">IF(K33&lt;K32,1,0)</f>
        <v>0</v>
      </c>
      <c r="AF33" s="6" t="n">
        <f aca="false">IF(G33="W",0,IF(AE33=1,K32-K33+AF32,0))</f>
        <v>0</v>
      </c>
      <c r="AG33" s="4"/>
      <c r="AH33" s="6" t="n">
        <f aca="false">IF(G33="W",AF32+J33,IF(AE33=1,K32-K33+AF32,0))</f>
        <v>4</v>
      </c>
      <c r="AI33" s="4"/>
      <c r="AK33" s="30" t="n">
        <v>31</v>
      </c>
      <c r="AL33" s="36" t="n">
        <v>4</v>
      </c>
      <c r="AM33" s="32" t="n">
        <v>6</v>
      </c>
      <c r="AN33" s="33" t="n">
        <v>3</v>
      </c>
      <c r="AO33" s="6" t="n">
        <v>1</v>
      </c>
      <c r="AP33" s="6" t="s">
        <v>22</v>
      </c>
      <c r="AQ33" s="37" t="s">
        <v>20</v>
      </c>
      <c r="AR33" s="32" t="s">
        <v>30</v>
      </c>
    </row>
    <row collapsed="false" customFormat="false" customHeight="false" hidden="false" ht="13.3" outlineLevel="0" r="34">
      <c r="B34" s="25" t="n">
        <v>36</v>
      </c>
      <c r="C34" s="26" t="n">
        <f aca="false">IF(B34="","",VLOOKUP(B34,$AK$1:$AR$38,2,0))</f>
        <v>7</v>
      </c>
      <c r="D34" s="27" t="n">
        <f aca="false">IF(C31&lt;&gt;"",IF(C31=1,4,IF(C31=4,7,1)),"")</f>
        <v>1</v>
      </c>
      <c r="E34" s="49" t="n">
        <f aca="false">IF(C31&lt;&gt;"",IF(C31=1,7,IF(C31=4,1,4)),"")</f>
        <v>4</v>
      </c>
      <c r="F34" s="38"/>
      <c r="G34" s="6" t="str">
        <f aca="false">IF(B34&lt;&gt;"",IF(OR(D34=C34,E34=C34),"W","L"),"")</f>
        <v>L</v>
      </c>
      <c r="H34" s="6" t="n">
        <f aca="false">IF(G34="W",4,IF(G34="L",-8,""))</f>
        <v>-8</v>
      </c>
      <c r="I34" s="6" t="n">
        <f aca="false">IF(G34&lt;&gt;"",VLOOKUP(V33,$M$4:$N$18,2,0),"")</f>
        <v>1</v>
      </c>
      <c r="J34" s="6" t="n">
        <f aca="false">IF(G34&lt;&gt;"",H34*I34,"")</f>
        <v>-8</v>
      </c>
      <c r="K34" s="6" t="n">
        <f aca="false">IF(B34="",K33,SUM($J$6:J34))</f>
        <v>-24</v>
      </c>
      <c r="L34" s="4"/>
      <c r="O34" s="4"/>
      <c r="P34" s="4"/>
      <c r="Q34" s="4"/>
      <c r="S34" s="4"/>
      <c r="T34" s="4"/>
      <c r="U34" s="4"/>
      <c r="V34" s="6" t="n">
        <f aca="false">IF(AND(G33="",G34="L"),1,IF(AND(G34="L",G33="L"),V33+1,IF(AND(G33="L",G34=""),0,IF(AND(G34="",G33=""),0,0))))</f>
        <v>0</v>
      </c>
      <c r="W34" s="4"/>
      <c r="X34" s="6" t="n">
        <f aca="false">IF(C33=0,C34,IF(C34=0,X33,C34))</f>
        <v>7</v>
      </c>
      <c r="Y34" s="6" t="n">
        <f aca="false">IF(C33=0,X33,IF(C34=0,Y33,C33))</f>
        <v>1</v>
      </c>
      <c r="Z34" s="6" t="n">
        <f aca="false">IF(C32=0,C31,IF(C33=0,Y33,IF(C34=0,Z33,C32)))</f>
        <v>1</v>
      </c>
      <c r="AA34" s="6" t="n">
        <f aca="false">IF(C31=0,C30,IF(C32=0,C30,IF(C33=0,Z33,IF(C34=0,AA33,C31))))</f>
        <v>7</v>
      </c>
      <c r="AB34" s="4"/>
      <c r="AC34" s="6" t="str">
        <f aca="false">IF(OR(X34=Y34,X34=Z34,X34=AA34),"NB",IF(OR(Y34=X34,Y34=Z34,Y34=AA34),"NB",IF(OR(Z34=Y34,Z34=X34,Z34=AA34),"NB",IF(OR(AA34=Y34,AA34=X34,AA34=Z34),"NB","Bet"))))</f>
        <v>NB</v>
      </c>
      <c r="AD34" s="4"/>
      <c r="AE34" s="6" t="n">
        <f aca="false">IF(K34&lt;K33,1,0)</f>
        <v>1</v>
      </c>
      <c r="AF34" s="6" t="n">
        <f aca="false">IF(G34="W",0,IF(AE34=1,K33-K34+AF33,0))</f>
        <v>8</v>
      </c>
      <c r="AG34" s="4"/>
      <c r="AH34" s="6" t="n">
        <f aca="false">IF(G34="W",AF33+J34,IF(AE34=1,K33-K34+AF33,0))</f>
        <v>8</v>
      </c>
      <c r="AI34" s="4"/>
      <c r="AK34" s="30" t="n">
        <v>32</v>
      </c>
      <c r="AL34" s="36" t="n">
        <v>4</v>
      </c>
      <c r="AM34" s="32" t="n">
        <v>6</v>
      </c>
      <c r="AN34" s="33" t="n">
        <v>3</v>
      </c>
      <c r="AO34" s="6" t="n">
        <v>2</v>
      </c>
      <c r="AP34" s="6" t="s">
        <v>19</v>
      </c>
      <c r="AQ34" s="37" t="s">
        <v>23</v>
      </c>
      <c r="AR34" s="32" t="s">
        <v>30</v>
      </c>
    </row>
    <row collapsed="false" customFormat="false" customHeight="false" hidden="false" ht="13.3" outlineLevel="0" r="35">
      <c r="B35" s="25" t="n">
        <v>28</v>
      </c>
      <c r="C35" s="26" t="n">
        <f aca="false">IF(B35="","",VLOOKUP(B35,$AK$1:$AR$38,2,0))</f>
        <v>1</v>
      </c>
      <c r="D35" s="27" t="n">
        <f aca="false">IF(C32&lt;&gt;"",IF(C32=1,4,IF(C32=4,7,1)),"")</f>
        <v>4</v>
      </c>
      <c r="E35" s="49" t="n">
        <f aca="false">IF(C32&lt;&gt;"",IF(C32=1,7,IF(C32=4,1,4)),"")</f>
        <v>7</v>
      </c>
      <c r="F35" s="38"/>
      <c r="G35" s="6" t="str">
        <f aca="false">IF(B35&lt;&gt;"",IF(OR(D35=C35,E35=C35),"W","L"),"")</f>
        <v>L</v>
      </c>
      <c r="H35" s="6" t="n">
        <f aca="false">IF(G35="W",4,IF(G35="L",-8,""))</f>
        <v>-8</v>
      </c>
      <c r="I35" s="6" t="n">
        <f aca="false">IF(G35&lt;&gt;"",VLOOKUP(V34,$M$4:$N$18,2,0),"")</f>
        <v>1</v>
      </c>
      <c r="J35" s="6" t="n">
        <f aca="false">IF(G35&lt;&gt;"",H35*I35,"")</f>
        <v>-8</v>
      </c>
      <c r="K35" s="6" t="n">
        <f aca="false">IF(B35="",K34,SUM($J$6:J35))</f>
        <v>-32</v>
      </c>
      <c r="L35" s="4"/>
      <c r="O35" s="4"/>
      <c r="P35" s="4"/>
      <c r="Q35" s="4"/>
      <c r="S35" s="4"/>
      <c r="T35" s="4"/>
      <c r="U35" s="4"/>
      <c r="V35" s="6" t="n">
        <f aca="false">IF(AND(G34="",G35="L"),1,IF(AND(G35="L",G34="L"),V34+1,IF(AND(G34="L",G35=""),0,IF(AND(G35="",G34=""),0,0))))</f>
        <v>1</v>
      </c>
      <c r="W35" s="4"/>
      <c r="X35" s="6" t="n">
        <f aca="false">IF(C34=0,C35,IF(C35=0,X34,C35))</f>
        <v>1</v>
      </c>
      <c r="Y35" s="6" t="n">
        <f aca="false">IF(C34=0,X34,IF(C35=0,Y34,C34))</f>
        <v>7</v>
      </c>
      <c r="Z35" s="6" t="n">
        <f aca="false">IF(C33=0,C32,IF(C34=0,Y34,IF(C35=0,Z34,C33)))</f>
        <v>1</v>
      </c>
      <c r="AA35" s="6" t="n">
        <f aca="false">IF(C32=0,C31,IF(C33=0,C31,IF(C34=0,Z34,IF(C35=0,AA34,C32))))</f>
        <v>1</v>
      </c>
      <c r="AB35" s="4"/>
      <c r="AC35" s="6" t="str">
        <f aca="false">IF(OR(X35=Y35,X35=Z35,X35=AA35),"NB",IF(OR(Y35=X35,Y35=Z35,Y35=AA35),"NB",IF(OR(Z35=Y35,Z35=X35,Z35=AA35),"NB",IF(OR(AA35=Y35,AA35=X35,AA35=Z35),"NB","Bet"))))</f>
        <v>NB</v>
      </c>
      <c r="AD35" s="4"/>
      <c r="AE35" s="6" t="n">
        <f aca="false">IF(K35&lt;K34,1,0)</f>
        <v>1</v>
      </c>
      <c r="AF35" s="6" t="n">
        <f aca="false">IF(G35="W",0,IF(AE35=1,K34-K35+AF34,0))</f>
        <v>16</v>
      </c>
      <c r="AG35" s="4"/>
      <c r="AH35" s="6" t="n">
        <f aca="false">IF(G35="W",AF34+J35,IF(AE35=1,K34-K35+AF34,0))</f>
        <v>16</v>
      </c>
      <c r="AI35" s="4"/>
      <c r="AK35" s="30" t="n">
        <v>33</v>
      </c>
      <c r="AL35" s="45" t="n">
        <v>4</v>
      </c>
      <c r="AM35" s="32" t="n">
        <v>6</v>
      </c>
      <c r="AN35" s="33" t="n">
        <v>3</v>
      </c>
      <c r="AO35" s="6" t="n">
        <v>3</v>
      </c>
      <c r="AP35" s="6" t="s">
        <v>22</v>
      </c>
      <c r="AQ35" s="37" t="s">
        <v>20</v>
      </c>
      <c r="AR35" s="32" t="s">
        <v>30</v>
      </c>
    </row>
    <row collapsed="false" customFormat="false" customHeight="false" hidden="false" ht="13.3" outlineLevel="0" r="36">
      <c r="B36" s="25" t="n">
        <v>18</v>
      </c>
      <c r="C36" s="26" t="n">
        <f aca="false">IF(B36="","",VLOOKUP(B36,$AK$1:$AR$38,2,0))</f>
        <v>7</v>
      </c>
      <c r="D36" s="27" t="n">
        <f aca="false">IF(C33&lt;&gt;"",IF(C33=1,4,IF(C33=4,7,1)),"")</f>
        <v>4</v>
      </c>
      <c r="E36" s="49" t="n">
        <f aca="false">IF(C33&lt;&gt;"",IF(C33=1,7,IF(C33=4,1,4)),"")</f>
        <v>7</v>
      </c>
      <c r="F36" s="38"/>
      <c r="G36" s="6" t="str">
        <f aca="false">IF(B36&lt;&gt;"",IF(OR(D36=C36,E36=C36),"W","L"),"")</f>
        <v>W</v>
      </c>
      <c r="H36" s="6" t="n">
        <f aca="false">IF(G36="W",4,IF(G36="L",-8,""))</f>
        <v>4</v>
      </c>
      <c r="I36" s="6" t="n">
        <f aca="false">IF(G36&lt;&gt;"",VLOOKUP(V35,$M$4:$N$18,2,0),"")</f>
        <v>1</v>
      </c>
      <c r="J36" s="6" t="n">
        <f aca="false">IF(G36&lt;&gt;"",H36*I36,"")</f>
        <v>4</v>
      </c>
      <c r="K36" s="6" t="n">
        <f aca="false">IF(B36="",K35,SUM($J$6:J36))</f>
        <v>-28</v>
      </c>
      <c r="L36" s="4"/>
      <c r="O36" s="4"/>
      <c r="P36" s="4"/>
      <c r="Q36" s="4"/>
      <c r="S36" s="4"/>
      <c r="T36" s="4"/>
      <c r="U36" s="4"/>
      <c r="V36" s="6" t="n">
        <f aca="false">IF(AND(G35="",G36="L"),1,IF(AND(G36="L",G35="L"),V35+1,IF(AND(G35="L",G36=""),0,IF(AND(G36="",G35=""),0,0))))</f>
        <v>0</v>
      </c>
      <c r="W36" s="4"/>
      <c r="X36" s="6" t="n">
        <f aca="false">IF(C35=0,C36,IF(C36=0,X35,C36))</f>
        <v>7</v>
      </c>
      <c r="Y36" s="6" t="n">
        <f aca="false">IF(C35=0,X35,IF(C36=0,Y35,C35))</f>
        <v>1</v>
      </c>
      <c r="Z36" s="6" t="n">
        <f aca="false">IF(C34=0,C33,IF(C35=0,Y35,IF(C36=0,Z35,C34)))</f>
        <v>7</v>
      </c>
      <c r="AA36" s="6" t="n">
        <f aca="false">IF(C33=0,C32,IF(C34=0,C32,IF(C35=0,Z35,IF(C36=0,AA35,C33))))</f>
        <v>1</v>
      </c>
      <c r="AB36" s="4"/>
      <c r="AC36" s="6" t="str">
        <f aca="false">IF(OR(X36=Y36,X36=Z36,X36=AA36),"NB",IF(OR(Y36=X36,Y36=Z36,Y36=AA36),"NB",IF(OR(Z36=Y36,Z36=X36,Z36=AA36),"NB",IF(OR(AA36=Y36,AA36=X36,AA36=Z36),"NB","Bet"))))</f>
        <v>NB</v>
      </c>
      <c r="AD36" s="4"/>
      <c r="AE36" s="6" t="n">
        <f aca="false">IF(K36&lt;K35,1,0)</f>
        <v>0</v>
      </c>
      <c r="AF36" s="6" t="n">
        <f aca="false">IF(G36="W",0,IF(AE36=1,K35-K36+AF35,0))</f>
        <v>0</v>
      </c>
      <c r="AG36" s="4"/>
      <c r="AH36" s="6" t="n">
        <f aca="false">IF(G36="W",AF35+J36,IF(AE36=1,K35-K36+AF35,0))</f>
        <v>20</v>
      </c>
      <c r="AI36" s="4"/>
      <c r="AK36" s="30" t="n">
        <v>34</v>
      </c>
      <c r="AL36" s="40" t="n">
        <v>7</v>
      </c>
      <c r="AM36" s="32" t="n">
        <v>6</v>
      </c>
      <c r="AN36" s="33" t="n">
        <v>3</v>
      </c>
      <c r="AO36" s="6" t="n">
        <v>1</v>
      </c>
      <c r="AP36" s="6" t="s">
        <v>19</v>
      </c>
      <c r="AQ36" s="37" t="s">
        <v>23</v>
      </c>
      <c r="AR36" s="32" t="s">
        <v>30</v>
      </c>
    </row>
    <row collapsed="false" customFormat="false" customHeight="false" hidden="false" ht="13.3" outlineLevel="0" r="37">
      <c r="B37" s="25" t="n">
        <v>5</v>
      </c>
      <c r="C37" s="26" t="n">
        <f aca="false">IF(B37="","",VLOOKUP(B37,$AK$1:$AR$38,2,0))</f>
        <v>4</v>
      </c>
      <c r="D37" s="27" t="n">
        <f aca="false">IF(C34&lt;&gt;"",IF(C34=1,4,IF(C34=4,7,1)),"")</f>
        <v>1</v>
      </c>
      <c r="E37" s="49" t="n">
        <f aca="false">IF(C34&lt;&gt;"",IF(C34=1,7,IF(C34=4,1,4)),"")</f>
        <v>4</v>
      </c>
      <c r="F37" s="38"/>
      <c r="G37" s="6" t="str">
        <f aca="false">IF(B37&lt;&gt;"",IF(OR(D37=C37,E37=C37),"W","L"),"")</f>
        <v>W</v>
      </c>
      <c r="H37" s="6" t="n">
        <f aca="false">IF(G37="W",4,IF(G37="L",-8,""))</f>
        <v>4</v>
      </c>
      <c r="I37" s="6" t="n">
        <f aca="false">IF(G37&lt;&gt;"",VLOOKUP(V36,$M$4:$N$18,2,0),"")</f>
        <v>1</v>
      </c>
      <c r="J37" s="6" t="n">
        <f aca="false">IF(G37&lt;&gt;"",H37*I37,"")</f>
        <v>4</v>
      </c>
      <c r="K37" s="6" t="n">
        <f aca="false">IF(B37="",K36,SUM($J$6:J37))</f>
        <v>-24</v>
      </c>
      <c r="L37" s="4"/>
      <c r="M37" s="4"/>
      <c r="N37" s="4"/>
      <c r="O37" s="4"/>
      <c r="P37" s="4"/>
      <c r="Q37" s="4"/>
      <c r="S37" s="4"/>
      <c r="T37" s="4"/>
      <c r="U37" s="4"/>
      <c r="V37" s="6" t="n">
        <f aca="false">IF(AND(G36="",G37="L"),1,IF(AND(G37="L",G36="L"),V36+1,IF(AND(G36="L",G37=""),0,IF(AND(G37="",G36=""),0,0))))</f>
        <v>0</v>
      </c>
      <c r="W37" s="4"/>
      <c r="X37" s="6" t="n">
        <f aca="false">IF(C36=0,C37,IF(C37=0,X36,C37))</f>
        <v>4</v>
      </c>
      <c r="Y37" s="6" t="n">
        <f aca="false">IF(C36=0,X36,IF(C37=0,Y36,C36))</f>
        <v>7</v>
      </c>
      <c r="Z37" s="6" t="n">
        <f aca="false">IF(C35=0,C34,IF(C36=0,Y36,IF(C37=0,Z36,C35)))</f>
        <v>1</v>
      </c>
      <c r="AA37" s="6" t="n">
        <f aca="false">IF(C34=0,C33,IF(C35=0,C33,IF(C36=0,Z36,IF(C37=0,AA36,C34))))</f>
        <v>7</v>
      </c>
      <c r="AB37" s="4"/>
      <c r="AC37" s="6" t="str">
        <f aca="false">IF(OR(X37=Y37,X37=Z37,X37=AA37),"NB",IF(OR(Y37=X37,Y37=Z37,Y37=AA37),"NB",IF(OR(Z37=Y37,Z37=X37,Z37=AA37),"NB",IF(OR(AA37=Y37,AA37=X37,AA37=Z37),"NB","Bet"))))</f>
        <v>NB</v>
      </c>
      <c r="AD37" s="4"/>
      <c r="AE37" s="6" t="n">
        <f aca="false">IF(K37&lt;K36,1,0)</f>
        <v>0</v>
      </c>
      <c r="AF37" s="6" t="n">
        <f aca="false">IF(G37="W",0,IF(AE37=1,K36-K37+AF36,0))</f>
        <v>0</v>
      </c>
      <c r="AG37" s="4"/>
      <c r="AH37" s="6" t="n">
        <f aca="false">IF(G37="W",AF36+J37,IF(AE37=1,K36-K37+AF36,0))</f>
        <v>4</v>
      </c>
      <c r="AI37" s="4"/>
      <c r="AK37" s="30" t="n">
        <v>35</v>
      </c>
      <c r="AL37" s="40" t="n">
        <v>7</v>
      </c>
      <c r="AM37" s="32" t="n">
        <v>6</v>
      </c>
      <c r="AN37" s="33" t="n">
        <v>3</v>
      </c>
      <c r="AO37" s="6" t="n">
        <v>2</v>
      </c>
      <c r="AP37" s="6" t="s">
        <v>22</v>
      </c>
      <c r="AQ37" s="37" t="s">
        <v>20</v>
      </c>
      <c r="AR37" s="32" t="s">
        <v>30</v>
      </c>
    </row>
    <row collapsed="false" customFormat="false" customHeight="false" hidden="false" ht="13.3" outlineLevel="0" r="38">
      <c r="B38" s="25" t="n">
        <v>10</v>
      </c>
      <c r="C38" s="26" t="n">
        <f aca="false">IF(B38="","",VLOOKUP(B38,$AK$1:$AR$38,2,0))</f>
        <v>1</v>
      </c>
      <c r="D38" s="27" t="n">
        <f aca="false">IF(C35&lt;&gt;"",IF(C35=1,4,IF(C35=4,7,1)),"")</f>
        <v>4</v>
      </c>
      <c r="E38" s="49" t="n">
        <f aca="false">IF(C35&lt;&gt;"",IF(C35=1,7,IF(C35=4,1,4)),"")</f>
        <v>7</v>
      </c>
      <c r="F38" s="38"/>
      <c r="G38" s="6" t="str">
        <f aca="false">IF(B38&lt;&gt;"",IF(OR(D38=C38,E38=C38),"W","L"),"")</f>
        <v>L</v>
      </c>
      <c r="H38" s="6" t="n">
        <f aca="false">IF(G38="W",4,IF(G38="L",-8,""))</f>
        <v>-8</v>
      </c>
      <c r="I38" s="6" t="n">
        <f aca="false">IF(G38&lt;&gt;"",VLOOKUP(V37,$M$4:$N$18,2,0),"")</f>
        <v>1</v>
      </c>
      <c r="J38" s="6" t="n">
        <f aca="false">IF(G38&lt;&gt;"",H38*I38,"")</f>
        <v>-8</v>
      </c>
      <c r="K38" s="6" t="n">
        <f aca="false">IF(B38="",K37,SUM($J$6:J38))</f>
        <v>-32</v>
      </c>
      <c r="L38" s="4"/>
      <c r="M38" s="4"/>
      <c r="N38" s="4"/>
      <c r="O38" s="4"/>
      <c r="P38" s="4"/>
      <c r="Q38" s="4"/>
      <c r="S38" s="4"/>
      <c r="T38" s="4"/>
      <c r="U38" s="4"/>
      <c r="V38" s="6" t="n">
        <f aca="false">IF(AND(G37="",G38="L"),1,IF(AND(G38="L",G37="L"),V37+1,IF(AND(G37="L",G38=""),0,IF(AND(G38="",G37=""),0,0))))</f>
        <v>0</v>
      </c>
      <c r="W38" s="4"/>
      <c r="X38" s="6" t="n">
        <f aca="false">IF(C37=0,C38,IF(C38=0,X37,C38))</f>
        <v>1</v>
      </c>
      <c r="Y38" s="6" t="n">
        <f aca="false">IF(C37=0,X37,IF(C38=0,Y37,C37))</f>
        <v>4</v>
      </c>
      <c r="Z38" s="6" t="n">
        <f aca="false">IF(C36=0,C35,IF(C37=0,Y37,IF(C38=0,Z37,C36)))</f>
        <v>7</v>
      </c>
      <c r="AA38" s="6" t="n">
        <f aca="false">IF(C35=0,C34,IF(C36=0,C34,IF(C37=0,Z37,IF(C38=0,AA37,C35))))</f>
        <v>1</v>
      </c>
      <c r="AB38" s="4"/>
      <c r="AC38" s="6" t="str">
        <f aca="false">IF(OR(X38=Y38,X38=Z38,X38=AA38),"NB",IF(OR(Y38=X38,Y38=Z38,Y38=AA38),"NB",IF(OR(Z38=Y38,Z38=X38,Z38=AA38),"NB",IF(OR(AA38=Y38,AA38=X38,AA38=Z38),"NB","Bet"))))</f>
        <v>NB</v>
      </c>
      <c r="AD38" s="4"/>
      <c r="AE38" s="6" t="n">
        <f aca="false">IF(K38&lt;K37,1,0)</f>
        <v>1</v>
      </c>
      <c r="AF38" s="6" t="n">
        <f aca="false">IF(G38="W",0,IF(AE38=1,K37-K38+AF37,0))</f>
        <v>8</v>
      </c>
      <c r="AG38" s="4"/>
      <c r="AH38" s="6" t="n">
        <f aca="false">IF(G38="W",AF37+J38,IF(AE38=1,K37-K38+AF37,0))</f>
        <v>8</v>
      </c>
      <c r="AI38" s="4"/>
      <c r="AK38" s="47" t="n">
        <v>36</v>
      </c>
      <c r="AL38" s="46" t="n">
        <v>7</v>
      </c>
      <c r="AM38" s="41" t="n">
        <v>6</v>
      </c>
      <c r="AN38" s="43" t="n">
        <v>3</v>
      </c>
      <c r="AO38" s="6" t="n">
        <v>3</v>
      </c>
      <c r="AP38" s="6" t="s">
        <v>19</v>
      </c>
      <c r="AQ38" s="37" t="s">
        <v>23</v>
      </c>
      <c r="AR38" s="41" t="s">
        <v>30</v>
      </c>
    </row>
    <row collapsed="false" customFormat="false" customHeight="false" hidden="false" ht="13.3" outlineLevel="0" r="39">
      <c r="B39" s="25" t="n">
        <v>22</v>
      </c>
      <c r="C39" s="26" t="n">
        <f aca="false">IF(B39="","",VLOOKUP(B39,$AK$1:$AR$38,2,0))</f>
        <v>4</v>
      </c>
      <c r="D39" s="27" t="n">
        <f aca="false">IF(C36&lt;&gt;"",IF(C36=1,4,IF(C36=4,7,1)),"")</f>
        <v>1</v>
      </c>
      <c r="E39" s="49" t="n">
        <f aca="false">IF(C36&lt;&gt;"",IF(C36=1,7,IF(C36=4,1,4)),"")</f>
        <v>4</v>
      </c>
      <c r="F39" s="38"/>
      <c r="G39" s="6" t="str">
        <f aca="false">IF(B39&lt;&gt;"",IF(OR(D39=C39,E39=C39),"W","L"),"")</f>
        <v>W</v>
      </c>
      <c r="H39" s="6" t="n">
        <f aca="false">IF(G39="W",4,IF(G39="L",-8,""))</f>
        <v>4</v>
      </c>
      <c r="I39" s="6" t="n">
        <f aca="false">IF(G39&lt;&gt;"",VLOOKUP(V38,$M$4:$N$18,2,0),"")</f>
        <v>1</v>
      </c>
      <c r="J39" s="6" t="n">
        <f aca="false">IF(G39&lt;&gt;"",H39*I39,"")</f>
        <v>4</v>
      </c>
      <c r="K39" s="6" t="n">
        <f aca="false">IF(B39="",K38,SUM($J$6:J39))</f>
        <v>-28</v>
      </c>
      <c r="L39" s="4"/>
      <c r="M39" s="4"/>
      <c r="N39" s="4"/>
      <c r="O39" s="4"/>
      <c r="P39" s="4"/>
      <c r="Q39" s="4"/>
      <c r="S39" s="4"/>
      <c r="T39" s="4"/>
      <c r="U39" s="4"/>
      <c r="V39" s="6" t="n">
        <f aca="false">IF(AND(G38="",G39="L"),1,IF(AND(G39="L",G38="L"),V38+1,IF(AND(G38="L",G39=""),0,IF(AND(G39="",G38=""),0,0))))</f>
        <v>0</v>
      </c>
      <c r="W39" s="4"/>
      <c r="X39" s="6" t="n">
        <f aca="false">IF(C38=0,C39,IF(C39=0,X38,C39))</f>
        <v>4</v>
      </c>
      <c r="Y39" s="6" t="n">
        <f aca="false">IF(C38=0,X38,IF(C39=0,Y38,C38))</f>
        <v>1</v>
      </c>
      <c r="Z39" s="6" t="n">
        <f aca="false">IF(C37=0,C36,IF(C38=0,Y38,IF(C39=0,Z38,C37)))</f>
        <v>4</v>
      </c>
      <c r="AA39" s="6" t="n">
        <f aca="false">IF(C36=0,C35,IF(C37=0,C35,IF(C38=0,Z38,IF(C39=0,AA38,C36))))</f>
        <v>7</v>
      </c>
      <c r="AB39" s="4"/>
      <c r="AC39" s="6" t="str">
        <f aca="false">IF(OR(X39=Y39,X39=Z39,X39=AA39),"NB",IF(OR(Y39=X39,Y39=Z39,Y39=AA39),"NB",IF(OR(Z39=Y39,Z39=X39,Z39=AA39),"NB",IF(OR(AA39=Y39,AA39=X39,AA39=Z39),"NB","Bet"))))</f>
        <v>NB</v>
      </c>
      <c r="AD39" s="4"/>
      <c r="AE39" s="6" t="n">
        <f aca="false">IF(K39&lt;K38,1,0)</f>
        <v>0</v>
      </c>
      <c r="AF39" s="6" t="n">
        <f aca="false">IF(G39="W",0,IF(AE39=1,K38-K39+AF38,0))</f>
        <v>0</v>
      </c>
      <c r="AG39" s="4"/>
      <c r="AH39" s="6" t="n">
        <f aca="false">IF(G39="W",AF38+J39,IF(AE39=1,K38-K39+AF38,0))</f>
        <v>12</v>
      </c>
      <c r="AI39" s="4"/>
    </row>
    <row collapsed="false" customFormat="false" customHeight="false" hidden="false" ht="13.3" outlineLevel="0" r="40">
      <c r="B40" s="25" t="n">
        <v>20</v>
      </c>
      <c r="C40" s="26" t="n">
        <f aca="false">IF(B40="","",VLOOKUP(B40,$AK$1:$AR$38,2,0))</f>
        <v>7</v>
      </c>
      <c r="D40" s="27" t="n">
        <f aca="false">IF(C37&lt;&gt;"",IF(C37=1,4,IF(C37=4,7,1)),"")</f>
        <v>7</v>
      </c>
      <c r="E40" s="49" t="n">
        <f aca="false">IF(C37&lt;&gt;"",IF(C37=1,7,IF(C37=4,1,4)),"")</f>
        <v>1</v>
      </c>
      <c r="F40" s="38"/>
      <c r="G40" s="6" t="str">
        <f aca="false">IF(B40&lt;&gt;"",IF(OR(D40=C40,E40=C40),"W","L"),"")</f>
        <v>W</v>
      </c>
      <c r="H40" s="6" t="n">
        <f aca="false">IF(G40="W",4,IF(G40="L",-8,""))</f>
        <v>4</v>
      </c>
      <c r="I40" s="6" t="n">
        <f aca="false">IF(G40&lt;&gt;"",VLOOKUP(V39,$M$4:$N$18,2,0),"")</f>
        <v>1</v>
      </c>
      <c r="J40" s="6" t="n">
        <f aca="false">IF(G40&lt;&gt;"",H40*I40,"")</f>
        <v>4</v>
      </c>
      <c r="K40" s="6" t="n">
        <f aca="false">IF(B40="",K39,SUM($J$6:J40))</f>
        <v>-24</v>
      </c>
      <c r="L40" s="4"/>
      <c r="M40" s="4"/>
      <c r="N40" s="4"/>
      <c r="O40" s="4"/>
      <c r="P40" s="4"/>
      <c r="Q40" s="4"/>
      <c r="S40" s="4"/>
      <c r="T40" s="4"/>
      <c r="U40" s="4"/>
      <c r="V40" s="6" t="n">
        <f aca="false">IF(AND(G39="",G40="L"),1,IF(AND(G40="L",G39="L"),V39+1,IF(AND(G39="L",G40=""),0,IF(AND(G40="",G39=""),0,0))))</f>
        <v>0</v>
      </c>
      <c r="W40" s="4"/>
      <c r="X40" s="6" t="n">
        <f aca="false">IF(C39=0,C40,IF(C40=0,X39,C40))</f>
        <v>7</v>
      </c>
      <c r="Y40" s="6" t="n">
        <f aca="false">IF(C39=0,X39,IF(C40=0,Y39,C39))</f>
        <v>4</v>
      </c>
      <c r="Z40" s="6" t="n">
        <f aca="false">IF(C38=0,C37,IF(C39=0,Y39,IF(C40=0,Z39,C38)))</f>
        <v>1</v>
      </c>
      <c r="AA40" s="6" t="n">
        <f aca="false">IF(C37=0,C36,IF(C38=0,C36,IF(C39=0,Z39,IF(C40=0,AA39,C37))))</f>
        <v>4</v>
      </c>
      <c r="AB40" s="4"/>
      <c r="AC40" s="6" t="str">
        <f aca="false">IF(OR(X40=Y40,X40=Z40,X40=AA40),"NB",IF(OR(Y40=X40,Y40=Z40,Y40=AA40),"NB",IF(OR(Z40=Y40,Z40=X40,Z40=AA40),"NB",IF(OR(AA40=Y40,AA40=X40,AA40=Z40),"NB","Bet"))))</f>
        <v>NB</v>
      </c>
      <c r="AD40" s="4"/>
      <c r="AE40" s="6" t="n">
        <f aca="false">IF(K40&lt;K39,1,0)</f>
        <v>0</v>
      </c>
      <c r="AF40" s="6" t="n">
        <f aca="false">IF(G40="W",0,IF(AE40=1,K39-K40+AF39,0))</f>
        <v>0</v>
      </c>
      <c r="AG40" s="4"/>
      <c r="AH40" s="6" t="n">
        <f aca="false">IF(G40="W",AF39+J40,IF(AE40=1,K39-K40+AF39,0))</f>
        <v>4</v>
      </c>
      <c r="AI40" s="4"/>
    </row>
    <row collapsed="false" customFormat="false" customHeight="false" hidden="false" ht="13.3" outlineLevel="0" r="41">
      <c r="B41" s="25"/>
      <c r="C41" s="26" t="str">
        <f aca="false">IF(B41="","",VLOOKUP(B41,$AK$1:$AR$38,2,0))</f>
        <v/>
      </c>
      <c r="D41" s="27" t="n">
        <f aca="false">IF(C38&lt;&gt;"",IF(C38=1,4,IF(C38=4,7,1)),"")</f>
        <v>4</v>
      </c>
      <c r="E41" s="49" t="n">
        <f aca="false">IF(C38&lt;&gt;"",IF(C38=1,7,IF(C38=4,1,4)),"")</f>
        <v>7</v>
      </c>
      <c r="F41" s="38"/>
      <c r="G41" s="6" t="str">
        <f aca="false">IF(B41&lt;&gt;"",IF(OR(D41=C41,E41=C41),"W","L"),"")</f>
        <v/>
      </c>
      <c r="H41" s="6" t="str">
        <f aca="false">IF(G41="W",4,IF(G41="L",-8,""))</f>
        <v/>
      </c>
      <c r="I41" s="6" t="str">
        <f aca="false">IF(G41&lt;&gt;"",VLOOKUP(V40,$M$4:$N$18,2,0),"")</f>
        <v/>
      </c>
      <c r="J41" s="6" t="str">
        <f aca="false">IF(G41&lt;&gt;"",H41*I41,"")</f>
        <v/>
      </c>
      <c r="K41" s="6" t="n">
        <f aca="false">IF(B41="",K40,SUM($J$6:J41))</f>
        <v>-24</v>
      </c>
      <c r="L41" s="4"/>
      <c r="M41" s="4"/>
      <c r="N41" s="4"/>
      <c r="O41" s="4"/>
      <c r="P41" s="4"/>
      <c r="Q41" s="4"/>
      <c r="S41" s="4"/>
      <c r="T41" s="4"/>
      <c r="U41" s="4"/>
      <c r="V41" s="6" t="n">
        <f aca="false">IF(AND(G40="",G41="L"),1,IF(AND(G41="L",G40="L"),V40+1,IF(AND(G40="L",G41=""),0,IF(AND(G41="",G40=""),0,0))))</f>
        <v>0</v>
      </c>
      <c r="W41" s="4"/>
      <c r="X41" s="6" t="str">
        <f aca="false">IF(C40=0,C41,IF(C41=0,X40,C41))</f>
        <v/>
      </c>
      <c r="Y41" s="6" t="n">
        <f aca="false">IF(C40=0,X40,IF(C41=0,Y40,C40))</f>
        <v>7</v>
      </c>
      <c r="Z41" s="6" t="n">
        <f aca="false">IF(C39=0,C38,IF(C40=0,Y40,IF(C41=0,Z40,C39)))</f>
        <v>4</v>
      </c>
      <c r="AA41" s="6" t="n">
        <f aca="false">IF(C38=0,C37,IF(C39=0,C37,IF(C40=0,Z40,IF(C41=0,AA40,C38))))</f>
        <v>1</v>
      </c>
      <c r="AB41" s="4"/>
      <c r="AC41" s="6" t="str">
        <f aca="false">IF(OR(X41=Y41,X41=Z41,X41=AA41),"NB",IF(OR(Y41=X41,Y41=Z41,Y41=AA41),"NB",IF(OR(Z41=Y41,Z41=X41,Z41=AA41),"NB",IF(OR(AA41=Y41,AA41=X41,AA41=Z41),"NB","Bet"))))</f>
        <v>Bet</v>
      </c>
      <c r="AD41" s="4"/>
      <c r="AE41" s="6" t="n">
        <f aca="false">IF(K41&lt;K40,1,0)</f>
        <v>0</v>
      </c>
      <c r="AF41" s="6" t="n">
        <f aca="false">IF(G41="W",0,IF(AE41=1,K40-K41+AF40,0))</f>
        <v>0</v>
      </c>
      <c r="AG41" s="4"/>
      <c r="AH41" s="6" t="n">
        <f aca="false">IF(G41="W",AF40+J41,IF(AE41=1,K40-K41+AF40,0))</f>
        <v>0</v>
      </c>
      <c r="AI41" s="4"/>
    </row>
    <row collapsed="false" customFormat="false" customHeight="false" hidden="false" ht="13.3" outlineLevel="0" r="42">
      <c r="B42" s="25"/>
      <c r="C42" s="26" t="str">
        <f aca="false">IF(B42="","",VLOOKUP(B42,$AK$1:$AR$38,2,0))</f>
        <v/>
      </c>
      <c r="D42" s="27" t="n">
        <f aca="false">IF(C39&lt;&gt;"",IF(C39=1,4,IF(C39=4,7,1)),"")</f>
        <v>7</v>
      </c>
      <c r="E42" s="49" t="n">
        <f aca="false">IF(C39&lt;&gt;"",IF(C39=1,7,IF(C39=4,1,4)),"")</f>
        <v>1</v>
      </c>
      <c r="F42" s="38"/>
      <c r="G42" s="6" t="str">
        <f aca="false">IF(B42&lt;&gt;"",IF(OR(D42=C42,E42=C42),"W","L"),"")</f>
        <v/>
      </c>
      <c r="H42" s="6" t="str">
        <f aca="false">IF(G42="W",4,IF(G42="L",-8,""))</f>
        <v/>
      </c>
      <c r="I42" s="6" t="str">
        <f aca="false">IF(G42&lt;&gt;"",VLOOKUP(V41,$M$4:$N$18,2,0),"")</f>
        <v/>
      </c>
      <c r="J42" s="6" t="str">
        <f aca="false">IF(G42&lt;&gt;"",H42*I42,"")</f>
        <v/>
      </c>
      <c r="K42" s="6" t="n">
        <f aca="false">IF(B42="",K41,SUM($J$6:J42))</f>
        <v>-24</v>
      </c>
      <c r="L42" s="4"/>
      <c r="M42" s="4"/>
      <c r="N42" s="4"/>
      <c r="O42" s="4"/>
      <c r="P42" s="4"/>
      <c r="Q42" s="4"/>
      <c r="S42" s="4"/>
      <c r="T42" s="4"/>
      <c r="U42" s="4"/>
      <c r="V42" s="6" t="n">
        <f aca="false">IF(AND(G41="",G42="L"),1,IF(AND(G42="L",G41="L"),V41+1,IF(AND(G41="L",G42=""),0,IF(AND(G42="",G41=""),0,0))))</f>
        <v>0</v>
      </c>
      <c r="W42" s="4"/>
      <c r="X42" s="6" t="str">
        <f aca="false">IF(C41=0,C42,IF(C42=0,X41,C42))</f>
        <v/>
      </c>
      <c r="Y42" s="6" t="str">
        <f aca="false">IF(C41=0,X41,IF(C42=0,Y41,C41))</f>
        <v/>
      </c>
      <c r="Z42" s="6" t="n">
        <f aca="false">IF(C40=0,C39,IF(C41=0,Y41,IF(C42=0,Z41,C40)))</f>
        <v>7</v>
      </c>
      <c r="AA42" s="6" t="n">
        <f aca="false">IF(C39=0,C38,IF(C40=0,C38,IF(C41=0,Z41,IF(C42=0,AA41,C39))))</f>
        <v>4</v>
      </c>
      <c r="AB42" s="4"/>
      <c r="AC42" s="6" t="str">
        <f aca="false">IF(OR(X42=Y42,X42=Z42,X42=AA42),"NB",IF(OR(Y42=X42,Y42=Z42,Y42=AA42),"NB",IF(OR(Z42=Y42,Z42=X42,Z42=AA42),"NB",IF(OR(AA42=Y42,AA42=X42,AA42=Z42),"NB","Bet"))))</f>
        <v>NB</v>
      </c>
      <c r="AD42" s="4"/>
      <c r="AE42" s="6" t="n">
        <f aca="false">IF(K42&lt;K41,1,0)</f>
        <v>0</v>
      </c>
      <c r="AF42" s="6" t="n">
        <f aca="false">IF(G42="W",0,IF(AE42=1,K41-K42+AF41,0))</f>
        <v>0</v>
      </c>
      <c r="AG42" s="4"/>
      <c r="AH42" s="6" t="n">
        <f aca="false">IF(G42="W",AF41+J42,IF(AE42=1,K41-K42+AF41,0))</f>
        <v>0</v>
      </c>
      <c r="AI42" s="4"/>
    </row>
    <row collapsed="false" customFormat="false" customHeight="false" hidden="false" ht="13.3" outlineLevel="0" r="43">
      <c r="B43" s="25"/>
      <c r="C43" s="26" t="str">
        <f aca="false">IF(B43="","",VLOOKUP(B43,$AK$1:$AR$38,2,0))</f>
        <v/>
      </c>
      <c r="D43" s="27" t="n">
        <f aca="false">IF(C40&lt;&gt;"",IF(C40=1,4,IF(C40=4,7,1)),"")</f>
        <v>1</v>
      </c>
      <c r="E43" s="49" t="n">
        <f aca="false">IF(C40&lt;&gt;"",IF(C40=1,7,IF(C40=4,1,4)),"")</f>
        <v>4</v>
      </c>
      <c r="F43" s="38"/>
      <c r="G43" s="6" t="str">
        <f aca="false">IF(B43&lt;&gt;"",IF(OR(D43=C43,E43=C43),"W","L"),"")</f>
        <v/>
      </c>
      <c r="H43" s="6" t="str">
        <f aca="false">IF(G43="W",4,IF(G43="L",-8,""))</f>
        <v/>
      </c>
      <c r="I43" s="6" t="str">
        <f aca="false">IF(G43&lt;&gt;"",VLOOKUP(V42,$M$4:$N$18,2,0),"")</f>
        <v/>
      </c>
      <c r="J43" s="6" t="str">
        <f aca="false">IF(G43&lt;&gt;"",H43*I43,"")</f>
        <v/>
      </c>
      <c r="K43" s="6" t="n">
        <f aca="false">IF(B43="",K42,SUM($J$6:J43))</f>
        <v>-24</v>
      </c>
      <c r="L43" s="4"/>
      <c r="M43" s="4"/>
      <c r="N43" s="4"/>
      <c r="O43" s="4"/>
      <c r="P43" s="4"/>
      <c r="Q43" s="4"/>
      <c r="S43" s="4"/>
      <c r="T43" s="4"/>
      <c r="U43" s="4"/>
      <c r="V43" s="6" t="n">
        <f aca="false">IF(AND(G42="",G43="L"),1,IF(AND(G43="L",G42="L"),V42+1,IF(AND(G42="L",G43=""),0,IF(AND(G43="",G42=""),0,0))))</f>
        <v>0</v>
      </c>
      <c r="W43" s="4"/>
      <c r="X43" s="6" t="str">
        <f aca="false">IF(C42=0,C43,IF(C43=0,X42,C43))</f>
        <v/>
      </c>
      <c r="Y43" s="6" t="str">
        <f aca="false">IF(C42=0,X42,IF(C43=0,Y42,C42))</f>
        <v/>
      </c>
      <c r="Z43" s="6" t="str">
        <f aca="false">IF(C41=0,C40,IF(C42=0,Y42,IF(C43=0,Z42,C41)))</f>
        <v/>
      </c>
      <c r="AA43" s="6" t="n">
        <f aca="false">IF(C40=0,C39,IF(C41=0,C39,IF(C42=0,Z42,IF(C43=0,AA42,C40))))</f>
        <v>7</v>
      </c>
      <c r="AB43" s="4"/>
      <c r="AC43" s="6" t="str">
        <f aca="false">IF(OR(X43=Y43,X43=Z43,X43=AA43),"NB",IF(OR(Y43=X43,Y43=Z43,Y43=AA43),"NB",IF(OR(Z43=Y43,Z43=X43,Z43=AA43),"NB",IF(OR(AA43=Y43,AA43=X43,AA43=Z43),"NB","Bet"))))</f>
        <v>NB</v>
      </c>
      <c r="AD43" s="4"/>
      <c r="AE43" s="6" t="n">
        <f aca="false">IF(K43&lt;K42,1,0)</f>
        <v>0</v>
      </c>
      <c r="AF43" s="6" t="n">
        <f aca="false">IF(G43="W",0,IF(AE43=1,K42-K43+AF42,0))</f>
        <v>0</v>
      </c>
      <c r="AG43" s="4"/>
      <c r="AH43" s="6" t="n">
        <f aca="false">IF(G43="W",AF42+J43,IF(AE43=1,K42-K43+AF42,0))</f>
        <v>0</v>
      </c>
      <c r="AI43" s="4"/>
    </row>
    <row collapsed="false" customFormat="false" customHeight="false" hidden="false" ht="13.3" outlineLevel="0" r="44">
      <c r="B44" s="25"/>
      <c r="C44" s="26" t="str">
        <f aca="false">IF(B44="","",VLOOKUP(B44,$AK$1:$AR$38,2,0))</f>
        <v/>
      </c>
      <c r="D44" s="27" t="str">
        <f aca="false">IF(C41&lt;&gt;"",IF(C41=1,4,IF(C41=4,7,1)),"")</f>
        <v/>
      </c>
      <c r="E44" s="49" t="str">
        <f aca="false">IF(C41&lt;&gt;"",IF(C41=1,7,IF(C41=4,1,4)),"")</f>
        <v/>
      </c>
      <c r="F44" s="38"/>
      <c r="G44" s="6" t="str">
        <f aca="false">IF(B44&lt;&gt;"",IF(OR(D44=C44,E44=C44),"W","L"),"")</f>
        <v/>
      </c>
      <c r="H44" s="6" t="str">
        <f aca="false">IF(G44="W",4,IF(G44="L",-8,""))</f>
        <v/>
      </c>
      <c r="I44" s="6" t="str">
        <f aca="false">IF(G44&lt;&gt;"",VLOOKUP(V43,$M$4:$N$18,2,0),"")</f>
        <v/>
      </c>
      <c r="J44" s="6" t="str">
        <f aca="false">IF(G44&lt;&gt;"",H44*I44,"")</f>
        <v/>
      </c>
      <c r="K44" s="6" t="n">
        <f aca="false">IF(B44="",K43,SUM($J$6:J44))</f>
        <v>-24</v>
      </c>
      <c r="L44" s="4"/>
      <c r="M44" s="4"/>
      <c r="N44" s="4"/>
      <c r="O44" s="4"/>
      <c r="P44" s="4"/>
      <c r="Q44" s="4"/>
      <c r="S44" s="4"/>
      <c r="T44" s="4"/>
      <c r="U44" s="4"/>
      <c r="V44" s="6" t="n">
        <f aca="false">IF(AND(G43="",G44="L"),1,IF(AND(G44="L",G43="L"),V43+1,IF(AND(G43="L",G44=""),0,IF(AND(G44="",G43=""),0,0))))</f>
        <v>0</v>
      </c>
      <c r="W44" s="4"/>
      <c r="X44" s="6" t="str">
        <f aca="false">IF(C43=0,C44,IF(C44=0,X43,C44))</f>
        <v/>
      </c>
      <c r="Y44" s="6" t="str">
        <f aca="false">IF(C43=0,X43,IF(C44=0,Y43,C43))</f>
        <v/>
      </c>
      <c r="Z44" s="6" t="str">
        <f aca="false">IF(C42=0,C41,IF(C43=0,Y43,IF(C44=0,Z43,C42)))</f>
        <v/>
      </c>
      <c r="AA44" s="6" t="str">
        <f aca="false">IF(C41=0,C40,IF(C42=0,C40,IF(C43=0,Z43,IF(C44=0,AA43,C41))))</f>
        <v/>
      </c>
      <c r="AB44" s="4"/>
      <c r="AC44" s="6" t="str">
        <f aca="false">IF(OR(X44=Y44,X44=Z44,X44=AA44),"NB",IF(OR(Y44=X44,Y44=Z44,Y44=AA44),"NB",IF(OR(Z44=Y44,Z44=X44,Z44=AA44),"NB",IF(OR(AA44=Y44,AA44=X44,AA44=Z44),"NB","Bet"))))</f>
        <v>NB</v>
      </c>
      <c r="AD44" s="4"/>
      <c r="AE44" s="6" t="n">
        <f aca="false">IF(K44&lt;K43,1,0)</f>
        <v>0</v>
      </c>
      <c r="AF44" s="6" t="n">
        <f aca="false">IF(G44="W",0,IF(AE44=1,K43-K44+AF43,0))</f>
        <v>0</v>
      </c>
      <c r="AG44" s="4"/>
      <c r="AH44" s="6" t="n">
        <f aca="false">IF(G44="W",AF43+J44,IF(AE44=1,K43-K44+AF43,0))</f>
        <v>0</v>
      </c>
      <c r="AI44" s="4"/>
    </row>
    <row collapsed="false" customFormat="false" customHeight="false" hidden="false" ht="13.3" outlineLevel="0" r="45">
      <c r="B45" s="25"/>
      <c r="C45" s="26" t="str">
        <f aca="false">IF(B45="","",VLOOKUP(B45,$AK$1:$AR$38,2,0))</f>
        <v/>
      </c>
      <c r="D45" s="27" t="str">
        <f aca="false">IF(C42&lt;&gt;"",IF(C42=1,4,IF(C42=4,7,1)),"")</f>
        <v/>
      </c>
      <c r="E45" s="49" t="str">
        <f aca="false">IF(C42&lt;&gt;"",IF(C42=1,7,IF(C42=4,1,4)),"")</f>
        <v/>
      </c>
      <c r="F45" s="38"/>
      <c r="G45" s="6" t="str">
        <f aca="false">IF(B45&lt;&gt;"",IF(OR(D45=C45,E45=C45),"W","L"),"")</f>
        <v/>
      </c>
      <c r="H45" s="6" t="str">
        <f aca="false">IF(G45="W",4,IF(G45="L",-8,""))</f>
        <v/>
      </c>
      <c r="I45" s="6" t="str">
        <f aca="false">IF(G45&lt;&gt;"",VLOOKUP(V44,$M$4:$N$18,2,0),"")</f>
        <v/>
      </c>
      <c r="J45" s="6" t="str">
        <f aca="false">IF(G45&lt;&gt;"",H45*I45,"")</f>
        <v/>
      </c>
      <c r="K45" s="6" t="n">
        <f aca="false">IF(B45="",K44,SUM($J$6:J45))</f>
        <v>-24</v>
      </c>
      <c r="L45" s="4"/>
      <c r="M45" s="4"/>
      <c r="N45" s="4"/>
      <c r="O45" s="4"/>
      <c r="P45" s="4"/>
      <c r="Q45" s="4"/>
      <c r="S45" s="4"/>
      <c r="T45" s="4"/>
      <c r="U45" s="4"/>
      <c r="V45" s="6" t="n">
        <f aca="false">IF(AND(G44="",G45="L"),1,IF(AND(G45="L",G44="L"),V44+1,IF(AND(G44="L",G45=""),0,IF(AND(G45="",G44=""),0,0))))</f>
        <v>0</v>
      </c>
      <c r="W45" s="4"/>
      <c r="X45" s="6" t="str">
        <f aca="false">IF(C44=0,C45,IF(C45=0,X44,C45))</f>
        <v/>
      </c>
      <c r="Y45" s="6" t="str">
        <f aca="false">IF(C44=0,X44,IF(C45=0,Y44,C44))</f>
        <v/>
      </c>
      <c r="Z45" s="6" t="str">
        <f aca="false">IF(C43=0,C42,IF(C44=0,Y44,IF(C45=0,Z44,C43)))</f>
        <v/>
      </c>
      <c r="AA45" s="6" t="str">
        <f aca="false">IF(C42=0,C41,IF(C43=0,C41,IF(C44=0,Z44,IF(C45=0,AA44,C42))))</f>
        <v/>
      </c>
      <c r="AB45" s="4"/>
      <c r="AC45" s="6" t="str">
        <f aca="false">IF(OR(X45=Y45,X45=Z45,X45=AA45),"NB",IF(OR(Y45=X45,Y45=Z45,Y45=AA45),"NB",IF(OR(Z45=Y45,Z45=X45,Z45=AA45),"NB",IF(OR(AA45=Y45,AA45=X45,AA45=Z45),"NB","Bet"))))</f>
        <v>NB</v>
      </c>
      <c r="AD45" s="4"/>
      <c r="AE45" s="6" t="n">
        <f aca="false">IF(K45&lt;K44,1,0)</f>
        <v>0</v>
      </c>
      <c r="AF45" s="6" t="n">
        <f aca="false">IF(G45="W",0,IF(AE45=1,K44-K45+AF44,0))</f>
        <v>0</v>
      </c>
      <c r="AG45" s="4"/>
      <c r="AH45" s="6" t="n">
        <f aca="false">IF(G45="W",AF44+J45,IF(AE45=1,K44-K45+AF44,0))</f>
        <v>0</v>
      </c>
      <c r="AI45" s="4"/>
    </row>
    <row collapsed="false" customFormat="false" customHeight="false" hidden="false" ht="13.3" outlineLevel="0" r="46">
      <c r="B46" s="25"/>
      <c r="C46" s="26" t="str">
        <f aca="false">IF(B46="","",VLOOKUP(B46,$AK$1:$AR$38,2,0))</f>
        <v/>
      </c>
      <c r="D46" s="27" t="str">
        <f aca="false">IF(C43&lt;&gt;"",IF(C43=1,4,IF(C43=4,7,1)),"")</f>
        <v/>
      </c>
      <c r="E46" s="49" t="str">
        <f aca="false">IF(C43&lt;&gt;"",IF(C43=1,7,IF(C43=4,1,4)),"")</f>
        <v/>
      </c>
      <c r="F46" s="38"/>
      <c r="G46" s="6" t="str">
        <f aca="false">IF(B46&lt;&gt;"",IF(OR(D46=C46,E46=C46),"W","L"),"")</f>
        <v/>
      </c>
      <c r="H46" s="6" t="str">
        <f aca="false">IF(G46="W",4,IF(G46="L",-8,""))</f>
        <v/>
      </c>
      <c r="I46" s="6" t="str">
        <f aca="false">IF(G46&lt;&gt;"",VLOOKUP(V45,$M$4:$N$18,2,0),"")</f>
        <v/>
      </c>
      <c r="J46" s="6" t="str">
        <f aca="false">IF(G46&lt;&gt;"",H46*I46,"")</f>
        <v/>
      </c>
      <c r="K46" s="6" t="n">
        <f aca="false">IF(B46="",K45,SUM($J$6:J46))</f>
        <v>-24</v>
      </c>
      <c r="L46" s="4"/>
      <c r="M46" s="4"/>
      <c r="N46" s="4"/>
      <c r="O46" s="4"/>
      <c r="P46" s="4"/>
      <c r="Q46" s="4"/>
      <c r="S46" s="4"/>
      <c r="T46" s="4"/>
      <c r="U46" s="4"/>
      <c r="V46" s="6" t="n">
        <f aca="false">IF(AND(G45="",G46="L"),1,IF(AND(G46="L",G45="L"),V45+1,IF(AND(G45="L",G46=""),0,IF(AND(G46="",G45=""),0,0))))</f>
        <v>0</v>
      </c>
      <c r="W46" s="4"/>
      <c r="X46" s="6" t="str">
        <f aca="false">IF(C45=0,C46,IF(C46=0,X45,C46))</f>
        <v/>
      </c>
      <c r="Y46" s="6" t="str">
        <f aca="false">IF(C45=0,X45,IF(C46=0,Y45,C45))</f>
        <v/>
      </c>
      <c r="Z46" s="6" t="str">
        <f aca="false">IF(C44=0,C43,IF(C45=0,Y45,IF(C46=0,Z45,C44)))</f>
        <v/>
      </c>
      <c r="AA46" s="6" t="str">
        <f aca="false">IF(C43=0,C42,IF(C44=0,C42,IF(C45=0,Z45,IF(C46=0,AA45,C43))))</f>
        <v/>
      </c>
      <c r="AB46" s="4"/>
      <c r="AC46" s="6" t="str">
        <f aca="false">IF(OR(X46=Y46,X46=Z46,X46=AA46),"NB",IF(OR(Y46=X46,Y46=Z46,Y46=AA46),"NB",IF(OR(Z46=Y46,Z46=X46,Z46=AA46),"NB",IF(OR(AA46=Y46,AA46=X46,AA46=Z46),"NB","Bet"))))</f>
        <v>NB</v>
      </c>
      <c r="AD46" s="4"/>
      <c r="AE46" s="6" t="n">
        <f aca="false">IF(K46&lt;K45,1,0)</f>
        <v>0</v>
      </c>
      <c r="AF46" s="6" t="n">
        <f aca="false">IF(G46="W",0,IF(AE46=1,K45-K46+AF45,0))</f>
        <v>0</v>
      </c>
      <c r="AG46" s="4"/>
      <c r="AH46" s="6" t="n">
        <f aca="false">IF(G46="W",AF45+J46,IF(AE46=1,K45-K46+AF45,0))</f>
        <v>0</v>
      </c>
      <c r="AI46" s="4"/>
    </row>
    <row collapsed="false" customFormat="false" customHeight="false" hidden="false" ht="13.3" outlineLevel="0" r="47">
      <c r="B47" s="25"/>
      <c r="C47" s="26" t="str">
        <f aca="false">IF(B47="","",VLOOKUP(B47,$AK$1:$AR$38,2,0))</f>
        <v/>
      </c>
      <c r="D47" s="27" t="str">
        <f aca="false">IF(C44&lt;&gt;"",IF(C44=1,4,IF(C44=4,7,1)),"")</f>
        <v/>
      </c>
      <c r="E47" s="49" t="str">
        <f aca="false">IF(C44&lt;&gt;"",IF(C44=1,7,IF(C44=4,1,4)),"")</f>
        <v/>
      </c>
      <c r="F47" s="38"/>
      <c r="G47" s="6" t="str">
        <f aca="false">IF(B47&lt;&gt;"",IF(OR(D47=C47,E47=C47),"W","L"),"")</f>
        <v/>
      </c>
      <c r="H47" s="6" t="str">
        <f aca="false">IF(G47="W",4,IF(G47="L",-8,""))</f>
        <v/>
      </c>
      <c r="I47" s="6" t="str">
        <f aca="false">IF(G47&lt;&gt;"",VLOOKUP(V46,$M$4:$N$18,2,0),"")</f>
        <v/>
      </c>
      <c r="J47" s="6" t="str">
        <f aca="false">IF(G47&lt;&gt;"",H47*I47,"")</f>
        <v/>
      </c>
      <c r="K47" s="6" t="n">
        <f aca="false">IF(B47="",K46,SUM($J$6:J47))</f>
        <v>-24</v>
      </c>
      <c r="L47" s="4"/>
      <c r="M47" s="4"/>
      <c r="N47" s="4"/>
      <c r="O47" s="4"/>
      <c r="P47" s="4"/>
      <c r="Q47" s="4"/>
      <c r="S47" s="4"/>
      <c r="T47" s="4"/>
      <c r="U47" s="4"/>
      <c r="V47" s="6" t="n">
        <f aca="false">IF(AND(G46="",G47="L"),1,IF(AND(G47="L",G46="L"),V46+1,IF(AND(G46="L",G47=""),0,IF(AND(G47="",G46=""),0,0))))</f>
        <v>0</v>
      </c>
      <c r="W47" s="4"/>
      <c r="X47" s="6" t="str">
        <f aca="false">IF(C46=0,C47,IF(C47=0,X46,C47))</f>
        <v/>
      </c>
      <c r="Y47" s="6" t="str">
        <f aca="false">IF(C46=0,X46,IF(C47=0,Y46,C46))</f>
        <v/>
      </c>
      <c r="Z47" s="6" t="str">
        <f aca="false">IF(C45=0,C44,IF(C46=0,Y46,IF(C47=0,Z46,C45)))</f>
        <v/>
      </c>
      <c r="AA47" s="6" t="str">
        <f aca="false">IF(C44=0,C43,IF(C45=0,C43,IF(C46=0,Z46,IF(C47=0,AA46,C44))))</f>
        <v/>
      </c>
      <c r="AB47" s="4"/>
      <c r="AC47" s="6" t="str">
        <f aca="false">IF(OR(X47=Y47,X47=Z47,X47=AA47),"NB",IF(OR(Y47=X47,Y47=Z47,Y47=AA47),"NB",IF(OR(Z47=Y47,Z47=X47,Z47=AA47),"NB",IF(OR(AA47=Y47,AA47=X47,AA47=Z47),"NB","Bet"))))</f>
        <v>NB</v>
      </c>
      <c r="AD47" s="4"/>
      <c r="AE47" s="6" t="n">
        <f aca="false">IF(K47&lt;K46,1,0)</f>
        <v>0</v>
      </c>
      <c r="AF47" s="6" t="n">
        <f aca="false">IF(G47="W",0,IF(AE47=1,K46-K47+AF46,0))</f>
        <v>0</v>
      </c>
      <c r="AG47" s="4"/>
      <c r="AH47" s="6" t="n">
        <f aca="false">IF(G47="W",AF46+J47,IF(AE47=1,K46-K47+AF46,0))</f>
        <v>0</v>
      </c>
      <c r="AI47" s="4"/>
    </row>
    <row collapsed="false" customFormat="false" customHeight="false" hidden="false" ht="13.3" outlineLevel="0" r="48">
      <c r="B48" s="25"/>
      <c r="C48" s="26" t="str">
        <f aca="false">IF(B48="","",VLOOKUP(B48,$AK$1:$AR$38,2,0))</f>
        <v/>
      </c>
      <c r="D48" s="27" t="str">
        <f aca="false">IF(C45&lt;&gt;"",IF(C45=1,4,IF(C45=4,7,1)),"")</f>
        <v/>
      </c>
      <c r="E48" s="49" t="str">
        <f aca="false">IF(C45&lt;&gt;"",IF(C45=1,7,IF(C45=4,1,4)),"")</f>
        <v/>
      </c>
      <c r="F48" s="38"/>
      <c r="G48" s="6" t="str">
        <f aca="false">IF(B48&lt;&gt;"",IF(OR(D48=C48,E48=C48),"W","L"),"")</f>
        <v/>
      </c>
      <c r="H48" s="6" t="str">
        <f aca="false">IF(G48="W",4,IF(G48="L",-8,""))</f>
        <v/>
      </c>
      <c r="I48" s="6" t="str">
        <f aca="false">IF(G48&lt;&gt;"",VLOOKUP(V47,$M$4:$N$18,2,0),"")</f>
        <v/>
      </c>
      <c r="J48" s="6" t="str">
        <f aca="false">IF(G48&lt;&gt;"",H48*I48,"")</f>
        <v/>
      </c>
      <c r="K48" s="6" t="n">
        <f aca="false">IF(B48="",K47,SUM($J$6:J48))</f>
        <v>-24</v>
      </c>
      <c r="L48" s="4"/>
      <c r="M48" s="4"/>
      <c r="N48" s="4"/>
      <c r="O48" s="4"/>
      <c r="P48" s="4"/>
      <c r="Q48" s="4"/>
      <c r="S48" s="4"/>
      <c r="T48" s="4"/>
      <c r="U48" s="4"/>
      <c r="V48" s="6" t="n">
        <f aca="false">IF(AND(G47="",G48="L"),1,IF(AND(G48="L",G47="L"),V47+1,IF(AND(G47="L",G48=""),0,IF(AND(G48="",G47=""),0,0))))</f>
        <v>0</v>
      </c>
      <c r="W48" s="4"/>
      <c r="X48" s="6" t="str">
        <f aca="false">IF(C47=0,C48,IF(C48=0,X47,C48))</f>
        <v/>
      </c>
      <c r="Y48" s="6" t="str">
        <f aca="false">IF(C47=0,X47,IF(C48=0,Y47,C47))</f>
        <v/>
      </c>
      <c r="Z48" s="6" t="str">
        <f aca="false">IF(C46=0,C45,IF(C47=0,Y47,IF(C48=0,Z47,C46)))</f>
        <v/>
      </c>
      <c r="AA48" s="6" t="str">
        <f aca="false">IF(C45=0,C44,IF(C46=0,C44,IF(C47=0,Z47,IF(C48=0,AA47,C45))))</f>
        <v/>
      </c>
      <c r="AB48" s="4"/>
      <c r="AC48" s="6" t="str">
        <f aca="false">IF(OR(X48=Y48,X48=Z48,X48=AA48),"NB",IF(OR(Y48=X48,Y48=Z48,Y48=AA48),"NB",IF(OR(Z48=Y48,Z48=X48,Z48=AA48),"NB",IF(OR(AA48=Y48,AA48=X48,AA48=Z48),"NB","Bet"))))</f>
        <v>NB</v>
      </c>
      <c r="AD48" s="4"/>
      <c r="AE48" s="6" t="n">
        <f aca="false">IF(K48&lt;K47,1,0)</f>
        <v>0</v>
      </c>
      <c r="AF48" s="6" t="n">
        <f aca="false">IF(G48="W",0,IF(AE48=1,K47-K48+AF47,0))</f>
        <v>0</v>
      </c>
      <c r="AG48" s="4"/>
      <c r="AH48" s="6" t="n">
        <f aca="false">IF(G48="W",AF47+J48,IF(AE48=1,K47-K48+AF47,0))</f>
        <v>0</v>
      </c>
      <c r="AI48" s="4"/>
    </row>
    <row collapsed="false" customFormat="false" customHeight="false" hidden="false" ht="13.3" outlineLevel="0" r="49">
      <c r="B49" s="25"/>
      <c r="C49" s="26" t="str">
        <f aca="false">IF(B49="","",VLOOKUP(B49,$AK$1:$AR$38,2,0))</f>
        <v/>
      </c>
      <c r="D49" s="27" t="str">
        <f aca="false">IF(C46&lt;&gt;"",IF(C46=1,4,IF(C46=4,7,1)),"")</f>
        <v/>
      </c>
      <c r="E49" s="49" t="str">
        <f aca="false">IF(C46&lt;&gt;"",IF(C46=1,7,IF(C46=4,1,4)),"")</f>
        <v/>
      </c>
      <c r="F49" s="38"/>
      <c r="G49" s="6" t="str">
        <f aca="false">IF(B49&lt;&gt;"",IF(OR(D49=C49,E49=C49),"W","L"),"")</f>
        <v/>
      </c>
      <c r="H49" s="6" t="str">
        <f aca="false">IF(G49="W",4,IF(G49="L",-8,""))</f>
        <v/>
      </c>
      <c r="I49" s="6" t="str">
        <f aca="false">IF(G49&lt;&gt;"",VLOOKUP(V48,$M$4:$N$18,2,0),"")</f>
        <v/>
      </c>
      <c r="J49" s="6" t="str">
        <f aca="false">IF(G49&lt;&gt;"",H49*I49,"")</f>
        <v/>
      </c>
      <c r="K49" s="6" t="n">
        <f aca="false">IF(B49="",K48,SUM($J$6:J49))</f>
        <v>-24</v>
      </c>
      <c r="L49" s="4"/>
      <c r="M49" s="4"/>
      <c r="N49" s="4"/>
      <c r="O49" s="4"/>
      <c r="P49" s="4"/>
      <c r="Q49" s="4"/>
      <c r="S49" s="4"/>
      <c r="T49" s="4"/>
      <c r="U49" s="4"/>
      <c r="V49" s="6" t="n">
        <f aca="false">IF(AND(G48="",G49="L"),1,IF(AND(G49="L",G48="L"),V48+1,IF(AND(G48="L",G49=""),0,IF(AND(G49="",G48=""),0,0))))</f>
        <v>0</v>
      </c>
      <c r="W49" s="4"/>
      <c r="X49" s="6" t="str">
        <f aca="false">IF(C48=0,C49,IF(C49=0,X48,C49))</f>
        <v/>
      </c>
      <c r="Y49" s="6" t="str">
        <f aca="false">IF(C48=0,X48,IF(C49=0,Y48,C48))</f>
        <v/>
      </c>
      <c r="Z49" s="6" t="str">
        <f aca="false">IF(C47=0,C46,IF(C48=0,Y48,IF(C49=0,Z48,C47)))</f>
        <v/>
      </c>
      <c r="AA49" s="6" t="str">
        <f aca="false">IF(C46=0,C45,IF(C47=0,C45,IF(C48=0,Z48,IF(C49=0,AA48,C46))))</f>
        <v/>
      </c>
      <c r="AB49" s="4"/>
      <c r="AC49" s="6" t="str">
        <f aca="false">IF(OR(X49=Y49,X49=Z49,X49=AA49),"NB",IF(OR(Y49=X49,Y49=Z49,Y49=AA49),"NB",IF(OR(Z49=Y49,Z49=X49,Z49=AA49),"NB",IF(OR(AA49=Y49,AA49=X49,AA49=Z49),"NB","Bet"))))</f>
        <v>NB</v>
      </c>
      <c r="AD49" s="4"/>
      <c r="AE49" s="6" t="n">
        <f aca="false">IF(K49&lt;K48,1,0)</f>
        <v>0</v>
      </c>
      <c r="AF49" s="6" t="n">
        <f aca="false">IF(G49="W",0,IF(AE49=1,K48-K49+AF48,0))</f>
        <v>0</v>
      </c>
      <c r="AG49" s="4"/>
      <c r="AH49" s="6" t="n">
        <f aca="false">IF(G49="W",AF48+J49,IF(AE49=1,K48-K49+AF48,0))</f>
        <v>0</v>
      </c>
      <c r="AI49" s="4"/>
    </row>
    <row collapsed="false" customFormat="false" customHeight="false" hidden="false" ht="13.3" outlineLevel="0" r="50">
      <c r="B50" s="25"/>
      <c r="C50" s="26" t="str">
        <f aca="false">IF(B50="","",VLOOKUP(B50,$AK$1:$AR$38,2,0))</f>
        <v/>
      </c>
      <c r="D50" s="27" t="str">
        <f aca="false">IF(C47&lt;&gt;"",IF(C47=1,4,IF(C47=4,7,1)),"")</f>
        <v/>
      </c>
      <c r="E50" s="49" t="str">
        <f aca="false">IF(C47&lt;&gt;"",IF(C47=1,7,IF(C47=4,1,4)),"")</f>
        <v/>
      </c>
      <c r="F50" s="38"/>
      <c r="G50" s="6" t="str">
        <f aca="false">IF(B50&lt;&gt;"",IF(OR(D50=C50,E50=C50),"W","L"),"")</f>
        <v/>
      </c>
      <c r="H50" s="6" t="str">
        <f aca="false">IF(G50="W",4,IF(G50="L",-8,""))</f>
        <v/>
      </c>
      <c r="I50" s="6" t="str">
        <f aca="false">IF(G50&lt;&gt;"",VLOOKUP(V49,$M$4:$N$18,2,0),"")</f>
        <v/>
      </c>
      <c r="J50" s="6" t="str">
        <f aca="false">IF(G50&lt;&gt;"",H50*I50,"")</f>
        <v/>
      </c>
      <c r="K50" s="6" t="n">
        <f aca="false">IF(B50="",K49,SUM($J$6:J50))</f>
        <v>-24</v>
      </c>
      <c r="L50" s="4"/>
      <c r="M50" s="4"/>
      <c r="N50" s="4"/>
      <c r="O50" s="4"/>
      <c r="P50" s="4"/>
      <c r="Q50" s="4"/>
      <c r="S50" s="4"/>
      <c r="T50" s="4"/>
      <c r="U50" s="4"/>
      <c r="V50" s="6" t="n">
        <f aca="false">IF(AND(G49="",G50="L"),1,IF(AND(G50="L",G49="L"),V49+1,IF(AND(G49="L",G50=""),0,IF(AND(G50="",G49=""),0,0))))</f>
        <v>0</v>
      </c>
      <c r="W50" s="4"/>
      <c r="X50" s="6" t="str">
        <f aca="false">IF(C49=0,C50,IF(C50=0,X49,C50))</f>
        <v/>
      </c>
      <c r="Y50" s="6" t="str">
        <f aca="false">IF(C49=0,X49,IF(C50=0,Y49,C49))</f>
        <v/>
      </c>
      <c r="Z50" s="6" t="str">
        <f aca="false">IF(C48=0,C47,IF(C49=0,Y49,IF(C50=0,Z49,C48)))</f>
        <v/>
      </c>
      <c r="AA50" s="6" t="str">
        <f aca="false">IF(C47=0,C46,IF(C48=0,C46,IF(C49=0,Z49,IF(C50=0,AA49,C47))))</f>
        <v/>
      </c>
      <c r="AB50" s="4"/>
      <c r="AC50" s="6" t="str">
        <f aca="false">IF(OR(X50=Y50,X50=Z50,X50=AA50),"NB",IF(OR(Y50=X50,Y50=Z50,Y50=AA50),"NB",IF(OR(Z50=Y50,Z50=X50,Z50=AA50),"NB",IF(OR(AA50=Y50,AA50=X50,AA50=Z50),"NB","Bet"))))</f>
        <v>NB</v>
      </c>
      <c r="AD50" s="4"/>
      <c r="AE50" s="6" t="n">
        <f aca="false">IF(K50&lt;K49,1,0)</f>
        <v>0</v>
      </c>
      <c r="AF50" s="6" t="n">
        <f aca="false">IF(G50="W",0,IF(AE50=1,K49-K50+AF49,0))</f>
        <v>0</v>
      </c>
      <c r="AG50" s="4"/>
      <c r="AH50" s="6" t="n">
        <f aca="false">IF(G50="W",AF49+J50,IF(AE50=1,K49-K50+AF49,0))</f>
        <v>0</v>
      </c>
      <c r="AI50" s="4"/>
    </row>
    <row collapsed="false" customFormat="false" customHeight="false" hidden="false" ht="13.3" outlineLevel="0" r="51">
      <c r="B51" s="25"/>
      <c r="C51" s="26" t="str">
        <f aca="false">IF(B51="","",VLOOKUP(B51,$AK$1:$AR$38,2,0))</f>
        <v/>
      </c>
      <c r="D51" s="27" t="str">
        <f aca="false">IF(C48&lt;&gt;"",IF(C48=1,4,IF(C48=4,7,1)),"")</f>
        <v/>
      </c>
      <c r="E51" s="49" t="str">
        <f aca="false">IF(C48&lt;&gt;"",IF(C48=1,7,IF(C48=4,1,4)),"")</f>
        <v/>
      </c>
      <c r="F51" s="38"/>
      <c r="G51" s="6" t="str">
        <f aca="false">IF(B51&lt;&gt;"",IF(OR(D51=C51,E51=C51),"W","L"),"")</f>
        <v/>
      </c>
      <c r="H51" s="6" t="str">
        <f aca="false">IF(G51="W",4,IF(G51="L",-8,""))</f>
        <v/>
      </c>
      <c r="I51" s="6" t="str">
        <f aca="false">IF(G51&lt;&gt;"",VLOOKUP(V50,$M$4:$N$18,2,0),"")</f>
        <v/>
      </c>
      <c r="J51" s="6" t="str">
        <f aca="false">IF(G51&lt;&gt;"",H51*I51,"")</f>
        <v/>
      </c>
      <c r="K51" s="6" t="n">
        <f aca="false">IF(B51="",K50,SUM($J$6:J51))</f>
        <v>-24</v>
      </c>
      <c r="L51" s="4"/>
      <c r="M51" s="4"/>
      <c r="N51" s="4"/>
      <c r="O51" s="4"/>
      <c r="P51" s="4"/>
      <c r="Q51" s="4"/>
      <c r="S51" s="4"/>
      <c r="T51" s="4"/>
      <c r="U51" s="4"/>
      <c r="V51" s="6" t="n">
        <f aca="false">IF(AND(G50="",G51="L"),1,IF(AND(G51="L",G50="L"),V50+1,IF(AND(G50="L",G51=""),0,IF(AND(G51="",G50=""),0,0))))</f>
        <v>0</v>
      </c>
      <c r="W51" s="4"/>
      <c r="X51" s="6" t="str">
        <f aca="false">IF(C50=0,C51,IF(C51=0,X50,C51))</f>
        <v/>
      </c>
      <c r="Y51" s="6" t="str">
        <f aca="false">IF(C50=0,X50,IF(C51=0,Y50,C50))</f>
        <v/>
      </c>
      <c r="Z51" s="6" t="str">
        <f aca="false">IF(C49=0,C48,IF(C50=0,Y50,IF(C51=0,Z50,C49)))</f>
        <v/>
      </c>
      <c r="AA51" s="6" t="str">
        <f aca="false">IF(C48=0,C47,IF(C49=0,C47,IF(C50=0,Z50,IF(C51=0,AA50,C48))))</f>
        <v/>
      </c>
      <c r="AB51" s="4"/>
      <c r="AC51" s="6" t="str">
        <f aca="false">IF(OR(X51=Y51,X51=Z51,X51=AA51),"NB",IF(OR(Y51=X51,Y51=Z51,Y51=AA51),"NB",IF(OR(Z51=Y51,Z51=X51,Z51=AA51),"NB",IF(OR(AA51=Y51,AA51=X51,AA51=Z51),"NB","Bet"))))</f>
        <v>NB</v>
      </c>
      <c r="AD51" s="4"/>
      <c r="AE51" s="6" t="n">
        <f aca="false">IF(K51&lt;K50,1,0)</f>
        <v>0</v>
      </c>
      <c r="AF51" s="6" t="n">
        <f aca="false">IF(G51="W",0,IF(AE51=1,K50-K51+AF50,0))</f>
        <v>0</v>
      </c>
      <c r="AG51" s="4"/>
      <c r="AH51" s="6" t="n">
        <f aca="false">IF(G51="W",AF50+J51,IF(AE51=1,K50-K51+AF50,0))</f>
        <v>0</v>
      </c>
      <c r="AI51" s="4"/>
    </row>
    <row collapsed="false" customFormat="false" customHeight="false" hidden="false" ht="13.3" outlineLevel="0" r="52">
      <c r="B52" s="25"/>
      <c r="C52" s="26" t="str">
        <f aca="false">IF(B52="","",VLOOKUP(B52,$AK$1:$AR$38,2,0))</f>
        <v/>
      </c>
      <c r="D52" s="27" t="str">
        <f aca="false">IF(C49&lt;&gt;"",IF(C49=1,4,IF(C49=4,7,1)),"")</f>
        <v/>
      </c>
      <c r="E52" s="49" t="str">
        <f aca="false">IF(C49&lt;&gt;"",IF(C49=1,7,IF(C49=4,1,4)),"")</f>
        <v/>
      </c>
      <c r="F52" s="38"/>
      <c r="G52" s="6" t="str">
        <f aca="false">IF(B52&lt;&gt;"",IF(OR(D52=C52,E52=C52),"W","L"),"")</f>
        <v/>
      </c>
      <c r="H52" s="6" t="str">
        <f aca="false">IF(G52="W",4,IF(G52="L",-8,""))</f>
        <v/>
      </c>
      <c r="I52" s="6" t="str">
        <f aca="false">IF(G52&lt;&gt;"",VLOOKUP(V51,$M$4:$N$18,2,0),"")</f>
        <v/>
      </c>
      <c r="J52" s="6" t="str">
        <f aca="false">IF(G52&lt;&gt;"",H52*I52,"")</f>
        <v/>
      </c>
      <c r="K52" s="6" t="n">
        <f aca="false">IF(B52="",K51,SUM($J$6:J52))</f>
        <v>-24</v>
      </c>
      <c r="L52" s="4"/>
      <c r="M52" s="4"/>
      <c r="N52" s="4"/>
      <c r="O52" s="4"/>
      <c r="P52" s="4"/>
      <c r="Q52" s="4"/>
      <c r="S52" s="4"/>
      <c r="T52" s="4"/>
      <c r="U52" s="4"/>
      <c r="V52" s="6" t="n">
        <f aca="false">IF(AND(G51="",G52="L"),1,IF(AND(G52="L",G51="L"),V51+1,IF(AND(G51="L",G52=""),0,IF(AND(G52="",G51=""),0,0))))</f>
        <v>0</v>
      </c>
      <c r="W52" s="4"/>
      <c r="X52" s="6" t="str">
        <f aca="false">IF(C51=0,C52,IF(C52=0,X51,C52))</f>
        <v/>
      </c>
      <c r="Y52" s="6" t="str">
        <f aca="false">IF(C51=0,X51,IF(C52=0,Y51,C51))</f>
        <v/>
      </c>
      <c r="Z52" s="6" t="str">
        <f aca="false">IF(C50=0,C49,IF(C51=0,Y51,IF(C52=0,Z51,C50)))</f>
        <v/>
      </c>
      <c r="AA52" s="6" t="str">
        <f aca="false">IF(C49=0,C48,IF(C50=0,C48,IF(C51=0,Z51,IF(C52=0,AA51,C49))))</f>
        <v/>
      </c>
      <c r="AB52" s="4"/>
      <c r="AC52" s="6" t="str">
        <f aca="false">IF(OR(X52=Y52,X52=Z52,X52=AA52),"NB",IF(OR(Y52=X52,Y52=Z52,Y52=AA52),"NB",IF(OR(Z52=Y52,Z52=X52,Z52=AA52),"NB",IF(OR(AA52=Y52,AA52=X52,AA52=Z52),"NB","Bet"))))</f>
        <v>NB</v>
      </c>
      <c r="AD52" s="4"/>
      <c r="AE52" s="6" t="n">
        <f aca="false">IF(K52&lt;K51,1,0)</f>
        <v>0</v>
      </c>
      <c r="AF52" s="6" t="n">
        <f aca="false">IF(G52="W",0,IF(AE52=1,K51-K52+AF51,0))</f>
        <v>0</v>
      </c>
      <c r="AG52" s="4"/>
      <c r="AH52" s="6" t="n">
        <f aca="false">IF(G52="W",AF51+J52,IF(AE52=1,K51-K52+AF51,0))</f>
        <v>0</v>
      </c>
      <c r="AI52" s="4"/>
    </row>
    <row collapsed="false" customFormat="false" customHeight="false" hidden="false" ht="13.3" outlineLevel="0" r="53">
      <c r="B53" s="25"/>
      <c r="C53" s="26" t="str">
        <f aca="false">IF(B53="","",VLOOKUP(B53,$AK$1:$AR$38,2,0))</f>
        <v/>
      </c>
      <c r="D53" s="27" t="str">
        <f aca="false">IF(C50&lt;&gt;"",IF(C50=1,4,IF(C50=4,7,1)),"")</f>
        <v/>
      </c>
      <c r="E53" s="49" t="str">
        <f aca="false">IF(C50&lt;&gt;"",IF(C50=1,7,IF(C50=4,1,4)),"")</f>
        <v/>
      </c>
      <c r="F53" s="38"/>
      <c r="G53" s="6" t="str">
        <f aca="false">IF(B53&lt;&gt;"",IF(OR(D53=C53,E53=C53),"W","L"),"")</f>
        <v/>
      </c>
      <c r="H53" s="6" t="str">
        <f aca="false">IF(G53="W",4,IF(G53="L",-8,""))</f>
        <v/>
      </c>
      <c r="I53" s="6" t="str">
        <f aca="false">IF(G53&lt;&gt;"",VLOOKUP(V52,$M$4:$N$18,2,0),"")</f>
        <v/>
      </c>
      <c r="J53" s="6" t="str">
        <f aca="false">IF(G53&lt;&gt;"",H53*I53,"")</f>
        <v/>
      </c>
      <c r="K53" s="6" t="n">
        <f aca="false">IF(B53="",K52,SUM($J$6:J53))</f>
        <v>-24</v>
      </c>
      <c r="L53" s="4"/>
      <c r="M53" s="4"/>
      <c r="N53" s="4"/>
      <c r="O53" s="4"/>
      <c r="P53" s="4"/>
      <c r="Q53" s="4"/>
      <c r="S53" s="4"/>
      <c r="T53" s="4"/>
      <c r="U53" s="4"/>
      <c r="V53" s="6" t="n">
        <f aca="false">IF(AND(G52="",G53="L"),1,IF(AND(G53="L",G52="L"),V52+1,IF(AND(G52="L",G53=""),0,IF(AND(G53="",G52=""),0,0))))</f>
        <v>0</v>
      </c>
      <c r="W53" s="4"/>
      <c r="X53" s="6" t="str">
        <f aca="false">IF(C52=0,C53,IF(C53=0,X52,C53))</f>
        <v/>
      </c>
      <c r="Y53" s="6" t="str">
        <f aca="false">IF(C52=0,X52,IF(C53=0,Y52,C52))</f>
        <v/>
      </c>
      <c r="Z53" s="6" t="str">
        <f aca="false">IF(C51=0,C50,IF(C52=0,Y52,IF(C53=0,Z52,C51)))</f>
        <v/>
      </c>
      <c r="AA53" s="6" t="str">
        <f aca="false">IF(C50=0,C49,IF(C51=0,C49,IF(C52=0,Z52,IF(C53=0,AA52,C50))))</f>
        <v/>
      </c>
      <c r="AB53" s="4"/>
      <c r="AC53" s="6" t="str">
        <f aca="false">IF(OR(X53=Y53,X53=Z53,X53=AA53),"NB",IF(OR(Y53=X53,Y53=Z53,Y53=AA53),"NB",IF(OR(Z53=Y53,Z53=X53,Z53=AA53),"NB",IF(OR(AA53=Y53,AA53=X53,AA53=Z53),"NB","Bet"))))</f>
        <v>NB</v>
      </c>
      <c r="AD53" s="4"/>
      <c r="AE53" s="6" t="n">
        <f aca="false">IF(K53&lt;K52,1,0)</f>
        <v>0</v>
      </c>
      <c r="AF53" s="6" t="n">
        <f aca="false">IF(G53="W",0,IF(AE53=1,K52-K53+AF52,0))</f>
        <v>0</v>
      </c>
      <c r="AG53" s="4"/>
      <c r="AH53" s="6" t="n">
        <f aca="false">IF(G53="W",AF52+J53,IF(AE53=1,K52-K53+AF52,0))</f>
        <v>0</v>
      </c>
      <c r="AI53" s="4"/>
    </row>
    <row collapsed="false" customFormat="false" customHeight="false" hidden="false" ht="13.3" outlineLevel="0" r="54">
      <c r="B54" s="25"/>
      <c r="C54" s="26" t="str">
        <f aca="false">IF(B54="","",VLOOKUP(B54,$AK$1:$AR$38,2,0))</f>
        <v/>
      </c>
      <c r="D54" s="27" t="str">
        <f aca="false">IF(C51&lt;&gt;"",IF(C51=1,4,IF(C51=4,7,1)),"")</f>
        <v/>
      </c>
      <c r="E54" s="49" t="str">
        <f aca="false">IF(C51&lt;&gt;"",IF(C51=1,7,IF(C51=4,1,4)),"")</f>
        <v/>
      </c>
      <c r="F54" s="38"/>
      <c r="G54" s="6" t="str">
        <f aca="false">IF(B54&lt;&gt;"",IF(OR(D54=C54,E54=C54),"W","L"),"")</f>
        <v/>
      </c>
      <c r="H54" s="6" t="str">
        <f aca="false">IF(G54="W",4,IF(G54="L",-8,""))</f>
        <v/>
      </c>
      <c r="I54" s="6" t="str">
        <f aca="false">IF(G54&lt;&gt;"",VLOOKUP(V53,$M$4:$N$18,2,0),"")</f>
        <v/>
      </c>
      <c r="J54" s="6" t="str">
        <f aca="false">IF(G54&lt;&gt;"",H54*I54,"")</f>
        <v/>
      </c>
      <c r="K54" s="6" t="n">
        <f aca="false">IF(B54="",K53,SUM($J$6:J54))</f>
        <v>-24</v>
      </c>
      <c r="L54" s="4"/>
      <c r="M54" s="4"/>
      <c r="N54" s="4"/>
      <c r="O54" s="4"/>
      <c r="P54" s="4"/>
      <c r="Q54" s="4"/>
      <c r="S54" s="4"/>
      <c r="T54" s="4"/>
      <c r="U54" s="4"/>
      <c r="V54" s="6" t="n">
        <f aca="false">IF(AND(G53="",G54="L"),1,IF(AND(G54="L",G53="L"),V53+1,IF(AND(G53="L",G54=""),0,IF(AND(G54="",G53=""),0,0))))</f>
        <v>0</v>
      </c>
      <c r="W54" s="4"/>
      <c r="X54" s="6" t="str">
        <f aca="false">IF(C53=0,C54,IF(C54=0,X53,C54))</f>
        <v/>
      </c>
      <c r="Y54" s="6" t="str">
        <f aca="false">IF(C53=0,X53,IF(C54=0,Y53,C53))</f>
        <v/>
      </c>
      <c r="Z54" s="6" t="str">
        <f aca="false">IF(C52=0,C51,IF(C53=0,Y53,IF(C54=0,Z53,C52)))</f>
        <v/>
      </c>
      <c r="AA54" s="6" t="str">
        <f aca="false">IF(C51=0,C50,IF(C52=0,C50,IF(C53=0,Z53,IF(C54=0,AA53,C51))))</f>
        <v/>
      </c>
      <c r="AB54" s="4"/>
      <c r="AC54" s="6" t="str">
        <f aca="false">IF(OR(X54=Y54,X54=Z54,X54=AA54),"NB",IF(OR(Y54=X54,Y54=Z54,Y54=AA54),"NB",IF(OR(Z54=Y54,Z54=X54,Z54=AA54),"NB",IF(OR(AA54=Y54,AA54=X54,AA54=Z54),"NB","Bet"))))</f>
        <v>NB</v>
      </c>
      <c r="AD54" s="4"/>
      <c r="AE54" s="6" t="n">
        <f aca="false">IF(K54&lt;K53,1,0)</f>
        <v>0</v>
      </c>
      <c r="AF54" s="6" t="n">
        <f aca="false">IF(G54="W",0,IF(AE54=1,K53-K54+AF53,0))</f>
        <v>0</v>
      </c>
      <c r="AG54" s="4"/>
      <c r="AH54" s="6" t="n">
        <f aca="false">IF(G54="W",AF53+J54,IF(AE54=1,K53-K54+AF53,0))</f>
        <v>0</v>
      </c>
      <c r="AI54" s="4"/>
    </row>
    <row collapsed="false" customFormat="false" customHeight="false" hidden="false" ht="13.3" outlineLevel="0" r="55">
      <c r="B55" s="25"/>
      <c r="C55" s="26" t="str">
        <f aca="false">IF(B55="","",VLOOKUP(B55,$AK$1:$AR$38,2,0))</f>
        <v/>
      </c>
      <c r="D55" s="27" t="str">
        <f aca="false">IF(C52&lt;&gt;"",IF(C52=1,4,IF(C52=4,7,1)),"")</f>
        <v/>
      </c>
      <c r="E55" s="49" t="str">
        <f aca="false">IF(C52&lt;&gt;"",IF(C52=1,7,IF(C52=4,1,4)),"")</f>
        <v/>
      </c>
      <c r="F55" s="38"/>
      <c r="G55" s="6" t="str">
        <f aca="false">IF(B55&lt;&gt;"",IF(OR(D55=C55,E55=C55),"W","L"),"")</f>
        <v/>
      </c>
      <c r="H55" s="6" t="str">
        <f aca="false">IF(G55="W",4,IF(G55="L",-8,""))</f>
        <v/>
      </c>
      <c r="I55" s="6" t="str">
        <f aca="false">IF(G55&lt;&gt;"",VLOOKUP(V54,$M$4:$N$18,2,0),"")</f>
        <v/>
      </c>
      <c r="J55" s="6" t="str">
        <f aca="false">IF(G55&lt;&gt;"",H55*I55,"")</f>
        <v/>
      </c>
      <c r="K55" s="6" t="n">
        <f aca="false">IF(B55="",K54,SUM($J$6:J55))</f>
        <v>-24</v>
      </c>
      <c r="L55" s="4"/>
      <c r="M55" s="4"/>
      <c r="N55" s="4"/>
      <c r="O55" s="4"/>
      <c r="P55" s="4"/>
      <c r="Q55" s="4"/>
      <c r="S55" s="4"/>
      <c r="T55" s="4"/>
      <c r="U55" s="4"/>
      <c r="V55" s="6" t="n">
        <f aca="false">IF(AND(G54="",G55="L"),1,IF(AND(G55="L",G54="L"),V54+1,IF(AND(G54="L",G55=""),0,IF(AND(G55="",G54=""),0,0))))</f>
        <v>0</v>
      </c>
      <c r="W55" s="4"/>
      <c r="X55" s="6" t="str">
        <f aca="false">IF(C54=0,C55,IF(C55=0,X54,C55))</f>
        <v/>
      </c>
      <c r="Y55" s="6" t="str">
        <f aca="false">IF(C54=0,X54,IF(C55=0,Y54,C54))</f>
        <v/>
      </c>
      <c r="Z55" s="6" t="str">
        <f aca="false">IF(C53=0,C52,IF(C54=0,Y54,IF(C55=0,Z54,C53)))</f>
        <v/>
      </c>
      <c r="AA55" s="6" t="str">
        <f aca="false">IF(C52=0,C51,IF(C53=0,C51,IF(C54=0,Z54,IF(C55=0,AA54,C52))))</f>
        <v/>
      </c>
      <c r="AB55" s="4"/>
      <c r="AC55" s="6" t="str">
        <f aca="false">IF(OR(X55=Y55,X55=Z55,X55=AA55),"NB",IF(OR(Y55=X55,Y55=Z55,Y55=AA55),"NB",IF(OR(Z55=Y55,Z55=X55,Z55=AA55),"NB",IF(OR(AA55=Y55,AA55=X55,AA55=Z55),"NB","Bet"))))</f>
        <v>NB</v>
      </c>
      <c r="AD55" s="4"/>
      <c r="AE55" s="6" t="n">
        <f aca="false">IF(K55&lt;K54,1,0)</f>
        <v>0</v>
      </c>
      <c r="AF55" s="6" t="n">
        <f aca="false">IF(G55="W",0,IF(AE55=1,K54-K55+AF54,0))</f>
        <v>0</v>
      </c>
      <c r="AG55" s="4"/>
      <c r="AH55" s="6" t="n">
        <f aca="false">IF(G55="W",AF54+J55,IF(AE55=1,K54-K55+AF54,0))</f>
        <v>0</v>
      </c>
      <c r="AI55" s="4"/>
    </row>
    <row collapsed="false" customFormat="false" customHeight="false" hidden="false" ht="13.3" outlineLevel="0" r="56">
      <c r="B56" s="25"/>
      <c r="C56" s="26" t="str">
        <f aca="false">IF(B56="","",VLOOKUP(B56,$AK$1:$AR$38,2,0))</f>
        <v/>
      </c>
      <c r="D56" s="27" t="str">
        <f aca="false">IF(C53&lt;&gt;"",IF(C53=1,4,IF(C53=4,7,1)),"")</f>
        <v/>
      </c>
      <c r="E56" s="49" t="str">
        <f aca="false">IF(C53&lt;&gt;"",IF(C53=1,7,IF(C53=4,1,4)),"")</f>
        <v/>
      </c>
      <c r="F56" s="38"/>
      <c r="G56" s="6" t="str">
        <f aca="false">IF(B56&lt;&gt;"",IF(OR(D56=C56,E56=C56),"W","L"),"")</f>
        <v/>
      </c>
      <c r="H56" s="6" t="str">
        <f aca="false">IF(G56="W",4,IF(G56="L",-8,""))</f>
        <v/>
      </c>
      <c r="I56" s="6" t="str">
        <f aca="false">IF(G56&lt;&gt;"",VLOOKUP(V55,$M$4:$N$18,2,0),"")</f>
        <v/>
      </c>
      <c r="J56" s="6" t="str">
        <f aca="false">IF(G56&lt;&gt;"",H56*I56,"")</f>
        <v/>
      </c>
      <c r="K56" s="6" t="n">
        <f aca="false">IF(B56="",K55,SUM($J$6:J56))</f>
        <v>-24</v>
      </c>
      <c r="L56" s="4"/>
      <c r="M56" s="4"/>
      <c r="N56" s="4"/>
      <c r="O56" s="4"/>
      <c r="P56" s="4"/>
      <c r="Q56" s="4"/>
      <c r="S56" s="4"/>
      <c r="T56" s="4"/>
      <c r="U56" s="4"/>
      <c r="V56" s="6" t="n">
        <f aca="false">IF(AND(G55="",G56="L"),1,IF(AND(G56="L",G55="L"),V55+1,IF(AND(G55="L",G56=""),0,IF(AND(G56="",G55=""),0,0))))</f>
        <v>0</v>
      </c>
      <c r="W56" s="4"/>
      <c r="X56" s="6" t="str">
        <f aca="false">IF(C55=0,C56,IF(C56=0,X55,C56))</f>
        <v/>
      </c>
      <c r="Y56" s="6" t="str">
        <f aca="false">IF(C55=0,X55,IF(C56=0,Y55,C55))</f>
        <v/>
      </c>
      <c r="Z56" s="6" t="str">
        <f aca="false">IF(C54=0,C53,IF(C55=0,Y55,IF(C56=0,Z55,C54)))</f>
        <v/>
      </c>
      <c r="AA56" s="6" t="str">
        <f aca="false">IF(C53=0,C52,IF(C54=0,C52,IF(C55=0,Z55,IF(C56=0,AA55,C53))))</f>
        <v/>
      </c>
      <c r="AB56" s="4"/>
      <c r="AC56" s="6" t="str">
        <f aca="false">IF(OR(X56=Y56,X56=Z56,X56=AA56),"NB",IF(OR(Y56=X56,Y56=Z56,Y56=AA56),"NB",IF(OR(Z56=Y56,Z56=X56,Z56=AA56),"NB",IF(OR(AA56=Y56,AA56=X56,AA56=Z56),"NB","Bet"))))</f>
        <v>NB</v>
      </c>
      <c r="AD56" s="4"/>
      <c r="AE56" s="6" t="n">
        <f aca="false">IF(K56&lt;K55,1,0)</f>
        <v>0</v>
      </c>
      <c r="AF56" s="6" t="n">
        <f aca="false">IF(G56="W",0,IF(AE56=1,K55-K56+AF55,0))</f>
        <v>0</v>
      </c>
      <c r="AG56" s="4"/>
      <c r="AH56" s="6" t="n">
        <f aca="false">IF(G56="W",AF55+J56,IF(AE56=1,K55-K56+AF55,0))</f>
        <v>0</v>
      </c>
      <c r="AI56" s="4"/>
    </row>
    <row collapsed="false" customFormat="false" customHeight="false" hidden="false" ht="13.3" outlineLevel="0" r="57">
      <c r="B57" s="25"/>
      <c r="C57" s="26" t="str">
        <f aca="false">IF(B57="","",VLOOKUP(B57,$AK$1:$AR$38,2,0))</f>
        <v/>
      </c>
      <c r="D57" s="27" t="str">
        <f aca="false">IF(C54&lt;&gt;"",IF(C54=1,4,IF(C54=4,7,1)),"")</f>
        <v/>
      </c>
      <c r="E57" s="49" t="str">
        <f aca="false">IF(C54&lt;&gt;"",IF(C54=1,7,IF(C54=4,1,4)),"")</f>
        <v/>
      </c>
      <c r="F57" s="38"/>
      <c r="G57" s="6" t="str">
        <f aca="false">IF(B57&lt;&gt;"",IF(OR(D57=C57,E57=C57),"W","L"),"")</f>
        <v/>
      </c>
      <c r="H57" s="6" t="str">
        <f aca="false">IF(G57="W",4,IF(G57="L",-8,""))</f>
        <v/>
      </c>
      <c r="I57" s="6" t="str">
        <f aca="false">IF(G57&lt;&gt;"",VLOOKUP(V56,$M$4:$N$18,2,0),"")</f>
        <v/>
      </c>
      <c r="J57" s="6" t="str">
        <f aca="false">IF(G57&lt;&gt;"",H57*I57,"")</f>
        <v/>
      </c>
      <c r="K57" s="6" t="n">
        <f aca="false">IF(B57="",K56,SUM($J$6:J57))</f>
        <v>-24</v>
      </c>
      <c r="L57" s="4"/>
      <c r="M57" s="4"/>
      <c r="N57" s="4"/>
      <c r="O57" s="4"/>
      <c r="P57" s="4"/>
      <c r="Q57" s="4"/>
      <c r="S57" s="4"/>
      <c r="T57" s="4"/>
      <c r="U57" s="4"/>
      <c r="V57" s="6" t="n">
        <f aca="false">IF(AND(G56="",G57="L"),1,IF(AND(G57="L",G56="L"),V56+1,IF(AND(G56="L",G57=""),0,IF(AND(G57="",G56=""),0,0))))</f>
        <v>0</v>
      </c>
      <c r="W57" s="4"/>
      <c r="X57" s="6" t="str">
        <f aca="false">IF(C56=0,C57,IF(C57=0,X56,C57))</f>
        <v/>
      </c>
      <c r="Y57" s="6" t="str">
        <f aca="false">IF(C56=0,X56,IF(C57=0,Y56,C56))</f>
        <v/>
      </c>
      <c r="Z57" s="6" t="str">
        <f aca="false">IF(C55=0,C54,IF(C56=0,Y56,IF(C57=0,Z56,C55)))</f>
        <v/>
      </c>
      <c r="AA57" s="6" t="str">
        <f aca="false">IF(C54=0,C53,IF(C55=0,C53,IF(C56=0,Z56,IF(C57=0,AA56,C54))))</f>
        <v/>
      </c>
      <c r="AB57" s="4"/>
      <c r="AC57" s="6" t="str">
        <f aca="false">IF(OR(X57=Y57,X57=Z57,X57=AA57),"NB",IF(OR(Y57=X57,Y57=Z57,Y57=AA57),"NB",IF(OR(Z57=Y57,Z57=X57,Z57=AA57),"NB",IF(OR(AA57=Y57,AA57=X57,AA57=Z57),"NB","Bet"))))</f>
        <v>NB</v>
      </c>
      <c r="AD57" s="4"/>
      <c r="AE57" s="6" t="n">
        <f aca="false">IF(K57&lt;K56,1,0)</f>
        <v>0</v>
      </c>
      <c r="AF57" s="6" t="n">
        <f aca="false">IF(G57="W",0,IF(AE57=1,K56-K57+AF56,0))</f>
        <v>0</v>
      </c>
      <c r="AG57" s="4"/>
      <c r="AH57" s="6" t="n">
        <f aca="false">IF(G57="W",AF56+J57,IF(AE57=1,K56-K57+AF56,0))</f>
        <v>0</v>
      </c>
      <c r="AI57" s="4"/>
    </row>
    <row collapsed="false" customFormat="false" customHeight="false" hidden="false" ht="13.3" outlineLevel="0" r="58">
      <c r="B58" s="25"/>
      <c r="C58" s="26" t="str">
        <f aca="false">IF(B58="","",VLOOKUP(B58,$AK$1:$AR$38,2,0))</f>
        <v/>
      </c>
      <c r="D58" s="27" t="str">
        <f aca="false">IF(C55&lt;&gt;"",IF(C55=1,4,IF(C55=4,7,1)),"")</f>
        <v/>
      </c>
      <c r="E58" s="49" t="str">
        <f aca="false">IF(C55&lt;&gt;"",IF(C55=1,7,IF(C55=4,1,4)),"")</f>
        <v/>
      </c>
      <c r="F58" s="38"/>
      <c r="G58" s="6" t="str">
        <f aca="false">IF(B58&lt;&gt;"",IF(OR(D58=C58,E58=C58),"W","L"),"")</f>
        <v/>
      </c>
      <c r="H58" s="6" t="str">
        <f aca="false">IF(G58="W",4,IF(G58="L",-8,""))</f>
        <v/>
      </c>
      <c r="I58" s="6" t="str">
        <f aca="false">IF(G58&lt;&gt;"",VLOOKUP(V57,$M$4:$N$18,2,0),"")</f>
        <v/>
      </c>
      <c r="J58" s="6" t="str">
        <f aca="false">IF(G58&lt;&gt;"",H58*I58,"")</f>
        <v/>
      </c>
      <c r="K58" s="6" t="n">
        <f aca="false">IF(B58="",K57,SUM($J$6:J58))</f>
        <v>-24</v>
      </c>
      <c r="L58" s="4"/>
      <c r="M58" s="4"/>
      <c r="N58" s="4"/>
      <c r="O58" s="4"/>
      <c r="P58" s="4"/>
      <c r="Q58" s="4"/>
      <c r="S58" s="4"/>
      <c r="T58" s="4"/>
      <c r="U58" s="4"/>
      <c r="V58" s="6" t="n">
        <f aca="false">IF(AND(G57="",G58="L"),1,IF(AND(G58="L",G57="L"),V57+1,IF(AND(G57="L",G58=""),0,IF(AND(G58="",G57=""),0,0))))</f>
        <v>0</v>
      </c>
      <c r="W58" s="4"/>
      <c r="X58" s="6" t="str">
        <f aca="false">IF(C57=0,C58,IF(C58=0,X57,C58))</f>
        <v/>
      </c>
      <c r="Y58" s="6" t="str">
        <f aca="false">IF(C57=0,X57,IF(C58=0,Y57,C57))</f>
        <v/>
      </c>
      <c r="Z58" s="6" t="str">
        <f aca="false">IF(C56=0,C55,IF(C57=0,Y57,IF(C58=0,Z57,C56)))</f>
        <v/>
      </c>
      <c r="AA58" s="6" t="str">
        <f aca="false">IF(C55=0,C54,IF(C56=0,C54,IF(C57=0,Z57,IF(C58=0,AA57,C55))))</f>
        <v/>
      </c>
      <c r="AB58" s="4"/>
      <c r="AC58" s="6" t="str">
        <f aca="false">IF(OR(X58=Y58,X58=Z58,X58=AA58),"NB",IF(OR(Y58=X58,Y58=Z58,Y58=AA58),"NB",IF(OR(Z58=Y58,Z58=X58,Z58=AA58),"NB",IF(OR(AA58=Y58,AA58=X58,AA58=Z58),"NB","Bet"))))</f>
        <v>NB</v>
      </c>
      <c r="AD58" s="4"/>
      <c r="AE58" s="6" t="n">
        <f aca="false">IF(K58&lt;K57,1,0)</f>
        <v>0</v>
      </c>
      <c r="AF58" s="6" t="n">
        <f aca="false">IF(G58="W",0,IF(AE58=1,K57-K58+AF57,0))</f>
        <v>0</v>
      </c>
      <c r="AG58" s="4"/>
      <c r="AH58" s="6" t="n">
        <f aca="false">IF(G58="W",AF57+J58,IF(AE58=1,K57-K58+AF57,0))</f>
        <v>0</v>
      </c>
      <c r="AI58" s="4"/>
    </row>
    <row collapsed="false" customFormat="false" customHeight="false" hidden="false" ht="13.3" outlineLevel="0" r="59">
      <c r="B59" s="25"/>
      <c r="C59" s="26" t="str">
        <f aca="false">IF(B59="","",VLOOKUP(B59,$AK$1:$AR$38,2,0))</f>
        <v/>
      </c>
      <c r="D59" s="27" t="str">
        <f aca="false">IF(C56&lt;&gt;"",IF(C56=1,4,IF(C56=4,7,1)),"")</f>
        <v/>
      </c>
      <c r="E59" s="49" t="str">
        <f aca="false">IF(C56&lt;&gt;"",IF(C56=1,7,IF(C56=4,1,4)),"")</f>
        <v/>
      </c>
      <c r="F59" s="38"/>
      <c r="G59" s="6" t="str">
        <f aca="false">IF(B59&lt;&gt;"",IF(OR(D59=C59,E59=C59),"W","L"),"")</f>
        <v/>
      </c>
      <c r="H59" s="6" t="str">
        <f aca="false">IF(G59="W",4,IF(G59="L",-8,""))</f>
        <v/>
      </c>
      <c r="I59" s="6" t="str">
        <f aca="false">IF(G59&lt;&gt;"",VLOOKUP(V58,$M$4:$N$18,2,0),"")</f>
        <v/>
      </c>
      <c r="J59" s="6" t="str">
        <f aca="false">IF(G59&lt;&gt;"",H59*I59,"")</f>
        <v/>
      </c>
      <c r="K59" s="6" t="n">
        <f aca="false">IF(B59="",K58,SUM($J$6:J59))</f>
        <v>-24</v>
      </c>
      <c r="L59" s="4"/>
      <c r="M59" s="4"/>
      <c r="N59" s="4"/>
      <c r="O59" s="4"/>
      <c r="P59" s="4"/>
      <c r="Q59" s="4"/>
      <c r="S59" s="4"/>
      <c r="T59" s="4"/>
      <c r="U59" s="4"/>
      <c r="V59" s="6" t="n">
        <f aca="false">IF(AND(G58="",G59="L"),1,IF(AND(G59="L",G58="L"),V58+1,IF(AND(G58="L",G59=""),0,IF(AND(G59="",G58=""),0,0))))</f>
        <v>0</v>
      </c>
      <c r="W59" s="4"/>
      <c r="X59" s="6" t="str">
        <f aca="false">IF(C58=0,C59,IF(C59=0,X58,C59))</f>
        <v/>
      </c>
      <c r="Y59" s="6" t="str">
        <f aca="false">IF(C58=0,X58,IF(C59=0,Y58,C58))</f>
        <v/>
      </c>
      <c r="Z59" s="6" t="str">
        <f aca="false">IF(C57=0,C56,IF(C58=0,Y58,IF(C59=0,Z58,C57)))</f>
        <v/>
      </c>
      <c r="AA59" s="6" t="str">
        <f aca="false">IF(C56=0,C55,IF(C57=0,C55,IF(C58=0,Z58,IF(C59=0,AA58,C56))))</f>
        <v/>
      </c>
      <c r="AB59" s="4"/>
      <c r="AC59" s="6" t="str">
        <f aca="false">IF(OR(X59=Y59,X59=Z59,X59=AA59),"NB",IF(OR(Y59=X59,Y59=Z59,Y59=AA59),"NB",IF(OR(Z59=Y59,Z59=X59,Z59=AA59),"NB",IF(OR(AA59=Y59,AA59=X59,AA59=Z59),"NB","Bet"))))</f>
        <v>NB</v>
      </c>
      <c r="AD59" s="4"/>
      <c r="AE59" s="6" t="n">
        <f aca="false">IF(K59&lt;K58,1,0)</f>
        <v>0</v>
      </c>
      <c r="AF59" s="6" t="n">
        <f aca="false">IF(G59="W",0,IF(AE59=1,K58-K59+AF58,0))</f>
        <v>0</v>
      </c>
      <c r="AG59" s="4"/>
      <c r="AH59" s="6" t="n">
        <f aca="false">IF(G59="W",AF58+J59,IF(AE59=1,K58-K59+AF58,0))</f>
        <v>0</v>
      </c>
      <c r="AI59" s="4"/>
    </row>
    <row collapsed="false" customFormat="false" customHeight="false" hidden="false" ht="13.3" outlineLevel="0" r="60">
      <c r="B60" s="25"/>
      <c r="C60" s="26" t="str">
        <f aca="false">IF(B60="","",VLOOKUP(B60,$AK$1:$AR$38,2,0))</f>
        <v/>
      </c>
      <c r="D60" s="27" t="str">
        <f aca="false">IF(C57&lt;&gt;"",IF(C57=1,4,IF(C57=4,7,1)),"")</f>
        <v/>
      </c>
      <c r="E60" s="49" t="str">
        <f aca="false">IF(C57&lt;&gt;"",IF(C57=1,7,IF(C57=4,1,4)),"")</f>
        <v/>
      </c>
      <c r="F60" s="38"/>
      <c r="G60" s="6" t="str">
        <f aca="false">IF(B60&lt;&gt;"",IF(OR(D60=C60,E60=C60),"W","L"),"")</f>
        <v/>
      </c>
      <c r="H60" s="6" t="str">
        <f aca="false">IF(G60="W",4,IF(G60="L",-8,""))</f>
        <v/>
      </c>
      <c r="I60" s="6" t="str">
        <f aca="false">IF(G60&lt;&gt;"",VLOOKUP(V59,$M$4:$N$18,2,0),"")</f>
        <v/>
      </c>
      <c r="J60" s="6" t="str">
        <f aca="false">IF(G60&lt;&gt;"",H60*I60,"")</f>
        <v/>
      </c>
      <c r="K60" s="6" t="n">
        <f aca="false">IF(B60="",K59,SUM($J$6:J60))</f>
        <v>-24</v>
      </c>
      <c r="L60" s="4"/>
      <c r="M60" s="4"/>
      <c r="N60" s="4"/>
      <c r="O60" s="4"/>
      <c r="P60" s="4"/>
      <c r="Q60" s="4"/>
      <c r="S60" s="4"/>
      <c r="T60" s="4"/>
      <c r="U60" s="4"/>
      <c r="V60" s="6" t="n">
        <f aca="false">IF(AND(G59="",G60="L"),1,IF(AND(G60="L",G59="L"),V59+1,IF(AND(G59="L",G60=""),0,IF(AND(G60="",G59=""),0,0))))</f>
        <v>0</v>
      </c>
      <c r="W60" s="4"/>
      <c r="X60" s="6" t="str">
        <f aca="false">IF(C59=0,C60,IF(C60=0,X59,C60))</f>
        <v/>
      </c>
      <c r="Y60" s="6" t="str">
        <f aca="false">IF(C59=0,X59,IF(C60=0,Y59,C59))</f>
        <v/>
      </c>
      <c r="Z60" s="6" t="str">
        <f aca="false">IF(C58=0,C57,IF(C59=0,Y59,IF(C60=0,Z59,C58)))</f>
        <v/>
      </c>
      <c r="AA60" s="6" t="str">
        <f aca="false">IF(C57=0,C56,IF(C58=0,C56,IF(C59=0,Z59,IF(C60=0,AA59,C57))))</f>
        <v/>
      </c>
      <c r="AB60" s="4"/>
      <c r="AC60" s="6" t="str">
        <f aca="false">IF(OR(X60=Y60,X60=Z60,X60=AA60),"NB",IF(OR(Y60=X60,Y60=Z60,Y60=AA60),"NB",IF(OR(Z60=Y60,Z60=X60,Z60=AA60),"NB",IF(OR(AA60=Y60,AA60=X60,AA60=Z60),"NB","Bet"))))</f>
        <v>NB</v>
      </c>
      <c r="AD60" s="4"/>
      <c r="AE60" s="6" t="n">
        <f aca="false">IF(K60&lt;K59,1,0)</f>
        <v>0</v>
      </c>
      <c r="AF60" s="6" t="n">
        <f aca="false">IF(G60="W",0,IF(AE60=1,K59-K60+AF59,0))</f>
        <v>0</v>
      </c>
      <c r="AG60" s="4"/>
      <c r="AH60" s="6" t="n">
        <f aca="false">IF(G60="W",AF59+J60,IF(AE60=1,K59-K60+AF59,0))</f>
        <v>0</v>
      </c>
      <c r="AI60" s="4"/>
    </row>
    <row collapsed="false" customFormat="false" customHeight="false" hidden="false" ht="13.3" outlineLevel="0" r="61">
      <c r="B61" s="25"/>
      <c r="C61" s="26" t="str">
        <f aca="false">IF(B61="","",VLOOKUP(B61,$AK$1:$AR$38,2,0))</f>
        <v/>
      </c>
      <c r="D61" s="27" t="str">
        <f aca="false">IF(C58&lt;&gt;"",IF(C58=1,4,IF(C58=4,7,1)),"")</f>
        <v/>
      </c>
      <c r="E61" s="49" t="str">
        <f aca="false">IF(C58&lt;&gt;"",IF(C58=1,7,IF(C58=4,1,4)),"")</f>
        <v/>
      </c>
      <c r="F61" s="38"/>
      <c r="G61" s="6" t="str">
        <f aca="false">IF(B61&lt;&gt;"",IF(OR(D61=C61,E61=C61),"W","L"),"")</f>
        <v/>
      </c>
      <c r="H61" s="6" t="str">
        <f aca="false">IF(G61="W",4,IF(G61="L",-8,""))</f>
        <v/>
      </c>
      <c r="I61" s="6" t="str">
        <f aca="false">IF(G61&lt;&gt;"",VLOOKUP(V60,$M$4:$N$18,2,0),"")</f>
        <v/>
      </c>
      <c r="J61" s="6" t="str">
        <f aca="false">IF(G61&lt;&gt;"",H61*I61,"")</f>
        <v/>
      </c>
      <c r="K61" s="6" t="n">
        <f aca="false">IF(B61="",K60,SUM($J$6:J61))</f>
        <v>-24</v>
      </c>
      <c r="L61" s="4"/>
      <c r="M61" s="4"/>
      <c r="N61" s="4"/>
      <c r="O61" s="4"/>
      <c r="P61" s="4"/>
      <c r="Q61" s="4"/>
      <c r="S61" s="4"/>
      <c r="T61" s="4"/>
      <c r="U61" s="4"/>
      <c r="V61" s="6" t="n">
        <f aca="false">IF(AND(G60="",G61="L"),1,IF(AND(G61="L",G60="L"),V60+1,IF(AND(G60="L",G61=""),0,IF(AND(G61="",G60=""),0,0))))</f>
        <v>0</v>
      </c>
      <c r="W61" s="4"/>
      <c r="X61" s="6" t="str">
        <f aca="false">IF(C60=0,C61,IF(C61=0,X60,C61))</f>
        <v/>
      </c>
      <c r="Y61" s="6" t="str">
        <f aca="false">IF(C60=0,X60,IF(C61=0,Y60,C60))</f>
        <v/>
      </c>
      <c r="Z61" s="6" t="str">
        <f aca="false">IF(C59=0,C58,IF(C60=0,Y60,IF(C61=0,Z60,C59)))</f>
        <v/>
      </c>
      <c r="AA61" s="6" t="str">
        <f aca="false">IF(C58=0,C57,IF(C59=0,C57,IF(C60=0,Z60,IF(C61=0,AA60,C58))))</f>
        <v/>
      </c>
      <c r="AB61" s="4"/>
      <c r="AC61" s="6" t="str">
        <f aca="false">IF(OR(X61=Y61,X61=Z61,X61=AA61),"NB",IF(OR(Y61=X61,Y61=Z61,Y61=AA61),"NB",IF(OR(Z61=Y61,Z61=X61,Z61=AA61),"NB",IF(OR(AA61=Y61,AA61=X61,AA61=Z61),"NB","Bet"))))</f>
        <v>NB</v>
      </c>
      <c r="AD61" s="4"/>
      <c r="AE61" s="6" t="n">
        <f aca="false">IF(K61&lt;K60,1,0)</f>
        <v>0</v>
      </c>
      <c r="AF61" s="6" t="n">
        <f aca="false">IF(G61="W",0,IF(AE61=1,K60-K61+AF60,0))</f>
        <v>0</v>
      </c>
      <c r="AG61" s="4"/>
      <c r="AH61" s="6" t="n">
        <f aca="false">IF(G61="W",AF60+J61,IF(AE61=1,K60-K61+AF60,0))</f>
        <v>0</v>
      </c>
      <c r="AI61" s="4"/>
    </row>
    <row collapsed="false" customFormat="false" customHeight="false" hidden="false" ht="13.3" outlineLevel="0" r="62">
      <c r="B62" s="25"/>
      <c r="C62" s="26" t="str">
        <f aca="false">IF(B62="","",VLOOKUP(B62,$AK$1:$AR$38,2,0))</f>
        <v/>
      </c>
      <c r="D62" s="27" t="str">
        <f aca="false">IF(C59&lt;&gt;"",IF(C59=1,4,IF(C59=4,7,1)),"")</f>
        <v/>
      </c>
      <c r="E62" s="49" t="str">
        <f aca="false">IF(C59&lt;&gt;"",IF(C59=1,7,IF(C59=4,1,4)),"")</f>
        <v/>
      </c>
      <c r="F62" s="38"/>
      <c r="G62" s="6" t="str">
        <f aca="false">IF(B62&lt;&gt;"",IF(OR(D62=C62,E62=C62),"W","L"),"")</f>
        <v/>
      </c>
      <c r="H62" s="6" t="str">
        <f aca="false">IF(G62="W",4,IF(G62="L",-8,""))</f>
        <v/>
      </c>
      <c r="I62" s="6" t="str">
        <f aca="false">IF(G62&lt;&gt;"",VLOOKUP(V61,$M$4:$N$18,2,0),"")</f>
        <v/>
      </c>
      <c r="J62" s="6" t="str">
        <f aca="false">IF(G62&lt;&gt;"",H62*I62,"")</f>
        <v/>
      </c>
      <c r="K62" s="6" t="n">
        <f aca="false">IF(B62="",K61,SUM($J$6:J62))</f>
        <v>-24</v>
      </c>
      <c r="L62" s="4"/>
      <c r="M62" s="4"/>
      <c r="N62" s="4"/>
      <c r="O62" s="4"/>
      <c r="P62" s="4"/>
      <c r="Q62" s="4"/>
      <c r="S62" s="4"/>
      <c r="T62" s="4"/>
      <c r="U62" s="4"/>
      <c r="V62" s="6" t="n">
        <f aca="false">IF(AND(G61="",G62="L"),1,IF(AND(G62="L",G61="L"),V61+1,IF(AND(G61="L",G62=""),0,IF(AND(G62="",G61=""),0,0))))</f>
        <v>0</v>
      </c>
      <c r="W62" s="4"/>
      <c r="X62" s="6" t="str">
        <f aca="false">IF(C61=0,C62,IF(C62=0,X61,C62))</f>
        <v/>
      </c>
      <c r="Y62" s="6" t="str">
        <f aca="false">IF(C61=0,X61,IF(C62=0,Y61,C61))</f>
        <v/>
      </c>
      <c r="Z62" s="6" t="str">
        <f aca="false">IF(C60=0,C59,IF(C61=0,Y61,IF(C62=0,Z61,C60)))</f>
        <v/>
      </c>
      <c r="AA62" s="6" t="str">
        <f aca="false">IF(C59=0,C58,IF(C60=0,C58,IF(C61=0,Z61,IF(C62=0,AA61,C59))))</f>
        <v/>
      </c>
      <c r="AB62" s="4"/>
      <c r="AC62" s="6" t="str">
        <f aca="false">IF(OR(X62=Y62,X62=Z62,X62=AA62),"NB",IF(OR(Y62=X62,Y62=Z62,Y62=AA62),"NB",IF(OR(Z62=Y62,Z62=X62,Z62=AA62),"NB",IF(OR(AA62=Y62,AA62=X62,AA62=Z62),"NB","Bet"))))</f>
        <v>NB</v>
      </c>
      <c r="AD62" s="4"/>
      <c r="AE62" s="6" t="n">
        <f aca="false">IF(K62&lt;K61,1,0)</f>
        <v>0</v>
      </c>
      <c r="AF62" s="6" t="n">
        <f aca="false">IF(G62="W",0,IF(AE62=1,K61-K62+AF61,0))</f>
        <v>0</v>
      </c>
      <c r="AG62" s="4"/>
      <c r="AH62" s="6" t="n">
        <f aca="false">IF(G62="W",AF61+J62,IF(AE62=1,K61-K62+AF61,0))</f>
        <v>0</v>
      </c>
      <c r="AI62" s="4"/>
    </row>
    <row collapsed="false" customFormat="false" customHeight="false" hidden="false" ht="13.3" outlineLevel="0" r="63">
      <c r="B63" s="25"/>
      <c r="C63" s="26" t="str">
        <f aca="false">IF(B63="","",VLOOKUP(B63,$AK$1:$AR$38,2,0))</f>
        <v/>
      </c>
      <c r="D63" s="27" t="str">
        <f aca="false">IF(C60&lt;&gt;"",IF(C60=1,4,IF(C60=4,7,1)),"")</f>
        <v/>
      </c>
      <c r="E63" s="49" t="str">
        <f aca="false">IF(C60&lt;&gt;"",IF(C60=1,7,IF(C60=4,1,4)),"")</f>
        <v/>
      </c>
      <c r="F63" s="38"/>
      <c r="G63" s="6" t="str">
        <f aca="false">IF(B63&lt;&gt;"",IF(OR(D63=C63,E63=C63),"W","L"),"")</f>
        <v/>
      </c>
      <c r="H63" s="6" t="str">
        <f aca="false">IF(G63="W",4,IF(G63="L",-8,""))</f>
        <v/>
      </c>
      <c r="I63" s="6" t="str">
        <f aca="false">IF(G63&lt;&gt;"",VLOOKUP(V62,$M$4:$N$18,2,0),"")</f>
        <v/>
      </c>
      <c r="J63" s="6" t="str">
        <f aca="false">IF(G63&lt;&gt;"",H63*I63,"")</f>
        <v/>
      </c>
      <c r="K63" s="6" t="n">
        <f aca="false">IF(B63="",K62,SUM($J$6:J63))</f>
        <v>-24</v>
      </c>
      <c r="L63" s="4"/>
      <c r="M63" s="4"/>
      <c r="N63" s="4"/>
      <c r="O63" s="4"/>
      <c r="P63" s="4"/>
      <c r="Q63" s="4"/>
      <c r="S63" s="4"/>
      <c r="T63" s="4"/>
      <c r="U63" s="4"/>
      <c r="V63" s="6" t="n">
        <f aca="false">IF(AND(G62="",G63="L"),1,IF(AND(G63="L",G62="L"),V62+1,IF(AND(G62="L",G63=""),0,IF(AND(G63="",G62=""),0,0))))</f>
        <v>0</v>
      </c>
      <c r="W63" s="4"/>
      <c r="X63" s="6" t="str">
        <f aca="false">IF(C62=0,C63,IF(C63=0,X62,C63))</f>
        <v/>
      </c>
      <c r="Y63" s="6" t="str">
        <f aca="false">IF(C62=0,X62,IF(C63=0,Y62,C62))</f>
        <v/>
      </c>
      <c r="Z63" s="6" t="str">
        <f aca="false">IF(C61=0,C60,IF(C62=0,Y62,IF(C63=0,Z62,C61)))</f>
        <v/>
      </c>
      <c r="AA63" s="6" t="str">
        <f aca="false">IF(C60=0,C59,IF(C61=0,C59,IF(C62=0,Z62,IF(C63=0,AA62,C60))))</f>
        <v/>
      </c>
      <c r="AB63" s="4"/>
      <c r="AC63" s="6" t="str">
        <f aca="false">IF(OR(X63=Y63,X63=Z63,X63=AA63),"NB",IF(OR(Y63=X63,Y63=Z63,Y63=AA63),"NB",IF(OR(Z63=Y63,Z63=X63,Z63=AA63),"NB",IF(OR(AA63=Y63,AA63=X63,AA63=Z63),"NB","Bet"))))</f>
        <v>NB</v>
      </c>
      <c r="AD63" s="4"/>
      <c r="AE63" s="6" t="n">
        <f aca="false">IF(K63&lt;K62,1,0)</f>
        <v>0</v>
      </c>
      <c r="AF63" s="6" t="n">
        <f aca="false">IF(G63="W",0,IF(AE63=1,K62-K63+AF62,0))</f>
        <v>0</v>
      </c>
      <c r="AG63" s="4"/>
      <c r="AH63" s="6" t="n">
        <f aca="false">IF(G63="W",AF62+J63,IF(AE63=1,K62-K63+AF62,0))</f>
        <v>0</v>
      </c>
      <c r="AI63" s="4"/>
    </row>
    <row collapsed="false" customFormat="false" customHeight="false" hidden="false" ht="13.3" outlineLevel="0" r="64">
      <c r="B64" s="25"/>
      <c r="C64" s="26" t="str">
        <f aca="false">IF(B64="","",VLOOKUP(B64,$AK$1:$AR$38,2,0))</f>
        <v/>
      </c>
      <c r="D64" s="27" t="str">
        <f aca="false">IF(C61&lt;&gt;"",IF(C61=1,4,IF(C61=4,7,1)),"")</f>
        <v/>
      </c>
      <c r="E64" s="49" t="str">
        <f aca="false">IF(C61&lt;&gt;"",IF(C61=1,7,IF(C61=4,1,4)),"")</f>
        <v/>
      </c>
      <c r="F64" s="38"/>
      <c r="G64" s="6" t="str">
        <f aca="false">IF(B64&lt;&gt;"",IF(OR(D64=C64,E64=C64),"W","L"),"")</f>
        <v/>
      </c>
      <c r="H64" s="6" t="str">
        <f aca="false">IF(G64="W",4,IF(G64="L",-8,""))</f>
        <v/>
      </c>
      <c r="I64" s="6" t="str">
        <f aca="false">IF(G64&lt;&gt;"",VLOOKUP(V63,$M$4:$N$18,2,0),"")</f>
        <v/>
      </c>
      <c r="J64" s="6" t="str">
        <f aca="false">IF(G64&lt;&gt;"",H64*I64,"")</f>
        <v/>
      </c>
      <c r="K64" s="6" t="n">
        <f aca="false">IF(B64="",K63,SUM($J$6:J64))</f>
        <v>-24</v>
      </c>
      <c r="L64" s="4"/>
      <c r="M64" s="4"/>
      <c r="N64" s="4"/>
      <c r="O64" s="4"/>
      <c r="P64" s="4"/>
      <c r="Q64" s="4"/>
      <c r="S64" s="4"/>
      <c r="T64" s="4"/>
      <c r="U64" s="4"/>
      <c r="V64" s="6" t="n">
        <f aca="false">IF(AND(G63="",G64="L"),1,IF(AND(G64="L",G63="L"),V63+1,IF(AND(G63="L",G64=""),0,IF(AND(G64="",G63=""),0,0))))</f>
        <v>0</v>
      </c>
      <c r="W64" s="4"/>
      <c r="X64" s="6" t="str">
        <f aca="false">IF(C63=0,C64,IF(C64=0,X63,C64))</f>
        <v/>
      </c>
      <c r="Y64" s="6" t="str">
        <f aca="false">IF(C63=0,X63,IF(C64=0,Y63,C63))</f>
        <v/>
      </c>
      <c r="Z64" s="6" t="str">
        <f aca="false">IF(C62=0,C61,IF(C63=0,Y63,IF(C64=0,Z63,C62)))</f>
        <v/>
      </c>
      <c r="AA64" s="6" t="str">
        <f aca="false">IF(C61=0,C60,IF(C62=0,C60,IF(C63=0,Z63,IF(C64=0,AA63,C61))))</f>
        <v/>
      </c>
      <c r="AB64" s="4"/>
      <c r="AC64" s="6" t="str">
        <f aca="false">IF(OR(X64=Y64,X64=Z64,X64=AA64),"NB",IF(OR(Y64=X64,Y64=Z64,Y64=AA64),"NB",IF(OR(Z64=Y64,Z64=X64,Z64=AA64),"NB",IF(OR(AA64=Y64,AA64=X64,AA64=Z64),"NB","Bet"))))</f>
        <v>NB</v>
      </c>
      <c r="AD64" s="4"/>
      <c r="AE64" s="6" t="n">
        <f aca="false">IF(K64&lt;K63,1,0)</f>
        <v>0</v>
      </c>
      <c r="AF64" s="6" t="n">
        <f aca="false">IF(G64="W",0,IF(AE64=1,K63-K64+AF63,0))</f>
        <v>0</v>
      </c>
      <c r="AG64" s="4"/>
      <c r="AH64" s="6" t="n">
        <f aca="false">IF(G64="W",AF63+J64,IF(AE64=1,K63-K64+AF63,0))</f>
        <v>0</v>
      </c>
      <c r="AI64" s="4"/>
    </row>
    <row collapsed="false" customFormat="false" customHeight="false" hidden="false" ht="13.3" outlineLevel="0" r="65">
      <c r="B65" s="25"/>
      <c r="C65" s="26" t="str">
        <f aca="false">IF(B65="","",VLOOKUP(B65,$AK$1:$AR$38,2,0))</f>
        <v/>
      </c>
      <c r="D65" s="27" t="str">
        <f aca="false">IF(C62&lt;&gt;"",IF(C62=1,4,IF(C62=4,7,1)),"")</f>
        <v/>
      </c>
      <c r="E65" s="49" t="str">
        <f aca="false">IF(C62&lt;&gt;"",IF(C62=1,7,IF(C62=4,1,4)),"")</f>
        <v/>
      </c>
      <c r="F65" s="38"/>
      <c r="G65" s="6" t="str">
        <f aca="false">IF(B65&lt;&gt;"",IF(OR(D65=C65,E65=C65),"W","L"),"")</f>
        <v/>
      </c>
      <c r="H65" s="6" t="str">
        <f aca="false">IF(G65="W",4,IF(G65="L",-8,""))</f>
        <v/>
      </c>
      <c r="I65" s="6" t="str">
        <f aca="false">IF(G65&lt;&gt;"",VLOOKUP(V64,$M$4:$N$18,2,0),"")</f>
        <v/>
      </c>
      <c r="J65" s="6" t="str">
        <f aca="false">IF(G65&lt;&gt;"",H65*I65,"")</f>
        <v/>
      </c>
      <c r="K65" s="6" t="n">
        <f aca="false">IF(B65="",K64,SUM($J$6:J65))</f>
        <v>-24</v>
      </c>
      <c r="L65" s="4"/>
      <c r="M65" s="4"/>
      <c r="N65" s="4"/>
      <c r="O65" s="4"/>
      <c r="P65" s="4"/>
      <c r="Q65" s="4"/>
      <c r="S65" s="4"/>
      <c r="T65" s="4"/>
      <c r="U65" s="4"/>
      <c r="V65" s="6" t="n">
        <f aca="false">IF(AND(G64="",G65="L"),1,IF(AND(G65="L",G64="L"),V64+1,IF(AND(G64="L",G65=""),0,IF(AND(G65="",G64=""),0,0))))</f>
        <v>0</v>
      </c>
      <c r="W65" s="4"/>
      <c r="X65" s="6" t="str">
        <f aca="false">IF(C64=0,C65,IF(C65=0,X64,C65))</f>
        <v/>
      </c>
      <c r="Y65" s="6" t="str">
        <f aca="false">IF(C64=0,X64,IF(C65=0,Y64,C64))</f>
        <v/>
      </c>
      <c r="Z65" s="6" t="str">
        <f aca="false">IF(C63=0,C62,IF(C64=0,Y64,IF(C65=0,Z64,C63)))</f>
        <v/>
      </c>
      <c r="AA65" s="6" t="str">
        <f aca="false">IF(C62=0,C61,IF(C63=0,C61,IF(C64=0,Z64,IF(C65=0,AA64,C62))))</f>
        <v/>
      </c>
      <c r="AB65" s="4"/>
      <c r="AC65" s="6" t="str">
        <f aca="false">IF(OR(X65=Y65,X65=Z65,X65=AA65),"NB",IF(OR(Y65=X65,Y65=Z65,Y65=AA65),"NB",IF(OR(Z65=Y65,Z65=X65,Z65=AA65),"NB",IF(OR(AA65=Y65,AA65=X65,AA65=Z65),"NB","Bet"))))</f>
        <v>NB</v>
      </c>
      <c r="AD65" s="4"/>
      <c r="AE65" s="6" t="n">
        <f aca="false">IF(K65&lt;K64,1,0)</f>
        <v>0</v>
      </c>
      <c r="AF65" s="6" t="n">
        <f aca="false">IF(G65="W",0,IF(AE65=1,K64-K65+AF64,0))</f>
        <v>0</v>
      </c>
      <c r="AG65" s="4"/>
      <c r="AH65" s="6" t="n">
        <f aca="false">IF(G65="W",AF64+J65,IF(AE65=1,K64-K65+AF64,0))</f>
        <v>0</v>
      </c>
      <c r="AI65" s="4"/>
    </row>
    <row collapsed="false" customFormat="false" customHeight="false" hidden="false" ht="13.3" outlineLevel="0" r="66">
      <c r="B66" s="25"/>
      <c r="C66" s="26" t="str">
        <f aca="false">IF(B66="","",VLOOKUP(B66,$AK$1:$AR$38,2,0))</f>
        <v/>
      </c>
      <c r="D66" s="27" t="str">
        <f aca="false">IF(C63&lt;&gt;"",IF(C63=1,4,IF(C63=4,7,1)),"")</f>
        <v/>
      </c>
      <c r="E66" s="49" t="str">
        <f aca="false">IF(C63&lt;&gt;"",IF(C63=1,7,IF(C63=4,1,4)),"")</f>
        <v/>
      </c>
      <c r="F66" s="38"/>
      <c r="G66" s="6" t="str">
        <f aca="false">IF(B66&lt;&gt;"",IF(OR(D66=C66,E66=C66),"W","L"),"")</f>
        <v/>
      </c>
      <c r="H66" s="6" t="str">
        <f aca="false">IF(G66="W",4,IF(G66="L",-8,""))</f>
        <v/>
      </c>
      <c r="I66" s="6" t="str">
        <f aca="false">IF(G66&lt;&gt;"",VLOOKUP(V65,$M$4:$N$18,2,0),"")</f>
        <v/>
      </c>
      <c r="J66" s="6" t="str">
        <f aca="false">IF(G66&lt;&gt;"",H66*I66,"")</f>
        <v/>
      </c>
      <c r="K66" s="6" t="n">
        <f aca="false">IF(B66="",K65,SUM($J$6:J66))</f>
        <v>-24</v>
      </c>
      <c r="L66" s="4"/>
      <c r="M66" s="4"/>
      <c r="N66" s="4"/>
      <c r="O66" s="4"/>
      <c r="P66" s="4"/>
      <c r="Q66" s="4"/>
      <c r="S66" s="4"/>
      <c r="T66" s="4"/>
      <c r="U66" s="4"/>
      <c r="V66" s="6" t="n">
        <f aca="false">IF(AND(G65="",G66="L"),1,IF(AND(G66="L",G65="L"),V65+1,IF(AND(G65="L",G66=""),0,IF(AND(G66="",G65=""),0,0))))</f>
        <v>0</v>
      </c>
      <c r="W66" s="4"/>
      <c r="X66" s="6" t="str">
        <f aca="false">IF(C65=0,C66,IF(C66=0,X65,C66))</f>
        <v/>
      </c>
      <c r="Y66" s="6" t="str">
        <f aca="false">IF(C65=0,X65,IF(C66=0,Y65,C65))</f>
        <v/>
      </c>
      <c r="Z66" s="6" t="str">
        <f aca="false">IF(C64=0,C63,IF(C65=0,Y65,IF(C66=0,Z65,C64)))</f>
        <v/>
      </c>
      <c r="AA66" s="6" t="str">
        <f aca="false">IF(C63=0,C62,IF(C64=0,C62,IF(C65=0,Z65,IF(C66=0,AA65,C63))))</f>
        <v/>
      </c>
      <c r="AB66" s="4"/>
      <c r="AC66" s="6" t="str">
        <f aca="false">IF(OR(X66=Y66,X66=Z66,X66=AA66),"NB",IF(OR(Y66=X66,Y66=Z66,Y66=AA66),"NB",IF(OR(Z66=Y66,Z66=X66,Z66=AA66),"NB",IF(OR(AA66=Y66,AA66=X66,AA66=Z66),"NB","Bet"))))</f>
        <v>NB</v>
      </c>
      <c r="AD66" s="4"/>
      <c r="AE66" s="6" t="n">
        <f aca="false">IF(K66&lt;K65,1,0)</f>
        <v>0</v>
      </c>
      <c r="AF66" s="6" t="n">
        <f aca="false">IF(G66="W",0,IF(AE66=1,K65-K66+AF65,0))</f>
        <v>0</v>
      </c>
      <c r="AG66" s="4"/>
      <c r="AH66" s="6" t="n">
        <f aca="false">IF(G66="W",AF65+J66,IF(AE66=1,K65-K66+AF65,0))</f>
        <v>0</v>
      </c>
      <c r="AI66" s="4"/>
    </row>
    <row collapsed="false" customFormat="false" customHeight="false" hidden="false" ht="13.3" outlineLevel="0" r="67">
      <c r="B67" s="25"/>
      <c r="C67" s="26" t="str">
        <f aca="false">IF(B67="","",VLOOKUP(B67,$AK$1:$AR$38,2,0))</f>
        <v/>
      </c>
      <c r="D67" s="27" t="str">
        <f aca="false">IF(C64&lt;&gt;"",IF(C64=1,4,IF(C64=4,7,1)),"")</f>
        <v/>
      </c>
      <c r="E67" s="49" t="str">
        <f aca="false">IF(C64&lt;&gt;"",IF(C64=1,7,IF(C64=4,1,4)),"")</f>
        <v/>
      </c>
      <c r="F67" s="38"/>
      <c r="G67" s="6" t="str">
        <f aca="false">IF(B67&lt;&gt;"",IF(OR(D67=C67,E67=C67),"W","L"),"")</f>
        <v/>
      </c>
      <c r="H67" s="6" t="str">
        <f aca="false">IF(G67="W",4,IF(G67="L",-8,""))</f>
        <v/>
      </c>
      <c r="I67" s="6" t="str">
        <f aca="false">IF(G67&lt;&gt;"",VLOOKUP(V66,$M$4:$N$18,2,0),"")</f>
        <v/>
      </c>
      <c r="J67" s="6" t="str">
        <f aca="false">IF(G67&lt;&gt;"",H67*I67,"")</f>
        <v/>
      </c>
      <c r="K67" s="6" t="n">
        <f aca="false">IF(B67="",K66,SUM($J$6:J67))</f>
        <v>-24</v>
      </c>
      <c r="L67" s="4"/>
      <c r="M67" s="4"/>
      <c r="N67" s="4"/>
      <c r="O67" s="4"/>
      <c r="P67" s="4"/>
      <c r="Q67" s="4"/>
      <c r="S67" s="4"/>
      <c r="T67" s="4"/>
      <c r="U67" s="4"/>
      <c r="V67" s="6" t="n">
        <f aca="false">IF(AND(G66="",G67="L"),1,IF(AND(G67="L",G66="L"),V66+1,IF(AND(G66="L",G67=""),0,IF(AND(G67="",G66=""),0,0))))</f>
        <v>0</v>
      </c>
      <c r="W67" s="4"/>
      <c r="X67" s="6" t="str">
        <f aca="false">IF(C66=0,C67,IF(C67=0,X66,C67))</f>
        <v/>
      </c>
      <c r="Y67" s="6" t="str">
        <f aca="false">IF(C66=0,X66,IF(C67=0,Y66,C66))</f>
        <v/>
      </c>
      <c r="Z67" s="6" t="str">
        <f aca="false">IF(C65=0,C64,IF(C66=0,Y66,IF(C67=0,Z66,C65)))</f>
        <v/>
      </c>
      <c r="AA67" s="6" t="str">
        <f aca="false">IF(C64=0,C63,IF(C65=0,C63,IF(C66=0,Z66,IF(C67=0,AA66,C64))))</f>
        <v/>
      </c>
      <c r="AB67" s="4"/>
      <c r="AC67" s="6" t="str">
        <f aca="false">IF(OR(X67=Y67,X67=Z67,X67=AA67),"NB",IF(OR(Y67=X67,Y67=Z67,Y67=AA67),"NB",IF(OR(Z67=Y67,Z67=X67,Z67=AA67),"NB",IF(OR(AA67=Y67,AA67=X67,AA67=Z67),"NB","Bet"))))</f>
        <v>NB</v>
      </c>
      <c r="AD67" s="4"/>
      <c r="AE67" s="6" t="n">
        <f aca="false">IF(K67&lt;K66,1,0)</f>
        <v>0</v>
      </c>
      <c r="AF67" s="6" t="n">
        <f aca="false">IF(G67="W",0,IF(AE67=1,K66-K67+AF66,0))</f>
        <v>0</v>
      </c>
      <c r="AG67" s="4"/>
      <c r="AH67" s="6" t="n">
        <f aca="false">IF(G67="W",AF66+J67,IF(AE67=1,K66-K67+AF66,0))</f>
        <v>0</v>
      </c>
      <c r="AI67" s="4"/>
    </row>
    <row collapsed="false" customFormat="false" customHeight="false" hidden="false" ht="13.3" outlineLevel="0" r="68">
      <c r="B68" s="25"/>
      <c r="C68" s="26" t="str">
        <f aca="false">IF(B68="","",VLOOKUP(B68,$AK$1:$AR$38,2,0))</f>
        <v/>
      </c>
      <c r="D68" s="27" t="str">
        <f aca="false">IF(C65&lt;&gt;"",IF(C65=1,4,IF(C65=4,7,1)),"")</f>
        <v/>
      </c>
      <c r="E68" s="49" t="str">
        <f aca="false">IF(C65&lt;&gt;"",IF(C65=1,7,IF(C65=4,1,4)),"")</f>
        <v/>
      </c>
      <c r="F68" s="38"/>
      <c r="G68" s="6" t="str">
        <f aca="false">IF(B68&lt;&gt;"",IF(OR(D68=C68,E68=C68),"W","L"),"")</f>
        <v/>
      </c>
      <c r="H68" s="6" t="str">
        <f aca="false">IF(G68="W",4,IF(G68="L",-8,""))</f>
        <v/>
      </c>
      <c r="I68" s="6" t="str">
        <f aca="false">IF(G68&lt;&gt;"",VLOOKUP(V67,$M$4:$N$18,2,0),"")</f>
        <v/>
      </c>
      <c r="J68" s="6" t="str">
        <f aca="false">IF(G68&lt;&gt;"",H68*I68,"")</f>
        <v/>
      </c>
      <c r="K68" s="6" t="n">
        <f aca="false">IF(B68="",K67,SUM($J$6:J68))</f>
        <v>-24</v>
      </c>
      <c r="L68" s="4"/>
      <c r="M68" s="4"/>
      <c r="N68" s="4"/>
      <c r="O68" s="4"/>
      <c r="P68" s="4"/>
      <c r="Q68" s="4"/>
      <c r="S68" s="4"/>
      <c r="T68" s="4"/>
      <c r="U68" s="4"/>
      <c r="V68" s="6" t="n">
        <f aca="false">IF(AND(G67="",G68="L"),1,IF(AND(G68="L",G67="L"),V67+1,IF(AND(G67="L",G68=""),0,IF(AND(G68="",G67=""),0,0))))</f>
        <v>0</v>
      </c>
      <c r="W68" s="4"/>
      <c r="X68" s="6" t="str">
        <f aca="false">IF(C67=0,C68,IF(C68=0,X67,C68))</f>
        <v/>
      </c>
      <c r="Y68" s="6" t="str">
        <f aca="false">IF(C67=0,X67,IF(C68=0,Y67,C67))</f>
        <v/>
      </c>
      <c r="Z68" s="6" t="str">
        <f aca="false">IF(C66=0,C65,IF(C67=0,Y67,IF(C68=0,Z67,C66)))</f>
        <v/>
      </c>
      <c r="AA68" s="6" t="str">
        <f aca="false">IF(C65=0,C64,IF(C66=0,C64,IF(C67=0,Z67,IF(C68=0,AA67,C65))))</f>
        <v/>
      </c>
      <c r="AB68" s="4"/>
      <c r="AC68" s="6" t="str">
        <f aca="false">IF(OR(X68=Y68,X68=Z68,X68=AA68),"NB",IF(OR(Y68=X68,Y68=Z68,Y68=AA68),"NB",IF(OR(Z68=Y68,Z68=X68,Z68=AA68),"NB",IF(OR(AA68=Y68,AA68=X68,AA68=Z68),"NB","Bet"))))</f>
        <v>NB</v>
      </c>
      <c r="AD68" s="4"/>
      <c r="AE68" s="6" t="n">
        <f aca="false">IF(K68&lt;K67,1,0)</f>
        <v>0</v>
      </c>
      <c r="AF68" s="6" t="n">
        <f aca="false">IF(G68="W",0,IF(AE68=1,K67-K68+AF67,0))</f>
        <v>0</v>
      </c>
      <c r="AG68" s="4"/>
      <c r="AH68" s="6" t="n">
        <f aca="false">IF(G68="W",AF67+J68,IF(AE68=1,K67-K68+AF67,0))</f>
        <v>0</v>
      </c>
      <c r="AI68" s="4"/>
    </row>
    <row collapsed="false" customFormat="false" customHeight="false" hidden="false" ht="13.3" outlineLevel="0" r="69">
      <c r="B69" s="25"/>
      <c r="C69" s="26" t="str">
        <f aca="false">IF(B69="","",VLOOKUP(B69,$AK$1:$AR$38,2,0))</f>
        <v/>
      </c>
      <c r="D69" s="27" t="str">
        <f aca="false">IF(C66&lt;&gt;"",IF(C66=1,4,IF(C66=4,7,1)),"")</f>
        <v/>
      </c>
      <c r="E69" s="49" t="str">
        <f aca="false">IF(C66&lt;&gt;"",IF(C66=1,7,IF(C66=4,1,4)),"")</f>
        <v/>
      </c>
      <c r="F69" s="38"/>
      <c r="G69" s="6" t="str">
        <f aca="false">IF(B69&lt;&gt;"",IF(OR(D69=C69,E69=C69),"W","L"),"")</f>
        <v/>
      </c>
      <c r="H69" s="6" t="str">
        <f aca="false">IF(G69="W",4,IF(G69="L",-8,""))</f>
        <v/>
      </c>
      <c r="I69" s="6" t="str">
        <f aca="false">IF(G69&lt;&gt;"",VLOOKUP(V68,$M$4:$N$18,2,0),"")</f>
        <v/>
      </c>
      <c r="J69" s="6" t="str">
        <f aca="false">IF(G69&lt;&gt;"",H69*I69,"")</f>
        <v/>
      </c>
      <c r="K69" s="6" t="n">
        <f aca="false">IF(B69="",K68,SUM($J$6:J69))</f>
        <v>-24</v>
      </c>
      <c r="L69" s="4"/>
      <c r="M69" s="4"/>
      <c r="N69" s="4"/>
      <c r="O69" s="4"/>
      <c r="P69" s="4"/>
      <c r="Q69" s="4"/>
      <c r="S69" s="4"/>
      <c r="T69" s="4"/>
      <c r="U69" s="4"/>
      <c r="V69" s="6" t="n">
        <f aca="false">IF(AND(G68="",G69="L"),1,IF(AND(G69="L",G68="L"),V68+1,IF(AND(G68="L",G69=""),0,IF(AND(G69="",G68=""),0,0))))</f>
        <v>0</v>
      </c>
      <c r="W69" s="4"/>
      <c r="X69" s="6" t="str">
        <f aca="false">IF(C68=0,C69,IF(C69=0,X68,C69))</f>
        <v/>
      </c>
      <c r="Y69" s="6" t="str">
        <f aca="false">IF(C68=0,X68,IF(C69=0,Y68,C68))</f>
        <v/>
      </c>
      <c r="Z69" s="6" t="str">
        <f aca="false">IF(C67=0,C66,IF(C68=0,Y68,IF(C69=0,Z68,C67)))</f>
        <v/>
      </c>
      <c r="AA69" s="6" t="str">
        <f aca="false">IF(C66=0,C65,IF(C67=0,C65,IF(C68=0,Z68,IF(C69=0,AA68,C66))))</f>
        <v/>
      </c>
      <c r="AB69" s="4"/>
      <c r="AC69" s="6" t="str">
        <f aca="false">IF(OR(X69=Y69,X69=Z69,X69=AA69),"NB",IF(OR(Y69=X69,Y69=Z69,Y69=AA69),"NB",IF(OR(Z69=Y69,Z69=X69,Z69=AA69),"NB",IF(OR(AA69=Y69,AA69=X69,AA69=Z69),"NB","Bet"))))</f>
        <v>NB</v>
      </c>
      <c r="AD69" s="4"/>
      <c r="AE69" s="6" t="n">
        <f aca="false">IF(K69&lt;K68,1,0)</f>
        <v>0</v>
      </c>
      <c r="AF69" s="6" t="n">
        <f aca="false">IF(G69="W",0,IF(AE69=1,K68-K69+AF68,0))</f>
        <v>0</v>
      </c>
      <c r="AG69" s="4"/>
      <c r="AH69" s="6" t="n">
        <f aca="false">IF(G69="W",AF68+J69,IF(AE69=1,K68-K69+AF68,0))</f>
        <v>0</v>
      </c>
      <c r="AI69" s="4"/>
    </row>
    <row collapsed="false" customFormat="false" customHeight="false" hidden="false" ht="13.3" outlineLevel="0" r="70">
      <c r="B70" s="25"/>
      <c r="C70" s="26" t="str">
        <f aca="false">IF(B70="","",VLOOKUP(B70,$AK$1:$AR$38,2,0))</f>
        <v/>
      </c>
      <c r="D70" s="27" t="str">
        <f aca="false">IF(C67&lt;&gt;"",IF(C67=1,4,IF(C67=4,7,1)),"")</f>
        <v/>
      </c>
      <c r="E70" s="49" t="str">
        <f aca="false">IF(C67&lt;&gt;"",IF(C67=1,7,IF(C67=4,1,4)),"")</f>
        <v/>
      </c>
      <c r="F70" s="38"/>
      <c r="G70" s="6" t="str">
        <f aca="false">IF(B70&lt;&gt;"",IF(OR(D70=C70,E70=C70),"W","L"),"")</f>
        <v/>
      </c>
      <c r="H70" s="6" t="str">
        <f aca="false">IF(G70="W",4,IF(G70="L",-8,""))</f>
        <v/>
      </c>
      <c r="I70" s="6" t="str">
        <f aca="false">IF(G70&lt;&gt;"",VLOOKUP(V69,$M$4:$N$18,2,0),"")</f>
        <v/>
      </c>
      <c r="J70" s="6" t="str">
        <f aca="false">IF(G70&lt;&gt;"",H70*I70,"")</f>
        <v/>
      </c>
      <c r="K70" s="6" t="n">
        <f aca="false">IF(B70="",K69,SUM($J$6:J70))</f>
        <v>-24</v>
      </c>
      <c r="L70" s="4"/>
      <c r="M70" s="4"/>
      <c r="N70" s="4"/>
      <c r="O70" s="4"/>
      <c r="P70" s="4"/>
      <c r="Q70" s="4"/>
      <c r="S70" s="4"/>
      <c r="T70" s="4"/>
      <c r="U70" s="4"/>
      <c r="V70" s="6" t="n">
        <f aca="false">IF(AND(G69="",G70="L"),1,IF(AND(G70="L",G69="L"),V69+1,IF(AND(G69="L",G70=""),0,IF(AND(G70="",G69=""),0,0))))</f>
        <v>0</v>
      </c>
      <c r="W70" s="4"/>
      <c r="X70" s="6" t="str">
        <f aca="false">IF(C69=0,C70,IF(C70=0,X69,C70))</f>
        <v/>
      </c>
      <c r="Y70" s="6" t="str">
        <f aca="false">IF(C69=0,X69,IF(C70=0,Y69,C69))</f>
        <v/>
      </c>
      <c r="Z70" s="6" t="str">
        <f aca="false">IF(C68=0,C67,IF(C69=0,Y69,IF(C70=0,Z69,C68)))</f>
        <v/>
      </c>
      <c r="AA70" s="6" t="str">
        <f aca="false">IF(C67=0,C66,IF(C68=0,C66,IF(C69=0,Z69,IF(C70=0,AA69,C67))))</f>
        <v/>
      </c>
      <c r="AB70" s="4"/>
      <c r="AC70" s="6" t="str">
        <f aca="false">IF(OR(X70=Y70,X70=Z70,X70=AA70),"NB",IF(OR(Y70=X70,Y70=Z70,Y70=AA70),"NB",IF(OR(Z70=Y70,Z70=X70,Z70=AA70),"NB",IF(OR(AA70=Y70,AA70=X70,AA70=Z70),"NB","Bet"))))</f>
        <v>NB</v>
      </c>
      <c r="AD70" s="4"/>
      <c r="AE70" s="6" t="n">
        <f aca="false">IF(K70&lt;K69,1,0)</f>
        <v>0</v>
      </c>
      <c r="AF70" s="6" t="n">
        <f aca="false">IF(G70="W",0,IF(AE70=1,K69-K70+AF69,0))</f>
        <v>0</v>
      </c>
      <c r="AG70" s="4"/>
      <c r="AH70" s="6" t="n">
        <f aca="false">IF(G70="W",AF69+J70,IF(AE70=1,K69-K70+AF69,0))</f>
        <v>0</v>
      </c>
      <c r="AI70" s="4"/>
    </row>
    <row collapsed="false" customFormat="false" customHeight="false" hidden="false" ht="13.3" outlineLevel="0" r="71">
      <c r="B71" s="25"/>
      <c r="C71" s="26" t="str">
        <f aca="false">IF(B71="","",VLOOKUP(B71,$AK$1:$AR$38,2,0))</f>
        <v/>
      </c>
      <c r="D71" s="27" t="str">
        <f aca="false">IF(C68&lt;&gt;"",IF(C68=1,4,IF(C68=4,7,1)),"")</f>
        <v/>
      </c>
      <c r="E71" s="49" t="str">
        <f aca="false">IF(C68&lt;&gt;"",IF(C68=1,7,IF(C68=4,1,4)),"")</f>
        <v/>
      </c>
      <c r="F71" s="38"/>
      <c r="G71" s="6" t="str">
        <f aca="false">IF(B71&lt;&gt;"",IF(OR(D71=C71,E71=C71),"W","L"),"")</f>
        <v/>
      </c>
      <c r="H71" s="6" t="str">
        <f aca="false">IF(G71="W",4,IF(G71="L",-8,""))</f>
        <v/>
      </c>
      <c r="I71" s="6" t="str">
        <f aca="false">IF(G71&lt;&gt;"",VLOOKUP(V70,$M$4:$N$18,2,0),"")</f>
        <v/>
      </c>
      <c r="J71" s="6" t="str">
        <f aca="false">IF(G71&lt;&gt;"",H71*I71,"")</f>
        <v/>
      </c>
      <c r="K71" s="6" t="n">
        <f aca="false">IF(B71="",K70,SUM($J$6:J71))</f>
        <v>-24</v>
      </c>
      <c r="L71" s="4"/>
      <c r="M71" s="4"/>
      <c r="N71" s="4"/>
      <c r="O71" s="4"/>
      <c r="P71" s="4"/>
      <c r="Q71" s="4"/>
      <c r="S71" s="4"/>
      <c r="T71" s="4"/>
      <c r="U71" s="4"/>
      <c r="V71" s="6" t="n">
        <f aca="false">IF(AND(G70="",G71="L"),1,IF(AND(G71="L",G70="L"),V70+1,IF(AND(G70="L",G71=""),0,IF(AND(G71="",G70=""),0,0))))</f>
        <v>0</v>
      </c>
      <c r="W71" s="4"/>
      <c r="X71" s="6" t="str">
        <f aca="false">IF(C70=0,C71,IF(C71=0,X70,C71))</f>
        <v/>
      </c>
      <c r="Y71" s="6" t="str">
        <f aca="false">IF(C70=0,X70,IF(C71=0,Y70,C70))</f>
        <v/>
      </c>
      <c r="Z71" s="6" t="str">
        <f aca="false">IF(C69=0,C68,IF(C70=0,Y70,IF(C71=0,Z70,C69)))</f>
        <v/>
      </c>
      <c r="AA71" s="6" t="str">
        <f aca="false">IF(C68=0,C67,IF(C69=0,C67,IF(C70=0,Z70,IF(C71=0,AA70,C68))))</f>
        <v/>
      </c>
      <c r="AB71" s="4"/>
      <c r="AC71" s="6" t="str">
        <f aca="false">IF(OR(X71=Y71,X71=Z71,X71=AA71),"NB",IF(OR(Y71=X71,Y71=Z71,Y71=AA71),"NB",IF(OR(Z71=Y71,Z71=X71,Z71=AA71),"NB",IF(OR(AA71=Y71,AA71=X71,AA71=Z71),"NB","Bet"))))</f>
        <v>NB</v>
      </c>
      <c r="AD71" s="4"/>
      <c r="AE71" s="6" t="n">
        <f aca="false">IF(K71&lt;K70,1,0)</f>
        <v>0</v>
      </c>
      <c r="AF71" s="6" t="n">
        <f aca="false">IF(G71="W",0,IF(AE71=1,K70-K71+AF70,0))</f>
        <v>0</v>
      </c>
      <c r="AG71" s="4"/>
      <c r="AH71" s="6" t="n">
        <f aca="false">IF(G71="W",AF70+J71,IF(AE71=1,K70-K71+AF70,0))</f>
        <v>0</v>
      </c>
      <c r="AI71" s="4"/>
    </row>
    <row collapsed="false" customFormat="false" customHeight="false" hidden="false" ht="13.3" outlineLevel="0" r="72">
      <c r="B72" s="25"/>
      <c r="C72" s="26" t="str">
        <f aca="false">IF(B72="","",VLOOKUP(B72,$AK$1:$AR$38,2,0))</f>
        <v/>
      </c>
      <c r="D72" s="27" t="str">
        <f aca="false">IF(C69&lt;&gt;"",IF(C69=1,4,IF(C69=4,7,1)),"")</f>
        <v/>
      </c>
      <c r="E72" s="49" t="str">
        <f aca="false">IF(C69&lt;&gt;"",IF(C69=1,7,IF(C69=4,1,4)),"")</f>
        <v/>
      </c>
      <c r="F72" s="38"/>
      <c r="G72" s="6" t="str">
        <f aca="false">IF(B72&lt;&gt;"",IF(OR(D72=C72,E72=C72),"W","L"),"")</f>
        <v/>
      </c>
      <c r="H72" s="6" t="str">
        <f aca="false">IF(G72="W",4,IF(G72="L",-8,""))</f>
        <v/>
      </c>
      <c r="I72" s="6" t="str">
        <f aca="false">IF(G72&lt;&gt;"",VLOOKUP(V71,$M$4:$N$18,2,0),"")</f>
        <v/>
      </c>
      <c r="J72" s="6" t="str">
        <f aca="false">IF(G72&lt;&gt;"",H72*I72,"")</f>
        <v/>
      </c>
      <c r="K72" s="6" t="n">
        <f aca="false">IF(B72="",K71,SUM($J$6:J72))</f>
        <v>-24</v>
      </c>
      <c r="L72" s="4"/>
      <c r="M72" s="4"/>
      <c r="N72" s="4"/>
      <c r="O72" s="4"/>
      <c r="P72" s="4"/>
      <c r="Q72" s="4"/>
      <c r="S72" s="4"/>
      <c r="T72" s="4"/>
      <c r="U72" s="4"/>
      <c r="V72" s="6" t="n">
        <f aca="false">IF(AND(G71="",G72="L"),1,IF(AND(G72="L",G71="L"),V71+1,IF(AND(G71="L",G72=""),0,IF(AND(G72="",G71=""),0,0))))</f>
        <v>0</v>
      </c>
      <c r="W72" s="4"/>
      <c r="X72" s="6" t="str">
        <f aca="false">IF(C71=0,C72,IF(C72=0,X71,C72))</f>
        <v/>
      </c>
      <c r="Y72" s="6" t="str">
        <f aca="false">IF(C71=0,X71,IF(C72=0,Y71,C71))</f>
        <v/>
      </c>
      <c r="Z72" s="6" t="str">
        <f aca="false">IF(C70=0,C69,IF(C71=0,Y71,IF(C72=0,Z71,C70)))</f>
        <v/>
      </c>
      <c r="AA72" s="6" t="str">
        <f aca="false">IF(C69=0,C68,IF(C70=0,C68,IF(C71=0,Z71,IF(C72=0,AA71,C69))))</f>
        <v/>
      </c>
      <c r="AB72" s="4"/>
      <c r="AC72" s="6" t="str">
        <f aca="false">IF(OR(X72=Y72,X72=Z72,X72=AA72),"NB",IF(OR(Y72=X72,Y72=Z72,Y72=AA72),"NB",IF(OR(Z72=Y72,Z72=X72,Z72=AA72),"NB",IF(OR(AA72=Y72,AA72=X72,AA72=Z72),"NB","Bet"))))</f>
        <v>NB</v>
      </c>
      <c r="AD72" s="4"/>
      <c r="AE72" s="6" t="n">
        <f aca="false">IF(K72&lt;K71,1,0)</f>
        <v>0</v>
      </c>
      <c r="AF72" s="6" t="n">
        <f aca="false">IF(G72="W",0,IF(AE72=1,K71-K72+AF71,0))</f>
        <v>0</v>
      </c>
      <c r="AG72" s="4"/>
      <c r="AH72" s="6" t="n">
        <f aca="false">IF(G72="W",AF71+J72,IF(AE72=1,K71-K72+AF71,0))</f>
        <v>0</v>
      </c>
      <c r="AI72" s="4"/>
    </row>
    <row collapsed="false" customFormat="false" customHeight="false" hidden="false" ht="13.3" outlineLevel="0" r="73">
      <c r="B73" s="25"/>
      <c r="C73" s="26" t="str">
        <f aca="false">IF(B73="","",VLOOKUP(B73,$AK$1:$AR$38,2,0))</f>
        <v/>
      </c>
      <c r="D73" s="27" t="str">
        <f aca="false">IF(C70&lt;&gt;"",IF(C70=1,4,IF(C70=4,7,1)),"")</f>
        <v/>
      </c>
      <c r="E73" s="49" t="str">
        <f aca="false">IF(C70&lt;&gt;"",IF(C70=1,7,IF(C70=4,1,4)),"")</f>
        <v/>
      </c>
      <c r="F73" s="38"/>
      <c r="G73" s="6" t="str">
        <f aca="false">IF(B73&lt;&gt;"",IF(OR(D73=C73,E73=C73),"W","L"),"")</f>
        <v/>
      </c>
      <c r="H73" s="6" t="str">
        <f aca="false">IF(G73="W",4,IF(G73="L",-8,""))</f>
        <v/>
      </c>
      <c r="I73" s="6" t="str">
        <f aca="false">IF(G73&lt;&gt;"",VLOOKUP(V72,$M$4:$N$18,2,0),"")</f>
        <v/>
      </c>
      <c r="J73" s="6" t="str">
        <f aca="false">IF(G73&lt;&gt;"",H73*I73,"")</f>
        <v/>
      </c>
      <c r="K73" s="6" t="n">
        <f aca="false">IF(B73="",K72,SUM($J$6:J73))</f>
        <v>-24</v>
      </c>
      <c r="L73" s="4"/>
      <c r="M73" s="4"/>
      <c r="N73" s="4"/>
      <c r="O73" s="4"/>
      <c r="P73" s="4"/>
      <c r="Q73" s="4"/>
      <c r="S73" s="4"/>
      <c r="T73" s="4"/>
      <c r="U73" s="4"/>
      <c r="V73" s="6" t="n">
        <f aca="false">IF(AND(G72="",G73="L"),1,IF(AND(G73="L",G72="L"),V72+1,IF(AND(G72="L",G73=""),0,IF(AND(G73="",G72=""),0,0))))</f>
        <v>0</v>
      </c>
      <c r="W73" s="4"/>
      <c r="X73" s="6" t="str">
        <f aca="false">IF(C72=0,C73,IF(C73=0,X72,C73))</f>
        <v/>
      </c>
      <c r="Y73" s="6" t="str">
        <f aca="false">IF(C72=0,X72,IF(C73=0,Y72,C72))</f>
        <v/>
      </c>
      <c r="Z73" s="6" t="str">
        <f aca="false">IF(C71=0,C70,IF(C72=0,Y72,IF(C73=0,Z72,C71)))</f>
        <v/>
      </c>
      <c r="AA73" s="6" t="str">
        <f aca="false">IF(C70=0,C69,IF(C71=0,C69,IF(C72=0,Z72,IF(C73=0,AA72,C70))))</f>
        <v/>
      </c>
      <c r="AB73" s="4"/>
      <c r="AC73" s="6" t="str">
        <f aca="false">IF(OR(X73=Y73,X73=Z73,X73=AA73),"NB",IF(OR(Y73=X73,Y73=Z73,Y73=AA73),"NB",IF(OR(Z73=Y73,Z73=X73,Z73=AA73),"NB",IF(OR(AA73=Y73,AA73=X73,AA73=Z73),"NB","Bet"))))</f>
        <v>NB</v>
      </c>
      <c r="AD73" s="4"/>
      <c r="AE73" s="6" t="n">
        <f aca="false">IF(K73&lt;K72,1,0)</f>
        <v>0</v>
      </c>
      <c r="AF73" s="6" t="n">
        <f aca="false">IF(G73="W",0,IF(AE73=1,K72-K73+AF72,0))</f>
        <v>0</v>
      </c>
      <c r="AG73" s="4"/>
      <c r="AH73" s="6" t="n">
        <f aca="false">IF(G73="W",AF72+J73,IF(AE73=1,K72-K73+AF72,0))</f>
        <v>0</v>
      </c>
      <c r="AI73" s="4"/>
    </row>
    <row collapsed="false" customFormat="false" customHeight="false" hidden="false" ht="13.3" outlineLevel="0" r="74">
      <c r="B74" s="25"/>
      <c r="C74" s="26" t="str">
        <f aca="false">IF(B74="","",VLOOKUP(B74,$AK$1:$AR$38,2,0))</f>
        <v/>
      </c>
      <c r="D74" s="27" t="str">
        <f aca="false">IF(C71&lt;&gt;"",IF(C71=1,4,IF(C71=4,7,1)),"")</f>
        <v/>
      </c>
      <c r="E74" s="49" t="str">
        <f aca="false">IF(C71&lt;&gt;"",IF(C71=1,7,IF(C71=4,1,4)),"")</f>
        <v/>
      </c>
      <c r="F74" s="38"/>
      <c r="G74" s="6" t="str">
        <f aca="false">IF(B74&lt;&gt;"",IF(OR(D74=C74,E74=C74),"W","L"),"")</f>
        <v/>
      </c>
      <c r="H74" s="6" t="str">
        <f aca="false">IF(G74="W",4,IF(G74="L",-8,""))</f>
        <v/>
      </c>
      <c r="I74" s="6" t="str">
        <f aca="false">IF(G74&lt;&gt;"",VLOOKUP(V73,$M$4:$N$18,2,0),"")</f>
        <v/>
      </c>
      <c r="J74" s="6" t="str">
        <f aca="false">IF(G74&lt;&gt;"",H74*I74,"")</f>
        <v/>
      </c>
      <c r="K74" s="6" t="n">
        <f aca="false">IF(B74="",K73,SUM($J$6:J74))</f>
        <v>-24</v>
      </c>
      <c r="L74" s="4"/>
      <c r="M74" s="4"/>
      <c r="N74" s="4"/>
      <c r="O74" s="4"/>
      <c r="P74" s="4"/>
      <c r="Q74" s="4"/>
      <c r="S74" s="4"/>
      <c r="T74" s="4"/>
      <c r="U74" s="4"/>
      <c r="V74" s="6" t="n">
        <f aca="false">IF(AND(G73="",G74="L"),1,IF(AND(G74="L",G73="L"),V73+1,IF(AND(G73="L",G74=""),0,IF(AND(G74="",G73=""),0,0))))</f>
        <v>0</v>
      </c>
      <c r="W74" s="4"/>
      <c r="X74" s="6" t="str">
        <f aca="false">IF(C73=0,C74,IF(C74=0,X73,C74))</f>
        <v/>
      </c>
      <c r="Y74" s="6" t="str">
        <f aca="false">IF(C73=0,X73,IF(C74=0,Y73,C73))</f>
        <v/>
      </c>
      <c r="Z74" s="6" t="str">
        <f aca="false">IF(C72=0,C71,IF(C73=0,Y73,IF(C74=0,Z73,C72)))</f>
        <v/>
      </c>
      <c r="AA74" s="6" t="str">
        <f aca="false">IF(C71=0,C70,IF(C72=0,C70,IF(C73=0,Z73,IF(C74=0,AA73,C71))))</f>
        <v/>
      </c>
      <c r="AB74" s="4"/>
      <c r="AC74" s="6" t="str">
        <f aca="false">IF(OR(X74=Y74,X74=Z74,X74=AA74),"NB",IF(OR(Y74=X74,Y74=Z74,Y74=AA74),"NB",IF(OR(Z74=Y74,Z74=X74,Z74=AA74),"NB",IF(OR(AA74=Y74,AA74=X74,AA74=Z74),"NB","Bet"))))</f>
        <v>NB</v>
      </c>
      <c r="AD74" s="4"/>
      <c r="AE74" s="6" t="n">
        <f aca="false">IF(K74&lt;K73,1,0)</f>
        <v>0</v>
      </c>
      <c r="AF74" s="6" t="n">
        <f aca="false">IF(G74="W",0,IF(AE74=1,K73-K74+AF73,0))</f>
        <v>0</v>
      </c>
      <c r="AG74" s="4"/>
      <c r="AH74" s="6" t="n">
        <f aca="false">IF(G74="W",AF73+J74,IF(AE74=1,K73-K74+AF73,0))</f>
        <v>0</v>
      </c>
      <c r="AI74" s="4"/>
    </row>
    <row collapsed="false" customFormat="false" customHeight="false" hidden="false" ht="13.3" outlineLevel="0" r="75">
      <c r="B75" s="25"/>
      <c r="C75" s="26" t="str">
        <f aca="false">IF(B75="","",VLOOKUP(B75,$AK$1:$AR$38,2,0))</f>
        <v/>
      </c>
      <c r="D75" s="27" t="str">
        <f aca="false">IF(C72&lt;&gt;"",IF(C72=1,4,IF(C72=4,7,1)),"")</f>
        <v/>
      </c>
      <c r="E75" s="49" t="str">
        <f aca="false">IF(C72&lt;&gt;"",IF(C72=1,7,IF(C72=4,1,4)),"")</f>
        <v/>
      </c>
      <c r="F75" s="38"/>
      <c r="G75" s="6" t="str">
        <f aca="false">IF(B75&lt;&gt;"",IF(OR(D75=C75,E75=C75),"W","L"),"")</f>
        <v/>
      </c>
      <c r="H75" s="6" t="str">
        <f aca="false">IF(G75="W",4,IF(G75="L",-8,""))</f>
        <v/>
      </c>
      <c r="I75" s="6" t="str">
        <f aca="false">IF(G75&lt;&gt;"",VLOOKUP(V74,$M$4:$N$18,2,0),"")</f>
        <v/>
      </c>
      <c r="J75" s="6" t="str">
        <f aca="false">IF(G75&lt;&gt;"",H75*I75,"")</f>
        <v/>
      </c>
      <c r="K75" s="6" t="n">
        <f aca="false">IF(B75="",K74,SUM($J$6:J75))</f>
        <v>-24</v>
      </c>
      <c r="L75" s="4"/>
      <c r="M75" s="4"/>
      <c r="N75" s="4"/>
      <c r="O75" s="4"/>
      <c r="P75" s="4"/>
      <c r="Q75" s="4"/>
      <c r="S75" s="4"/>
      <c r="T75" s="4"/>
      <c r="U75" s="4"/>
      <c r="V75" s="6" t="n">
        <f aca="false">IF(AND(G74="",G75="L"),1,IF(AND(G75="L",G74="L"),V74+1,IF(AND(G74="L",G75=""),0,IF(AND(G75="",G74=""),0,0))))</f>
        <v>0</v>
      </c>
      <c r="W75" s="4"/>
      <c r="X75" s="6" t="str">
        <f aca="false">IF(C74=0,C75,IF(C75=0,X74,C75))</f>
        <v/>
      </c>
      <c r="Y75" s="6" t="str">
        <f aca="false">IF(C74=0,X74,IF(C75=0,Y74,C74))</f>
        <v/>
      </c>
      <c r="Z75" s="6" t="str">
        <f aca="false">IF(C73=0,C72,IF(C74=0,Y74,IF(C75=0,Z74,C73)))</f>
        <v/>
      </c>
      <c r="AA75" s="6" t="str">
        <f aca="false">IF(C72=0,C71,IF(C73=0,C71,IF(C74=0,Z74,IF(C75=0,AA74,C72))))</f>
        <v/>
      </c>
      <c r="AB75" s="4"/>
      <c r="AC75" s="6" t="str">
        <f aca="false">IF(OR(X75=Y75,X75=Z75,X75=AA75),"NB",IF(OR(Y75=X75,Y75=Z75,Y75=AA75),"NB",IF(OR(Z75=Y75,Z75=X75,Z75=AA75),"NB",IF(OR(AA75=Y75,AA75=X75,AA75=Z75),"NB","Bet"))))</f>
        <v>NB</v>
      </c>
      <c r="AD75" s="4"/>
      <c r="AE75" s="6" t="n">
        <f aca="false">IF(K75&lt;K74,1,0)</f>
        <v>0</v>
      </c>
      <c r="AF75" s="6" t="n">
        <f aca="false">IF(G75="W",0,IF(AE75=1,K74-K75+AF74,0))</f>
        <v>0</v>
      </c>
      <c r="AG75" s="4"/>
      <c r="AH75" s="6" t="n">
        <f aca="false">IF(G75="W",AF74+J75,IF(AE75=1,K74-K75+AF74,0))</f>
        <v>0</v>
      </c>
      <c r="AI75" s="4"/>
    </row>
    <row collapsed="false" customFormat="false" customHeight="false" hidden="false" ht="13.3" outlineLevel="0" r="76">
      <c r="B76" s="25"/>
      <c r="C76" s="26" t="str">
        <f aca="false">IF(B76="","",VLOOKUP(B76,$AK$1:$AR$38,2,0))</f>
        <v/>
      </c>
      <c r="D76" s="27" t="str">
        <f aca="false">IF(C73&lt;&gt;"",IF(C73=1,4,IF(C73=4,7,1)),"")</f>
        <v/>
      </c>
      <c r="E76" s="49" t="str">
        <f aca="false">IF(C73&lt;&gt;"",IF(C73=1,7,IF(C73=4,1,4)),"")</f>
        <v/>
      </c>
      <c r="F76" s="38"/>
      <c r="G76" s="6" t="str">
        <f aca="false">IF(B76&lt;&gt;"",IF(OR(D76=C76,E76=C76),"W","L"),"")</f>
        <v/>
      </c>
      <c r="H76" s="6" t="str">
        <f aca="false">IF(G76="W",4,IF(G76="L",-8,""))</f>
        <v/>
      </c>
      <c r="I76" s="6" t="str">
        <f aca="false">IF(G76&lt;&gt;"",VLOOKUP(V75,$M$4:$N$18,2,0),"")</f>
        <v/>
      </c>
      <c r="J76" s="6" t="str">
        <f aca="false">IF(G76&lt;&gt;"",H76*I76,"")</f>
        <v/>
      </c>
      <c r="K76" s="6" t="n">
        <f aca="false">IF(B76="",K75,SUM($J$6:J76))</f>
        <v>-24</v>
      </c>
      <c r="L76" s="4"/>
      <c r="M76" s="4"/>
      <c r="N76" s="4"/>
      <c r="O76" s="4"/>
      <c r="P76" s="4"/>
      <c r="Q76" s="4"/>
      <c r="S76" s="4"/>
      <c r="T76" s="4"/>
      <c r="U76" s="4"/>
      <c r="V76" s="6" t="n">
        <f aca="false">IF(AND(G75="",G76="L"),1,IF(AND(G76="L",G75="L"),V75+1,IF(AND(G75="L",G76=""),0,IF(AND(G76="",G75=""),0,0))))</f>
        <v>0</v>
      </c>
      <c r="W76" s="4"/>
      <c r="X76" s="6" t="str">
        <f aca="false">IF(C75=0,C76,IF(C76=0,X75,C76))</f>
        <v/>
      </c>
      <c r="Y76" s="6" t="str">
        <f aca="false">IF(C75=0,X75,IF(C76=0,Y75,C75))</f>
        <v/>
      </c>
      <c r="Z76" s="6" t="str">
        <f aca="false">IF(C74=0,C73,IF(C75=0,Y75,IF(C76=0,Z75,C74)))</f>
        <v/>
      </c>
      <c r="AA76" s="6" t="str">
        <f aca="false">IF(C73=0,C72,IF(C74=0,C72,IF(C75=0,Z75,IF(C76=0,AA75,C73))))</f>
        <v/>
      </c>
      <c r="AB76" s="4"/>
      <c r="AC76" s="6" t="str">
        <f aca="false">IF(OR(X76=Y76,X76=Z76,X76=AA76),"NB",IF(OR(Y76=X76,Y76=Z76,Y76=AA76),"NB",IF(OR(Z76=Y76,Z76=X76,Z76=AA76),"NB",IF(OR(AA76=Y76,AA76=X76,AA76=Z76),"NB","Bet"))))</f>
        <v>NB</v>
      </c>
      <c r="AD76" s="4"/>
      <c r="AE76" s="6" t="n">
        <f aca="false">IF(K76&lt;K75,1,0)</f>
        <v>0</v>
      </c>
      <c r="AF76" s="6" t="n">
        <f aca="false">IF(G76="W",0,IF(AE76=1,K75-K76+AF75,0))</f>
        <v>0</v>
      </c>
      <c r="AG76" s="4"/>
      <c r="AH76" s="6" t="n">
        <f aca="false">IF(G76="W",AF75+J76,IF(AE76=1,K75-K76+AF75,0))</f>
        <v>0</v>
      </c>
      <c r="AI76" s="4"/>
    </row>
    <row collapsed="false" customFormat="false" customHeight="false" hidden="false" ht="13.3" outlineLevel="0" r="77">
      <c r="B77" s="25"/>
      <c r="C77" s="26" t="str">
        <f aca="false">IF(B77="","",VLOOKUP(B77,$AK$1:$AR$38,2,0))</f>
        <v/>
      </c>
      <c r="D77" s="27" t="str">
        <f aca="false">IF(C74&lt;&gt;"",IF(C74=1,4,IF(C74=4,7,1)),"")</f>
        <v/>
      </c>
      <c r="E77" s="49" t="str">
        <f aca="false">IF(C74&lt;&gt;"",IF(C74=1,7,IF(C74=4,1,4)),"")</f>
        <v/>
      </c>
      <c r="F77" s="38"/>
      <c r="G77" s="6" t="str">
        <f aca="false">IF(B77&lt;&gt;"",IF(OR(D77=C77,E77=C77),"W","L"),"")</f>
        <v/>
      </c>
      <c r="H77" s="6" t="str">
        <f aca="false">IF(G77="W",4,IF(G77="L",-8,""))</f>
        <v/>
      </c>
      <c r="I77" s="6" t="str">
        <f aca="false">IF(G77&lt;&gt;"",VLOOKUP(V76,$M$4:$N$18,2,0),"")</f>
        <v/>
      </c>
      <c r="J77" s="6" t="str">
        <f aca="false">IF(G77&lt;&gt;"",H77*I77,"")</f>
        <v/>
      </c>
      <c r="K77" s="6" t="n">
        <f aca="false">IF(B77="",K76,SUM($J$6:J77))</f>
        <v>-24</v>
      </c>
      <c r="L77" s="4"/>
      <c r="M77" s="4"/>
      <c r="N77" s="4"/>
      <c r="O77" s="4"/>
      <c r="P77" s="4"/>
      <c r="Q77" s="4"/>
      <c r="S77" s="4"/>
      <c r="T77" s="4"/>
      <c r="U77" s="4"/>
      <c r="V77" s="6" t="n">
        <f aca="false">IF(AND(G76="",G77="L"),1,IF(AND(G77="L",G76="L"),V76+1,IF(AND(G76="L",G77=""),0,IF(AND(G77="",G76=""),0,0))))</f>
        <v>0</v>
      </c>
      <c r="W77" s="4"/>
      <c r="X77" s="6" t="str">
        <f aca="false">IF(C76=0,C77,IF(C77=0,X76,C77))</f>
        <v/>
      </c>
      <c r="Y77" s="6" t="str">
        <f aca="false">IF(C76=0,X76,IF(C77=0,Y76,C76))</f>
        <v/>
      </c>
      <c r="Z77" s="6" t="str">
        <f aca="false">IF(C75=0,C74,IF(C76=0,Y76,IF(C77=0,Z76,C75)))</f>
        <v/>
      </c>
      <c r="AA77" s="6" t="str">
        <f aca="false">IF(C74=0,C73,IF(C75=0,C73,IF(C76=0,Z76,IF(C77=0,AA76,C74))))</f>
        <v/>
      </c>
      <c r="AB77" s="4"/>
      <c r="AC77" s="6" t="str">
        <f aca="false">IF(OR(X77=Y77,X77=Z77,X77=AA77),"NB",IF(OR(Y77=X77,Y77=Z77,Y77=AA77),"NB",IF(OR(Z77=Y77,Z77=X77,Z77=AA77),"NB",IF(OR(AA77=Y77,AA77=X77,AA77=Z77),"NB","Bet"))))</f>
        <v>NB</v>
      </c>
      <c r="AD77" s="4"/>
      <c r="AE77" s="6" t="n">
        <f aca="false">IF(K77&lt;K76,1,0)</f>
        <v>0</v>
      </c>
      <c r="AF77" s="6" t="n">
        <f aca="false">IF(G77="W",0,IF(AE77=1,K76-K77+AF76,0))</f>
        <v>0</v>
      </c>
      <c r="AG77" s="4"/>
      <c r="AH77" s="6" t="n">
        <f aca="false">IF(G77="W",AF76+J77,IF(AE77=1,K76-K77+AF76,0))</f>
        <v>0</v>
      </c>
      <c r="AI77" s="4"/>
    </row>
    <row collapsed="false" customFormat="false" customHeight="false" hidden="false" ht="13.3" outlineLevel="0" r="78">
      <c r="B78" s="25"/>
      <c r="C78" s="26" t="str">
        <f aca="false">IF(B78="","",VLOOKUP(B78,$AK$1:$AR$38,2,0))</f>
        <v/>
      </c>
      <c r="D78" s="27" t="str">
        <f aca="false">IF(C75&lt;&gt;"",IF(C75=1,4,IF(C75=4,7,1)),"")</f>
        <v/>
      </c>
      <c r="E78" s="49" t="str">
        <f aca="false">IF(C75&lt;&gt;"",IF(C75=1,7,IF(C75=4,1,4)),"")</f>
        <v/>
      </c>
      <c r="F78" s="38"/>
      <c r="G78" s="6" t="str">
        <f aca="false">IF(B78&lt;&gt;"",IF(OR(D78=C78,E78=C78),"W","L"),"")</f>
        <v/>
      </c>
      <c r="H78" s="6" t="str">
        <f aca="false">IF(G78="W",4,IF(G78="L",-8,""))</f>
        <v/>
      </c>
      <c r="I78" s="6" t="str">
        <f aca="false">IF(G78&lt;&gt;"",VLOOKUP(V77,$M$4:$N$18,2,0),"")</f>
        <v/>
      </c>
      <c r="J78" s="6" t="str">
        <f aca="false">IF(G78&lt;&gt;"",H78*I78,"")</f>
        <v/>
      </c>
      <c r="K78" s="6" t="n">
        <f aca="false">IF(B78="",K77,SUM($J$6:J78))</f>
        <v>-24</v>
      </c>
      <c r="L78" s="4"/>
      <c r="M78" s="4"/>
      <c r="N78" s="4"/>
      <c r="O78" s="4"/>
      <c r="P78" s="4"/>
      <c r="Q78" s="4"/>
      <c r="S78" s="4"/>
      <c r="T78" s="4"/>
      <c r="U78" s="4"/>
      <c r="V78" s="6" t="n">
        <f aca="false">IF(AND(G77="",G78="L"),1,IF(AND(G78="L",G77="L"),V77+1,IF(AND(G77="L",G78=""),0,IF(AND(G78="",G77=""),0,0))))</f>
        <v>0</v>
      </c>
      <c r="W78" s="4"/>
      <c r="X78" s="6" t="str">
        <f aca="false">IF(C77=0,C78,IF(C78=0,X77,C78))</f>
        <v/>
      </c>
      <c r="Y78" s="6" t="str">
        <f aca="false">IF(C77=0,X77,IF(C78=0,Y77,C77))</f>
        <v/>
      </c>
      <c r="Z78" s="6" t="str">
        <f aca="false">IF(C76=0,C75,IF(C77=0,Y77,IF(C78=0,Z77,C76)))</f>
        <v/>
      </c>
      <c r="AA78" s="6" t="str">
        <f aca="false">IF(C75=0,C74,IF(C76=0,C74,IF(C77=0,Z77,IF(C78=0,AA77,C75))))</f>
        <v/>
      </c>
      <c r="AB78" s="4"/>
      <c r="AC78" s="6" t="str">
        <f aca="false">IF(OR(X78=Y78,X78=Z78,X78=AA78),"NB",IF(OR(Y78=X78,Y78=Z78,Y78=AA78),"NB",IF(OR(Z78=Y78,Z78=X78,Z78=AA78),"NB",IF(OR(AA78=Y78,AA78=X78,AA78=Z78),"NB","Bet"))))</f>
        <v>NB</v>
      </c>
      <c r="AD78" s="4"/>
      <c r="AE78" s="6" t="n">
        <f aca="false">IF(K78&lt;K77,1,0)</f>
        <v>0</v>
      </c>
      <c r="AF78" s="6" t="n">
        <f aca="false">IF(G78="W",0,IF(AE78=1,K77-K78+AF77,0))</f>
        <v>0</v>
      </c>
      <c r="AG78" s="4"/>
      <c r="AH78" s="6" t="n">
        <f aca="false">IF(G78="W",AF77+J78,IF(AE78=1,K77-K78+AF77,0))</f>
        <v>0</v>
      </c>
      <c r="AI78" s="4"/>
    </row>
    <row collapsed="false" customFormat="false" customHeight="false" hidden="false" ht="13.3" outlineLevel="0" r="79">
      <c r="B79" s="25"/>
      <c r="C79" s="26" t="str">
        <f aca="false">IF(B79="","",VLOOKUP(B79,$AK$1:$AR$38,2,0))</f>
        <v/>
      </c>
      <c r="D79" s="27" t="str">
        <f aca="false">IF(C76&lt;&gt;"",IF(C76=1,4,IF(C76=4,7,1)),"")</f>
        <v/>
      </c>
      <c r="E79" s="49" t="str">
        <f aca="false">IF(C76&lt;&gt;"",IF(C76=1,7,IF(C76=4,1,4)),"")</f>
        <v/>
      </c>
      <c r="F79" s="38"/>
      <c r="G79" s="6" t="str">
        <f aca="false">IF(B79&lt;&gt;"",IF(OR(D79=C79,E79=C79),"W","L"),"")</f>
        <v/>
      </c>
      <c r="H79" s="6" t="str">
        <f aca="false">IF(G79="W",4,IF(G79="L",-8,""))</f>
        <v/>
      </c>
      <c r="I79" s="6" t="str">
        <f aca="false">IF(G79&lt;&gt;"",VLOOKUP(V78,$M$4:$N$18,2,0),"")</f>
        <v/>
      </c>
      <c r="J79" s="6" t="str">
        <f aca="false">IF(G79&lt;&gt;"",H79*I79,"")</f>
        <v/>
      </c>
      <c r="K79" s="6" t="n">
        <f aca="false">IF(B79="",K78,SUM($J$6:J79))</f>
        <v>-24</v>
      </c>
      <c r="L79" s="4"/>
      <c r="M79" s="4"/>
      <c r="N79" s="4"/>
      <c r="O79" s="4"/>
      <c r="P79" s="4"/>
      <c r="Q79" s="4"/>
      <c r="S79" s="4"/>
      <c r="T79" s="4"/>
      <c r="U79" s="4"/>
      <c r="V79" s="6" t="n">
        <f aca="false">IF(AND(G78="",G79="L"),1,IF(AND(G79="L",G78="L"),V78+1,IF(AND(G78="L",G79=""),0,IF(AND(G79="",G78=""),0,0))))</f>
        <v>0</v>
      </c>
      <c r="W79" s="4"/>
      <c r="X79" s="6" t="str">
        <f aca="false">IF(C78=0,C79,IF(C79=0,X78,C79))</f>
        <v/>
      </c>
      <c r="Y79" s="6" t="str">
        <f aca="false">IF(C78=0,X78,IF(C79=0,Y78,C78))</f>
        <v/>
      </c>
      <c r="Z79" s="6" t="str">
        <f aca="false">IF(C77=0,C76,IF(C78=0,Y78,IF(C79=0,Z78,C77)))</f>
        <v/>
      </c>
      <c r="AA79" s="6" t="str">
        <f aca="false">IF(C76=0,C75,IF(C77=0,C75,IF(C78=0,Z78,IF(C79=0,AA78,C76))))</f>
        <v/>
      </c>
      <c r="AB79" s="4"/>
      <c r="AC79" s="6" t="str">
        <f aca="false">IF(OR(X79=Y79,X79=Z79,X79=AA79),"NB",IF(OR(Y79=X79,Y79=Z79,Y79=AA79),"NB",IF(OR(Z79=Y79,Z79=X79,Z79=AA79),"NB",IF(OR(AA79=Y79,AA79=X79,AA79=Z79),"NB","Bet"))))</f>
        <v>NB</v>
      </c>
      <c r="AD79" s="4"/>
      <c r="AE79" s="6" t="n">
        <f aca="false">IF(K79&lt;K78,1,0)</f>
        <v>0</v>
      </c>
      <c r="AF79" s="6" t="n">
        <f aca="false">IF(G79="W",0,IF(AE79=1,K78-K79+AF78,0))</f>
        <v>0</v>
      </c>
      <c r="AG79" s="4"/>
      <c r="AH79" s="6" t="n">
        <f aca="false">IF(G79="W",AF78+J79,IF(AE79=1,K78-K79+AF78,0))</f>
        <v>0</v>
      </c>
      <c r="AI79" s="4"/>
    </row>
    <row collapsed="false" customFormat="false" customHeight="false" hidden="false" ht="13.3" outlineLevel="0" r="80">
      <c r="B80" s="25"/>
      <c r="C80" s="26" t="str">
        <f aca="false">IF(B80="","",VLOOKUP(B80,$AK$1:$AR$38,2,0))</f>
        <v/>
      </c>
      <c r="D80" s="27" t="str">
        <f aca="false">IF(C77&lt;&gt;"",IF(C77=1,4,IF(C77=4,7,1)),"")</f>
        <v/>
      </c>
      <c r="E80" s="49" t="str">
        <f aca="false">IF(C77&lt;&gt;"",IF(C77=1,7,IF(C77=4,1,4)),"")</f>
        <v/>
      </c>
      <c r="F80" s="38"/>
      <c r="G80" s="6" t="str">
        <f aca="false">IF(B80&lt;&gt;"",IF(OR(D80=C80,E80=C80),"W","L"),"")</f>
        <v/>
      </c>
      <c r="H80" s="6" t="str">
        <f aca="false">IF(G80="W",4,IF(G80="L",-8,""))</f>
        <v/>
      </c>
      <c r="I80" s="6" t="str">
        <f aca="false">IF(G80&lt;&gt;"",VLOOKUP(V79,$M$4:$N$18,2,0),"")</f>
        <v/>
      </c>
      <c r="J80" s="6" t="str">
        <f aca="false">IF(G80&lt;&gt;"",H80*I80,"")</f>
        <v/>
      </c>
      <c r="K80" s="6" t="n">
        <f aca="false">IF(B80="",K79,SUM($J$6:J80))</f>
        <v>-24</v>
      </c>
      <c r="L80" s="4"/>
      <c r="M80" s="4"/>
      <c r="N80" s="4"/>
      <c r="O80" s="4"/>
      <c r="P80" s="4"/>
      <c r="Q80" s="4"/>
      <c r="S80" s="4"/>
      <c r="T80" s="4"/>
      <c r="U80" s="4"/>
      <c r="V80" s="6" t="n">
        <f aca="false">IF(AND(G79="",G80="L"),1,IF(AND(G80="L",G79="L"),V79+1,IF(AND(G79="L",G80=""),0,IF(AND(G80="",G79=""),0,0))))</f>
        <v>0</v>
      </c>
      <c r="W80" s="4"/>
      <c r="X80" s="6" t="str">
        <f aca="false">IF(C79=0,C80,IF(C80=0,X79,C80))</f>
        <v/>
      </c>
      <c r="Y80" s="6" t="str">
        <f aca="false">IF(C79=0,X79,IF(C80=0,Y79,C79))</f>
        <v/>
      </c>
      <c r="Z80" s="6" t="str">
        <f aca="false">IF(C78=0,C77,IF(C79=0,Y79,IF(C80=0,Z79,C78)))</f>
        <v/>
      </c>
      <c r="AA80" s="6" t="str">
        <f aca="false">IF(C77=0,C76,IF(C78=0,C76,IF(C79=0,Z79,IF(C80=0,AA79,C77))))</f>
        <v/>
      </c>
      <c r="AB80" s="4"/>
      <c r="AC80" s="6" t="str">
        <f aca="false">IF(OR(X80=Y80,X80=Z80,X80=AA80),"NB",IF(OR(Y80=X80,Y80=Z80,Y80=AA80),"NB",IF(OR(Z80=Y80,Z80=X80,Z80=AA80),"NB",IF(OR(AA80=Y80,AA80=X80,AA80=Z80),"NB","Bet"))))</f>
        <v>NB</v>
      </c>
      <c r="AD80" s="4"/>
      <c r="AE80" s="6" t="n">
        <f aca="false">IF(K80&lt;K79,1,0)</f>
        <v>0</v>
      </c>
      <c r="AF80" s="6" t="n">
        <f aca="false">IF(G80="W",0,IF(AE80=1,K79-K80+AF79,0))</f>
        <v>0</v>
      </c>
      <c r="AG80" s="4"/>
      <c r="AH80" s="6" t="n">
        <f aca="false">IF(G80="W",AF79+J80,IF(AE80=1,K79-K80+AF79,0))</f>
        <v>0</v>
      </c>
      <c r="AI80" s="4"/>
    </row>
    <row collapsed="false" customFormat="false" customHeight="false" hidden="false" ht="13.3" outlineLevel="0" r="81">
      <c r="B81" s="25"/>
      <c r="C81" s="26" t="str">
        <f aca="false">IF(B81="","",VLOOKUP(B81,$AK$1:$AR$38,2,0))</f>
        <v/>
      </c>
      <c r="D81" s="27" t="str">
        <f aca="false">IF(C78&lt;&gt;"",IF(C78=1,4,IF(C78=4,7,1)),"")</f>
        <v/>
      </c>
      <c r="E81" s="49" t="str">
        <f aca="false">IF(C78&lt;&gt;"",IF(C78=1,7,IF(C78=4,1,4)),"")</f>
        <v/>
      </c>
      <c r="F81" s="38"/>
      <c r="G81" s="6" t="str">
        <f aca="false">IF(B81&lt;&gt;"",IF(OR(D81=C81,E81=C81),"W","L"),"")</f>
        <v/>
      </c>
      <c r="H81" s="6" t="str">
        <f aca="false">IF(G81="W",4,IF(G81="L",-8,""))</f>
        <v/>
      </c>
      <c r="I81" s="6" t="str">
        <f aca="false">IF(G81&lt;&gt;"",VLOOKUP(V80,$M$4:$N$18,2,0),"")</f>
        <v/>
      </c>
      <c r="J81" s="6" t="str">
        <f aca="false">IF(G81&lt;&gt;"",H81*I81,"")</f>
        <v/>
      </c>
      <c r="K81" s="6" t="n">
        <f aca="false">IF(B81="",K80,SUM($J$6:J81))</f>
        <v>-24</v>
      </c>
      <c r="L81" s="4"/>
      <c r="M81" s="4"/>
      <c r="N81" s="4"/>
      <c r="O81" s="4"/>
      <c r="P81" s="4"/>
      <c r="Q81" s="4"/>
      <c r="S81" s="4"/>
      <c r="T81" s="4"/>
      <c r="U81" s="4"/>
      <c r="V81" s="6" t="n">
        <f aca="false">IF(AND(G80="",G81="L"),1,IF(AND(G81="L",G80="L"),V80+1,IF(AND(G80="L",G81=""),0,IF(AND(G81="",G80=""),0,0))))</f>
        <v>0</v>
      </c>
      <c r="W81" s="4"/>
      <c r="X81" s="6" t="str">
        <f aca="false">IF(C80=0,C81,IF(C81=0,X80,C81))</f>
        <v/>
      </c>
      <c r="Y81" s="6" t="str">
        <f aca="false">IF(C80=0,X80,IF(C81=0,Y80,C80))</f>
        <v/>
      </c>
      <c r="Z81" s="6" t="str">
        <f aca="false">IF(C79=0,C78,IF(C80=0,Y80,IF(C81=0,Z80,C79)))</f>
        <v/>
      </c>
      <c r="AA81" s="6" t="str">
        <f aca="false">IF(C78=0,C77,IF(C79=0,C77,IF(C80=0,Z80,IF(C81=0,AA80,C78))))</f>
        <v/>
      </c>
      <c r="AB81" s="4"/>
      <c r="AC81" s="6" t="str">
        <f aca="false">IF(OR(X81=Y81,X81=Z81,X81=AA81),"NB",IF(OR(Y81=X81,Y81=Z81,Y81=AA81),"NB",IF(OR(Z81=Y81,Z81=X81,Z81=AA81),"NB",IF(OR(AA81=Y81,AA81=X81,AA81=Z81),"NB","Bet"))))</f>
        <v>NB</v>
      </c>
      <c r="AD81" s="4"/>
      <c r="AE81" s="6" t="n">
        <f aca="false">IF(K81&lt;K80,1,0)</f>
        <v>0</v>
      </c>
      <c r="AF81" s="6" t="n">
        <f aca="false">IF(G81="W",0,IF(AE81=1,K80-K81+AF80,0))</f>
        <v>0</v>
      </c>
      <c r="AG81" s="4"/>
      <c r="AH81" s="6" t="n">
        <f aca="false">IF(G81="W",AF80+J81,IF(AE81=1,K80-K81+AF80,0))</f>
        <v>0</v>
      </c>
      <c r="AI81" s="4"/>
    </row>
    <row collapsed="false" customFormat="false" customHeight="false" hidden="false" ht="13.3" outlineLevel="0" r="82">
      <c r="B82" s="25"/>
      <c r="C82" s="26" t="str">
        <f aca="false">IF(B82="","",VLOOKUP(B82,$AK$1:$AR$38,2,0))</f>
        <v/>
      </c>
      <c r="D82" s="27" t="str">
        <f aca="false">IF(C79&lt;&gt;"",IF(C79=1,4,IF(C79=4,7,1)),"")</f>
        <v/>
      </c>
      <c r="E82" s="49" t="str">
        <f aca="false">IF(C79&lt;&gt;"",IF(C79=1,7,IF(C79=4,1,4)),"")</f>
        <v/>
      </c>
      <c r="F82" s="38"/>
      <c r="G82" s="6" t="str">
        <f aca="false">IF(B82&lt;&gt;"",IF(OR(D82=C82,E82=C82),"W","L"),"")</f>
        <v/>
      </c>
      <c r="H82" s="6" t="str">
        <f aca="false">IF(G82="W",4,IF(G82="L",-8,""))</f>
        <v/>
      </c>
      <c r="I82" s="6" t="str">
        <f aca="false">IF(G82&lt;&gt;"",VLOOKUP(V81,$M$4:$N$18,2,0),"")</f>
        <v/>
      </c>
      <c r="J82" s="6" t="str">
        <f aca="false">IF(G82&lt;&gt;"",H82*I82,"")</f>
        <v/>
      </c>
      <c r="K82" s="6" t="n">
        <f aca="false">IF(B82="",K81,SUM($J$6:J82))</f>
        <v>-24</v>
      </c>
      <c r="L82" s="4"/>
      <c r="M82" s="4"/>
      <c r="N82" s="4"/>
      <c r="O82" s="4"/>
      <c r="P82" s="4"/>
      <c r="Q82" s="4"/>
      <c r="S82" s="4"/>
      <c r="T82" s="4"/>
      <c r="U82" s="4"/>
      <c r="V82" s="6" t="n">
        <f aca="false">IF(AND(G81="",G82="L"),1,IF(AND(G82="L",G81="L"),V81+1,IF(AND(G81="L",G82=""),0,IF(AND(G82="",G81=""),0,0))))</f>
        <v>0</v>
      </c>
      <c r="W82" s="4"/>
      <c r="X82" s="6" t="str">
        <f aca="false">IF(C81=0,C82,IF(C82=0,X81,C82))</f>
        <v/>
      </c>
      <c r="Y82" s="6" t="str">
        <f aca="false">IF(C81=0,X81,IF(C82=0,Y81,C81))</f>
        <v/>
      </c>
      <c r="Z82" s="6" t="str">
        <f aca="false">IF(C80=0,C79,IF(C81=0,Y81,IF(C82=0,Z81,C80)))</f>
        <v/>
      </c>
      <c r="AA82" s="6" t="str">
        <f aca="false">IF(C79=0,C78,IF(C80=0,C78,IF(C81=0,Z81,IF(C82=0,AA81,C79))))</f>
        <v/>
      </c>
      <c r="AB82" s="4"/>
      <c r="AC82" s="6" t="str">
        <f aca="false">IF(OR(X82=Y82,X82=Z82,X82=AA82),"NB",IF(OR(Y82=X82,Y82=Z82,Y82=AA82),"NB",IF(OR(Z82=Y82,Z82=X82,Z82=AA82),"NB",IF(OR(AA82=Y82,AA82=X82,AA82=Z82),"NB","Bet"))))</f>
        <v>NB</v>
      </c>
      <c r="AD82" s="4"/>
      <c r="AE82" s="6" t="n">
        <f aca="false">IF(K82&lt;K81,1,0)</f>
        <v>0</v>
      </c>
      <c r="AF82" s="6" t="n">
        <f aca="false">IF(G82="W",0,IF(AE82=1,K81-K82+AF81,0))</f>
        <v>0</v>
      </c>
      <c r="AG82" s="4"/>
      <c r="AH82" s="6" t="n">
        <f aca="false">IF(G82="W",AF81+J82,IF(AE82=1,K81-K82+AF81,0))</f>
        <v>0</v>
      </c>
      <c r="AI82" s="4"/>
    </row>
    <row collapsed="false" customFormat="false" customHeight="false" hidden="false" ht="13.3" outlineLevel="0" r="83">
      <c r="B83" s="25"/>
      <c r="C83" s="26" t="str">
        <f aca="false">IF(B83="","",VLOOKUP(B83,$AK$1:$AR$38,2,0))</f>
        <v/>
      </c>
      <c r="D83" s="27" t="str">
        <f aca="false">IF(C80&lt;&gt;"",IF(C80=1,4,IF(C80=4,7,1)),"")</f>
        <v/>
      </c>
      <c r="E83" s="49" t="str">
        <f aca="false">IF(C80&lt;&gt;"",IF(C80=1,7,IF(C80=4,1,4)),"")</f>
        <v/>
      </c>
      <c r="F83" s="38"/>
      <c r="G83" s="6" t="str">
        <f aca="false">IF(B83&lt;&gt;"",IF(OR(D83=C83,E83=C83),"W","L"),"")</f>
        <v/>
      </c>
      <c r="H83" s="6" t="str">
        <f aca="false">IF(G83="W",4,IF(G83="L",-8,""))</f>
        <v/>
      </c>
      <c r="I83" s="6" t="str">
        <f aca="false">IF(G83&lt;&gt;"",VLOOKUP(V82,$M$4:$N$18,2,0),"")</f>
        <v/>
      </c>
      <c r="J83" s="6" t="str">
        <f aca="false">IF(G83&lt;&gt;"",H83*I83,"")</f>
        <v/>
      </c>
      <c r="K83" s="6" t="n">
        <f aca="false">IF(B83="",K82,SUM($J$6:J83))</f>
        <v>-24</v>
      </c>
      <c r="L83" s="4"/>
      <c r="M83" s="4"/>
      <c r="N83" s="4"/>
      <c r="O83" s="4"/>
      <c r="P83" s="4"/>
      <c r="Q83" s="4"/>
      <c r="S83" s="4"/>
      <c r="T83" s="4"/>
      <c r="U83" s="4"/>
      <c r="V83" s="6" t="n">
        <f aca="false">IF(AND(G82="",G83="L"),1,IF(AND(G83="L",G82="L"),V82+1,IF(AND(G82="L",G83=""),0,IF(AND(G83="",G82=""),0,0))))</f>
        <v>0</v>
      </c>
      <c r="W83" s="4"/>
      <c r="X83" s="6" t="str">
        <f aca="false">IF(C82=0,C83,IF(C83=0,X82,C83))</f>
        <v/>
      </c>
      <c r="Y83" s="6" t="str">
        <f aca="false">IF(C82=0,X82,IF(C83=0,Y82,C82))</f>
        <v/>
      </c>
      <c r="Z83" s="6" t="str">
        <f aca="false">IF(C81=0,C80,IF(C82=0,Y82,IF(C83=0,Z82,C81)))</f>
        <v/>
      </c>
      <c r="AA83" s="6" t="str">
        <f aca="false">IF(C80=0,C79,IF(C81=0,C79,IF(C82=0,Z82,IF(C83=0,AA82,C80))))</f>
        <v/>
      </c>
      <c r="AB83" s="4"/>
      <c r="AC83" s="6" t="str">
        <f aca="false">IF(OR(X83=Y83,X83=Z83,X83=AA83),"NB",IF(OR(Y83=X83,Y83=Z83,Y83=AA83),"NB",IF(OR(Z83=Y83,Z83=X83,Z83=AA83),"NB",IF(OR(AA83=Y83,AA83=X83,AA83=Z83),"NB","Bet"))))</f>
        <v>NB</v>
      </c>
      <c r="AD83" s="4"/>
      <c r="AE83" s="6" t="n">
        <f aca="false">IF(K83&lt;K82,1,0)</f>
        <v>0</v>
      </c>
      <c r="AF83" s="6" t="n">
        <f aca="false">IF(G83="W",0,IF(AE83=1,K82-K83+AF82,0))</f>
        <v>0</v>
      </c>
      <c r="AG83" s="4"/>
      <c r="AH83" s="6" t="n">
        <f aca="false">IF(G83="W",AF82+J83,IF(AE83=1,K82-K83+AF82,0))</f>
        <v>0</v>
      </c>
      <c r="AI83" s="4"/>
    </row>
    <row collapsed="false" customFormat="false" customHeight="false" hidden="false" ht="13.3" outlineLevel="0" r="84">
      <c r="B84" s="25"/>
      <c r="C84" s="26" t="str">
        <f aca="false">IF(B84="","",VLOOKUP(B84,$AK$1:$AR$38,2,0))</f>
        <v/>
      </c>
      <c r="D84" s="27" t="str">
        <f aca="false">IF(C81&lt;&gt;"",IF(C81=1,4,IF(C81=4,7,1)),"")</f>
        <v/>
      </c>
      <c r="E84" s="49" t="str">
        <f aca="false">IF(C81&lt;&gt;"",IF(C81=1,7,IF(C81=4,1,4)),"")</f>
        <v/>
      </c>
      <c r="F84" s="38"/>
      <c r="G84" s="6" t="str">
        <f aca="false">IF(B84&lt;&gt;"",IF(OR(D84=C84,E84=C84),"W","L"),"")</f>
        <v/>
      </c>
      <c r="H84" s="6" t="str">
        <f aca="false">IF(G84="W",4,IF(G84="L",-8,""))</f>
        <v/>
      </c>
      <c r="I84" s="6" t="str">
        <f aca="false">IF(G84&lt;&gt;"",VLOOKUP(V83,$M$4:$N$18,2,0),"")</f>
        <v/>
      </c>
      <c r="J84" s="6" t="str">
        <f aca="false">IF(G84&lt;&gt;"",H84*I84,"")</f>
        <v/>
      </c>
      <c r="K84" s="6" t="n">
        <f aca="false">IF(B84="",K83,SUM($J$6:J84))</f>
        <v>-24</v>
      </c>
      <c r="L84" s="4"/>
      <c r="M84" s="4"/>
      <c r="N84" s="4"/>
      <c r="O84" s="4"/>
      <c r="P84" s="4"/>
      <c r="Q84" s="4"/>
      <c r="S84" s="4"/>
      <c r="T84" s="4"/>
      <c r="U84" s="4"/>
      <c r="V84" s="6" t="n">
        <f aca="false">IF(AND(G83="",G84="L"),1,IF(AND(G84="L",G83="L"),V83+1,IF(AND(G83="L",G84=""),0,IF(AND(G84="",G83=""),0,0))))</f>
        <v>0</v>
      </c>
      <c r="W84" s="4"/>
      <c r="X84" s="6" t="str">
        <f aca="false">IF(C83=0,C84,IF(C84=0,X83,C84))</f>
        <v/>
      </c>
      <c r="Y84" s="6" t="str">
        <f aca="false">IF(C83=0,X83,IF(C84=0,Y83,C83))</f>
        <v/>
      </c>
      <c r="Z84" s="6" t="str">
        <f aca="false">IF(C82=0,C81,IF(C83=0,Y83,IF(C84=0,Z83,C82)))</f>
        <v/>
      </c>
      <c r="AA84" s="6" t="str">
        <f aca="false">IF(C81=0,C80,IF(C82=0,C80,IF(C83=0,Z83,IF(C84=0,AA83,C81))))</f>
        <v/>
      </c>
      <c r="AB84" s="4"/>
      <c r="AC84" s="6" t="str">
        <f aca="false">IF(OR(X84=Y84,X84=Z84,X84=AA84),"NB",IF(OR(Y84=X84,Y84=Z84,Y84=AA84),"NB",IF(OR(Z84=Y84,Z84=X84,Z84=AA84),"NB",IF(OR(AA84=Y84,AA84=X84,AA84=Z84),"NB","Bet"))))</f>
        <v>NB</v>
      </c>
      <c r="AD84" s="4"/>
      <c r="AE84" s="6" t="n">
        <f aca="false">IF(K84&lt;K83,1,0)</f>
        <v>0</v>
      </c>
      <c r="AF84" s="6" t="n">
        <f aca="false">IF(G84="W",0,IF(AE84=1,K83-K84+AF83,0))</f>
        <v>0</v>
      </c>
      <c r="AG84" s="4"/>
      <c r="AH84" s="6" t="n">
        <f aca="false">IF(G84="W",AF83+J84,IF(AE84=1,K83-K84+AF83,0))</f>
        <v>0</v>
      </c>
      <c r="AI84" s="4"/>
    </row>
    <row collapsed="false" customFormat="false" customHeight="false" hidden="false" ht="13.3" outlineLevel="0" r="85">
      <c r="B85" s="25"/>
      <c r="C85" s="26" t="str">
        <f aca="false">IF(B85="","",VLOOKUP(B85,$AK$1:$AR$38,2,0))</f>
        <v/>
      </c>
      <c r="D85" s="27" t="str">
        <f aca="false">IF(C82&lt;&gt;"",IF(C82=1,4,IF(C82=4,7,1)),"")</f>
        <v/>
      </c>
      <c r="E85" s="49" t="str">
        <f aca="false">IF(C82&lt;&gt;"",IF(C82=1,7,IF(C82=4,1,4)),"")</f>
        <v/>
      </c>
      <c r="F85" s="38"/>
      <c r="G85" s="6" t="str">
        <f aca="false">IF(B85&lt;&gt;"",IF(OR(D85=C85,E85=C85),"W","L"),"")</f>
        <v/>
      </c>
      <c r="H85" s="6" t="str">
        <f aca="false">IF(G85="W",4,IF(G85="L",-8,""))</f>
        <v/>
      </c>
      <c r="I85" s="6" t="str">
        <f aca="false">IF(G85&lt;&gt;"",VLOOKUP(V84,$M$4:$N$18,2,0),"")</f>
        <v/>
      </c>
      <c r="J85" s="6" t="str">
        <f aca="false">IF(G85&lt;&gt;"",H85*I85,"")</f>
        <v/>
      </c>
      <c r="K85" s="6" t="n">
        <f aca="false">IF(B85="",K84,SUM($J$6:J85))</f>
        <v>-24</v>
      </c>
      <c r="L85" s="4"/>
      <c r="M85" s="4"/>
      <c r="N85" s="4"/>
      <c r="O85" s="4"/>
      <c r="P85" s="4"/>
      <c r="Q85" s="4"/>
      <c r="S85" s="4"/>
      <c r="T85" s="4"/>
      <c r="U85" s="4"/>
      <c r="V85" s="6" t="n">
        <f aca="false">IF(AND(G84="",G85="L"),1,IF(AND(G85="L",G84="L"),V84+1,IF(AND(G84="L",G85=""),0,IF(AND(G85="",G84=""),0,0))))</f>
        <v>0</v>
      </c>
      <c r="W85" s="4"/>
      <c r="X85" s="6" t="str">
        <f aca="false">IF(C84=0,C85,IF(C85=0,X84,C85))</f>
        <v/>
      </c>
      <c r="Y85" s="6" t="str">
        <f aca="false">IF(C84=0,X84,IF(C85=0,Y84,C84))</f>
        <v/>
      </c>
      <c r="Z85" s="6" t="str">
        <f aca="false">IF(C83=0,C82,IF(C84=0,Y84,IF(C85=0,Z84,C83)))</f>
        <v/>
      </c>
      <c r="AA85" s="6" t="str">
        <f aca="false">IF(C82=0,C81,IF(C83=0,C81,IF(C84=0,Z84,IF(C85=0,AA84,C82))))</f>
        <v/>
      </c>
      <c r="AB85" s="4"/>
      <c r="AC85" s="6" t="str">
        <f aca="false">IF(OR(X85=Y85,X85=Z85,X85=AA85),"NB",IF(OR(Y85=X85,Y85=Z85,Y85=AA85),"NB",IF(OR(Z85=Y85,Z85=X85,Z85=AA85),"NB",IF(OR(AA85=Y85,AA85=X85,AA85=Z85),"NB","Bet"))))</f>
        <v>NB</v>
      </c>
      <c r="AD85" s="4"/>
      <c r="AE85" s="6" t="n">
        <f aca="false">IF(K85&lt;K84,1,0)</f>
        <v>0</v>
      </c>
      <c r="AF85" s="6" t="n">
        <f aca="false">IF(G85="W",0,IF(AE85=1,K84-K85+AF84,0))</f>
        <v>0</v>
      </c>
      <c r="AG85" s="4"/>
      <c r="AH85" s="6" t="n">
        <f aca="false">IF(G85="W",AF84+J85,IF(AE85=1,K84-K85+AF84,0))</f>
        <v>0</v>
      </c>
      <c r="AI85" s="4"/>
    </row>
    <row collapsed="false" customFormat="false" customHeight="false" hidden="false" ht="13.3" outlineLevel="0" r="86">
      <c r="B86" s="25"/>
      <c r="C86" s="26" t="str">
        <f aca="false">IF(B86="","",VLOOKUP(B86,$AK$1:$AR$38,2,0))</f>
        <v/>
      </c>
      <c r="D86" s="27" t="str">
        <f aca="false">IF(C83&lt;&gt;"",IF(C83=1,4,IF(C83=4,7,1)),"")</f>
        <v/>
      </c>
      <c r="E86" s="49" t="str">
        <f aca="false">IF(C83&lt;&gt;"",IF(C83=1,7,IF(C83=4,1,4)),"")</f>
        <v/>
      </c>
      <c r="F86" s="38"/>
      <c r="G86" s="6" t="str">
        <f aca="false">IF(B86&lt;&gt;"",IF(OR(D86=C86,E86=C86),"W","L"),"")</f>
        <v/>
      </c>
      <c r="H86" s="6" t="str">
        <f aca="false">IF(G86="W",4,IF(G86="L",-8,""))</f>
        <v/>
      </c>
      <c r="I86" s="6" t="str">
        <f aca="false">IF(G86&lt;&gt;"",VLOOKUP(V85,$M$4:$N$18,2,0),"")</f>
        <v/>
      </c>
      <c r="J86" s="6" t="str">
        <f aca="false">IF(G86&lt;&gt;"",H86*I86,"")</f>
        <v/>
      </c>
      <c r="K86" s="6" t="n">
        <f aca="false">IF(B86="",K85,SUM($J$6:J86))</f>
        <v>-24</v>
      </c>
      <c r="L86" s="4"/>
      <c r="M86" s="4"/>
      <c r="N86" s="4"/>
      <c r="O86" s="4"/>
      <c r="P86" s="4"/>
      <c r="Q86" s="4"/>
      <c r="S86" s="4"/>
      <c r="T86" s="4"/>
      <c r="U86" s="4"/>
      <c r="V86" s="6" t="n">
        <f aca="false">IF(AND(G85="",G86="L"),1,IF(AND(G86="L",G85="L"),V85+1,IF(AND(G85="L",G86=""),0,IF(AND(G86="",G85=""),0,0))))</f>
        <v>0</v>
      </c>
      <c r="W86" s="4"/>
      <c r="X86" s="6" t="str">
        <f aca="false">IF(C85=0,C86,IF(C86=0,X85,C86))</f>
        <v/>
      </c>
      <c r="Y86" s="6" t="str">
        <f aca="false">IF(C85=0,X85,IF(C86=0,Y85,C85))</f>
        <v/>
      </c>
      <c r="Z86" s="6" t="str">
        <f aca="false">IF(C84=0,C83,IF(C85=0,Y85,IF(C86=0,Z85,C84)))</f>
        <v/>
      </c>
      <c r="AA86" s="6" t="str">
        <f aca="false">IF(C83=0,C82,IF(C84=0,C82,IF(C85=0,Z85,IF(C86=0,AA85,C83))))</f>
        <v/>
      </c>
      <c r="AB86" s="4"/>
      <c r="AC86" s="6" t="str">
        <f aca="false">IF(OR(X86=Y86,X86=Z86,X86=AA86),"NB",IF(OR(Y86=X86,Y86=Z86,Y86=AA86),"NB",IF(OR(Z86=Y86,Z86=X86,Z86=AA86),"NB",IF(OR(AA86=Y86,AA86=X86,AA86=Z86),"NB","Bet"))))</f>
        <v>NB</v>
      </c>
      <c r="AD86" s="4"/>
      <c r="AE86" s="6" t="n">
        <f aca="false">IF(K86&lt;K85,1,0)</f>
        <v>0</v>
      </c>
      <c r="AF86" s="6" t="n">
        <f aca="false">IF(G86="W",0,IF(AE86=1,K85-K86+AF85,0))</f>
        <v>0</v>
      </c>
      <c r="AG86" s="4"/>
      <c r="AH86" s="6" t="n">
        <f aca="false">IF(G86="W",AF85+J86,IF(AE86=1,K85-K86+AF85,0))</f>
        <v>0</v>
      </c>
      <c r="AI86" s="4"/>
    </row>
    <row collapsed="false" customFormat="false" customHeight="false" hidden="false" ht="13.3" outlineLevel="0" r="87">
      <c r="B87" s="25"/>
      <c r="C87" s="26" t="str">
        <f aca="false">IF(B87="","",VLOOKUP(B87,$AK$1:$AR$38,2,0))</f>
        <v/>
      </c>
      <c r="D87" s="27" t="str">
        <f aca="false">IF(C84&lt;&gt;"",IF(C84=1,4,IF(C84=4,7,1)),"")</f>
        <v/>
      </c>
      <c r="E87" s="49" t="str">
        <f aca="false">IF(C84&lt;&gt;"",IF(C84=1,7,IF(C84=4,1,4)),"")</f>
        <v/>
      </c>
      <c r="F87" s="38"/>
      <c r="G87" s="6" t="str">
        <f aca="false">IF(B87&lt;&gt;"",IF(OR(D87=C87,E87=C87),"W","L"),"")</f>
        <v/>
      </c>
      <c r="H87" s="6" t="str">
        <f aca="false">IF(G87="W",4,IF(G87="L",-8,""))</f>
        <v/>
      </c>
      <c r="I87" s="6" t="str">
        <f aca="false">IF(G87&lt;&gt;"",VLOOKUP(V86,$M$4:$N$18,2,0),"")</f>
        <v/>
      </c>
      <c r="J87" s="6" t="str">
        <f aca="false">IF(G87&lt;&gt;"",H87*I87,"")</f>
        <v/>
      </c>
      <c r="K87" s="6" t="n">
        <f aca="false">IF(B87="",K86,SUM($J$6:J87))</f>
        <v>-24</v>
      </c>
      <c r="L87" s="4"/>
      <c r="M87" s="4"/>
      <c r="N87" s="4"/>
      <c r="O87" s="4"/>
      <c r="P87" s="4"/>
      <c r="Q87" s="4"/>
      <c r="S87" s="4"/>
      <c r="T87" s="4"/>
      <c r="U87" s="4"/>
      <c r="V87" s="6" t="n">
        <f aca="false">IF(AND(G86="",G87="L"),1,IF(AND(G87="L",G86="L"),V86+1,IF(AND(G86="L",G87=""),0,IF(AND(G87="",G86=""),0,0))))</f>
        <v>0</v>
      </c>
      <c r="W87" s="4"/>
      <c r="X87" s="6" t="str">
        <f aca="false">IF(C86=0,C87,IF(C87=0,X86,C87))</f>
        <v/>
      </c>
      <c r="Y87" s="6" t="str">
        <f aca="false">IF(C86=0,X86,IF(C87=0,Y86,C86))</f>
        <v/>
      </c>
      <c r="Z87" s="6" t="str">
        <f aca="false">IF(C85=0,C84,IF(C86=0,Y86,IF(C87=0,Z86,C85)))</f>
        <v/>
      </c>
      <c r="AA87" s="6" t="str">
        <f aca="false">IF(C84=0,C83,IF(C85=0,C83,IF(C86=0,Z86,IF(C87=0,AA86,C84))))</f>
        <v/>
      </c>
      <c r="AB87" s="4"/>
      <c r="AC87" s="6" t="str">
        <f aca="false">IF(OR(X87=Y87,X87=Z87,X87=AA87),"NB",IF(OR(Y87=X87,Y87=Z87,Y87=AA87),"NB",IF(OR(Z87=Y87,Z87=X87,Z87=AA87),"NB",IF(OR(AA87=Y87,AA87=X87,AA87=Z87),"NB","Bet"))))</f>
        <v>NB</v>
      </c>
      <c r="AD87" s="4"/>
      <c r="AE87" s="6" t="n">
        <f aca="false">IF(K87&lt;K86,1,0)</f>
        <v>0</v>
      </c>
      <c r="AF87" s="6" t="n">
        <f aca="false">IF(G87="W",0,IF(AE87=1,K86-K87+AF86,0))</f>
        <v>0</v>
      </c>
      <c r="AG87" s="4"/>
      <c r="AH87" s="6" t="n">
        <f aca="false">IF(G87="W",AF86+J87,IF(AE87=1,K86-K87+AF86,0))</f>
        <v>0</v>
      </c>
      <c r="AI87" s="4"/>
    </row>
    <row collapsed="false" customFormat="false" customHeight="false" hidden="false" ht="13.3" outlineLevel="0" r="88">
      <c r="B88" s="25"/>
      <c r="C88" s="26" t="str">
        <f aca="false">IF(B88="","",VLOOKUP(B88,$AK$1:$AR$38,2,0))</f>
        <v/>
      </c>
      <c r="D88" s="27" t="str">
        <f aca="false">IF(C85&lt;&gt;"",IF(C85=1,4,IF(C85=4,7,1)),"")</f>
        <v/>
      </c>
      <c r="E88" s="49" t="str">
        <f aca="false">IF(C85&lt;&gt;"",IF(C85=1,7,IF(C85=4,1,4)),"")</f>
        <v/>
      </c>
      <c r="F88" s="38"/>
      <c r="G88" s="6" t="str">
        <f aca="false">IF(B88&lt;&gt;"",IF(OR(D88=C88,E88=C88),"W","L"),"")</f>
        <v/>
      </c>
      <c r="H88" s="6" t="str">
        <f aca="false">IF(G88="W",4,IF(G88="L",-8,""))</f>
        <v/>
      </c>
      <c r="I88" s="6" t="str">
        <f aca="false">IF(G88&lt;&gt;"",VLOOKUP(V87,$M$4:$N$18,2,0),"")</f>
        <v/>
      </c>
      <c r="J88" s="6" t="str">
        <f aca="false">IF(G88&lt;&gt;"",H88*I88,"")</f>
        <v/>
      </c>
      <c r="K88" s="6" t="n">
        <f aca="false">IF(B88="",K87,SUM($J$6:J88))</f>
        <v>-24</v>
      </c>
      <c r="L88" s="4"/>
      <c r="M88" s="4"/>
      <c r="N88" s="4"/>
      <c r="O88" s="4"/>
      <c r="P88" s="4"/>
      <c r="Q88" s="4"/>
      <c r="S88" s="4"/>
      <c r="T88" s="4"/>
      <c r="U88" s="4"/>
      <c r="V88" s="6" t="n">
        <f aca="false">IF(AND(G87="",G88="L"),1,IF(AND(G88="L",G87="L"),V87+1,IF(AND(G87="L",G88=""),0,IF(AND(G88="",G87=""),0,0))))</f>
        <v>0</v>
      </c>
      <c r="W88" s="4"/>
      <c r="X88" s="6" t="str">
        <f aca="false">IF(C87=0,C88,IF(C88=0,X87,C88))</f>
        <v/>
      </c>
      <c r="Y88" s="6" t="str">
        <f aca="false">IF(C87=0,X87,IF(C88=0,Y87,C87))</f>
        <v/>
      </c>
      <c r="Z88" s="6" t="str">
        <f aca="false">IF(C86=0,C85,IF(C87=0,Y87,IF(C88=0,Z87,C86)))</f>
        <v/>
      </c>
      <c r="AA88" s="6" t="str">
        <f aca="false">IF(C85=0,C84,IF(C86=0,C84,IF(C87=0,Z87,IF(C88=0,AA87,C85))))</f>
        <v/>
      </c>
      <c r="AB88" s="4"/>
      <c r="AC88" s="6" t="str">
        <f aca="false">IF(OR(X88=Y88,X88=Z88,X88=AA88),"NB",IF(OR(Y88=X88,Y88=Z88,Y88=AA88),"NB",IF(OR(Z88=Y88,Z88=X88,Z88=AA88),"NB",IF(OR(AA88=Y88,AA88=X88,AA88=Z88),"NB","Bet"))))</f>
        <v>NB</v>
      </c>
      <c r="AD88" s="4"/>
      <c r="AE88" s="6" t="n">
        <f aca="false">IF(K88&lt;K87,1,0)</f>
        <v>0</v>
      </c>
      <c r="AF88" s="6" t="n">
        <f aca="false">IF(G88="W",0,IF(AE88=1,K87-K88+AF87,0))</f>
        <v>0</v>
      </c>
      <c r="AG88" s="4"/>
      <c r="AH88" s="6" t="n">
        <f aca="false">IF(G88="W",AF87+J88,IF(AE88=1,K87-K88+AF87,0))</f>
        <v>0</v>
      </c>
      <c r="AI88" s="4"/>
    </row>
    <row collapsed="false" customFormat="false" customHeight="false" hidden="false" ht="13.3" outlineLevel="0" r="89">
      <c r="B89" s="25"/>
      <c r="C89" s="26" t="str">
        <f aca="false">IF(B89="","",VLOOKUP(B89,$AK$1:$AR$38,2,0))</f>
        <v/>
      </c>
      <c r="D89" s="27" t="str">
        <f aca="false">IF(C86&lt;&gt;"",IF(C86=1,4,IF(C86=4,7,1)),"")</f>
        <v/>
      </c>
      <c r="E89" s="49" t="str">
        <f aca="false">IF(C86&lt;&gt;"",IF(C86=1,7,IF(C86=4,1,4)),"")</f>
        <v/>
      </c>
      <c r="F89" s="38"/>
      <c r="G89" s="6" t="str">
        <f aca="false">IF(B89&lt;&gt;"",IF(OR(D89=C89,E89=C89),"W","L"),"")</f>
        <v/>
      </c>
      <c r="H89" s="6" t="str">
        <f aca="false">IF(G89="W",4,IF(G89="L",-8,""))</f>
        <v/>
      </c>
      <c r="I89" s="6" t="str">
        <f aca="false">IF(G89&lt;&gt;"",VLOOKUP(V88,$M$4:$N$18,2,0),"")</f>
        <v/>
      </c>
      <c r="J89" s="6" t="str">
        <f aca="false">IF(G89&lt;&gt;"",H89*I89,"")</f>
        <v/>
      </c>
      <c r="K89" s="6" t="n">
        <f aca="false">IF(B89="",K88,SUM($J$6:J89))</f>
        <v>-24</v>
      </c>
      <c r="L89" s="4"/>
      <c r="M89" s="4"/>
      <c r="N89" s="4"/>
      <c r="O89" s="4"/>
      <c r="P89" s="4"/>
      <c r="Q89" s="4"/>
      <c r="S89" s="4"/>
      <c r="T89" s="4"/>
      <c r="U89" s="4"/>
      <c r="V89" s="6" t="n">
        <f aca="false">IF(AND(G88="",G89="L"),1,IF(AND(G89="L",G88="L"),V88+1,IF(AND(G88="L",G89=""),0,IF(AND(G89="",G88=""),0,0))))</f>
        <v>0</v>
      </c>
      <c r="W89" s="4"/>
      <c r="X89" s="6" t="str">
        <f aca="false">IF(C88=0,C89,IF(C89=0,X88,C89))</f>
        <v/>
      </c>
      <c r="Y89" s="6" t="str">
        <f aca="false">IF(C88=0,X88,IF(C89=0,Y88,C88))</f>
        <v/>
      </c>
      <c r="Z89" s="6" t="str">
        <f aca="false">IF(C87=0,C86,IF(C88=0,Y88,IF(C89=0,Z88,C87)))</f>
        <v/>
      </c>
      <c r="AA89" s="6" t="str">
        <f aca="false">IF(C86=0,C85,IF(C87=0,C85,IF(C88=0,Z88,IF(C89=0,AA88,C86))))</f>
        <v/>
      </c>
      <c r="AB89" s="4"/>
      <c r="AC89" s="6" t="str">
        <f aca="false">IF(OR(X89=Y89,X89=Z89,X89=AA89),"NB",IF(OR(Y89=X89,Y89=Z89,Y89=AA89),"NB",IF(OR(Z89=Y89,Z89=X89,Z89=AA89),"NB",IF(OR(AA89=Y89,AA89=X89,AA89=Z89),"NB","Bet"))))</f>
        <v>NB</v>
      </c>
      <c r="AD89" s="4"/>
      <c r="AE89" s="6" t="n">
        <f aca="false">IF(K89&lt;K88,1,0)</f>
        <v>0</v>
      </c>
      <c r="AF89" s="6" t="n">
        <f aca="false">IF(G89="W",0,IF(AE89=1,K88-K89+AF88,0))</f>
        <v>0</v>
      </c>
      <c r="AG89" s="4"/>
      <c r="AH89" s="6" t="n">
        <f aca="false">IF(G89="W",AF88+J89,IF(AE89=1,K88-K89+AF88,0))</f>
        <v>0</v>
      </c>
      <c r="AI89" s="4"/>
    </row>
    <row collapsed="false" customFormat="false" customHeight="false" hidden="false" ht="13.3" outlineLevel="0" r="90">
      <c r="B90" s="25"/>
      <c r="C90" s="26" t="str">
        <f aca="false">IF(B90="","",VLOOKUP(B90,$AK$1:$AR$38,2,0))</f>
        <v/>
      </c>
      <c r="D90" s="27" t="str">
        <f aca="false">IF(C87&lt;&gt;"",IF(C87=1,4,IF(C87=4,7,1)),"")</f>
        <v/>
      </c>
      <c r="E90" s="49" t="str">
        <f aca="false">IF(C87&lt;&gt;"",IF(C87=1,7,IF(C87=4,1,4)),"")</f>
        <v/>
      </c>
      <c r="F90" s="38"/>
      <c r="G90" s="6" t="str">
        <f aca="false">IF(B90&lt;&gt;"",IF(OR(D90=C90,E90=C90),"W","L"),"")</f>
        <v/>
      </c>
      <c r="H90" s="6" t="str">
        <f aca="false">IF(G90="W",4,IF(G90="L",-8,""))</f>
        <v/>
      </c>
      <c r="I90" s="6" t="str">
        <f aca="false">IF(G90&lt;&gt;"",VLOOKUP(V89,$M$4:$N$18,2,0),"")</f>
        <v/>
      </c>
      <c r="J90" s="6" t="str">
        <f aca="false">IF(G90&lt;&gt;"",H90*I90,"")</f>
        <v/>
      </c>
      <c r="K90" s="6" t="n">
        <f aca="false">IF(B90="",K89,SUM($J$6:J90))</f>
        <v>-24</v>
      </c>
      <c r="L90" s="4"/>
      <c r="M90" s="4"/>
      <c r="N90" s="4"/>
      <c r="O90" s="4"/>
      <c r="P90" s="4"/>
      <c r="Q90" s="4"/>
      <c r="S90" s="4"/>
      <c r="T90" s="4"/>
      <c r="U90" s="4"/>
      <c r="V90" s="6" t="n">
        <f aca="false">IF(AND(G89="",G90="L"),1,IF(AND(G90="L",G89="L"),V89+1,IF(AND(G89="L",G90=""),0,IF(AND(G90="",G89=""),0,0))))</f>
        <v>0</v>
      </c>
      <c r="W90" s="4"/>
      <c r="X90" s="6" t="str">
        <f aca="false">IF(C89=0,C90,IF(C90=0,X89,C90))</f>
        <v/>
      </c>
      <c r="Y90" s="6" t="str">
        <f aca="false">IF(C89=0,X89,IF(C90=0,Y89,C89))</f>
        <v/>
      </c>
      <c r="Z90" s="6" t="str">
        <f aca="false">IF(C88=0,C87,IF(C89=0,Y89,IF(C90=0,Z89,C88)))</f>
        <v/>
      </c>
      <c r="AA90" s="6" t="str">
        <f aca="false">IF(C87=0,C86,IF(C88=0,C86,IF(C89=0,Z89,IF(C90=0,AA89,C87))))</f>
        <v/>
      </c>
      <c r="AB90" s="4"/>
      <c r="AC90" s="6" t="str">
        <f aca="false">IF(OR(X90=Y90,X90=Z90,X90=AA90),"NB",IF(OR(Y90=X90,Y90=Z90,Y90=AA90),"NB",IF(OR(Z90=Y90,Z90=X90,Z90=AA90),"NB",IF(OR(AA90=Y90,AA90=X90,AA90=Z90),"NB","Bet"))))</f>
        <v>NB</v>
      </c>
      <c r="AD90" s="4"/>
      <c r="AE90" s="6" t="n">
        <f aca="false">IF(K90&lt;K89,1,0)</f>
        <v>0</v>
      </c>
      <c r="AF90" s="6" t="n">
        <f aca="false">IF(G90="W",0,IF(AE90=1,K89-K90+AF89,0))</f>
        <v>0</v>
      </c>
      <c r="AG90" s="4"/>
      <c r="AH90" s="6" t="n">
        <f aca="false">IF(G90="W",AF89+J90,IF(AE90=1,K89-K90+AF89,0))</f>
        <v>0</v>
      </c>
      <c r="AI90" s="4"/>
    </row>
    <row collapsed="false" customFormat="false" customHeight="false" hidden="false" ht="13.3" outlineLevel="0" r="91">
      <c r="B91" s="25"/>
      <c r="C91" s="26" t="str">
        <f aca="false">IF(B91="","",VLOOKUP(B91,$AK$1:$AR$38,2,0))</f>
        <v/>
      </c>
      <c r="D91" s="27" t="str">
        <f aca="false">IF(C88&lt;&gt;"",IF(C88=1,4,IF(C88=4,7,1)),"")</f>
        <v/>
      </c>
      <c r="E91" s="49" t="str">
        <f aca="false">IF(C88&lt;&gt;"",IF(C88=1,7,IF(C88=4,1,4)),"")</f>
        <v/>
      </c>
      <c r="F91" s="38"/>
      <c r="G91" s="6" t="str">
        <f aca="false">IF(B91&lt;&gt;"",IF(OR(D91=C91,E91=C91),"W","L"),"")</f>
        <v/>
      </c>
      <c r="H91" s="6" t="str">
        <f aca="false">IF(G91="W",4,IF(G91="L",-8,""))</f>
        <v/>
      </c>
      <c r="I91" s="6" t="str">
        <f aca="false">IF(G91&lt;&gt;"",VLOOKUP(V90,$M$4:$N$18,2,0),"")</f>
        <v/>
      </c>
      <c r="J91" s="6" t="str">
        <f aca="false">IF(G91&lt;&gt;"",H91*I91,"")</f>
        <v/>
      </c>
      <c r="K91" s="6" t="n">
        <f aca="false">IF(B91="",K90,SUM($J$6:J91))</f>
        <v>-24</v>
      </c>
      <c r="L91" s="4"/>
      <c r="M91" s="4"/>
      <c r="N91" s="4"/>
      <c r="O91" s="4"/>
      <c r="P91" s="4"/>
      <c r="Q91" s="4"/>
      <c r="S91" s="4"/>
      <c r="T91" s="4"/>
      <c r="U91" s="4"/>
      <c r="V91" s="6" t="n">
        <f aca="false">IF(AND(G90="",G91="L"),1,IF(AND(G91="L",G90="L"),V90+1,IF(AND(G90="L",G91=""),0,IF(AND(G91="",G90=""),0,0))))</f>
        <v>0</v>
      </c>
      <c r="W91" s="4"/>
      <c r="X91" s="6" t="str">
        <f aca="false">IF(C90=0,C91,IF(C91=0,X90,C91))</f>
        <v/>
      </c>
      <c r="Y91" s="6" t="str">
        <f aca="false">IF(C90=0,X90,IF(C91=0,Y90,C90))</f>
        <v/>
      </c>
      <c r="Z91" s="6" t="str">
        <f aca="false">IF(C89=0,C88,IF(C90=0,Y90,IF(C91=0,Z90,C89)))</f>
        <v/>
      </c>
      <c r="AA91" s="6" t="str">
        <f aca="false">IF(C88=0,C87,IF(C89=0,C87,IF(C90=0,Z90,IF(C91=0,AA90,C88))))</f>
        <v/>
      </c>
      <c r="AB91" s="4"/>
      <c r="AC91" s="6" t="str">
        <f aca="false">IF(OR(X91=Y91,X91=Z91,X91=AA91),"NB",IF(OR(Y91=X91,Y91=Z91,Y91=AA91),"NB",IF(OR(Z91=Y91,Z91=X91,Z91=AA91),"NB",IF(OR(AA91=Y91,AA91=X91,AA91=Z91),"NB","Bet"))))</f>
        <v>NB</v>
      </c>
      <c r="AD91" s="4"/>
      <c r="AE91" s="6" t="n">
        <f aca="false">IF(K91&lt;K90,1,0)</f>
        <v>0</v>
      </c>
      <c r="AF91" s="6" t="n">
        <f aca="false">IF(G91="W",0,IF(AE91=1,K90-K91+AF90,0))</f>
        <v>0</v>
      </c>
      <c r="AG91" s="4"/>
      <c r="AH91" s="6" t="n">
        <f aca="false">IF(G91="W",AF90+J91,IF(AE91=1,K90-K91+AF90,0))</f>
        <v>0</v>
      </c>
      <c r="AI91" s="4"/>
    </row>
    <row collapsed="false" customFormat="false" customHeight="false" hidden="false" ht="13.3" outlineLevel="0" r="92">
      <c r="B92" s="25"/>
      <c r="C92" s="26" t="str">
        <f aca="false">IF(B92="","",VLOOKUP(B92,$AK$1:$AR$38,2,0))</f>
        <v/>
      </c>
      <c r="D92" s="27" t="str">
        <f aca="false">IF(C89&lt;&gt;"",IF(C89=1,4,IF(C89=4,7,1)),"")</f>
        <v/>
      </c>
      <c r="E92" s="49" t="str">
        <f aca="false">IF(C89&lt;&gt;"",IF(C89=1,7,IF(C89=4,1,4)),"")</f>
        <v/>
      </c>
      <c r="F92" s="38"/>
      <c r="G92" s="6" t="str">
        <f aca="false">IF(B92&lt;&gt;"",IF(OR(D92=C92,E92=C92),"W","L"),"")</f>
        <v/>
      </c>
      <c r="H92" s="6" t="str">
        <f aca="false">IF(G92="W",4,IF(G92="L",-8,""))</f>
        <v/>
      </c>
      <c r="I92" s="6" t="str">
        <f aca="false">IF(G92&lt;&gt;"",VLOOKUP(V91,$M$4:$N$18,2,0),"")</f>
        <v/>
      </c>
      <c r="J92" s="6" t="str">
        <f aca="false">IF(G92&lt;&gt;"",H92*I92,"")</f>
        <v/>
      </c>
      <c r="K92" s="6" t="n">
        <f aca="false">IF(B92="",K91,SUM($J$6:J92))</f>
        <v>-24</v>
      </c>
      <c r="L92" s="4"/>
      <c r="M92" s="4"/>
      <c r="N92" s="4"/>
      <c r="O92" s="4"/>
      <c r="P92" s="4"/>
      <c r="Q92" s="4"/>
      <c r="S92" s="4"/>
      <c r="T92" s="4"/>
      <c r="U92" s="4"/>
      <c r="V92" s="6" t="n">
        <f aca="false">IF(AND(G91="",G92="L"),1,IF(AND(G92="L",G91="L"),V91+1,IF(AND(G91="L",G92=""),0,IF(AND(G92="",G91=""),0,0))))</f>
        <v>0</v>
      </c>
      <c r="W92" s="4"/>
      <c r="X92" s="6" t="str">
        <f aca="false">IF(C91=0,C92,IF(C92=0,X91,C92))</f>
        <v/>
      </c>
      <c r="Y92" s="6" t="str">
        <f aca="false">IF(C91=0,X91,IF(C92=0,Y91,C91))</f>
        <v/>
      </c>
      <c r="Z92" s="6" t="str">
        <f aca="false">IF(C90=0,C89,IF(C91=0,Y91,IF(C92=0,Z91,C90)))</f>
        <v/>
      </c>
      <c r="AA92" s="6" t="str">
        <f aca="false">IF(C89=0,C88,IF(C90=0,C88,IF(C91=0,Z91,IF(C92=0,AA91,C89))))</f>
        <v/>
      </c>
      <c r="AB92" s="4"/>
      <c r="AC92" s="6" t="str">
        <f aca="false">IF(OR(X92=Y92,X92=Z92,X92=AA92),"NB",IF(OR(Y92=X92,Y92=Z92,Y92=AA92),"NB",IF(OR(Z92=Y92,Z92=X92,Z92=AA92),"NB",IF(OR(AA92=Y92,AA92=X92,AA92=Z92),"NB","Bet"))))</f>
        <v>NB</v>
      </c>
      <c r="AD92" s="4"/>
      <c r="AE92" s="6" t="n">
        <f aca="false">IF(K92&lt;K91,1,0)</f>
        <v>0</v>
      </c>
      <c r="AF92" s="6" t="n">
        <f aca="false">IF(G92="W",0,IF(AE92=1,K91-K92+AF91,0))</f>
        <v>0</v>
      </c>
      <c r="AG92" s="4"/>
      <c r="AH92" s="6" t="n">
        <f aca="false">IF(G92="W",AF91+J92,IF(AE92=1,K91-K92+AF91,0))</f>
        <v>0</v>
      </c>
      <c r="AI92" s="4"/>
    </row>
    <row collapsed="false" customFormat="false" customHeight="false" hidden="false" ht="13.3" outlineLevel="0" r="93">
      <c r="B93" s="25"/>
      <c r="C93" s="26" t="str">
        <f aca="false">IF(B93="","",VLOOKUP(B93,$AK$1:$AR$38,2,0))</f>
        <v/>
      </c>
      <c r="D93" s="27" t="str">
        <f aca="false">IF(C90&lt;&gt;"",IF(C90=1,4,IF(C90=4,7,1)),"")</f>
        <v/>
      </c>
      <c r="E93" s="49" t="str">
        <f aca="false">IF(C90&lt;&gt;"",IF(C90=1,7,IF(C90=4,1,4)),"")</f>
        <v/>
      </c>
      <c r="F93" s="38"/>
      <c r="G93" s="6" t="str">
        <f aca="false">IF(B93&lt;&gt;"",IF(OR(D93=C93,E93=C93),"W","L"),"")</f>
        <v/>
      </c>
      <c r="H93" s="6" t="str">
        <f aca="false">IF(G93="W",4,IF(G93="L",-8,""))</f>
        <v/>
      </c>
      <c r="I93" s="6" t="str">
        <f aca="false">IF(G93&lt;&gt;"",VLOOKUP(V92,$M$4:$N$18,2,0),"")</f>
        <v/>
      </c>
      <c r="J93" s="6" t="str">
        <f aca="false">IF(G93&lt;&gt;"",H93*I93,"")</f>
        <v/>
      </c>
      <c r="K93" s="6" t="n">
        <f aca="false">IF(B93="",K92,SUM($J$6:J93))</f>
        <v>-24</v>
      </c>
      <c r="L93" s="4"/>
      <c r="M93" s="4"/>
      <c r="N93" s="4"/>
      <c r="O93" s="4"/>
      <c r="P93" s="4"/>
      <c r="Q93" s="4"/>
      <c r="S93" s="4"/>
      <c r="T93" s="4"/>
      <c r="U93" s="4"/>
      <c r="V93" s="6" t="n">
        <f aca="false">IF(AND(G92="",G93="L"),1,IF(AND(G93="L",G92="L"),V92+1,IF(AND(G92="L",G93=""),0,IF(AND(G93="",G92=""),0,0))))</f>
        <v>0</v>
      </c>
      <c r="W93" s="4"/>
      <c r="X93" s="6" t="str">
        <f aca="false">IF(C92=0,C93,IF(C93=0,X92,C93))</f>
        <v/>
      </c>
      <c r="Y93" s="6" t="str">
        <f aca="false">IF(C92=0,X92,IF(C93=0,Y92,C92))</f>
        <v/>
      </c>
      <c r="Z93" s="6" t="str">
        <f aca="false">IF(C91=0,C90,IF(C92=0,Y92,IF(C93=0,Z92,C91)))</f>
        <v/>
      </c>
      <c r="AA93" s="6" t="str">
        <f aca="false">IF(C90=0,C89,IF(C91=0,C89,IF(C92=0,Z92,IF(C93=0,AA92,C90))))</f>
        <v/>
      </c>
      <c r="AB93" s="4"/>
      <c r="AC93" s="6" t="str">
        <f aca="false">IF(OR(X93=Y93,X93=Z93,X93=AA93),"NB",IF(OR(Y93=X93,Y93=Z93,Y93=AA93),"NB",IF(OR(Z93=Y93,Z93=X93,Z93=AA93),"NB",IF(OR(AA93=Y93,AA93=X93,AA93=Z93),"NB","Bet"))))</f>
        <v>NB</v>
      </c>
      <c r="AD93" s="4"/>
      <c r="AE93" s="6" t="n">
        <f aca="false">IF(K93&lt;K92,1,0)</f>
        <v>0</v>
      </c>
      <c r="AF93" s="6" t="n">
        <f aca="false">IF(G93="W",0,IF(AE93=1,K92-K93+AF92,0))</f>
        <v>0</v>
      </c>
      <c r="AG93" s="4"/>
      <c r="AH93" s="6" t="n">
        <f aca="false">IF(G93="W",AF92+J93,IF(AE93=1,K92-K93+AF92,0))</f>
        <v>0</v>
      </c>
      <c r="AI93" s="4"/>
    </row>
    <row collapsed="false" customFormat="false" customHeight="false" hidden="false" ht="13.3" outlineLevel="0" r="94">
      <c r="B94" s="25"/>
      <c r="C94" s="26" t="str">
        <f aca="false">IF(B94="","",VLOOKUP(B94,$AK$1:$AR$38,2,0))</f>
        <v/>
      </c>
      <c r="D94" s="27" t="str">
        <f aca="false">IF(C91&lt;&gt;"",IF(C91=1,4,IF(C91=4,7,1)),"")</f>
        <v/>
      </c>
      <c r="E94" s="49" t="str">
        <f aca="false">IF(C91&lt;&gt;"",IF(C91=1,7,IF(C91=4,1,4)),"")</f>
        <v/>
      </c>
      <c r="F94" s="38"/>
      <c r="G94" s="6" t="str">
        <f aca="false">IF(B94&lt;&gt;"",IF(OR(D94=C94,E94=C94),"W","L"),"")</f>
        <v/>
      </c>
      <c r="H94" s="6" t="str">
        <f aca="false">IF(G94="W",4,IF(G94="L",-8,""))</f>
        <v/>
      </c>
      <c r="I94" s="6" t="str">
        <f aca="false">IF(G94&lt;&gt;"",VLOOKUP(V93,$M$4:$N$18,2,0),"")</f>
        <v/>
      </c>
      <c r="J94" s="6" t="str">
        <f aca="false">IF(G94&lt;&gt;"",H94*I94,"")</f>
        <v/>
      </c>
      <c r="K94" s="6" t="n">
        <f aca="false">IF(B94="",K93,SUM($J$6:J94))</f>
        <v>-24</v>
      </c>
      <c r="L94" s="4"/>
      <c r="M94" s="4"/>
      <c r="N94" s="4"/>
      <c r="O94" s="4"/>
      <c r="P94" s="4"/>
      <c r="Q94" s="4"/>
      <c r="S94" s="4"/>
      <c r="T94" s="4"/>
      <c r="U94" s="4"/>
      <c r="V94" s="6" t="n">
        <f aca="false">IF(AND(G93="",G94="L"),1,IF(AND(G94="L",G93="L"),V93+1,IF(AND(G93="L",G94=""),0,IF(AND(G94="",G93=""),0,0))))</f>
        <v>0</v>
      </c>
      <c r="W94" s="4"/>
      <c r="X94" s="6" t="str">
        <f aca="false">IF(C93=0,C94,IF(C94=0,X93,C94))</f>
        <v/>
      </c>
      <c r="Y94" s="6" t="str">
        <f aca="false">IF(C93=0,X93,IF(C94=0,Y93,C93))</f>
        <v/>
      </c>
      <c r="Z94" s="6" t="str">
        <f aca="false">IF(C92=0,C91,IF(C93=0,Y93,IF(C94=0,Z93,C92)))</f>
        <v/>
      </c>
      <c r="AA94" s="6" t="str">
        <f aca="false">IF(C91=0,C90,IF(C92=0,C90,IF(C93=0,Z93,IF(C94=0,AA93,C91))))</f>
        <v/>
      </c>
      <c r="AB94" s="4"/>
      <c r="AC94" s="6" t="str">
        <f aca="false">IF(OR(X94=Y94,X94=Z94,X94=AA94),"NB",IF(OR(Y94=X94,Y94=Z94,Y94=AA94),"NB",IF(OR(Z94=Y94,Z94=X94,Z94=AA94),"NB",IF(OR(AA94=Y94,AA94=X94,AA94=Z94),"NB","Bet"))))</f>
        <v>NB</v>
      </c>
      <c r="AD94" s="4"/>
      <c r="AE94" s="6" t="n">
        <f aca="false">IF(K94&lt;K93,1,0)</f>
        <v>0</v>
      </c>
      <c r="AF94" s="6" t="n">
        <f aca="false">IF(G94="W",0,IF(AE94=1,K93-K94+AF93,0))</f>
        <v>0</v>
      </c>
      <c r="AG94" s="4"/>
      <c r="AH94" s="6" t="n">
        <f aca="false">IF(G94="W",AF93+J94,IF(AE94=1,K93-K94+AF93,0))</f>
        <v>0</v>
      </c>
      <c r="AI94" s="4"/>
    </row>
    <row collapsed="false" customFormat="false" customHeight="false" hidden="false" ht="13.3" outlineLevel="0" r="95">
      <c r="B95" s="25"/>
      <c r="C95" s="26" t="str">
        <f aca="false">IF(B95="","",VLOOKUP(B95,$AK$1:$AR$38,2,0))</f>
        <v/>
      </c>
      <c r="D95" s="27" t="str">
        <f aca="false">IF(C92&lt;&gt;"",IF(C92=1,4,IF(C92=4,7,1)),"")</f>
        <v/>
      </c>
      <c r="E95" s="49" t="str">
        <f aca="false">IF(C92&lt;&gt;"",IF(C92=1,7,IF(C92=4,1,4)),"")</f>
        <v/>
      </c>
      <c r="F95" s="38"/>
      <c r="G95" s="6" t="str">
        <f aca="false">IF(B95&lt;&gt;"",IF(OR(D95=C95,E95=C95),"W","L"),"")</f>
        <v/>
      </c>
      <c r="H95" s="6" t="str">
        <f aca="false">IF(G95="W",4,IF(G95="L",-8,""))</f>
        <v/>
      </c>
      <c r="I95" s="6" t="str">
        <f aca="false">IF(G95&lt;&gt;"",VLOOKUP(V94,$M$4:$N$18,2,0),"")</f>
        <v/>
      </c>
      <c r="J95" s="6" t="str">
        <f aca="false">IF(G95&lt;&gt;"",H95*I95,"")</f>
        <v/>
      </c>
      <c r="K95" s="6" t="n">
        <f aca="false">IF(B95="",K94,SUM($J$6:J95))</f>
        <v>-24</v>
      </c>
      <c r="L95" s="4"/>
      <c r="M95" s="4"/>
      <c r="N95" s="4"/>
      <c r="O95" s="4"/>
      <c r="P95" s="4"/>
      <c r="Q95" s="4"/>
      <c r="S95" s="4"/>
      <c r="T95" s="4"/>
      <c r="U95" s="4"/>
      <c r="V95" s="6" t="n">
        <f aca="false">IF(AND(G94="",G95="L"),1,IF(AND(G95="L",G94="L"),V94+1,IF(AND(G94="L",G95=""),0,IF(AND(G95="",G94=""),0,0))))</f>
        <v>0</v>
      </c>
      <c r="W95" s="4"/>
      <c r="X95" s="6" t="str">
        <f aca="false">IF(C94=0,C95,IF(C95=0,X94,C95))</f>
        <v/>
      </c>
      <c r="Y95" s="6" t="str">
        <f aca="false">IF(C94=0,X94,IF(C95=0,Y94,C94))</f>
        <v/>
      </c>
      <c r="Z95" s="6" t="str">
        <f aca="false">IF(C93=0,C92,IF(C94=0,Y94,IF(C95=0,Z94,C93)))</f>
        <v/>
      </c>
      <c r="AA95" s="6" t="str">
        <f aca="false">IF(C92=0,C91,IF(C93=0,C91,IF(C94=0,Z94,IF(C95=0,AA94,C92))))</f>
        <v/>
      </c>
      <c r="AB95" s="4"/>
      <c r="AC95" s="6" t="str">
        <f aca="false">IF(OR(X95=Y95,X95=Z95,X95=AA95),"NB",IF(OR(Y95=X95,Y95=Z95,Y95=AA95),"NB",IF(OR(Z95=Y95,Z95=X95,Z95=AA95),"NB",IF(OR(AA95=Y95,AA95=X95,AA95=Z95),"NB","Bet"))))</f>
        <v>NB</v>
      </c>
      <c r="AD95" s="4"/>
      <c r="AE95" s="6" t="n">
        <f aca="false">IF(K95&lt;K94,1,0)</f>
        <v>0</v>
      </c>
      <c r="AF95" s="6" t="n">
        <f aca="false">IF(G95="W",0,IF(AE95=1,K94-K95+AF94,0))</f>
        <v>0</v>
      </c>
      <c r="AG95" s="4"/>
      <c r="AH95" s="6" t="n">
        <f aca="false">IF(G95="W",AF94+J95,IF(AE95=1,K94-K95+AF94,0))</f>
        <v>0</v>
      </c>
      <c r="AI95" s="4"/>
    </row>
    <row collapsed="false" customFormat="false" customHeight="false" hidden="false" ht="13.3" outlineLevel="0" r="96">
      <c r="B96" s="25"/>
      <c r="C96" s="26" t="str">
        <f aca="false">IF(B96="","",VLOOKUP(B96,$AK$1:$AR$38,2,0))</f>
        <v/>
      </c>
      <c r="D96" s="27" t="str">
        <f aca="false">IF(C93&lt;&gt;"",IF(C93=1,4,IF(C93=4,7,1)),"")</f>
        <v/>
      </c>
      <c r="E96" s="49" t="str">
        <f aca="false">IF(C93&lt;&gt;"",IF(C93=1,7,IF(C93=4,1,4)),"")</f>
        <v/>
      </c>
      <c r="F96" s="38"/>
      <c r="G96" s="6" t="str">
        <f aca="false">IF(B96&lt;&gt;"",IF(OR(D96=C96,E96=C96),"W","L"),"")</f>
        <v/>
      </c>
      <c r="H96" s="6" t="str">
        <f aca="false">IF(G96="W",4,IF(G96="L",-8,""))</f>
        <v/>
      </c>
      <c r="I96" s="6" t="str">
        <f aca="false">IF(G96&lt;&gt;"",VLOOKUP(V95,$M$4:$N$18,2,0),"")</f>
        <v/>
      </c>
      <c r="J96" s="6" t="str">
        <f aca="false">IF(G96&lt;&gt;"",H96*I96,"")</f>
        <v/>
      </c>
      <c r="K96" s="6" t="n">
        <f aca="false">IF(B96="",K95,SUM($J$6:J96))</f>
        <v>-24</v>
      </c>
      <c r="L96" s="4"/>
      <c r="M96" s="4"/>
      <c r="N96" s="4"/>
      <c r="O96" s="4"/>
      <c r="P96" s="4"/>
      <c r="Q96" s="4"/>
      <c r="S96" s="4"/>
      <c r="T96" s="4"/>
      <c r="U96" s="4"/>
      <c r="V96" s="6" t="n">
        <f aca="false">IF(AND(G95="",G96="L"),1,IF(AND(G96="L",G95="L"),V95+1,IF(AND(G95="L",G96=""),0,IF(AND(G96="",G95=""),0,0))))</f>
        <v>0</v>
      </c>
      <c r="W96" s="4"/>
      <c r="X96" s="6" t="str">
        <f aca="false">IF(C95=0,C96,IF(C96=0,X95,C96))</f>
        <v/>
      </c>
      <c r="Y96" s="6" t="str">
        <f aca="false">IF(C95=0,X95,IF(C96=0,Y95,C95))</f>
        <v/>
      </c>
      <c r="Z96" s="6" t="str">
        <f aca="false">IF(C94=0,C93,IF(C95=0,Y95,IF(C96=0,Z95,C94)))</f>
        <v/>
      </c>
      <c r="AA96" s="6" t="str">
        <f aca="false">IF(C93=0,C92,IF(C94=0,C92,IF(C95=0,Z95,IF(C96=0,AA95,C93))))</f>
        <v/>
      </c>
      <c r="AB96" s="4"/>
      <c r="AC96" s="6" t="str">
        <f aca="false">IF(OR(X96=Y96,X96=Z96,X96=AA96),"NB",IF(OR(Y96=X96,Y96=Z96,Y96=AA96),"NB",IF(OR(Z96=Y96,Z96=X96,Z96=AA96),"NB",IF(OR(AA96=Y96,AA96=X96,AA96=Z96),"NB","Bet"))))</f>
        <v>NB</v>
      </c>
      <c r="AD96" s="4"/>
      <c r="AE96" s="6" t="n">
        <f aca="false">IF(K96&lt;K95,1,0)</f>
        <v>0</v>
      </c>
      <c r="AF96" s="6" t="n">
        <f aca="false">IF(G96="W",0,IF(AE96=1,K95-K96+AF95,0))</f>
        <v>0</v>
      </c>
      <c r="AG96" s="4"/>
      <c r="AH96" s="6" t="n">
        <f aca="false">IF(G96="W",AF95+J96,IF(AE96=1,K95-K96+AF95,0))</f>
        <v>0</v>
      </c>
      <c r="AI96" s="4"/>
    </row>
    <row collapsed="false" customFormat="false" customHeight="false" hidden="false" ht="13.3" outlineLevel="0" r="97">
      <c r="B97" s="25"/>
      <c r="C97" s="26" t="str">
        <f aca="false">IF(B97="","",VLOOKUP(B97,$AK$1:$AR$38,2,0))</f>
        <v/>
      </c>
      <c r="D97" s="27" t="str">
        <f aca="false">IF(C94&lt;&gt;"",IF(C94=1,4,IF(C94=4,7,1)),"")</f>
        <v/>
      </c>
      <c r="E97" s="49" t="str">
        <f aca="false">IF(C94&lt;&gt;"",IF(C94=1,7,IF(C94=4,1,4)),"")</f>
        <v/>
      </c>
      <c r="F97" s="38"/>
      <c r="G97" s="6" t="str">
        <f aca="false">IF(B97&lt;&gt;"",IF(OR(D97=C97,E97=C97),"W","L"),"")</f>
        <v/>
      </c>
      <c r="H97" s="6" t="str">
        <f aca="false">IF(G97="W",4,IF(G97="L",-8,""))</f>
        <v/>
      </c>
      <c r="I97" s="6" t="str">
        <f aca="false">IF(G97&lt;&gt;"",VLOOKUP(V96,$M$4:$N$18,2,0),"")</f>
        <v/>
      </c>
      <c r="J97" s="6" t="str">
        <f aca="false">IF(G97&lt;&gt;"",H97*I97,"")</f>
        <v/>
      </c>
      <c r="K97" s="6" t="n">
        <f aca="false">IF(B97="",K96,SUM($J$6:J97))</f>
        <v>-24</v>
      </c>
      <c r="L97" s="4"/>
      <c r="M97" s="4"/>
      <c r="N97" s="4"/>
      <c r="O97" s="4"/>
      <c r="P97" s="4"/>
      <c r="Q97" s="4"/>
      <c r="S97" s="4"/>
      <c r="T97" s="4"/>
      <c r="U97" s="4"/>
      <c r="V97" s="6" t="n">
        <f aca="false">IF(AND(G96="",G97="L"),1,IF(AND(G97="L",G96="L"),V96+1,IF(AND(G96="L",G97=""),0,IF(AND(G97="",G96=""),0,0))))</f>
        <v>0</v>
      </c>
      <c r="W97" s="4"/>
      <c r="X97" s="6" t="str">
        <f aca="false">IF(C96=0,C97,IF(C97=0,X96,C97))</f>
        <v/>
      </c>
      <c r="Y97" s="6" t="str">
        <f aca="false">IF(C96=0,X96,IF(C97=0,Y96,C96))</f>
        <v/>
      </c>
      <c r="Z97" s="6" t="str">
        <f aca="false">IF(C95=0,C94,IF(C96=0,Y96,IF(C97=0,Z96,C95)))</f>
        <v/>
      </c>
      <c r="AA97" s="6" t="str">
        <f aca="false">IF(C94=0,C93,IF(C95=0,C93,IF(C96=0,Z96,IF(C97=0,AA96,C94))))</f>
        <v/>
      </c>
      <c r="AB97" s="4"/>
      <c r="AC97" s="6" t="str">
        <f aca="false">IF(OR(X97=Y97,X97=Z97,X97=AA97),"NB",IF(OR(Y97=X97,Y97=Z97,Y97=AA97),"NB",IF(OR(Z97=Y97,Z97=X97,Z97=AA97),"NB",IF(OR(AA97=Y97,AA97=X97,AA97=Z97),"NB","Bet"))))</f>
        <v>NB</v>
      </c>
      <c r="AD97" s="4"/>
      <c r="AE97" s="6" t="n">
        <f aca="false">IF(K97&lt;K96,1,0)</f>
        <v>0</v>
      </c>
      <c r="AF97" s="6" t="n">
        <f aca="false">IF(G97="W",0,IF(AE97=1,K96-K97+AF96,0))</f>
        <v>0</v>
      </c>
      <c r="AG97" s="4"/>
      <c r="AH97" s="6" t="n">
        <f aca="false">IF(G97="W",AF96+J97,IF(AE97=1,K96-K97+AF96,0))</f>
        <v>0</v>
      </c>
      <c r="AI97" s="4"/>
    </row>
    <row collapsed="false" customFormat="false" customHeight="false" hidden="false" ht="13.3" outlineLevel="0" r="98">
      <c r="B98" s="25"/>
      <c r="C98" s="26" t="str">
        <f aca="false">IF(B98="","",VLOOKUP(B98,$AK$1:$AR$38,2,0))</f>
        <v/>
      </c>
      <c r="D98" s="27" t="str">
        <f aca="false">IF(C95&lt;&gt;"",IF(C95=1,4,IF(C95=4,7,1)),"")</f>
        <v/>
      </c>
      <c r="E98" s="49" t="str">
        <f aca="false">IF(C95&lt;&gt;"",IF(C95=1,7,IF(C95=4,1,4)),"")</f>
        <v/>
      </c>
      <c r="F98" s="38"/>
      <c r="G98" s="6" t="str">
        <f aca="false">IF(B98&lt;&gt;"",IF(OR(D98=C98,E98=C98),"W","L"),"")</f>
        <v/>
      </c>
      <c r="H98" s="6" t="str">
        <f aca="false">IF(G98="W",4,IF(G98="L",-8,""))</f>
        <v/>
      </c>
      <c r="I98" s="6" t="str">
        <f aca="false">IF(G98&lt;&gt;"",VLOOKUP(V97,$M$4:$N$18,2,0),"")</f>
        <v/>
      </c>
      <c r="J98" s="6" t="str">
        <f aca="false">IF(G98&lt;&gt;"",H98*I98,"")</f>
        <v/>
      </c>
      <c r="K98" s="6" t="n">
        <f aca="false">IF(B98="",K97,SUM($J$6:J98))</f>
        <v>-24</v>
      </c>
      <c r="L98" s="4"/>
      <c r="M98" s="4"/>
      <c r="N98" s="4"/>
      <c r="O98" s="4"/>
      <c r="P98" s="4"/>
      <c r="Q98" s="4"/>
      <c r="S98" s="4"/>
      <c r="T98" s="4"/>
      <c r="U98" s="4"/>
      <c r="V98" s="6" t="n">
        <f aca="false">IF(AND(G97="",G98="L"),1,IF(AND(G98="L",G97="L"),V97+1,IF(AND(G97="L",G98=""),0,IF(AND(G98="",G97=""),0,0))))</f>
        <v>0</v>
      </c>
      <c r="W98" s="4"/>
      <c r="X98" s="6" t="str">
        <f aca="false">IF(C97=0,C98,IF(C98=0,X97,C98))</f>
        <v/>
      </c>
      <c r="Y98" s="6" t="str">
        <f aca="false">IF(C97=0,X97,IF(C98=0,Y97,C97))</f>
        <v/>
      </c>
      <c r="Z98" s="6" t="str">
        <f aca="false">IF(C96=0,C95,IF(C97=0,Y97,IF(C98=0,Z97,C96)))</f>
        <v/>
      </c>
      <c r="AA98" s="6" t="str">
        <f aca="false">IF(C95=0,C94,IF(C96=0,C94,IF(C97=0,Z97,IF(C98=0,AA97,C95))))</f>
        <v/>
      </c>
      <c r="AB98" s="4"/>
      <c r="AC98" s="6" t="str">
        <f aca="false">IF(OR(X98=Y98,X98=Z98,X98=AA98),"NB",IF(OR(Y98=X98,Y98=Z98,Y98=AA98),"NB",IF(OR(Z98=Y98,Z98=X98,Z98=AA98),"NB",IF(OR(AA98=Y98,AA98=X98,AA98=Z98),"NB","Bet"))))</f>
        <v>NB</v>
      </c>
      <c r="AD98" s="4"/>
      <c r="AE98" s="6" t="n">
        <f aca="false">IF(K98&lt;K97,1,0)</f>
        <v>0</v>
      </c>
      <c r="AF98" s="6" t="n">
        <f aca="false">IF(G98="W",0,IF(AE98=1,K97-K98+AF97,0))</f>
        <v>0</v>
      </c>
      <c r="AG98" s="4"/>
      <c r="AH98" s="6" t="n">
        <f aca="false">IF(G98="W",AF97+J98,IF(AE98=1,K97-K98+AF97,0))</f>
        <v>0</v>
      </c>
      <c r="AI98" s="4"/>
    </row>
    <row collapsed="false" customFormat="false" customHeight="false" hidden="false" ht="13.3" outlineLevel="0" r="99">
      <c r="B99" s="25"/>
      <c r="C99" s="26" t="str">
        <f aca="false">IF(B99="","",VLOOKUP(B99,$AK$1:$AR$38,2,0))</f>
        <v/>
      </c>
      <c r="D99" s="27" t="str">
        <f aca="false">IF(C96&lt;&gt;"",IF(C96=1,4,IF(C96=4,7,1)),"")</f>
        <v/>
      </c>
      <c r="E99" s="49" t="str">
        <f aca="false">IF(C96&lt;&gt;"",IF(C96=1,7,IF(C96=4,1,4)),"")</f>
        <v/>
      </c>
      <c r="F99" s="38"/>
      <c r="G99" s="6" t="str">
        <f aca="false">IF(B99&lt;&gt;"",IF(OR(D99=C99,E99=C99),"W","L"),"")</f>
        <v/>
      </c>
      <c r="H99" s="6" t="str">
        <f aca="false">IF(G99="W",4,IF(G99="L",-8,""))</f>
        <v/>
      </c>
      <c r="I99" s="6" t="str">
        <f aca="false">IF(G99&lt;&gt;"",VLOOKUP(V98,$M$4:$N$18,2,0),"")</f>
        <v/>
      </c>
      <c r="J99" s="6" t="str">
        <f aca="false">IF(G99&lt;&gt;"",H99*I99,"")</f>
        <v/>
      </c>
      <c r="K99" s="6" t="n">
        <f aca="false">IF(B99="",K98,SUM($J$6:J99))</f>
        <v>-24</v>
      </c>
      <c r="L99" s="4"/>
      <c r="M99" s="4"/>
      <c r="N99" s="4"/>
      <c r="O99" s="4"/>
      <c r="P99" s="4"/>
      <c r="Q99" s="4"/>
      <c r="S99" s="4"/>
      <c r="T99" s="4"/>
      <c r="U99" s="4"/>
      <c r="V99" s="6" t="n">
        <f aca="false">IF(AND(G98="",G99="L"),1,IF(AND(G99="L",G98="L"),V98+1,IF(AND(G98="L",G99=""),0,IF(AND(G99="",G98=""),0,0))))</f>
        <v>0</v>
      </c>
      <c r="W99" s="4"/>
      <c r="X99" s="6" t="str">
        <f aca="false">IF(C98=0,C99,IF(C99=0,X98,C99))</f>
        <v/>
      </c>
      <c r="Y99" s="6" t="str">
        <f aca="false">IF(C98=0,X98,IF(C99=0,Y98,C98))</f>
        <v/>
      </c>
      <c r="Z99" s="6" t="str">
        <f aca="false">IF(C97=0,C96,IF(C98=0,Y98,IF(C99=0,Z98,C97)))</f>
        <v/>
      </c>
      <c r="AA99" s="6" t="str">
        <f aca="false">IF(C96=0,C95,IF(C97=0,C95,IF(C98=0,Z98,IF(C99=0,AA98,C96))))</f>
        <v/>
      </c>
      <c r="AB99" s="4"/>
      <c r="AC99" s="6" t="str">
        <f aca="false">IF(OR(X99=Y99,X99=Z99,X99=AA99),"NB",IF(OR(Y99=X99,Y99=Z99,Y99=AA99),"NB",IF(OR(Z99=Y99,Z99=X99,Z99=AA99),"NB",IF(OR(AA99=Y99,AA99=X99,AA99=Z99),"NB","Bet"))))</f>
        <v>NB</v>
      </c>
      <c r="AD99" s="4"/>
      <c r="AE99" s="6" t="n">
        <f aca="false">IF(K99&lt;K98,1,0)</f>
        <v>0</v>
      </c>
      <c r="AF99" s="6" t="n">
        <f aca="false">IF(G99="W",0,IF(AE99=1,K98-K99+AF98,0))</f>
        <v>0</v>
      </c>
      <c r="AG99" s="4"/>
      <c r="AH99" s="6" t="n">
        <f aca="false">IF(G99="W",AF98+J99,IF(AE99=1,K98-K99+AF98,0))</f>
        <v>0</v>
      </c>
      <c r="AI99" s="4"/>
    </row>
    <row collapsed="false" customFormat="false" customHeight="false" hidden="false" ht="13.3" outlineLevel="0" r="100">
      <c r="B100" s="25"/>
      <c r="C100" s="26" t="str">
        <f aca="false">IF(B100="","",VLOOKUP(B100,$AK$1:$AR$38,2,0))</f>
        <v/>
      </c>
      <c r="D100" s="27" t="str">
        <f aca="false">IF(C97&lt;&gt;"",IF(C97=1,4,IF(C97=4,7,1)),"")</f>
        <v/>
      </c>
      <c r="E100" s="49" t="str">
        <f aca="false">IF(C97&lt;&gt;"",IF(C97=1,7,IF(C97=4,1,4)),"")</f>
        <v/>
      </c>
      <c r="F100" s="38"/>
      <c r="G100" s="6" t="str">
        <f aca="false">IF(B100&lt;&gt;"",IF(OR(D100=C100,E100=C100),"W","L"),"")</f>
        <v/>
      </c>
      <c r="H100" s="6" t="str">
        <f aca="false">IF(G100="W",4,IF(G100="L",-8,""))</f>
        <v/>
      </c>
      <c r="I100" s="6" t="str">
        <f aca="false">IF(G100&lt;&gt;"",VLOOKUP(V99,$M$4:$N$18,2,0),"")</f>
        <v/>
      </c>
      <c r="J100" s="6" t="str">
        <f aca="false">IF(G100&lt;&gt;"",H100*I100,"")</f>
        <v/>
      </c>
      <c r="K100" s="6" t="n">
        <f aca="false">IF(B100="",K99,SUM($J$6:J100))</f>
        <v>-24</v>
      </c>
      <c r="L100" s="4"/>
      <c r="M100" s="4"/>
      <c r="N100" s="4"/>
      <c r="O100" s="4"/>
      <c r="P100" s="4"/>
      <c r="Q100" s="4"/>
      <c r="S100" s="4"/>
      <c r="T100" s="4"/>
      <c r="U100" s="4"/>
      <c r="V100" s="6" t="n">
        <f aca="false">IF(AND(G99="",G100="L"),1,IF(AND(G100="L",G99="L"),V99+1,IF(AND(G99="L",G100=""),0,IF(AND(G100="",G99=""),0,0))))</f>
        <v>0</v>
      </c>
      <c r="W100" s="4"/>
      <c r="X100" s="6" t="str">
        <f aca="false">IF(C99=0,C100,IF(C100=0,X99,C100))</f>
        <v/>
      </c>
      <c r="Y100" s="6" t="str">
        <f aca="false">IF(C99=0,X99,IF(C100=0,Y99,C99))</f>
        <v/>
      </c>
      <c r="Z100" s="6" t="str">
        <f aca="false">IF(C98=0,C97,IF(C99=0,Y99,IF(C100=0,Z99,C98)))</f>
        <v/>
      </c>
      <c r="AA100" s="6" t="str">
        <f aca="false">IF(C97=0,C96,IF(C98=0,C96,IF(C99=0,Z99,IF(C100=0,AA99,C97))))</f>
        <v/>
      </c>
      <c r="AB100" s="4"/>
      <c r="AC100" s="6" t="str">
        <f aca="false">IF(OR(X100=Y100,X100=Z100,X100=AA100),"NB",IF(OR(Y100=X100,Y100=Z100,Y100=AA100),"NB",IF(OR(Z100=Y100,Z100=X100,Z100=AA100),"NB",IF(OR(AA100=Y100,AA100=X100,AA100=Z100),"NB","Bet"))))</f>
        <v>NB</v>
      </c>
      <c r="AD100" s="4"/>
      <c r="AE100" s="6" t="n">
        <f aca="false">IF(K100&lt;K99,1,0)</f>
        <v>0</v>
      </c>
      <c r="AF100" s="6" t="n">
        <f aca="false">IF(G100="W",0,IF(AE100=1,K99-K100+AF99,0))</f>
        <v>0</v>
      </c>
      <c r="AG100" s="4"/>
      <c r="AH100" s="6" t="n">
        <f aca="false">IF(G100="W",AF99+J100,IF(AE100=1,K99-K100+AF99,0))</f>
        <v>0</v>
      </c>
      <c r="AI100" s="4"/>
    </row>
    <row collapsed="false" customFormat="false" customHeight="false" hidden="false" ht="13.3" outlineLevel="0" r="101">
      <c r="B101" s="25"/>
      <c r="C101" s="26" t="str">
        <f aca="false">IF(B101="","",VLOOKUP(B101,$AK$1:$AR$38,2,0))</f>
        <v/>
      </c>
      <c r="D101" s="27" t="str">
        <f aca="false">IF(C98&lt;&gt;"",IF(C98=1,4,IF(C98=4,7,1)),"")</f>
        <v/>
      </c>
      <c r="E101" s="49" t="str">
        <f aca="false">IF(C98&lt;&gt;"",IF(C98=1,7,IF(C98=4,1,4)),"")</f>
        <v/>
      </c>
      <c r="F101" s="38"/>
      <c r="G101" s="6" t="str">
        <f aca="false">IF(B101&lt;&gt;"",IF(OR(D101=C101,E101=C101),"W","L"),"")</f>
        <v/>
      </c>
      <c r="H101" s="6" t="str">
        <f aca="false">IF(G101="W",4,IF(G101="L",-8,""))</f>
        <v/>
      </c>
      <c r="I101" s="6" t="str">
        <f aca="false">IF(G101&lt;&gt;"",VLOOKUP(V100,$M$4:$N$18,2,0),"")</f>
        <v/>
      </c>
      <c r="J101" s="6" t="str">
        <f aca="false">IF(G101&lt;&gt;"",H101*I101,"")</f>
        <v/>
      </c>
      <c r="K101" s="6" t="n">
        <f aca="false">IF(B101="",K100,SUM($J$6:J101))</f>
        <v>-24</v>
      </c>
      <c r="L101" s="4"/>
      <c r="M101" s="4"/>
      <c r="N101" s="4"/>
      <c r="O101" s="4"/>
      <c r="P101" s="4"/>
      <c r="Q101" s="4"/>
      <c r="S101" s="4"/>
      <c r="T101" s="4"/>
      <c r="U101" s="4"/>
      <c r="V101" s="6" t="n">
        <f aca="false">IF(AND(G100="",G101="L"),1,IF(AND(G101="L",G100="L"),V100+1,IF(AND(G100="L",G101=""),0,IF(AND(G101="",G100=""),0,0))))</f>
        <v>0</v>
      </c>
      <c r="W101" s="4"/>
      <c r="X101" s="6" t="str">
        <f aca="false">IF(C100=0,C101,IF(C101=0,X100,C101))</f>
        <v/>
      </c>
      <c r="Y101" s="6" t="str">
        <f aca="false">IF(C100=0,X100,IF(C101=0,Y100,C100))</f>
        <v/>
      </c>
      <c r="Z101" s="6" t="str">
        <f aca="false">IF(C99=0,C98,IF(C100=0,Y100,IF(C101=0,Z100,C99)))</f>
        <v/>
      </c>
      <c r="AA101" s="6" t="str">
        <f aca="false">IF(C98=0,C97,IF(C99=0,C97,IF(C100=0,Z100,IF(C101=0,AA100,C98))))</f>
        <v/>
      </c>
      <c r="AB101" s="4"/>
      <c r="AC101" s="6" t="str">
        <f aca="false">IF(OR(X101=Y101,X101=Z101,X101=AA101),"NB",IF(OR(Y101=X101,Y101=Z101,Y101=AA101),"NB",IF(OR(Z101=Y101,Z101=X101,Z101=AA101),"NB",IF(OR(AA101=Y101,AA101=X101,AA101=Z101),"NB","Bet"))))</f>
        <v>NB</v>
      </c>
      <c r="AD101" s="4"/>
      <c r="AE101" s="6" t="n">
        <f aca="false">IF(K101&lt;K100,1,0)</f>
        <v>0</v>
      </c>
      <c r="AF101" s="6" t="n">
        <f aca="false">IF(G101="W",0,IF(AE101=1,K100-K101+AF100,0))</f>
        <v>0</v>
      </c>
      <c r="AG101" s="4"/>
      <c r="AH101" s="6" t="n">
        <f aca="false">IF(G101="W",AF100+J101,IF(AE101=1,K100-K101+AF100,0))</f>
        <v>0</v>
      </c>
      <c r="AI101" s="4"/>
    </row>
    <row collapsed="false" customFormat="false" customHeight="false" hidden="false" ht="13.3" outlineLevel="0" r="102">
      <c r="B102" s="25"/>
      <c r="C102" s="26" t="str">
        <f aca="false">IF(B102="","",VLOOKUP(B102,$AK$1:$AR$38,2,0))</f>
        <v/>
      </c>
      <c r="D102" s="27" t="str">
        <f aca="false">IF(C99&lt;&gt;"",IF(C99=1,4,IF(C99=4,7,1)),"")</f>
        <v/>
      </c>
      <c r="E102" s="49" t="str">
        <f aca="false">IF(C99&lt;&gt;"",IF(C99=1,7,IF(C99=4,1,4)),"")</f>
        <v/>
      </c>
      <c r="F102" s="38"/>
      <c r="G102" s="6" t="str">
        <f aca="false">IF(B102&lt;&gt;"",IF(OR(D102=C102,E102=C102),"W","L"),"")</f>
        <v/>
      </c>
      <c r="H102" s="6" t="str">
        <f aca="false">IF(G102="W",4,IF(G102="L",-8,""))</f>
        <v/>
      </c>
      <c r="I102" s="6" t="str">
        <f aca="false">IF(G102&lt;&gt;"",VLOOKUP(V101,$M$4:$N$18,2,0),"")</f>
        <v/>
      </c>
      <c r="J102" s="6" t="str">
        <f aca="false">IF(G102&lt;&gt;"",H102*I102,"")</f>
        <v/>
      </c>
      <c r="K102" s="6" t="n">
        <f aca="false">IF(B102="",K101,SUM($J$6:J102))</f>
        <v>-24</v>
      </c>
      <c r="L102" s="4"/>
      <c r="M102" s="4"/>
      <c r="N102" s="4"/>
      <c r="O102" s="4"/>
      <c r="P102" s="4"/>
      <c r="Q102" s="4"/>
      <c r="S102" s="4"/>
      <c r="T102" s="4"/>
      <c r="U102" s="4"/>
      <c r="V102" s="6" t="n">
        <f aca="false">IF(AND(G101="",G102="L"),1,IF(AND(G102="L",G101="L"),V101+1,IF(AND(G101="L",G102=""),0,IF(AND(G102="",G101=""),0,0))))</f>
        <v>0</v>
      </c>
      <c r="W102" s="4"/>
      <c r="X102" s="6" t="str">
        <f aca="false">IF(C101=0,C102,IF(C102=0,X101,C102))</f>
        <v/>
      </c>
      <c r="Y102" s="6" t="str">
        <f aca="false">IF(C101=0,X101,IF(C102=0,Y101,C101))</f>
        <v/>
      </c>
      <c r="Z102" s="6" t="str">
        <f aca="false">IF(C100=0,C99,IF(C101=0,Y101,IF(C102=0,Z101,C100)))</f>
        <v/>
      </c>
      <c r="AA102" s="6" t="str">
        <f aca="false">IF(C99=0,C98,IF(C100=0,C98,IF(C101=0,Z101,IF(C102=0,AA101,C99))))</f>
        <v/>
      </c>
      <c r="AB102" s="4"/>
      <c r="AC102" s="6" t="str">
        <f aca="false">IF(OR(X102=Y102,X102=Z102,X102=AA102),"NB",IF(OR(Y102=X102,Y102=Z102,Y102=AA102),"NB",IF(OR(Z102=Y102,Z102=X102,Z102=AA102),"NB",IF(OR(AA102=Y102,AA102=X102,AA102=Z102),"NB","Bet"))))</f>
        <v>NB</v>
      </c>
      <c r="AD102" s="4"/>
      <c r="AE102" s="6" t="n">
        <f aca="false">IF(K102&lt;K101,1,0)</f>
        <v>0</v>
      </c>
      <c r="AF102" s="6" t="n">
        <f aca="false">IF(G102="W",0,IF(AE102=1,K101-K102+AF101,0))</f>
        <v>0</v>
      </c>
      <c r="AG102" s="4"/>
      <c r="AH102" s="6" t="n">
        <f aca="false">IF(G102="W",AF101+J102,IF(AE102=1,K101-K102+AF101,0))</f>
        <v>0</v>
      </c>
      <c r="AI102" s="4"/>
    </row>
    <row collapsed="false" customFormat="false" customHeight="false" hidden="false" ht="13.3" outlineLevel="0" r="103">
      <c r="B103" s="25"/>
      <c r="C103" s="26" t="str">
        <f aca="false">IF(B103="","",VLOOKUP(B103,$AK$1:$AR$38,2,0))</f>
        <v/>
      </c>
      <c r="D103" s="27" t="str">
        <f aca="false">IF(C100&lt;&gt;"",IF(C100=1,4,IF(C100=4,7,1)),"")</f>
        <v/>
      </c>
      <c r="E103" s="49" t="str">
        <f aca="false">IF(C100&lt;&gt;"",IF(C100=1,7,IF(C100=4,1,4)),"")</f>
        <v/>
      </c>
      <c r="F103" s="38"/>
      <c r="G103" s="6" t="str">
        <f aca="false">IF(B103&lt;&gt;"",IF(OR(D103=C103,E103=C103),"W","L"),"")</f>
        <v/>
      </c>
      <c r="H103" s="6" t="str">
        <f aca="false">IF(G103="W",4,IF(G103="L",-8,""))</f>
        <v/>
      </c>
      <c r="I103" s="6" t="str">
        <f aca="false">IF(G103&lt;&gt;"",VLOOKUP(V102,$M$4:$N$18,2,0),"")</f>
        <v/>
      </c>
      <c r="J103" s="6" t="str">
        <f aca="false">IF(G103&lt;&gt;"",H103*I103,"")</f>
        <v/>
      </c>
      <c r="K103" s="6" t="n">
        <f aca="false">IF(B103="",K102,SUM($J$6:J103))</f>
        <v>-24</v>
      </c>
      <c r="L103" s="4"/>
      <c r="M103" s="4"/>
      <c r="N103" s="4"/>
      <c r="O103" s="4"/>
      <c r="P103" s="4"/>
      <c r="Q103" s="4"/>
      <c r="S103" s="4"/>
      <c r="T103" s="4"/>
      <c r="U103" s="4"/>
      <c r="V103" s="6" t="n">
        <f aca="false">IF(AND(G102="",G103="L"),1,IF(AND(G103="L",G102="L"),V102+1,IF(AND(G102="L",G103=""),0,IF(AND(G103="",G102=""),0,0))))</f>
        <v>0</v>
      </c>
      <c r="W103" s="4"/>
      <c r="X103" s="6" t="str">
        <f aca="false">IF(C102=0,C103,IF(C103=0,X102,C103))</f>
        <v/>
      </c>
      <c r="Y103" s="6" t="str">
        <f aca="false">IF(C102=0,X102,IF(C103=0,Y102,C102))</f>
        <v/>
      </c>
      <c r="Z103" s="6" t="str">
        <f aca="false">IF(C101=0,C100,IF(C102=0,Y102,IF(C103=0,Z102,C101)))</f>
        <v/>
      </c>
      <c r="AA103" s="6" t="str">
        <f aca="false">IF(C100=0,C99,IF(C101=0,C99,IF(C102=0,Z102,IF(C103=0,AA102,C100))))</f>
        <v/>
      </c>
      <c r="AB103" s="4"/>
      <c r="AC103" s="6" t="str">
        <f aca="false">IF(OR(X103=Y103,X103=Z103,X103=AA103),"NB",IF(OR(Y103=X103,Y103=Z103,Y103=AA103),"NB",IF(OR(Z103=Y103,Z103=X103,Z103=AA103),"NB",IF(OR(AA103=Y103,AA103=X103,AA103=Z103),"NB","Bet"))))</f>
        <v>NB</v>
      </c>
      <c r="AD103" s="4"/>
      <c r="AE103" s="6" t="n">
        <f aca="false">IF(K103&lt;K102,1,0)</f>
        <v>0</v>
      </c>
      <c r="AF103" s="6" t="n">
        <f aca="false">IF(G103="W",0,IF(AE103=1,K102-K103+AF102,0))</f>
        <v>0</v>
      </c>
      <c r="AG103" s="4"/>
      <c r="AH103" s="6" t="n">
        <f aca="false">IF(G103="W",AF102+J103,IF(AE103=1,K102-K103+AF102,0))</f>
        <v>0</v>
      </c>
      <c r="AI103" s="4"/>
    </row>
    <row collapsed="false" customFormat="false" customHeight="false" hidden="false" ht="13.3" outlineLevel="0" r="104">
      <c r="B104" s="25"/>
      <c r="C104" s="26" t="str">
        <f aca="false">IF(B104="","",VLOOKUP(B104,$AK$1:$AR$38,2,0))</f>
        <v/>
      </c>
      <c r="D104" s="27" t="str">
        <f aca="false">IF(C101&lt;&gt;"",IF(C101=1,4,IF(C101=4,7,1)),"")</f>
        <v/>
      </c>
      <c r="E104" s="49" t="str">
        <f aca="false">IF(C101&lt;&gt;"",IF(C101=1,7,IF(C101=4,1,4)),"")</f>
        <v/>
      </c>
      <c r="F104" s="38"/>
      <c r="G104" s="6" t="str">
        <f aca="false">IF(B104&lt;&gt;"",IF(OR(D104=C104,E104=C104),"W","L"),"")</f>
        <v/>
      </c>
      <c r="H104" s="6" t="str">
        <f aca="false">IF(G104="W",4,IF(G104="L",-8,""))</f>
        <v/>
      </c>
      <c r="I104" s="6" t="str">
        <f aca="false">IF(G104&lt;&gt;"",VLOOKUP(V103,$M$4:$N$18,2,0),"")</f>
        <v/>
      </c>
      <c r="J104" s="6" t="str">
        <f aca="false">IF(G104&lt;&gt;"",H104*I104,"")</f>
        <v/>
      </c>
      <c r="K104" s="6" t="n">
        <f aca="false">IF(B104="",K103,SUM($J$6:J104))</f>
        <v>-24</v>
      </c>
      <c r="L104" s="4"/>
      <c r="M104" s="4"/>
      <c r="N104" s="4"/>
      <c r="O104" s="4"/>
      <c r="P104" s="4"/>
      <c r="Q104" s="4"/>
      <c r="S104" s="4"/>
      <c r="T104" s="4"/>
      <c r="U104" s="4"/>
      <c r="V104" s="6" t="n">
        <f aca="false">IF(AND(G103="",G104="L"),1,IF(AND(G104="L",G103="L"),V103+1,IF(AND(G103="L",G104=""),0,IF(AND(G104="",G103=""),0,0))))</f>
        <v>0</v>
      </c>
      <c r="W104" s="4"/>
      <c r="X104" s="6" t="str">
        <f aca="false">IF(C103=0,C104,IF(C104=0,X103,C104))</f>
        <v/>
      </c>
      <c r="Y104" s="6" t="str">
        <f aca="false">IF(C103=0,X103,IF(C104=0,Y103,C103))</f>
        <v/>
      </c>
      <c r="Z104" s="6" t="str">
        <f aca="false">IF(C102=0,C101,IF(C103=0,Y103,IF(C104=0,Z103,C102)))</f>
        <v/>
      </c>
      <c r="AA104" s="6" t="str">
        <f aca="false">IF(C101=0,C100,IF(C102=0,C100,IF(C103=0,Z103,IF(C104=0,AA103,C101))))</f>
        <v/>
      </c>
      <c r="AB104" s="4"/>
      <c r="AC104" s="6" t="str">
        <f aca="false">IF(OR(X104=Y104,X104=Z104,X104=AA104),"NB",IF(OR(Y104=X104,Y104=Z104,Y104=AA104),"NB",IF(OR(Z104=Y104,Z104=X104,Z104=AA104),"NB",IF(OR(AA104=Y104,AA104=X104,AA104=Z104),"NB","Bet"))))</f>
        <v>NB</v>
      </c>
      <c r="AD104" s="4"/>
      <c r="AE104" s="6" t="n">
        <f aca="false">IF(K104&lt;K103,1,0)</f>
        <v>0</v>
      </c>
      <c r="AF104" s="6" t="n">
        <f aca="false">IF(G104="W",0,IF(AE104=1,K103-K104+AF103,0))</f>
        <v>0</v>
      </c>
      <c r="AG104" s="4"/>
      <c r="AH104" s="6" t="n">
        <f aca="false">IF(G104="W",AF103+J104,IF(AE104=1,K103-K104+AF103,0))</f>
        <v>0</v>
      </c>
      <c r="AI104" s="4"/>
    </row>
    <row collapsed="false" customFormat="false" customHeight="false" hidden="false" ht="13.3" outlineLevel="0" r="105">
      <c r="B105" s="25"/>
      <c r="C105" s="26" t="str">
        <f aca="false">IF(B105="","",VLOOKUP(B105,$AK$1:$AR$38,2,0))</f>
        <v/>
      </c>
      <c r="D105" s="27" t="str">
        <f aca="false">IF(C102&lt;&gt;"",IF(C102=1,4,IF(C102=4,7,1)),"")</f>
        <v/>
      </c>
      <c r="E105" s="49" t="str">
        <f aca="false">IF(C102&lt;&gt;"",IF(C102=1,7,IF(C102=4,1,4)),"")</f>
        <v/>
      </c>
      <c r="F105" s="38"/>
      <c r="G105" s="6" t="str">
        <f aca="false">IF(B105&lt;&gt;"",IF(OR(D105=C105,E105=C105),"W","L"),"")</f>
        <v/>
      </c>
      <c r="H105" s="6" t="str">
        <f aca="false">IF(G105="W",4,IF(G105="L",-8,""))</f>
        <v/>
      </c>
      <c r="I105" s="6" t="str">
        <f aca="false">IF(G105&lt;&gt;"",VLOOKUP(V104,$M$4:$N$18,2,0),"")</f>
        <v/>
      </c>
      <c r="J105" s="6" t="str">
        <f aca="false">IF(G105&lt;&gt;"",H105*I105,"")</f>
        <v/>
      </c>
      <c r="K105" s="6" t="n">
        <f aca="false">IF(B105="",K104,SUM($J$6:J105))</f>
        <v>-24</v>
      </c>
      <c r="L105" s="4"/>
      <c r="M105" s="4"/>
      <c r="N105" s="4"/>
      <c r="O105" s="4"/>
      <c r="P105" s="4"/>
      <c r="Q105" s="4"/>
      <c r="S105" s="4"/>
      <c r="T105" s="4"/>
      <c r="U105" s="4"/>
      <c r="V105" s="6" t="n">
        <f aca="false">IF(AND(G104="",G105="L"),1,IF(AND(G105="L",G104="L"),V104+1,IF(AND(G104="L",G105=""),0,IF(AND(G105="",G104=""),0,0))))</f>
        <v>0</v>
      </c>
      <c r="W105" s="4"/>
      <c r="X105" s="6" t="str">
        <f aca="false">IF(C104=0,C105,IF(C105=0,X104,C105))</f>
        <v/>
      </c>
      <c r="Y105" s="6" t="str">
        <f aca="false">IF(C104=0,X104,IF(C105=0,Y104,C104))</f>
        <v/>
      </c>
      <c r="Z105" s="6" t="str">
        <f aca="false">IF(C103=0,C102,IF(C104=0,Y104,IF(C105=0,Z104,C103)))</f>
        <v/>
      </c>
      <c r="AA105" s="6" t="str">
        <f aca="false">IF(C102=0,C101,IF(C103=0,C101,IF(C104=0,Z104,IF(C105=0,AA104,C102))))</f>
        <v/>
      </c>
      <c r="AB105" s="4"/>
      <c r="AC105" s="6" t="str">
        <f aca="false">IF(OR(X105=Y105,X105=Z105,X105=AA105),"NB",IF(OR(Y105=X105,Y105=Z105,Y105=AA105),"NB",IF(OR(Z105=Y105,Z105=X105,Z105=AA105),"NB",IF(OR(AA105=Y105,AA105=X105,AA105=Z105),"NB","Bet"))))</f>
        <v>NB</v>
      </c>
      <c r="AD105" s="4"/>
      <c r="AE105" s="6" t="n">
        <f aca="false">IF(K105&lt;K104,1,0)</f>
        <v>0</v>
      </c>
      <c r="AF105" s="6" t="n">
        <f aca="false">IF(G105="W",0,IF(AE105=1,K104-K105+AF104,0))</f>
        <v>0</v>
      </c>
      <c r="AG105" s="4"/>
      <c r="AH105" s="6" t="n">
        <f aca="false">IF(G105="W",AF104+J105,IF(AE105=1,K104-K105+AF104,0))</f>
        <v>0</v>
      </c>
      <c r="AI105" s="4"/>
    </row>
    <row collapsed="false" customFormat="false" customHeight="false" hidden="false" ht="13.3" outlineLevel="0" r="106">
      <c r="B106" s="25"/>
      <c r="C106" s="26" t="str">
        <f aca="false">IF(B106="","",VLOOKUP(B106,$AK$1:$AR$38,2,0))</f>
        <v/>
      </c>
      <c r="D106" s="27" t="str">
        <f aca="false">IF(C103&lt;&gt;"",IF(C103=1,4,IF(C103=4,7,1)),"")</f>
        <v/>
      </c>
      <c r="E106" s="49" t="str">
        <f aca="false">IF(C103&lt;&gt;"",IF(C103=1,7,IF(C103=4,1,4)),"")</f>
        <v/>
      </c>
      <c r="F106" s="38"/>
      <c r="G106" s="6" t="str">
        <f aca="false">IF(B106&lt;&gt;"",IF(OR(D106=C106,E106=C106),"W","L"),"")</f>
        <v/>
      </c>
      <c r="H106" s="6" t="str">
        <f aca="false">IF(G106="W",4,IF(G106="L",-8,""))</f>
        <v/>
      </c>
      <c r="I106" s="6" t="str">
        <f aca="false">IF(G106&lt;&gt;"",VLOOKUP(V105,$M$4:$N$18,2,0),"")</f>
        <v/>
      </c>
      <c r="J106" s="6" t="str">
        <f aca="false">IF(G106&lt;&gt;"",H106*I106,"")</f>
        <v/>
      </c>
      <c r="K106" s="6" t="n">
        <f aca="false">IF(B106="",K105,SUM($J$6:J106))</f>
        <v>-24</v>
      </c>
      <c r="L106" s="4"/>
      <c r="M106" s="4"/>
      <c r="N106" s="4"/>
      <c r="O106" s="4"/>
      <c r="P106" s="4"/>
      <c r="Q106" s="4"/>
      <c r="S106" s="4"/>
      <c r="T106" s="4"/>
      <c r="U106" s="4"/>
      <c r="V106" s="6" t="n">
        <f aca="false">IF(AND(G105="",G106="L"),1,IF(AND(G106="L",G105="L"),V105+1,IF(AND(G105="L",G106=""),0,IF(AND(G106="",G105=""),0,0))))</f>
        <v>0</v>
      </c>
      <c r="W106" s="4"/>
      <c r="X106" s="6" t="str">
        <f aca="false">IF(C105=0,C106,IF(C106=0,X105,C106))</f>
        <v/>
      </c>
      <c r="Y106" s="6" t="str">
        <f aca="false">IF(C105=0,X105,IF(C106=0,Y105,C105))</f>
        <v/>
      </c>
      <c r="Z106" s="6" t="str">
        <f aca="false">IF(C104=0,C103,IF(C105=0,Y105,IF(C106=0,Z105,C104)))</f>
        <v/>
      </c>
      <c r="AA106" s="6" t="str">
        <f aca="false">IF(C103=0,C102,IF(C104=0,C102,IF(C105=0,Z105,IF(C106=0,AA105,C103))))</f>
        <v/>
      </c>
      <c r="AB106" s="4"/>
      <c r="AC106" s="6" t="str">
        <f aca="false">IF(OR(X106=Y106,X106=Z106,X106=AA106),"NB",IF(OR(Y106=X106,Y106=Z106,Y106=AA106),"NB",IF(OR(Z106=Y106,Z106=X106,Z106=AA106),"NB",IF(OR(AA106=Y106,AA106=X106,AA106=Z106),"NB","Bet"))))</f>
        <v>NB</v>
      </c>
      <c r="AD106" s="4"/>
      <c r="AE106" s="6" t="n">
        <f aca="false">IF(K106&lt;K105,1,0)</f>
        <v>0</v>
      </c>
      <c r="AF106" s="6" t="n">
        <f aca="false">IF(G106="W",0,IF(AE106=1,K105-K106+AF105,0))</f>
        <v>0</v>
      </c>
      <c r="AG106" s="4"/>
      <c r="AH106" s="6" t="n">
        <f aca="false">IF(G106="W",AF105+J106,IF(AE106=1,K105-K106+AF105,0))</f>
        <v>0</v>
      </c>
      <c r="AI106" s="4"/>
    </row>
    <row collapsed="false" customFormat="false" customHeight="false" hidden="false" ht="13.3" outlineLevel="0" r="107">
      <c r="B107" s="25"/>
      <c r="C107" s="26" t="str">
        <f aca="false">IF(B107="","",VLOOKUP(B107,$AK$1:$AR$38,2,0))</f>
        <v/>
      </c>
      <c r="D107" s="27" t="str">
        <f aca="false">IF(C104&lt;&gt;"",IF(C104=1,4,IF(C104=4,7,1)),"")</f>
        <v/>
      </c>
      <c r="E107" s="49" t="str">
        <f aca="false">IF(C104&lt;&gt;"",IF(C104=1,7,IF(C104=4,1,4)),"")</f>
        <v/>
      </c>
      <c r="F107" s="38"/>
      <c r="G107" s="6" t="str">
        <f aca="false">IF(B107&lt;&gt;"",IF(OR(D107=C107,E107=C107),"W","L"),"")</f>
        <v/>
      </c>
      <c r="H107" s="6" t="str">
        <f aca="false">IF(G107="W",4,IF(G107="L",-8,""))</f>
        <v/>
      </c>
      <c r="I107" s="6" t="str">
        <f aca="false">IF(G107&lt;&gt;"",VLOOKUP(V106,$M$4:$N$18,2,0),"")</f>
        <v/>
      </c>
      <c r="J107" s="6" t="str">
        <f aca="false">IF(G107&lt;&gt;"",H107*I107,"")</f>
        <v/>
      </c>
      <c r="K107" s="6" t="n">
        <f aca="false">IF(B107="",K106,SUM($J$6:J107))</f>
        <v>-24</v>
      </c>
      <c r="L107" s="4"/>
      <c r="M107" s="4"/>
      <c r="N107" s="4"/>
      <c r="O107" s="4"/>
      <c r="P107" s="4"/>
      <c r="Q107" s="4"/>
      <c r="S107" s="4"/>
      <c r="T107" s="4"/>
      <c r="U107" s="4"/>
      <c r="V107" s="6" t="n">
        <f aca="false">IF(AND(G106="",G107="L"),1,IF(AND(G107="L",G106="L"),V106+1,IF(AND(G106="L",G107=""),0,IF(AND(G107="",G106=""),0,0))))</f>
        <v>0</v>
      </c>
      <c r="W107" s="4"/>
      <c r="X107" s="6" t="str">
        <f aca="false">IF(C106=0,C107,IF(C107=0,X106,C107))</f>
        <v/>
      </c>
      <c r="Y107" s="6" t="str">
        <f aca="false">IF(C106=0,X106,IF(C107=0,Y106,C106))</f>
        <v/>
      </c>
      <c r="Z107" s="6" t="str">
        <f aca="false">IF(C105=0,C104,IF(C106=0,Y106,IF(C107=0,Z106,C105)))</f>
        <v/>
      </c>
      <c r="AA107" s="6" t="str">
        <f aca="false">IF(C104=0,C103,IF(C105=0,C103,IF(C106=0,Z106,IF(C107=0,AA106,C104))))</f>
        <v/>
      </c>
      <c r="AB107" s="4"/>
      <c r="AC107" s="6" t="str">
        <f aca="false">IF(OR(X107=Y107,X107=Z107,X107=AA107),"NB",IF(OR(Y107=X107,Y107=Z107,Y107=AA107),"NB",IF(OR(Z107=Y107,Z107=X107,Z107=AA107),"NB",IF(OR(AA107=Y107,AA107=X107,AA107=Z107),"NB","Bet"))))</f>
        <v>NB</v>
      </c>
      <c r="AD107" s="4"/>
      <c r="AE107" s="6" t="n">
        <f aca="false">IF(K107&lt;K106,1,0)</f>
        <v>0</v>
      </c>
      <c r="AF107" s="6" t="n">
        <f aca="false">IF(G107="W",0,IF(AE107=1,K106-K107+AF106,0))</f>
        <v>0</v>
      </c>
      <c r="AG107" s="4"/>
      <c r="AH107" s="6" t="n">
        <f aca="false">IF(G107="W",AF106+J107,IF(AE107=1,K106-K107+AF106,0))</f>
        <v>0</v>
      </c>
      <c r="AI107" s="4"/>
    </row>
    <row collapsed="false" customFormat="false" customHeight="false" hidden="false" ht="13.3" outlineLevel="0" r="108">
      <c r="B108" s="25"/>
      <c r="C108" s="26" t="str">
        <f aca="false">IF(B108="","",VLOOKUP(B108,$AK$1:$AR$38,2,0))</f>
        <v/>
      </c>
      <c r="D108" s="27" t="str">
        <f aca="false">IF(C105&lt;&gt;"",IF(C105=1,4,IF(C105=4,7,1)),"")</f>
        <v/>
      </c>
      <c r="E108" s="49" t="str">
        <f aca="false">IF(C105&lt;&gt;"",IF(C105=1,7,IF(C105=4,1,4)),"")</f>
        <v/>
      </c>
      <c r="F108" s="38"/>
      <c r="G108" s="6" t="str">
        <f aca="false">IF(B108&lt;&gt;"",IF(OR(D108=C108,E108=C108),"W","L"),"")</f>
        <v/>
      </c>
      <c r="H108" s="6" t="str">
        <f aca="false">IF(G108="W",4,IF(G108="L",-8,""))</f>
        <v/>
      </c>
      <c r="I108" s="6" t="str">
        <f aca="false">IF(G108&lt;&gt;"",VLOOKUP(V107,$M$4:$N$18,2,0),"")</f>
        <v/>
      </c>
      <c r="J108" s="6" t="str">
        <f aca="false">IF(G108&lt;&gt;"",H108*I108,"")</f>
        <v/>
      </c>
      <c r="K108" s="6" t="n">
        <f aca="false">IF(B108="",K107,SUM($J$6:J108))</f>
        <v>-24</v>
      </c>
      <c r="L108" s="4"/>
      <c r="M108" s="4"/>
      <c r="N108" s="4"/>
      <c r="O108" s="4"/>
      <c r="P108" s="4"/>
      <c r="Q108" s="4"/>
      <c r="S108" s="4"/>
      <c r="T108" s="4"/>
      <c r="U108" s="4"/>
      <c r="V108" s="6" t="n">
        <f aca="false">IF(AND(G107="",G108="L"),1,IF(AND(G108="L",G107="L"),V107+1,IF(AND(G107="L",G108=""),0,IF(AND(G108="",G107=""),0,0))))</f>
        <v>0</v>
      </c>
      <c r="W108" s="4"/>
      <c r="X108" s="6" t="str">
        <f aca="false">IF(C107=0,C108,IF(C108=0,X107,C108))</f>
        <v/>
      </c>
      <c r="Y108" s="6" t="str">
        <f aca="false">IF(C107=0,X107,IF(C108=0,Y107,C107))</f>
        <v/>
      </c>
      <c r="Z108" s="6" t="str">
        <f aca="false">IF(C106=0,C105,IF(C107=0,Y107,IF(C108=0,Z107,C106)))</f>
        <v/>
      </c>
      <c r="AA108" s="6" t="str">
        <f aca="false">IF(C105=0,C104,IF(C106=0,C104,IF(C107=0,Z107,IF(C108=0,AA107,C105))))</f>
        <v/>
      </c>
      <c r="AB108" s="4"/>
      <c r="AC108" s="6" t="str">
        <f aca="false">IF(OR(X108=Y108,X108=Z108,X108=AA108),"NB",IF(OR(Y108=X108,Y108=Z108,Y108=AA108),"NB",IF(OR(Z108=Y108,Z108=X108,Z108=AA108),"NB",IF(OR(AA108=Y108,AA108=X108,AA108=Z108),"NB","Bet"))))</f>
        <v>NB</v>
      </c>
      <c r="AD108" s="4"/>
      <c r="AE108" s="6" t="n">
        <f aca="false">IF(K108&lt;K107,1,0)</f>
        <v>0</v>
      </c>
      <c r="AF108" s="6" t="n">
        <f aca="false">IF(G108="W",0,IF(AE108=1,K107-K108+AF107,0))</f>
        <v>0</v>
      </c>
      <c r="AG108" s="4"/>
      <c r="AH108" s="6" t="n">
        <f aca="false">IF(G108="W",AF107+J108,IF(AE108=1,K107-K108+AF107,0))</f>
        <v>0</v>
      </c>
      <c r="AI108" s="4"/>
    </row>
    <row collapsed="false" customFormat="false" customHeight="false" hidden="false" ht="13.3" outlineLevel="0" r="109">
      <c r="B109" s="25"/>
      <c r="C109" s="26" t="str">
        <f aca="false">IF(B109="","",VLOOKUP(B109,$AK$1:$AR$38,2,0))</f>
        <v/>
      </c>
      <c r="D109" s="27" t="str">
        <f aca="false">IF(C106&lt;&gt;"",IF(C106=1,4,IF(C106=4,7,1)),"")</f>
        <v/>
      </c>
      <c r="E109" s="49" t="str">
        <f aca="false">IF(C106&lt;&gt;"",IF(C106=1,7,IF(C106=4,1,4)),"")</f>
        <v/>
      </c>
      <c r="F109" s="38"/>
      <c r="G109" s="6" t="str">
        <f aca="false">IF(B109&lt;&gt;"",IF(OR(D109=C109,E109=C109),"W","L"),"")</f>
        <v/>
      </c>
      <c r="H109" s="6" t="str">
        <f aca="false">IF(G109="W",4,IF(G109="L",-8,""))</f>
        <v/>
      </c>
      <c r="I109" s="6" t="str">
        <f aca="false">IF(G109&lt;&gt;"",VLOOKUP(V108,$M$4:$N$18,2,0),"")</f>
        <v/>
      </c>
      <c r="J109" s="6" t="str">
        <f aca="false">IF(G109&lt;&gt;"",H109*I109,"")</f>
        <v/>
      </c>
      <c r="K109" s="6" t="n">
        <f aca="false">IF(B109="",K108,SUM($J$6:J109))</f>
        <v>-24</v>
      </c>
      <c r="L109" s="4"/>
      <c r="M109" s="4"/>
      <c r="N109" s="4"/>
      <c r="O109" s="4"/>
      <c r="P109" s="4"/>
      <c r="Q109" s="4"/>
      <c r="S109" s="4"/>
      <c r="T109" s="4"/>
      <c r="U109" s="4"/>
      <c r="V109" s="6" t="n">
        <f aca="false">IF(AND(G108="",G109="L"),1,IF(AND(G109="L",G108="L"),V108+1,IF(AND(G108="L",G109=""),0,IF(AND(G109="",G108=""),0,0))))</f>
        <v>0</v>
      </c>
      <c r="W109" s="4"/>
      <c r="X109" s="6" t="str">
        <f aca="false">IF(C108=0,C109,IF(C109=0,X108,C109))</f>
        <v/>
      </c>
      <c r="Y109" s="6" t="str">
        <f aca="false">IF(C108=0,X108,IF(C109=0,Y108,C108))</f>
        <v/>
      </c>
      <c r="Z109" s="6" t="str">
        <f aca="false">IF(C107=0,C106,IF(C108=0,Y108,IF(C109=0,Z108,C107)))</f>
        <v/>
      </c>
      <c r="AA109" s="6" t="str">
        <f aca="false">IF(C106=0,C105,IF(C107=0,C105,IF(C108=0,Z108,IF(C109=0,AA108,C106))))</f>
        <v/>
      </c>
      <c r="AB109" s="4"/>
      <c r="AC109" s="6" t="str">
        <f aca="false">IF(OR(X109=Y109,X109=Z109,X109=AA109),"NB",IF(OR(Y109=X109,Y109=Z109,Y109=AA109),"NB",IF(OR(Z109=Y109,Z109=X109,Z109=AA109),"NB",IF(OR(AA109=Y109,AA109=X109,AA109=Z109),"NB","Bet"))))</f>
        <v>NB</v>
      </c>
      <c r="AD109" s="4"/>
      <c r="AE109" s="6" t="n">
        <f aca="false">IF(K109&lt;K108,1,0)</f>
        <v>0</v>
      </c>
      <c r="AF109" s="6" t="n">
        <f aca="false">IF(G109="W",0,IF(AE109=1,K108-K109+AF108,0))</f>
        <v>0</v>
      </c>
      <c r="AG109" s="4"/>
      <c r="AH109" s="6" t="n">
        <f aca="false">IF(G109="W",AF108+J109,IF(AE109=1,K108-K109+AF108,0))</f>
        <v>0</v>
      </c>
      <c r="AI109" s="4"/>
    </row>
    <row collapsed="false" customFormat="false" customHeight="false" hidden="false" ht="13.3" outlineLevel="0" r="110">
      <c r="B110" s="25"/>
      <c r="C110" s="26" t="str">
        <f aca="false">IF(B110="","",VLOOKUP(B110,$AK$1:$AR$38,2,0))</f>
        <v/>
      </c>
      <c r="D110" s="27" t="str">
        <f aca="false">IF(C107&lt;&gt;"",IF(C107=1,4,IF(C107=4,7,1)),"")</f>
        <v/>
      </c>
      <c r="E110" s="49" t="str">
        <f aca="false">IF(C107&lt;&gt;"",IF(C107=1,7,IF(C107=4,1,4)),"")</f>
        <v/>
      </c>
      <c r="F110" s="38"/>
      <c r="G110" s="6" t="str">
        <f aca="false">IF(B110&lt;&gt;"",IF(OR(D110=C110,E110=C110),"W","L"),"")</f>
        <v/>
      </c>
      <c r="H110" s="6" t="str">
        <f aca="false">IF(G110="W",4,IF(G110="L",-8,""))</f>
        <v/>
      </c>
      <c r="I110" s="6" t="str">
        <f aca="false">IF(G110&lt;&gt;"",VLOOKUP(V109,$M$4:$N$18,2,0),"")</f>
        <v/>
      </c>
      <c r="J110" s="6" t="str">
        <f aca="false">IF(G110&lt;&gt;"",H110*I110,"")</f>
        <v/>
      </c>
      <c r="K110" s="6" t="n">
        <f aca="false">IF(B110="",K109,SUM($J$6:J110))</f>
        <v>-24</v>
      </c>
      <c r="L110" s="4"/>
      <c r="M110" s="4"/>
      <c r="N110" s="4"/>
      <c r="O110" s="4"/>
      <c r="P110" s="4"/>
      <c r="Q110" s="4"/>
      <c r="S110" s="4"/>
      <c r="T110" s="4"/>
      <c r="U110" s="4"/>
      <c r="V110" s="6" t="n">
        <f aca="false">IF(AND(G109="",G110="L"),1,IF(AND(G110="L",G109="L"),V109+1,IF(AND(G109="L",G110=""),0,IF(AND(G110="",G109=""),0,0))))</f>
        <v>0</v>
      </c>
      <c r="W110" s="4"/>
      <c r="X110" s="6" t="str">
        <f aca="false">IF(C109=0,C110,IF(C110=0,X109,C110))</f>
        <v/>
      </c>
      <c r="Y110" s="6" t="str">
        <f aca="false">IF(C109=0,X109,IF(C110=0,Y109,C109))</f>
        <v/>
      </c>
      <c r="Z110" s="6" t="str">
        <f aca="false">IF(C108=0,C107,IF(C109=0,Y109,IF(C110=0,Z109,C108)))</f>
        <v/>
      </c>
      <c r="AA110" s="6" t="str">
        <f aca="false">IF(C107=0,C106,IF(C108=0,C106,IF(C109=0,Z109,IF(C110=0,AA109,C107))))</f>
        <v/>
      </c>
      <c r="AB110" s="4"/>
      <c r="AC110" s="6" t="str">
        <f aca="false">IF(OR(X110=Y110,X110=Z110,X110=AA110),"NB",IF(OR(Y110=X110,Y110=Z110,Y110=AA110),"NB",IF(OR(Z110=Y110,Z110=X110,Z110=AA110),"NB",IF(OR(AA110=Y110,AA110=X110,AA110=Z110),"NB","Bet"))))</f>
        <v>NB</v>
      </c>
      <c r="AD110" s="4"/>
      <c r="AE110" s="6" t="n">
        <f aca="false">IF(K110&lt;K109,1,0)</f>
        <v>0</v>
      </c>
      <c r="AF110" s="6" t="n">
        <f aca="false">IF(G110="W",0,IF(AE110=1,K109-K110+AF109,0))</f>
        <v>0</v>
      </c>
      <c r="AG110" s="4"/>
      <c r="AH110" s="6" t="n">
        <f aca="false">IF(G110="W",AF109+J110,IF(AE110=1,K109-K110+AF109,0))</f>
        <v>0</v>
      </c>
      <c r="AI110" s="4"/>
    </row>
    <row collapsed="false" customFormat="false" customHeight="false" hidden="false" ht="13.3" outlineLevel="0" r="111">
      <c r="B111" s="25"/>
      <c r="C111" s="26" t="str">
        <f aca="false">IF(B111="","",VLOOKUP(B111,$AK$1:$AR$38,2,0))</f>
        <v/>
      </c>
      <c r="D111" s="27" t="str">
        <f aca="false">IF(C108&lt;&gt;"",IF(C108=1,4,IF(C108=4,7,1)),"")</f>
        <v/>
      </c>
      <c r="E111" s="49" t="str">
        <f aca="false">IF(C108&lt;&gt;"",IF(C108=1,7,IF(C108=4,1,4)),"")</f>
        <v/>
      </c>
      <c r="F111" s="38"/>
      <c r="G111" s="6" t="str">
        <f aca="false">IF(B111&lt;&gt;"",IF(OR(D111=C111,E111=C111),"W","L"),"")</f>
        <v/>
      </c>
      <c r="H111" s="6" t="str">
        <f aca="false">IF(G111="W",4,IF(G111="L",-8,""))</f>
        <v/>
      </c>
      <c r="I111" s="6" t="str">
        <f aca="false">IF(G111&lt;&gt;"",VLOOKUP(V110,$M$4:$N$18,2,0),"")</f>
        <v/>
      </c>
      <c r="J111" s="6" t="str">
        <f aca="false">IF(G111&lt;&gt;"",H111*I111,"")</f>
        <v/>
      </c>
      <c r="K111" s="6" t="n">
        <f aca="false">IF(B111="",K110,SUM($J$6:J111))</f>
        <v>-24</v>
      </c>
      <c r="L111" s="4"/>
      <c r="M111" s="4"/>
      <c r="N111" s="4"/>
      <c r="O111" s="4"/>
      <c r="P111" s="4"/>
      <c r="Q111" s="4"/>
      <c r="S111" s="4"/>
      <c r="T111" s="4"/>
      <c r="U111" s="4"/>
      <c r="V111" s="6" t="n">
        <f aca="false">IF(AND(G110="",G111="L"),1,IF(AND(G111="L",G110="L"),V110+1,IF(AND(G110="L",G111=""),0,IF(AND(G111="",G110=""),0,0))))</f>
        <v>0</v>
      </c>
      <c r="W111" s="4"/>
      <c r="X111" s="6" t="str">
        <f aca="false">IF(C110=0,C111,IF(C111=0,X110,C111))</f>
        <v/>
      </c>
      <c r="Y111" s="6" t="str">
        <f aca="false">IF(C110=0,X110,IF(C111=0,Y110,C110))</f>
        <v/>
      </c>
      <c r="Z111" s="6" t="str">
        <f aca="false">IF(C109=0,C108,IF(C110=0,Y110,IF(C111=0,Z110,C109)))</f>
        <v/>
      </c>
      <c r="AA111" s="6" t="str">
        <f aca="false">IF(C108=0,C107,IF(C109=0,C107,IF(C110=0,Z110,IF(C111=0,AA110,C108))))</f>
        <v/>
      </c>
      <c r="AB111" s="4"/>
      <c r="AC111" s="6" t="str">
        <f aca="false">IF(OR(X111=Y111,X111=Z111,X111=AA111),"NB",IF(OR(Y111=X111,Y111=Z111,Y111=AA111),"NB",IF(OR(Z111=Y111,Z111=X111,Z111=AA111),"NB",IF(OR(AA111=Y111,AA111=X111,AA111=Z111),"NB","Bet"))))</f>
        <v>NB</v>
      </c>
      <c r="AD111" s="4"/>
      <c r="AE111" s="6" t="n">
        <f aca="false">IF(K111&lt;K110,1,0)</f>
        <v>0</v>
      </c>
      <c r="AF111" s="6" t="n">
        <f aca="false">IF(G111="W",0,IF(AE111=1,K110-K111+AF110,0))</f>
        <v>0</v>
      </c>
      <c r="AG111" s="4"/>
      <c r="AH111" s="6" t="n">
        <f aca="false">IF(G111="W",AF110+J111,IF(AE111=1,K110-K111+AF110,0))</f>
        <v>0</v>
      </c>
      <c r="AI111" s="4"/>
    </row>
    <row collapsed="false" customFormat="false" customHeight="false" hidden="false" ht="13.3" outlineLevel="0" r="112">
      <c r="B112" s="25"/>
      <c r="C112" s="26" t="str">
        <f aca="false">IF(B112="","",VLOOKUP(B112,$AK$1:$AR$38,2,0))</f>
        <v/>
      </c>
      <c r="D112" s="27" t="str">
        <f aca="false">IF(C109&lt;&gt;"",IF(C109=1,4,IF(C109=4,7,1)),"")</f>
        <v/>
      </c>
      <c r="E112" s="49" t="str">
        <f aca="false">IF(C109&lt;&gt;"",IF(C109=1,7,IF(C109=4,1,4)),"")</f>
        <v/>
      </c>
      <c r="F112" s="38"/>
      <c r="G112" s="6" t="str">
        <f aca="false">IF(B112&lt;&gt;"",IF(OR(D112=C112,E112=C112),"W","L"),"")</f>
        <v/>
      </c>
      <c r="H112" s="6" t="str">
        <f aca="false">IF(G112="W",4,IF(G112="L",-8,""))</f>
        <v/>
      </c>
      <c r="I112" s="6" t="str">
        <f aca="false">IF(G112&lt;&gt;"",VLOOKUP(V111,$M$4:$N$18,2,0),"")</f>
        <v/>
      </c>
      <c r="J112" s="6" t="str">
        <f aca="false">IF(G112&lt;&gt;"",H112*I112,"")</f>
        <v/>
      </c>
      <c r="K112" s="6" t="n">
        <f aca="false">IF(B112="",K111,SUM($J$6:J112))</f>
        <v>-24</v>
      </c>
      <c r="L112" s="4"/>
      <c r="M112" s="4"/>
      <c r="N112" s="4"/>
      <c r="O112" s="4"/>
      <c r="P112" s="4"/>
      <c r="Q112" s="4"/>
      <c r="S112" s="4"/>
      <c r="T112" s="4"/>
      <c r="U112" s="4"/>
      <c r="V112" s="6" t="n">
        <f aca="false">IF(AND(G111="",G112="L"),1,IF(AND(G112="L",G111="L"),V111+1,IF(AND(G111="L",G112=""),0,IF(AND(G112="",G111=""),0,0))))</f>
        <v>0</v>
      </c>
      <c r="W112" s="4"/>
      <c r="X112" s="6" t="str">
        <f aca="false">IF(C111=0,C112,IF(C112=0,X111,C112))</f>
        <v/>
      </c>
      <c r="Y112" s="6" t="str">
        <f aca="false">IF(C111=0,X111,IF(C112=0,Y111,C111))</f>
        <v/>
      </c>
      <c r="Z112" s="6" t="str">
        <f aca="false">IF(C110=0,C109,IF(C111=0,Y111,IF(C112=0,Z111,C110)))</f>
        <v/>
      </c>
      <c r="AA112" s="6" t="str">
        <f aca="false">IF(C109=0,C108,IF(C110=0,C108,IF(C111=0,Z111,IF(C112=0,AA111,C109))))</f>
        <v/>
      </c>
      <c r="AB112" s="4"/>
      <c r="AC112" s="6" t="str">
        <f aca="false">IF(OR(X112=Y112,X112=Z112,X112=AA112),"NB",IF(OR(Y112=X112,Y112=Z112,Y112=AA112),"NB",IF(OR(Z112=Y112,Z112=X112,Z112=AA112),"NB",IF(OR(AA112=Y112,AA112=X112,AA112=Z112),"NB","Bet"))))</f>
        <v>NB</v>
      </c>
      <c r="AD112" s="4"/>
      <c r="AE112" s="6" t="n">
        <f aca="false">IF(K112&lt;K111,1,0)</f>
        <v>0</v>
      </c>
      <c r="AF112" s="6" t="n">
        <f aca="false">IF(G112="W",0,IF(AE112=1,K111-K112+AF111,0))</f>
        <v>0</v>
      </c>
      <c r="AG112" s="4"/>
      <c r="AH112" s="6" t="n">
        <f aca="false">IF(G112="W",AF111+J112,IF(AE112=1,K111-K112+AF111,0))</f>
        <v>0</v>
      </c>
      <c r="AI112" s="4"/>
    </row>
    <row collapsed="false" customFormat="false" customHeight="false" hidden="false" ht="13.3" outlineLevel="0" r="113">
      <c r="B113" s="25"/>
      <c r="C113" s="26" t="str">
        <f aca="false">IF(B113="","",VLOOKUP(B113,$AK$1:$AR$38,2,0))</f>
        <v/>
      </c>
      <c r="D113" s="27" t="str">
        <f aca="false">IF(C110&lt;&gt;"",IF(C110=1,4,IF(C110=4,7,1)),"")</f>
        <v/>
      </c>
      <c r="E113" s="49" t="str">
        <f aca="false">IF(C110&lt;&gt;"",IF(C110=1,7,IF(C110=4,1,4)),"")</f>
        <v/>
      </c>
      <c r="F113" s="38"/>
      <c r="G113" s="6" t="str">
        <f aca="false">IF(B113&lt;&gt;"",IF(OR(D113=C113,E113=C113),"W","L"),"")</f>
        <v/>
      </c>
      <c r="H113" s="6" t="str">
        <f aca="false">IF(G113="W",4,IF(G113="L",-8,""))</f>
        <v/>
      </c>
      <c r="I113" s="6" t="str">
        <f aca="false">IF(G113&lt;&gt;"",VLOOKUP(V112,$M$4:$N$18,2,0),"")</f>
        <v/>
      </c>
      <c r="J113" s="6" t="str">
        <f aca="false">IF(G113&lt;&gt;"",H113*I113,"")</f>
        <v/>
      </c>
      <c r="K113" s="6" t="n">
        <f aca="false">IF(B113="",K112,SUM($J$6:J113))</f>
        <v>-24</v>
      </c>
      <c r="L113" s="4"/>
      <c r="M113" s="4"/>
      <c r="N113" s="4"/>
      <c r="O113" s="4"/>
      <c r="P113" s="4"/>
      <c r="Q113" s="4"/>
      <c r="S113" s="4"/>
      <c r="T113" s="4"/>
      <c r="U113" s="4"/>
      <c r="V113" s="6" t="n">
        <f aca="false">IF(AND(G112="",G113="L"),1,IF(AND(G113="L",G112="L"),V112+1,IF(AND(G112="L",G113=""),0,IF(AND(G113="",G112=""),0,0))))</f>
        <v>0</v>
      </c>
      <c r="W113" s="4"/>
      <c r="X113" s="6" t="str">
        <f aca="false">IF(C112=0,C113,IF(C113=0,X112,C113))</f>
        <v/>
      </c>
      <c r="Y113" s="6" t="str">
        <f aca="false">IF(C112=0,X112,IF(C113=0,Y112,C112))</f>
        <v/>
      </c>
      <c r="Z113" s="6" t="str">
        <f aca="false">IF(C111=0,C110,IF(C112=0,Y112,IF(C113=0,Z112,C111)))</f>
        <v/>
      </c>
      <c r="AA113" s="6" t="str">
        <f aca="false">IF(C110=0,C109,IF(C111=0,C109,IF(C112=0,Z112,IF(C113=0,AA112,C110))))</f>
        <v/>
      </c>
      <c r="AB113" s="4"/>
      <c r="AC113" s="6" t="str">
        <f aca="false">IF(OR(X113=Y113,X113=Z113,X113=AA113),"NB",IF(OR(Y113=X113,Y113=Z113,Y113=AA113),"NB",IF(OR(Z113=Y113,Z113=X113,Z113=AA113),"NB",IF(OR(AA113=Y113,AA113=X113,AA113=Z113),"NB","Bet"))))</f>
        <v>NB</v>
      </c>
      <c r="AD113" s="4"/>
      <c r="AE113" s="6" t="n">
        <f aca="false">IF(K113&lt;K112,1,0)</f>
        <v>0</v>
      </c>
      <c r="AF113" s="6" t="n">
        <f aca="false">IF(G113="W",0,IF(AE113=1,K112-K113+AF112,0))</f>
        <v>0</v>
      </c>
      <c r="AG113" s="4"/>
      <c r="AH113" s="6" t="n">
        <f aca="false">IF(G113="W",AF112+J113,IF(AE113=1,K112-K113+AF112,0))</f>
        <v>0</v>
      </c>
      <c r="AI113" s="4"/>
    </row>
    <row collapsed="false" customFormat="false" customHeight="false" hidden="false" ht="13.3" outlineLevel="0" r="114">
      <c r="B114" s="25"/>
      <c r="C114" s="26" t="str">
        <f aca="false">IF(B114="","",VLOOKUP(B114,$AK$1:$AR$38,2,0))</f>
        <v/>
      </c>
      <c r="D114" s="27" t="str">
        <f aca="false">IF(C111&lt;&gt;"",IF(C111=1,4,IF(C111=4,7,1)),"")</f>
        <v/>
      </c>
      <c r="E114" s="49" t="str">
        <f aca="false">IF(C111&lt;&gt;"",IF(C111=1,7,IF(C111=4,1,4)),"")</f>
        <v/>
      </c>
      <c r="F114" s="38"/>
      <c r="G114" s="6" t="str">
        <f aca="false">IF(B114&lt;&gt;"",IF(OR(D114=C114,E114=C114),"W","L"),"")</f>
        <v/>
      </c>
      <c r="H114" s="6" t="str">
        <f aca="false">IF(G114="W",4,IF(G114="L",-8,""))</f>
        <v/>
      </c>
      <c r="I114" s="6" t="str">
        <f aca="false">IF(G114&lt;&gt;"",VLOOKUP(V113,$M$4:$N$18,2,0),"")</f>
        <v/>
      </c>
      <c r="J114" s="6" t="str">
        <f aca="false">IF(G114&lt;&gt;"",H114*I114,"")</f>
        <v/>
      </c>
      <c r="K114" s="6" t="n">
        <f aca="false">IF(B114="",K113,SUM($J$6:J114))</f>
        <v>-24</v>
      </c>
      <c r="L114" s="4"/>
      <c r="M114" s="4"/>
      <c r="N114" s="4"/>
      <c r="O114" s="4"/>
      <c r="P114" s="4"/>
      <c r="Q114" s="4"/>
      <c r="S114" s="4"/>
      <c r="T114" s="4"/>
      <c r="U114" s="4"/>
      <c r="V114" s="6" t="n">
        <f aca="false">IF(AND(G113="",G114="L"),1,IF(AND(G114="L",G113="L"),V113+1,IF(AND(G113="L",G114=""),0,IF(AND(G114="",G113=""),0,0))))</f>
        <v>0</v>
      </c>
      <c r="W114" s="4"/>
      <c r="X114" s="6" t="str">
        <f aca="false">IF(C113=0,C114,IF(C114=0,X113,C114))</f>
        <v/>
      </c>
      <c r="Y114" s="6" t="str">
        <f aca="false">IF(C113=0,X113,IF(C114=0,Y113,C113))</f>
        <v/>
      </c>
      <c r="Z114" s="6" t="str">
        <f aca="false">IF(C112=0,C111,IF(C113=0,Y113,IF(C114=0,Z113,C112)))</f>
        <v/>
      </c>
      <c r="AA114" s="6" t="str">
        <f aca="false">IF(C111=0,C110,IF(C112=0,C110,IF(C113=0,Z113,IF(C114=0,AA113,C111))))</f>
        <v/>
      </c>
      <c r="AB114" s="4"/>
      <c r="AC114" s="6" t="str">
        <f aca="false">IF(OR(X114=Y114,X114=Z114,X114=AA114),"NB",IF(OR(Y114=X114,Y114=Z114,Y114=AA114),"NB",IF(OR(Z114=Y114,Z114=X114,Z114=AA114),"NB",IF(OR(AA114=Y114,AA114=X114,AA114=Z114),"NB","Bet"))))</f>
        <v>NB</v>
      </c>
      <c r="AD114" s="4"/>
      <c r="AE114" s="6" t="n">
        <f aca="false">IF(K114&lt;K113,1,0)</f>
        <v>0</v>
      </c>
      <c r="AF114" s="6" t="n">
        <f aca="false">IF(G114="W",0,IF(AE114=1,K113-K114+AF113,0))</f>
        <v>0</v>
      </c>
      <c r="AG114" s="4"/>
      <c r="AH114" s="6" t="n">
        <f aca="false">IF(G114="W",AF113+J114,IF(AE114=1,K113-K114+AF113,0))</f>
        <v>0</v>
      </c>
      <c r="AI114" s="4"/>
    </row>
    <row collapsed="false" customFormat="false" customHeight="false" hidden="false" ht="13.3" outlineLevel="0" r="115">
      <c r="B115" s="25"/>
      <c r="C115" s="26" t="str">
        <f aca="false">IF(B115="","",VLOOKUP(B115,$AK$1:$AR$38,2,0))</f>
        <v/>
      </c>
      <c r="D115" s="27" t="str">
        <f aca="false">IF(C112&lt;&gt;"",IF(C112=1,4,IF(C112=4,7,1)),"")</f>
        <v/>
      </c>
      <c r="E115" s="49" t="str">
        <f aca="false">IF(C112&lt;&gt;"",IF(C112=1,7,IF(C112=4,1,4)),"")</f>
        <v/>
      </c>
      <c r="F115" s="38"/>
      <c r="G115" s="6" t="str">
        <f aca="false">IF(B115&lt;&gt;"",IF(OR(D115=C115,E115=C115),"W","L"),"")</f>
        <v/>
      </c>
      <c r="H115" s="6" t="str">
        <f aca="false">IF(G115="W",4,IF(G115="L",-8,""))</f>
        <v/>
      </c>
      <c r="I115" s="6" t="str">
        <f aca="false">IF(G115&lt;&gt;"",VLOOKUP(V114,$M$4:$N$18,2,0),"")</f>
        <v/>
      </c>
      <c r="J115" s="6" t="str">
        <f aca="false">IF(G115&lt;&gt;"",H115*I115,"")</f>
        <v/>
      </c>
      <c r="K115" s="6" t="n">
        <f aca="false">IF(B115="",K114,SUM($J$6:J115))</f>
        <v>-24</v>
      </c>
      <c r="L115" s="4"/>
      <c r="M115" s="4"/>
      <c r="N115" s="4"/>
      <c r="O115" s="4"/>
      <c r="P115" s="4"/>
      <c r="Q115" s="4"/>
      <c r="S115" s="4"/>
      <c r="T115" s="4"/>
      <c r="U115" s="4"/>
      <c r="V115" s="6" t="n">
        <f aca="false">IF(AND(G114="",G115="L"),1,IF(AND(G115="L",G114="L"),V114+1,IF(AND(G114="L",G115=""),0,IF(AND(G115="",G114=""),0,0))))</f>
        <v>0</v>
      </c>
      <c r="W115" s="4"/>
      <c r="X115" s="6" t="str">
        <f aca="false">IF(C114=0,C115,IF(C115=0,X114,C115))</f>
        <v/>
      </c>
      <c r="Y115" s="6" t="str">
        <f aca="false">IF(C114=0,X114,IF(C115=0,Y114,C114))</f>
        <v/>
      </c>
      <c r="Z115" s="6" t="str">
        <f aca="false">IF(C113=0,C112,IF(C114=0,Y114,IF(C115=0,Z114,C113)))</f>
        <v/>
      </c>
      <c r="AA115" s="6" t="str">
        <f aca="false">IF(C112=0,C111,IF(C113=0,C111,IF(C114=0,Z114,IF(C115=0,AA114,C112))))</f>
        <v/>
      </c>
      <c r="AB115" s="4"/>
      <c r="AC115" s="6" t="str">
        <f aca="false">IF(OR(X115=Y115,X115=Z115,X115=AA115),"NB",IF(OR(Y115=X115,Y115=Z115,Y115=AA115),"NB",IF(OR(Z115=Y115,Z115=X115,Z115=AA115),"NB",IF(OR(AA115=Y115,AA115=X115,AA115=Z115),"NB","Bet"))))</f>
        <v>NB</v>
      </c>
      <c r="AD115" s="4"/>
      <c r="AE115" s="6" t="n">
        <f aca="false">IF(K115&lt;K114,1,0)</f>
        <v>0</v>
      </c>
      <c r="AF115" s="6" t="n">
        <f aca="false">IF(G115="W",0,IF(AE115=1,K114-K115+AF114,0))</f>
        <v>0</v>
      </c>
      <c r="AG115" s="4"/>
      <c r="AH115" s="6" t="n">
        <f aca="false">IF(G115="W",AF114+J115,IF(AE115=1,K114-K115+AF114,0))</f>
        <v>0</v>
      </c>
      <c r="AI115" s="4"/>
    </row>
    <row collapsed="false" customFormat="false" customHeight="false" hidden="false" ht="13.3" outlineLevel="0" r="116">
      <c r="B116" s="25"/>
      <c r="C116" s="26" t="str">
        <f aca="false">IF(B116="","",VLOOKUP(B116,$AK$1:$AR$38,2,0))</f>
        <v/>
      </c>
      <c r="D116" s="27" t="str">
        <f aca="false">IF(C113&lt;&gt;"",IF(C113=1,4,IF(C113=4,7,1)),"")</f>
        <v/>
      </c>
      <c r="E116" s="49" t="str">
        <f aca="false">IF(C113&lt;&gt;"",IF(C113=1,7,IF(C113=4,1,4)),"")</f>
        <v/>
      </c>
      <c r="F116" s="38"/>
      <c r="G116" s="6" t="str">
        <f aca="false">IF(B116&lt;&gt;"",IF(OR(D116=C116,E116=C116),"W","L"),"")</f>
        <v/>
      </c>
      <c r="H116" s="6" t="str">
        <f aca="false">IF(G116="W",4,IF(G116="L",-8,""))</f>
        <v/>
      </c>
      <c r="I116" s="6" t="str">
        <f aca="false">IF(G116&lt;&gt;"",VLOOKUP(V115,$M$4:$N$18,2,0),"")</f>
        <v/>
      </c>
      <c r="J116" s="6" t="str">
        <f aca="false">IF(G116&lt;&gt;"",H116*I116,"")</f>
        <v/>
      </c>
      <c r="K116" s="6" t="n">
        <f aca="false">IF(B116="",K115,SUM($J$6:J116))</f>
        <v>-24</v>
      </c>
      <c r="L116" s="4"/>
      <c r="M116" s="4"/>
      <c r="N116" s="4"/>
      <c r="O116" s="4"/>
      <c r="P116" s="4"/>
      <c r="Q116" s="4"/>
      <c r="S116" s="4"/>
      <c r="T116" s="4"/>
      <c r="U116" s="4"/>
      <c r="V116" s="6" t="n">
        <f aca="false">IF(AND(G115="",G116="L"),1,IF(AND(G116="L",G115="L"),V115+1,IF(AND(G115="L",G116=""),0,IF(AND(G116="",G115=""),0,0))))</f>
        <v>0</v>
      </c>
      <c r="W116" s="4"/>
      <c r="X116" s="6" t="str">
        <f aca="false">IF(C115=0,C116,IF(C116=0,X115,C116))</f>
        <v/>
      </c>
      <c r="Y116" s="6" t="str">
        <f aca="false">IF(C115=0,X115,IF(C116=0,Y115,C115))</f>
        <v/>
      </c>
      <c r="Z116" s="6" t="str">
        <f aca="false">IF(C114=0,C113,IF(C115=0,Y115,IF(C116=0,Z115,C114)))</f>
        <v/>
      </c>
      <c r="AA116" s="6" t="str">
        <f aca="false">IF(C113=0,C112,IF(C114=0,C112,IF(C115=0,Z115,IF(C116=0,AA115,C113))))</f>
        <v/>
      </c>
      <c r="AB116" s="4"/>
      <c r="AC116" s="6" t="str">
        <f aca="false">IF(OR(X116=Y116,X116=Z116,X116=AA116),"NB",IF(OR(Y116=X116,Y116=Z116,Y116=AA116),"NB",IF(OR(Z116=Y116,Z116=X116,Z116=AA116),"NB",IF(OR(AA116=Y116,AA116=X116,AA116=Z116),"NB","Bet"))))</f>
        <v>NB</v>
      </c>
      <c r="AD116" s="4"/>
      <c r="AE116" s="6" t="n">
        <f aca="false">IF(K116&lt;K115,1,0)</f>
        <v>0</v>
      </c>
      <c r="AF116" s="6" t="n">
        <f aca="false">IF(G116="W",0,IF(AE116=1,K115-K116+AF115,0))</f>
        <v>0</v>
      </c>
      <c r="AG116" s="4"/>
      <c r="AH116" s="6" t="n">
        <f aca="false">IF(G116="W",AF115+J116,IF(AE116=1,K115-K116+AF115,0))</f>
        <v>0</v>
      </c>
      <c r="AI116" s="4"/>
    </row>
    <row collapsed="false" customFormat="false" customHeight="false" hidden="false" ht="13.3" outlineLevel="0" r="117">
      <c r="B117" s="25"/>
      <c r="C117" s="26" t="str">
        <f aca="false">IF(B117="","",VLOOKUP(B117,$AK$1:$AR$38,2,0))</f>
        <v/>
      </c>
      <c r="D117" s="27" t="str">
        <f aca="false">IF(C114&lt;&gt;"",IF(C114=1,4,IF(C114=4,7,1)),"")</f>
        <v/>
      </c>
      <c r="E117" s="49" t="str">
        <f aca="false">IF(C114&lt;&gt;"",IF(C114=1,7,IF(C114=4,1,4)),"")</f>
        <v/>
      </c>
      <c r="F117" s="38"/>
      <c r="G117" s="6" t="str">
        <f aca="false">IF(B117&lt;&gt;"",IF(OR(D117=C117,E117=C117),"W","L"),"")</f>
        <v/>
      </c>
      <c r="H117" s="6" t="str">
        <f aca="false">IF(G117="W",4,IF(G117="L",-8,""))</f>
        <v/>
      </c>
      <c r="I117" s="6" t="str">
        <f aca="false">IF(G117&lt;&gt;"",VLOOKUP(V116,$M$4:$N$18,2,0),"")</f>
        <v/>
      </c>
      <c r="J117" s="6" t="str">
        <f aca="false">IF(G117&lt;&gt;"",H117*I117,"")</f>
        <v/>
      </c>
      <c r="K117" s="6" t="n">
        <f aca="false">IF(B117="",K116,SUM($J$6:J117))</f>
        <v>-24</v>
      </c>
      <c r="L117" s="4"/>
      <c r="M117" s="4"/>
      <c r="N117" s="4"/>
      <c r="O117" s="4"/>
      <c r="P117" s="4"/>
      <c r="Q117" s="4"/>
      <c r="S117" s="4"/>
      <c r="T117" s="4"/>
      <c r="U117" s="4"/>
      <c r="V117" s="6" t="n">
        <f aca="false">IF(AND(G116="",G117="L"),1,IF(AND(G117="L",G116="L"),V116+1,IF(AND(G116="L",G117=""),0,IF(AND(G117="",G116=""),0,0))))</f>
        <v>0</v>
      </c>
      <c r="W117" s="4"/>
      <c r="X117" s="6" t="str">
        <f aca="false">IF(C116=0,C117,IF(C117=0,X116,C117))</f>
        <v/>
      </c>
      <c r="Y117" s="6" t="str">
        <f aca="false">IF(C116=0,X116,IF(C117=0,Y116,C116))</f>
        <v/>
      </c>
      <c r="Z117" s="6" t="str">
        <f aca="false">IF(C115=0,C114,IF(C116=0,Y116,IF(C117=0,Z116,C115)))</f>
        <v/>
      </c>
      <c r="AA117" s="6" t="str">
        <f aca="false">IF(C114=0,C113,IF(C115=0,C113,IF(C116=0,Z116,IF(C117=0,AA116,C114))))</f>
        <v/>
      </c>
      <c r="AB117" s="4"/>
      <c r="AC117" s="6" t="str">
        <f aca="false">IF(OR(X117=Y117,X117=Z117,X117=AA117),"NB",IF(OR(Y117=X117,Y117=Z117,Y117=AA117),"NB",IF(OR(Z117=Y117,Z117=X117,Z117=AA117),"NB",IF(OR(AA117=Y117,AA117=X117,AA117=Z117),"NB","Bet"))))</f>
        <v>NB</v>
      </c>
      <c r="AD117" s="4"/>
      <c r="AE117" s="6" t="n">
        <f aca="false">IF(K117&lt;K116,1,0)</f>
        <v>0</v>
      </c>
      <c r="AF117" s="6" t="n">
        <f aca="false">IF(G117="W",0,IF(AE117=1,K116-K117+AF116,0))</f>
        <v>0</v>
      </c>
      <c r="AG117" s="4"/>
      <c r="AH117" s="6" t="n">
        <f aca="false">IF(G117="W",AF116+J117,IF(AE117=1,K116-K117+AF116,0))</f>
        <v>0</v>
      </c>
      <c r="AI117" s="4"/>
    </row>
    <row collapsed="false" customFormat="false" customHeight="false" hidden="false" ht="13.3" outlineLevel="0" r="118">
      <c r="B118" s="25"/>
      <c r="C118" s="26" t="str">
        <f aca="false">IF(B118="","",VLOOKUP(B118,$AK$1:$AR$38,2,0))</f>
        <v/>
      </c>
      <c r="D118" s="27" t="str">
        <f aca="false">IF(C115&lt;&gt;"",IF(C115=1,4,IF(C115=4,7,1)),"")</f>
        <v/>
      </c>
      <c r="E118" s="49" t="str">
        <f aca="false">IF(C115&lt;&gt;"",IF(C115=1,7,IF(C115=4,1,4)),"")</f>
        <v/>
      </c>
      <c r="F118" s="38"/>
      <c r="G118" s="6" t="str">
        <f aca="false">IF(B118&lt;&gt;"",IF(OR(D118=C118,E118=C118),"W","L"),"")</f>
        <v/>
      </c>
      <c r="H118" s="6" t="str">
        <f aca="false">IF(G118="W",4,IF(G118="L",-8,""))</f>
        <v/>
      </c>
      <c r="I118" s="6" t="str">
        <f aca="false">IF(G118&lt;&gt;"",VLOOKUP(V117,$M$4:$N$18,2,0),"")</f>
        <v/>
      </c>
      <c r="J118" s="6" t="str">
        <f aca="false">IF(G118&lt;&gt;"",H118*I118,"")</f>
        <v/>
      </c>
      <c r="K118" s="6" t="n">
        <f aca="false">IF(B118="",K117,SUM($J$6:J118))</f>
        <v>-24</v>
      </c>
      <c r="L118" s="4"/>
      <c r="M118" s="4"/>
      <c r="N118" s="4"/>
      <c r="O118" s="4"/>
      <c r="P118" s="4"/>
      <c r="Q118" s="4"/>
      <c r="S118" s="4"/>
      <c r="T118" s="4"/>
      <c r="U118" s="4"/>
      <c r="V118" s="6" t="n">
        <f aca="false">IF(AND(G117="",G118="L"),1,IF(AND(G118="L",G117="L"),V117+1,IF(AND(G117="L",G118=""),0,IF(AND(G118="",G117=""),0,0))))</f>
        <v>0</v>
      </c>
      <c r="W118" s="4"/>
      <c r="X118" s="6" t="str">
        <f aca="false">IF(C117=0,C118,IF(C118=0,X117,C118))</f>
        <v/>
      </c>
      <c r="Y118" s="6" t="str">
        <f aca="false">IF(C117=0,X117,IF(C118=0,Y117,C117))</f>
        <v/>
      </c>
      <c r="Z118" s="6" t="str">
        <f aca="false">IF(C116=0,C115,IF(C117=0,Y117,IF(C118=0,Z117,C116)))</f>
        <v/>
      </c>
      <c r="AA118" s="6" t="str">
        <f aca="false">IF(C115=0,C114,IF(C116=0,C114,IF(C117=0,Z117,IF(C118=0,AA117,C115))))</f>
        <v/>
      </c>
      <c r="AB118" s="4"/>
      <c r="AC118" s="6" t="str">
        <f aca="false">IF(OR(X118=Y118,X118=Z118,X118=AA118),"NB",IF(OR(Y118=X118,Y118=Z118,Y118=AA118),"NB",IF(OR(Z118=Y118,Z118=X118,Z118=AA118),"NB",IF(OR(AA118=Y118,AA118=X118,AA118=Z118),"NB","Bet"))))</f>
        <v>NB</v>
      </c>
      <c r="AD118" s="4"/>
      <c r="AE118" s="6" t="n">
        <f aca="false">IF(K118&lt;K117,1,0)</f>
        <v>0</v>
      </c>
      <c r="AF118" s="6" t="n">
        <f aca="false">IF(G118="W",0,IF(AE118=1,K117-K118+AF117,0))</f>
        <v>0</v>
      </c>
      <c r="AG118" s="4"/>
      <c r="AH118" s="6" t="n">
        <f aca="false">IF(G118="W",AF117+J118,IF(AE118=1,K117-K118+AF117,0))</f>
        <v>0</v>
      </c>
      <c r="AI118" s="4"/>
    </row>
    <row collapsed="false" customFormat="false" customHeight="false" hidden="false" ht="13.3" outlineLevel="0" r="119">
      <c r="B119" s="25"/>
      <c r="C119" s="26" t="str">
        <f aca="false">IF(B119="","",VLOOKUP(B119,$AK$1:$AR$38,2,0))</f>
        <v/>
      </c>
      <c r="D119" s="27" t="str">
        <f aca="false">IF(C116&lt;&gt;"",IF(C116=1,4,IF(C116=4,7,1)),"")</f>
        <v/>
      </c>
      <c r="E119" s="49" t="str">
        <f aca="false">IF(C116&lt;&gt;"",IF(C116=1,7,IF(C116=4,1,4)),"")</f>
        <v/>
      </c>
      <c r="F119" s="38"/>
      <c r="G119" s="6" t="str">
        <f aca="false">IF(B119&lt;&gt;"",IF(OR(D119=C119,E119=C119),"W","L"),"")</f>
        <v/>
      </c>
      <c r="H119" s="6" t="str">
        <f aca="false">IF(G119="W",4,IF(G119="L",-8,""))</f>
        <v/>
      </c>
      <c r="I119" s="6" t="str">
        <f aca="false">IF(G119&lt;&gt;"",VLOOKUP(V118,$M$4:$N$18,2,0),"")</f>
        <v/>
      </c>
      <c r="J119" s="6" t="str">
        <f aca="false">IF(G119&lt;&gt;"",H119*I119,"")</f>
        <v/>
      </c>
      <c r="K119" s="6" t="n">
        <f aca="false">IF(B119="",K118,SUM($J$6:J119))</f>
        <v>-24</v>
      </c>
      <c r="L119" s="4"/>
      <c r="M119" s="4"/>
      <c r="N119" s="4"/>
      <c r="O119" s="4"/>
      <c r="P119" s="4"/>
      <c r="Q119" s="4"/>
      <c r="S119" s="4"/>
      <c r="T119" s="4"/>
      <c r="U119" s="4"/>
      <c r="V119" s="6" t="n">
        <f aca="false">IF(AND(G118="",G119="L"),1,IF(AND(G119="L",G118="L"),V118+1,IF(AND(G118="L",G119=""),0,IF(AND(G119="",G118=""),0,0))))</f>
        <v>0</v>
      </c>
      <c r="W119" s="4"/>
      <c r="X119" s="6" t="str">
        <f aca="false">IF(C118=0,C119,IF(C119=0,X118,C119))</f>
        <v/>
      </c>
      <c r="Y119" s="6" t="str">
        <f aca="false">IF(C118=0,X118,IF(C119=0,Y118,C118))</f>
        <v/>
      </c>
      <c r="Z119" s="6" t="str">
        <f aca="false">IF(C117=0,C116,IF(C118=0,Y118,IF(C119=0,Z118,C117)))</f>
        <v/>
      </c>
      <c r="AA119" s="6" t="str">
        <f aca="false">IF(C116=0,C115,IF(C117=0,C115,IF(C118=0,Z118,IF(C119=0,AA118,C116))))</f>
        <v/>
      </c>
      <c r="AB119" s="4"/>
      <c r="AC119" s="6" t="str">
        <f aca="false">IF(OR(X119=Y119,X119=Z119,X119=AA119),"NB",IF(OR(Y119=X119,Y119=Z119,Y119=AA119),"NB",IF(OR(Z119=Y119,Z119=X119,Z119=AA119),"NB",IF(OR(AA119=Y119,AA119=X119,AA119=Z119),"NB","Bet"))))</f>
        <v>NB</v>
      </c>
      <c r="AD119" s="4"/>
      <c r="AE119" s="6" t="n">
        <f aca="false">IF(K119&lt;K118,1,0)</f>
        <v>0</v>
      </c>
      <c r="AF119" s="6" t="n">
        <f aca="false">IF(G119="W",0,IF(AE119=1,K118-K119+AF118,0))</f>
        <v>0</v>
      </c>
      <c r="AG119" s="4"/>
      <c r="AH119" s="6" t="n">
        <f aca="false">IF(G119="W",AF118+J119,IF(AE119=1,K118-K119+AF118,0))</f>
        <v>0</v>
      </c>
      <c r="AI119" s="4"/>
    </row>
    <row collapsed="false" customFormat="false" customHeight="false" hidden="false" ht="13.3" outlineLevel="0" r="120">
      <c r="B120" s="25"/>
      <c r="C120" s="26" t="str">
        <f aca="false">IF(B120="","",VLOOKUP(B120,$AK$1:$AR$38,2,0))</f>
        <v/>
      </c>
      <c r="D120" s="27" t="str">
        <f aca="false">IF(C117&lt;&gt;"",IF(C117=1,4,IF(C117=4,7,1)),"")</f>
        <v/>
      </c>
      <c r="E120" s="49" t="str">
        <f aca="false">IF(C117&lt;&gt;"",IF(C117=1,7,IF(C117=4,1,4)),"")</f>
        <v/>
      </c>
      <c r="F120" s="38"/>
      <c r="G120" s="6" t="str">
        <f aca="false">IF(B120&lt;&gt;"",IF(OR(D120=C120,E120=C120),"W","L"),"")</f>
        <v/>
      </c>
      <c r="H120" s="6" t="str">
        <f aca="false">IF(G120="W",4,IF(G120="L",-8,""))</f>
        <v/>
      </c>
      <c r="I120" s="6" t="str">
        <f aca="false">IF(G120&lt;&gt;"",VLOOKUP(V119,$M$4:$N$18,2,0),"")</f>
        <v/>
      </c>
      <c r="J120" s="6" t="str">
        <f aca="false">IF(G120&lt;&gt;"",H120*I120,"")</f>
        <v/>
      </c>
      <c r="K120" s="6" t="n">
        <f aca="false">IF(B120="",K119,SUM($J$6:J120))</f>
        <v>-24</v>
      </c>
      <c r="L120" s="4"/>
      <c r="M120" s="4"/>
      <c r="N120" s="4"/>
      <c r="O120" s="4"/>
      <c r="P120" s="4"/>
      <c r="Q120" s="4"/>
      <c r="S120" s="4"/>
      <c r="T120" s="4"/>
      <c r="U120" s="4"/>
      <c r="V120" s="6" t="n">
        <f aca="false">IF(AND(G119="",G120="L"),1,IF(AND(G120="L",G119="L"),V119+1,IF(AND(G119="L",G120=""),0,IF(AND(G120="",G119=""),0,0))))</f>
        <v>0</v>
      </c>
      <c r="W120" s="4"/>
      <c r="X120" s="6" t="str">
        <f aca="false">IF(C119=0,C120,IF(C120=0,X119,C120))</f>
        <v/>
      </c>
      <c r="Y120" s="6" t="str">
        <f aca="false">IF(C119=0,X119,IF(C120=0,Y119,C119))</f>
        <v/>
      </c>
      <c r="Z120" s="6" t="str">
        <f aca="false">IF(C118=0,C117,IF(C119=0,Y119,IF(C120=0,Z119,C118)))</f>
        <v/>
      </c>
      <c r="AA120" s="6" t="str">
        <f aca="false">IF(C117=0,C116,IF(C118=0,C116,IF(C119=0,Z119,IF(C120=0,AA119,C117))))</f>
        <v/>
      </c>
      <c r="AB120" s="4"/>
      <c r="AC120" s="6" t="str">
        <f aca="false">IF(OR(X120=Y120,X120=Z120,X120=AA120),"NB",IF(OR(Y120=X120,Y120=Z120,Y120=AA120),"NB",IF(OR(Z120=Y120,Z120=X120,Z120=AA120),"NB",IF(OR(AA120=Y120,AA120=X120,AA120=Z120),"NB","Bet"))))</f>
        <v>NB</v>
      </c>
      <c r="AD120" s="4"/>
      <c r="AE120" s="6" t="n">
        <f aca="false">IF(K120&lt;K119,1,0)</f>
        <v>0</v>
      </c>
      <c r="AF120" s="6" t="n">
        <f aca="false">IF(G120="W",0,IF(AE120=1,K119-K120+AF119,0))</f>
        <v>0</v>
      </c>
      <c r="AG120" s="4"/>
      <c r="AH120" s="6" t="n">
        <f aca="false">IF(G120="W",AF119+J120,IF(AE120=1,K119-K120+AF119,0))</f>
        <v>0</v>
      </c>
      <c r="AI120" s="4"/>
    </row>
    <row collapsed="false" customFormat="false" customHeight="false" hidden="false" ht="13.3" outlineLevel="0" r="121">
      <c r="B121" s="25"/>
      <c r="C121" s="26" t="str">
        <f aca="false">IF(B121="","",VLOOKUP(B121,$AK$1:$AR$38,2,0))</f>
        <v/>
      </c>
      <c r="D121" s="27" t="str">
        <f aca="false">IF(C118&lt;&gt;"",IF(C118=1,4,IF(C118=4,7,1)),"")</f>
        <v/>
      </c>
      <c r="E121" s="49" t="str">
        <f aca="false">IF(C118&lt;&gt;"",IF(C118=1,7,IF(C118=4,1,4)),"")</f>
        <v/>
      </c>
      <c r="F121" s="38"/>
      <c r="G121" s="6" t="str">
        <f aca="false">IF(B121&lt;&gt;"",IF(OR(D121=C121,E121=C121),"W","L"),"")</f>
        <v/>
      </c>
      <c r="H121" s="6" t="str">
        <f aca="false">IF(G121="W",4,IF(G121="L",-8,""))</f>
        <v/>
      </c>
      <c r="I121" s="6" t="str">
        <f aca="false">IF(G121&lt;&gt;"",VLOOKUP(V120,$M$4:$N$18,2,0),"")</f>
        <v/>
      </c>
      <c r="J121" s="6" t="str">
        <f aca="false">IF(G121&lt;&gt;"",H121*I121,"")</f>
        <v/>
      </c>
      <c r="K121" s="6" t="n">
        <f aca="false">IF(B121="",K120,SUM($J$6:J121))</f>
        <v>-24</v>
      </c>
      <c r="L121" s="4"/>
      <c r="M121" s="4"/>
      <c r="N121" s="4"/>
      <c r="O121" s="4"/>
      <c r="P121" s="4"/>
      <c r="Q121" s="4"/>
      <c r="S121" s="4"/>
      <c r="T121" s="4"/>
      <c r="U121" s="4"/>
      <c r="V121" s="6" t="n">
        <f aca="false">IF(AND(G120="",G121="L"),1,IF(AND(G121="L",G120="L"),V120+1,IF(AND(G120="L",G121=""),0,IF(AND(G121="",G120=""),0,0))))</f>
        <v>0</v>
      </c>
      <c r="W121" s="4"/>
      <c r="X121" s="6" t="str">
        <f aca="false">IF(C120=0,C121,IF(C121=0,X120,C121))</f>
        <v/>
      </c>
      <c r="Y121" s="6" t="str">
        <f aca="false">IF(C120=0,X120,IF(C121=0,Y120,C120))</f>
        <v/>
      </c>
      <c r="Z121" s="6" t="str">
        <f aca="false">IF(C119=0,C118,IF(C120=0,Y120,IF(C121=0,Z120,C119)))</f>
        <v/>
      </c>
      <c r="AA121" s="6" t="str">
        <f aca="false">IF(C118=0,C117,IF(C119=0,C117,IF(C120=0,Z120,IF(C121=0,AA120,C118))))</f>
        <v/>
      </c>
      <c r="AB121" s="4"/>
      <c r="AC121" s="6" t="str">
        <f aca="false">IF(OR(X121=Y121,X121=Z121,X121=AA121),"NB",IF(OR(Y121=X121,Y121=Z121,Y121=AA121),"NB",IF(OR(Z121=Y121,Z121=X121,Z121=AA121),"NB",IF(OR(AA121=Y121,AA121=X121,AA121=Z121),"NB","Bet"))))</f>
        <v>NB</v>
      </c>
      <c r="AD121" s="4"/>
      <c r="AE121" s="6" t="n">
        <f aca="false">IF(K121&lt;K120,1,0)</f>
        <v>0</v>
      </c>
      <c r="AF121" s="6" t="n">
        <f aca="false">IF(G121="W",0,IF(AE121=1,K120-K121+AF120,0))</f>
        <v>0</v>
      </c>
      <c r="AG121" s="4"/>
      <c r="AH121" s="6" t="n">
        <f aca="false">IF(G121="W",AF120+J121,IF(AE121=1,K120-K121+AF120,0))</f>
        <v>0</v>
      </c>
      <c r="AI121" s="4"/>
    </row>
    <row collapsed="false" customFormat="false" customHeight="false" hidden="false" ht="13.3" outlineLevel="0" r="122">
      <c r="B122" s="25"/>
      <c r="C122" s="26" t="str">
        <f aca="false">IF(B122="","",VLOOKUP(B122,$AK$1:$AR$38,2,0))</f>
        <v/>
      </c>
      <c r="D122" s="27" t="str">
        <f aca="false">IF(C119&lt;&gt;"",IF(C119=1,4,IF(C119=4,7,1)),"")</f>
        <v/>
      </c>
      <c r="E122" s="49" t="str">
        <f aca="false">IF(C119&lt;&gt;"",IF(C119=1,7,IF(C119=4,1,4)),"")</f>
        <v/>
      </c>
      <c r="F122" s="38"/>
      <c r="G122" s="6" t="str">
        <f aca="false">IF(B122&lt;&gt;"",IF(OR(D122=C122,E122=C122),"W","L"),"")</f>
        <v/>
      </c>
      <c r="H122" s="6" t="str">
        <f aca="false">IF(G122="W",4,IF(G122="L",-8,""))</f>
        <v/>
      </c>
      <c r="I122" s="6" t="str">
        <f aca="false">IF(G122&lt;&gt;"",VLOOKUP(V121,$M$4:$N$18,2,0),"")</f>
        <v/>
      </c>
      <c r="J122" s="6" t="str">
        <f aca="false">IF(G122&lt;&gt;"",H122*I122,"")</f>
        <v/>
      </c>
      <c r="K122" s="6" t="n">
        <f aca="false">IF(B122="",K121,SUM($J$6:J122))</f>
        <v>-24</v>
      </c>
      <c r="L122" s="4"/>
      <c r="M122" s="4"/>
      <c r="N122" s="4"/>
      <c r="O122" s="4"/>
      <c r="P122" s="4"/>
      <c r="Q122" s="4"/>
      <c r="S122" s="4"/>
      <c r="T122" s="4"/>
      <c r="U122" s="4"/>
      <c r="V122" s="6" t="n">
        <f aca="false">IF(AND(G121="",G122="L"),1,IF(AND(G122="L",G121="L"),V121+1,IF(AND(G121="L",G122=""),0,IF(AND(G122="",G121=""),0,0))))</f>
        <v>0</v>
      </c>
      <c r="W122" s="4"/>
      <c r="X122" s="6" t="str">
        <f aca="false">IF(C121=0,C122,IF(C122=0,X121,C122))</f>
        <v/>
      </c>
      <c r="Y122" s="6" t="str">
        <f aca="false">IF(C121=0,X121,IF(C122=0,Y121,C121))</f>
        <v/>
      </c>
      <c r="Z122" s="6" t="str">
        <f aca="false">IF(C120=0,C119,IF(C121=0,Y121,IF(C122=0,Z121,C120)))</f>
        <v/>
      </c>
      <c r="AA122" s="6" t="str">
        <f aca="false">IF(C119=0,C118,IF(C120=0,C118,IF(C121=0,Z121,IF(C122=0,AA121,C119))))</f>
        <v/>
      </c>
      <c r="AB122" s="4"/>
      <c r="AC122" s="6" t="str">
        <f aca="false">IF(OR(X122=Y122,X122=Z122,X122=AA122),"NB",IF(OR(Y122=X122,Y122=Z122,Y122=AA122),"NB",IF(OR(Z122=Y122,Z122=X122,Z122=AA122),"NB",IF(OR(AA122=Y122,AA122=X122,AA122=Z122),"NB","Bet"))))</f>
        <v>NB</v>
      </c>
      <c r="AD122" s="4"/>
      <c r="AE122" s="6" t="n">
        <f aca="false">IF(K122&lt;K121,1,0)</f>
        <v>0</v>
      </c>
      <c r="AF122" s="6" t="n">
        <f aca="false">IF(G122="W",0,IF(AE122=1,K121-K122+AF121,0))</f>
        <v>0</v>
      </c>
      <c r="AG122" s="4"/>
      <c r="AH122" s="6" t="n">
        <f aca="false">IF(G122="W",AF121+J122,IF(AE122=1,K121-K122+AF121,0))</f>
        <v>0</v>
      </c>
      <c r="AI122" s="4"/>
    </row>
    <row collapsed="false" customFormat="false" customHeight="false" hidden="false" ht="13.3" outlineLevel="0" r="123">
      <c r="B123" s="25"/>
      <c r="C123" s="26" t="str">
        <f aca="false">IF(B123="","",VLOOKUP(B123,$AK$1:$AR$38,2,0))</f>
        <v/>
      </c>
      <c r="D123" s="27" t="str">
        <f aca="false">IF(C120&lt;&gt;"",IF(C120=1,4,IF(C120=4,7,1)),"")</f>
        <v/>
      </c>
      <c r="E123" s="49" t="str">
        <f aca="false">IF(C120&lt;&gt;"",IF(C120=1,7,IF(C120=4,1,4)),"")</f>
        <v/>
      </c>
      <c r="F123" s="38"/>
      <c r="G123" s="6" t="str">
        <f aca="false">IF(B123&lt;&gt;"",IF(OR(D123=C123,E123=C123),"W","L"),"")</f>
        <v/>
      </c>
      <c r="H123" s="6" t="str">
        <f aca="false">IF(G123="W",4,IF(G123="L",-8,""))</f>
        <v/>
      </c>
      <c r="I123" s="6" t="str">
        <f aca="false">IF(G123&lt;&gt;"",VLOOKUP(V122,$M$4:$N$18,2,0),"")</f>
        <v/>
      </c>
      <c r="J123" s="6" t="str">
        <f aca="false">IF(G123&lt;&gt;"",H123*I123,"")</f>
        <v/>
      </c>
      <c r="K123" s="6" t="n">
        <f aca="false">IF(B123="",K122,SUM($J$6:J123))</f>
        <v>-24</v>
      </c>
      <c r="L123" s="4"/>
      <c r="M123" s="4"/>
      <c r="N123" s="4"/>
      <c r="O123" s="4"/>
      <c r="P123" s="4"/>
      <c r="Q123" s="4"/>
      <c r="S123" s="4"/>
      <c r="T123" s="4"/>
      <c r="U123" s="4"/>
      <c r="V123" s="6" t="n">
        <f aca="false">IF(AND(G122="",G123="L"),1,IF(AND(G123="L",G122="L"),V122+1,IF(AND(G122="L",G123=""),0,IF(AND(G123="",G122=""),0,0))))</f>
        <v>0</v>
      </c>
      <c r="W123" s="4"/>
      <c r="X123" s="6" t="str">
        <f aca="false">IF(C122=0,C123,IF(C123=0,X122,C123))</f>
        <v/>
      </c>
      <c r="Y123" s="6" t="str">
        <f aca="false">IF(C122=0,X122,IF(C123=0,Y122,C122))</f>
        <v/>
      </c>
      <c r="Z123" s="6" t="str">
        <f aca="false">IF(C121=0,C120,IF(C122=0,Y122,IF(C123=0,Z122,C121)))</f>
        <v/>
      </c>
      <c r="AA123" s="6" t="str">
        <f aca="false">IF(C120=0,C119,IF(C121=0,C119,IF(C122=0,Z122,IF(C123=0,AA122,C120))))</f>
        <v/>
      </c>
      <c r="AB123" s="4"/>
      <c r="AC123" s="6" t="str">
        <f aca="false">IF(OR(X123=Y123,X123=Z123,X123=AA123),"NB",IF(OR(Y123=X123,Y123=Z123,Y123=AA123),"NB",IF(OR(Z123=Y123,Z123=X123,Z123=AA123),"NB",IF(OR(AA123=Y123,AA123=X123,AA123=Z123),"NB","Bet"))))</f>
        <v>NB</v>
      </c>
      <c r="AD123" s="4"/>
      <c r="AE123" s="6" t="n">
        <f aca="false">IF(K123&lt;K122,1,0)</f>
        <v>0</v>
      </c>
      <c r="AF123" s="6" t="n">
        <f aca="false">IF(G123="W",0,IF(AE123=1,K122-K123+AF122,0))</f>
        <v>0</v>
      </c>
      <c r="AG123" s="4"/>
      <c r="AH123" s="6" t="n">
        <f aca="false">IF(G123="W",AF122+J123,IF(AE123=1,K122-K123+AF122,0))</f>
        <v>0</v>
      </c>
      <c r="AI123" s="4"/>
    </row>
    <row collapsed="false" customFormat="false" customHeight="false" hidden="false" ht="13.3" outlineLevel="0" r="124">
      <c r="B124" s="25"/>
      <c r="C124" s="26" t="str">
        <f aca="false">IF(B124="","",VLOOKUP(B124,$AK$1:$AR$38,2,0))</f>
        <v/>
      </c>
      <c r="D124" s="27" t="str">
        <f aca="false">IF(C121&lt;&gt;"",IF(C121=1,4,IF(C121=4,7,1)),"")</f>
        <v/>
      </c>
      <c r="E124" s="49" t="str">
        <f aca="false">IF(C121&lt;&gt;"",IF(C121=1,7,IF(C121=4,1,4)),"")</f>
        <v/>
      </c>
      <c r="F124" s="38"/>
      <c r="G124" s="6" t="str">
        <f aca="false">IF(B124&lt;&gt;"",IF(OR(D124=C124,E124=C124),"W","L"),"")</f>
        <v/>
      </c>
      <c r="H124" s="6" t="str">
        <f aca="false">IF(G124="W",4,IF(G124="L",-8,""))</f>
        <v/>
      </c>
      <c r="I124" s="6" t="str">
        <f aca="false">IF(G124&lt;&gt;"",VLOOKUP(V123,$M$4:$N$18,2,0),"")</f>
        <v/>
      </c>
      <c r="J124" s="6" t="str">
        <f aca="false">IF(G124&lt;&gt;"",H124*I124,"")</f>
        <v/>
      </c>
      <c r="K124" s="6" t="n">
        <f aca="false">IF(B124="",K123,SUM($J$6:J124))</f>
        <v>-24</v>
      </c>
      <c r="L124" s="4"/>
      <c r="M124" s="4"/>
      <c r="N124" s="4"/>
      <c r="O124" s="4"/>
      <c r="P124" s="4"/>
      <c r="Q124" s="4"/>
      <c r="S124" s="4"/>
      <c r="T124" s="4"/>
      <c r="U124" s="4"/>
      <c r="V124" s="6" t="n">
        <f aca="false">IF(AND(G123="",G124="L"),1,IF(AND(G124="L",G123="L"),V123+1,IF(AND(G123="L",G124=""),0,IF(AND(G124="",G123=""),0,0))))</f>
        <v>0</v>
      </c>
      <c r="W124" s="4"/>
      <c r="X124" s="6" t="str">
        <f aca="false">IF(C123=0,C124,IF(C124=0,X123,C124))</f>
        <v/>
      </c>
      <c r="Y124" s="6" t="str">
        <f aca="false">IF(C123=0,X123,IF(C124=0,Y123,C123))</f>
        <v/>
      </c>
      <c r="Z124" s="6" t="str">
        <f aca="false">IF(C122=0,C121,IF(C123=0,Y123,IF(C124=0,Z123,C122)))</f>
        <v/>
      </c>
      <c r="AA124" s="6" t="str">
        <f aca="false">IF(C121=0,C120,IF(C122=0,C120,IF(C123=0,Z123,IF(C124=0,AA123,C121))))</f>
        <v/>
      </c>
      <c r="AB124" s="4"/>
      <c r="AC124" s="6" t="str">
        <f aca="false">IF(OR(X124=Y124,X124=Z124,X124=AA124),"NB",IF(OR(Y124=X124,Y124=Z124,Y124=AA124),"NB",IF(OR(Z124=Y124,Z124=X124,Z124=AA124),"NB",IF(OR(AA124=Y124,AA124=X124,AA124=Z124),"NB","Bet"))))</f>
        <v>NB</v>
      </c>
      <c r="AD124" s="4"/>
      <c r="AE124" s="6" t="n">
        <f aca="false">IF(K124&lt;K123,1,0)</f>
        <v>0</v>
      </c>
      <c r="AF124" s="6" t="n">
        <f aca="false">IF(G124="W",0,IF(AE124=1,K123-K124+AF123,0))</f>
        <v>0</v>
      </c>
      <c r="AG124" s="4"/>
      <c r="AH124" s="6" t="n">
        <f aca="false">IF(G124="W",AF123+J124,IF(AE124=1,K123-K124+AF123,0))</f>
        <v>0</v>
      </c>
      <c r="AI124" s="4"/>
    </row>
    <row collapsed="false" customFormat="false" customHeight="false" hidden="false" ht="13.3" outlineLevel="0" r="125">
      <c r="B125" s="25"/>
      <c r="C125" s="26" t="str">
        <f aca="false">IF(B125="","",VLOOKUP(B125,$AK$1:$AR$38,2,0))</f>
        <v/>
      </c>
      <c r="D125" s="27" t="str">
        <f aca="false">IF(C122&lt;&gt;"",IF(C122=1,4,IF(C122=4,7,1)),"")</f>
        <v/>
      </c>
      <c r="E125" s="49" t="str">
        <f aca="false">IF(C122&lt;&gt;"",IF(C122=1,7,IF(C122=4,1,4)),"")</f>
        <v/>
      </c>
      <c r="F125" s="38"/>
      <c r="G125" s="6" t="str">
        <f aca="false">IF(B125&lt;&gt;"",IF(OR(D125=C125,E125=C125),"W","L"),"")</f>
        <v/>
      </c>
      <c r="H125" s="6" t="str">
        <f aca="false">IF(G125="W",4,IF(G125="L",-8,""))</f>
        <v/>
      </c>
      <c r="I125" s="6" t="str">
        <f aca="false">IF(G125&lt;&gt;"",VLOOKUP(V124,$M$4:$N$18,2,0),"")</f>
        <v/>
      </c>
      <c r="J125" s="6" t="str">
        <f aca="false">IF(G125&lt;&gt;"",H125*I125,"")</f>
        <v/>
      </c>
      <c r="K125" s="6" t="n">
        <f aca="false">IF(B125="",K124,SUM($J$6:J125))</f>
        <v>-24</v>
      </c>
      <c r="L125" s="4"/>
      <c r="M125" s="4"/>
      <c r="N125" s="4"/>
      <c r="O125" s="4"/>
      <c r="P125" s="4"/>
      <c r="Q125" s="4"/>
      <c r="S125" s="4"/>
      <c r="T125" s="4"/>
      <c r="U125" s="4"/>
      <c r="V125" s="6" t="n">
        <f aca="false">IF(AND(G124="",G125="L"),1,IF(AND(G125="L",G124="L"),V124+1,IF(AND(G124="L",G125=""),0,IF(AND(G125="",G124=""),0,0))))</f>
        <v>0</v>
      </c>
      <c r="W125" s="4"/>
      <c r="X125" s="6" t="str">
        <f aca="false">IF(C124=0,C125,IF(C125=0,X124,C125))</f>
        <v/>
      </c>
      <c r="Y125" s="6" t="str">
        <f aca="false">IF(C124=0,X124,IF(C125=0,Y124,C124))</f>
        <v/>
      </c>
      <c r="Z125" s="6" t="str">
        <f aca="false">IF(C123=0,C122,IF(C124=0,Y124,IF(C125=0,Z124,C123)))</f>
        <v/>
      </c>
      <c r="AA125" s="6" t="str">
        <f aca="false">IF(C122=0,C121,IF(C123=0,C121,IF(C124=0,Z124,IF(C125=0,AA124,C122))))</f>
        <v/>
      </c>
      <c r="AB125" s="4"/>
      <c r="AC125" s="6" t="str">
        <f aca="false">IF(OR(X125=Y125,X125=Z125,X125=AA125),"NB",IF(OR(Y125=X125,Y125=Z125,Y125=AA125),"NB",IF(OR(Z125=Y125,Z125=X125,Z125=AA125),"NB",IF(OR(AA125=Y125,AA125=X125,AA125=Z125),"NB","Bet"))))</f>
        <v>NB</v>
      </c>
      <c r="AD125" s="4"/>
      <c r="AE125" s="6" t="n">
        <f aca="false">IF(K125&lt;K124,1,0)</f>
        <v>0</v>
      </c>
      <c r="AF125" s="6" t="n">
        <f aca="false">IF(G125="W",0,IF(AE125=1,K124-K125+AF124,0))</f>
        <v>0</v>
      </c>
      <c r="AG125" s="4"/>
      <c r="AH125" s="6" t="n">
        <f aca="false">IF(G125="W",AF124+J125,IF(AE125=1,K124-K125+AF124,0))</f>
        <v>0</v>
      </c>
      <c r="AI125" s="4"/>
    </row>
    <row collapsed="false" customFormat="false" customHeight="false" hidden="false" ht="13.3" outlineLevel="0" r="126">
      <c r="B126" s="25"/>
      <c r="C126" s="26" t="str">
        <f aca="false">IF(B126="","",VLOOKUP(B126,$AK$1:$AR$38,2,0))</f>
        <v/>
      </c>
      <c r="D126" s="27" t="str">
        <f aca="false">IF(C123&lt;&gt;"",IF(C123=1,4,IF(C123=4,7,1)),"")</f>
        <v/>
      </c>
      <c r="E126" s="49" t="str">
        <f aca="false">IF(C123&lt;&gt;"",IF(C123=1,7,IF(C123=4,1,4)),"")</f>
        <v/>
      </c>
      <c r="F126" s="38"/>
      <c r="G126" s="6" t="str">
        <f aca="false">IF(B126&lt;&gt;"",IF(OR(D126=C126,E126=C126),"W","L"),"")</f>
        <v/>
      </c>
      <c r="H126" s="6" t="str">
        <f aca="false">IF(G126="W",4,IF(G126="L",-8,""))</f>
        <v/>
      </c>
      <c r="I126" s="6" t="str">
        <f aca="false">IF(G126&lt;&gt;"",VLOOKUP(V125,$M$4:$N$18,2,0),"")</f>
        <v/>
      </c>
      <c r="J126" s="6" t="str">
        <f aca="false">IF(G126&lt;&gt;"",H126*I126,"")</f>
        <v/>
      </c>
      <c r="K126" s="6" t="n">
        <f aca="false">IF(B126="",K125,SUM($J$6:J126))</f>
        <v>-24</v>
      </c>
      <c r="L126" s="4"/>
      <c r="M126" s="4"/>
      <c r="N126" s="4"/>
      <c r="O126" s="4"/>
      <c r="P126" s="4"/>
      <c r="Q126" s="4"/>
      <c r="S126" s="4"/>
      <c r="T126" s="4"/>
      <c r="U126" s="4"/>
      <c r="V126" s="6" t="n">
        <f aca="false">IF(AND(G125="",G126="L"),1,IF(AND(G126="L",G125="L"),V125+1,IF(AND(G125="L",G126=""),0,IF(AND(G126="",G125=""),0,0))))</f>
        <v>0</v>
      </c>
      <c r="W126" s="4"/>
      <c r="X126" s="6" t="str">
        <f aca="false">IF(C125=0,C126,IF(C126=0,X125,C126))</f>
        <v/>
      </c>
      <c r="Y126" s="6" t="str">
        <f aca="false">IF(C125=0,X125,IF(C126=0,Y125,C125))</f>
        <v/>
      </c>
      <c r="Z126" s="6" t="str">
        <f aca="false">IF(C124=0,C123,IF(C125=0,Y125,IF(C126=0,Z125,C124)))</f>
        <v/>
      </c>
      <c r="AA126" s="6" t="str">
        <f aca="false">IF(C123=0,C122,IF(C124=0,C122,IF(C125=0,Z125,IF(C126=0,AA125,C123))))</f>
        <v/>
      </c>
      <c r="AB126" s="4"/>
      <c r="AC126" s="6" t="str">
        <f aca="false">IF(OR(X126=Y126,X126=Z126,X126=AA126),"NB",IF(OR(Y126=X126,Y126=Z126,Y126=AA126),"NB",IF(OR(Z126=Y126,Z126=X126,Z126=AA126),"NB",IF(OR(AA126=Y126,AA126=X126,AA126=Z126),"NB","Bet"))))</f>
        <v>NB</v>
      </c>
      <c r="AD126" s="4"/>
      <c r="AE126" s="6" t="n">
        <f aca="false">IF(K126&lt;K125,1,0)</f>
        <v>0</v>
      </c>
      <c r="AF126" s="6" t="n">
        <f aca="false">IF(G126="W",0,IF(AE126=1,K125-K126+AF125,0))</f>
        <v>0</v>
      </c>
      <c r="AG126" s="4"/>
      <c r="AH126" s="6" t="n">
        <f aca="false">IF(G126="W",AF125+J126,IF(AE126=1,K125-K126+AF125,0))</f>
        <v>0</v>
      </c>
      <c r="AI126" s="4"/>
    </row>
    <row collapsed="false" customFormat="false" customHeight="false" hidden="false" ht="13.3" outlineLevel="0" r="127">
      <c r="B127" s="25"/>
      <c r="C127" s="26" t="str">
        <f aca="false">IF(B127="","",VLOOKUP(B127,$AK$1:$AR$38,2,0))</f>
        <v/>
      </c>
      <c r="D127" s="27" t="str">
        <f aca="false">IF(C124&lt;&gt;"",IF(C124=1,4,IF(C124=4,7,1)),"")</f>
        <v/>
      </c>
      <c r="E127" s="49" t="str">
        <f aca="false">IF(C124&lt;&gt;"",IF(C124=1,7,IF(C124=4,1,4)),"")</f>
        <v/>
      </c>
      <c r="F127" s="38"/>
      <c r="G127" s="6" t="str">
        <f aca="false">IF(B127&lt;&gt;"",IF(OR(D127=C127,E127=C127),"W","L"),"")</f>
        <v/>
      </c>
      <c r="H127" s="6" t="str">
        <f aca="false">IF(G127="W",4,IF(G127="L",-8,""))</f>
        <v/>
      </c>
      <c r="I127" s="6" t="str">
        <f aca="false">IF(G127&lt;&gt;"",VLOOKUP(V126,$M$4:$N$18,2,0),"")</f>
        <v/>
      </c>
      <c r="J127" s="6" t="str">
        <f aca="false">IF(G127&lt;&gt;"",H127*I127,"")</f>
        <v/>
      </c>
      <c r="K127" s="6" t="n">
        <f aca="false">IF(B127="",K126,SUM($J$6:J127))</f>
        <v>-24</v>
      </c>
      <c r="L127" s="4"/>
      <c r="M127" s="4"/>
      <c r="N127" s="4"/>
      <c r="O127" s="4"/>
      <c r="P127" s="4"/>
      <c r="Q127" s="4"/>
      <c r="S127" s="4"/>
      <c r="T127" s="4"/>
      <c r="U127" s="4"/>
      <c r="V127" s="6" t="n">
        <f aca="false">IF(AND(G126="",G127="L"),1,IF(AND(G127="L",G126="L"),V126+1,IF(AND(G126="L",G127=""),0,IF(AND(G127="",G126=""),0,0))))</f>
        <v>0</v>
      </c>
      <c r="W127" s="4"/>
      <c r="X127" s="6" t="str">
        <f aca="false">IF(C126=0,C127,IF(C127=0,X126,C127))</f>
        <v/>
      </c>
      <c r="Y127" s="6" t="str">
        <f aca="false">IF(C126=0,X126,IF(C127=0,Y126,C126))</f>
        <v/>
      </c>
      <c r="Z127" s="6" t="str">
        <f aca="false">IF(C125=0,C124,IF(C126=0,Y126,IF(C127=0,Z126,C125)))</f>
        <v/>
      </c>
      <c r="AA127" s="6" t="str">
        <f aca="false">IF(C124=0,C123,IF(C125=0,C123,IF(C126=0,Z126,IF(C127=0,AA126,C124))))</f>
        <v/>
      </c>
      <c r="AB127" s="4"/>
      <c r="AC127" s="6" t="str">
        <f aca="false">IF(OR(X127=Y127,X127=Z127,X127=AA127),"NB",IF(OR(Y127=X127,Y127=Z127,Y127=AA127),"NB",IF(OR(Z127=Y127,Z127=X127,Z127=AA127),"NB",IF(OR(AA127=Y127,AA127=X127,AA127=Z127),"NB","Bet"))))</f>
        <v>NB</v>
      </c>
      <c r="AD127" s="4"/>
      <c r="AE127" s="6" t="n">
        <f aca="false">IF(K127&lt;K126,1,0)</f>
        <v>0</v>
      </c>
      <c r="AF127" s="6" t="n">
        <f aca="false">IF(G127="W",0,IF(AE127=1,K126-K127+AF126,0))</f>
        <v>0</v>
      </c>
      <c r="AG127" s="4"/>
      <c r="AH127" s="6" t="n">
        <f aca="false">IF(G127="W",AF126+J127,IF(AE127=1,K126-K127+AF126,0))</f>
        <v>0</v>
      </c>
      <c r="AI127" s="4"/>
    </row>
    <row collapsed="false" customFormat="false" customHeight="false" hidden="false" ht="13.3" outlineLevel="0" r="128">
      <c r="B128" s="25"/>
      <c r="C128" s="26" t="str">
        <f aca="false">IF(B128="","",VLOOKUP(B128,$AK$1:$AR$38,2,0))</f>
        <v/>
      </c>
      <c r="D128" s="27" t="str">
        <f aca="false">IF(C125&lt;&gt;"",IF(C125=1,4,IF(C125=4,7,1)),"")</f>
        <v/>
      </c>
      <c r="E128" s="49" t="str">
        <f aca="false">IF(C125&lt;&gt;"",IF(C125=1,7,IF(C125=4,1,4)),"")</f>
        <v/>
      </c>
      <c r="F128" s="38"/>
      <c r="G128" s="6" t="str">
        <f aca="false">IF(B128&lt;&gt;"",IF(OR(D128=C128,E128=C128),"W","L"),"")</f>
        <v/>
      </c>
      <c r="H128" s="6" t="str">
        <f aca="false">IF(G128="W",4,IF(G128="L",-8,""))</f>
        <v/>
      </c>
      <c r="I128" s="6" t="str">
        <f aca="false">IF(G128&lt;&gt;"",VLOOKUP(V127,$M$4:$N$18,2,0),"")</f>
        <v/>
      </c>
      <c r="J128" s="6" t="str">
        <f aca="false">IF(G128&lt;&gt;"",H128*I128,"")</f>
        <v/>
      </c>
      <c r="K128" s="6" t="n">
        <f aca="false">IF(B128="",K127,SUM($J$6:J128))</f>
        <v>-24</v>
      </c>
      <c r="L128" s="4"/>
      <c r="M128" s="4"/>
      <c r="N128" s="4"/>
      <c r="O128" s="4"/>
      <c r="P128" s="4"/>
      <c r="Q128" s="4"/>
      <c r="S128" s="4"/>
      <c r="T128" s="4"/>
      <c r="U128" s="4"/>
      <c r="V128" s="6" t="n">
        <f aca="false">IF(AND(G127="",G128="L"),1,IF(AND(G128="L",G127="L"),V127+1,IF(AND(G127="L",G128=""),0,IF(AND(G128="",G127=""),0,0))))</f>
        <v>0</v>
      </c>
      <c r="W128" s="4"/>
      <c r="X128" s="6" t="str">
        <f aca="false">IF(C127=0,C128,IF(C128=0,X127,C128))</f>
        <v/>
      </c>
      <c r="Y128" s="6" t="str">
        <f aca="false">IF(C127=0,X127,IF(C128=0,Y127,C127))</f>
        <v/>
      </c>
      <c r="Z128" s="6" t="str">
        <f aca="false">IF(C126=0,C125,IF(C127=0,Y127,IF(C128=0,Z127,C126)))</f>
        <v/>
      </c>
      <c r="AA128" s="6" t="str">
        <f aca="false">IF(C125=0,C124,IF(C126=0,C124,IF(C127=0,Z127,IF(C128=0,AA127,C125))))</f>
        <v/>
      </c>
      <c r="AB128" s="4"/>
      <c r="AC128" s="6" t="str">
        <f aca="false">IF(OR(X128=Y128,X128=Z128,X128=AA128),"NB",IF(OR(Y128=X128,Y128=Z128,Y128=AA128),"NB",IF(OR(Z128=Y128,Z128=X128,Z128=AA128),"NB",IF(OR(AA128=Y128,AA128=X128,AA128=Z128),"NB","Bet"))))</f>
        <v>NB</v>
      </c>
      <c r="AD128" s="4"/>
      <c r="AE128" s="6" t="n">
        <f aca="false">IF(K128&lt;K127,1,0)</f>
        <v>0</v>
      </c>
      <c r="AF128" s="6" t="n">
        <f aca="false">IF(G128="W",0,IF(AE128=1,K127-K128+AF127,0))</f>
        <v>0</v>
      </c>
      <c r="AG128" s="4"/>
      <c r="AH128" s="6" t="n">
        <f aca="false">IF(G128="W",AF127+J128,IF(AE128=1,K127-K128+AF127,0))</f>
        <v>0</v>
      </c>
      <c r="AI128" s="4"/>
    </row>
    <row collapsed="false" customFormat="false" customHeight="false" hidden="false" ht="13.3" outlineLevel="0" r="129">
      <c r="B129" s="25"/>
      <c r="C129" s="26" t="str">
        <f aca="false">IF(B129="","",VLOOKUP(B129,$AK$1:$AR$38,2,0))</f>
        <v/>
      </c>
      <c r="D129" s="27" t="str">
        <f aca="false">IF(C126&lt;&gt;"",IF(C126=1,4,IF(C126=4,7,1)),"")</f>
        <v/>
      </c>
      <c r="E129" s="49" t="str">
        <f aca="false">IF(C126&lt;&gt;"",IF(C126=1,7,IF(C126=4,1,4)),"")</f>
        <v/>
      </c>
      <c r="F129" s="38"/>
      <c r="G129" s="6" t="str">
        <f aca="false">IF(B129&lt;&gt;"",IF(OR(D129=C129,E129=C129),"W","L"),"")</f>
        <v/>
      </c>
      <c r="H129" s="6" t="str">
        <f aca="false">IF(G129="W",4,IF(G129="L",-8,""))</f>
        <v/>
      </c>
      <c r="I129" s="6" t="str">
        <f aca="false">IF(G129&lt;&gt;"",VLOOKUP(V128,$M$4:$N$18,2,0),"")</f>
        <v/>
      </c>
      <c r="J129" s="6" t="str">
        <f aca="false">IF(G129&lt;&gt;"",H129*I129,"")</f>
        <v/>
      </c>
      <c r="K129" s="6" t="n">
        <f aca="false">IF(B129="",K128,SUM($J$6:J129))</f>
        <v>-24</v>
      </c>
      <c r="L129" s="4"/>
      <c r="M129" s="4"/>
      <c r="N129" s="4"/>
      <c r="O129" s="4"/>
      <c r="P129" s="4"/>
      <c r="Q129" s="4"/>
      <c r="S129" s="4"/>
      <c r="T129" s="4"/>
      <c r="U129" s="4"/>
      <c r="V129" s="6" t="n">
        <f aca="false">IF(AND(G128="",G129="L"),1,IF(AND(G129="L",G128="L"),V128+1,IF(AND(G128="L",G129=""),0,IF(AND(G129="",G128=""),0,0))))</f>
        <v>0</v>
      </c>
      <c r="W129" s="4"/>
      <c r="X129" s="6" t="str">
        <f aca="false">IF(C128=0,C129,IF(C129=0,X128,C129))</f>
        <v/>
      </c>
      <c r="Y129" s="6" t="str">
        <f aca="false">IF(C128=0,X128,IF(C129=0,Y128,C128))</f>
        <v/>
      </c>
      <c r="Z129" s="6" t="str">
        <f aca="false">IF(C127=0,C126,IF(C128=0,Y128,IF(C129=0,Z128,C127)))</f>
        <v/>
      </c>
      <c r="AA129" s="6" t="str">
        <f aca="false">IF(C126=0,C125,IF(C127=0,C125,IF(C128=0,Z128,IF(C129=0,AA128,C126))))</f>
        <v/>
      </c>
      <c r="AB129" s="4"/>
      <c r="AC129" s="6" t="str">
        <f aca="false">IF(OR(X129=Y129,X129=Z129,X129=AA129),"NB",IF(OR(Y129=X129,Y129=Z129,Y129=AA129),"NB",IF(OR(Z129=Y129,Z129=X129,Z129=AA129),"NB",IF(OR(AA129=Y129,AA129=X129,AA129=Z129),"NB","Bet"))))</f>
        <v>NB</v>
      </c>
      <c r="AD129" s="4"/>
      <c r="AE129" s="6" t="n">
        <f aca="false">IF(K129&lt;K128,1,0)</f>
        <v>0</v>
      </c>
      <c r="AF129" s="6" t="n">
        <f aca="false">IF(G129="W",0,IF(AE129=1,K128-K129+AF128,0))</f>
        <v>0</v>
      </c>
      <c r="AG129" s="4"/>
      <c r="AH129" s="6" t="n">
        <f aca="false">IF(G129="W",AF128+J129,IF(AE129=1,K128-K129+AF128,0))</f>
        <v>0</v>
      </c>
      <c r="AI129" s="4"/>
    </row>
    <row collapsed="false" customFormat="false" customHeight="false" hidden="false" ht="13.3" outlineLevel="0" r="130">
      <c r="B130" s="25"/>
      <c r="C130" s="26" t="str">
        <f aca="false">IF(B130="","",VLOOKUP(B130,$AK$1:$AR$38,2,0))</f>
        <v/>
      </c>
      <c r="D130" s="27" t="str">
        <f aca="false">IF(C127&lt;&gt;"",IF(C127=1,4,IF(C127=4,7,1)),"")</f>
        <v/>
      </c>
      <c r="E130" s="49" t="str">
        <f aca="false">IF(C127&lt;&gt;"",IF(C127=1,7,IF(C127=4,1,4)),"")</f>
        <v/>
      </c>
      <c r="F130" s="38"/>
      <c r="G130" s="6" t="str">
        <f aca="false">IF(B130&lt;&gt;"",IF(OR(D130=C130,E130=C130),"W","L"),"")</f>
        <v/>
      </c>
      <c r="H130" s="6" t="str">
        <f aca="false">IF(G130="W",4,IF(G130="L",-8,""))</f>
        <v/>
      </c>
      <c r="I130" s="6" t="str">
        <f aca="false">IF(G130&lt;&gt;"",VLOOKUP(V129,$M$4:$N$18,2,0),"")</f>
        <v/>
      </c>
      <c r="J130" s="6" t="str">
        <f aca="false">IF(G130&lt;&gt;"",H130*I130,"")</f>
        <v/>
      </c>
      <c r="K130" s="6" t="n">
        <f aca="false">IF(B130="",K129,SUM($J$6:J130))</f>
        <v>-24</v>
      </c>
      <c r="L130" s="4"/>
      <c r="M130" s="4"/>
      <c r="N130" s="4"/>
      <c r="O130" s="4"/>
      <c r="P130" s="4"/>
      <c r="Q130" s="4"/>
      <c r="S130" s="4"/>
      <c r="T130" s="4"/>
      <c r="U130" s="4"/>
      <c r="V130" s="6" t="n">
        <f aca="false">IF(AND(G129="",G130="L"),1,IF(AND(G130="L",G129="L"),V129+1,IF(AND(G129="L",G130=""),0,IF(AND(G130="",G129=""),0,0))))</f>
        <v>0</v>
      </c>
      <c r="W130" s="4"/>
      <c r="X130" s="6" t="str">
        <f aca="false">IF(C129=0,C130,IF(C130=0,X129,C130))</f>
        <v/>
      </c>
      <c r="Y130" s="6" t="str">
        <f aca="false">IF(C129=0,X129,IF(C130=0,Y129,C129))</f>
        <v/>
      </c>
      <c r="Z130" s="6" t="str">
        <f aca="false">IF(C128=0,C127,IF(C129=0,Y129,IF(C130=0,Z129,C128)))</f>
        <v/>
      </c>
      <c r="AA130" s="6" t="str">
        <f aca="false">IF(C127=0,C126,IF(C128=0,C126,IF(C129=0,Z129,IF(C130=0,AA129,C127))))</f>
        <v/>
      </c>
      <c r="AB130" s="4"/>
      <c r="AC130" s="6" t="str">
        <f aca="false">IF(OR(X130=Y130,X130=Z130,X130=AA130),"NB",IF(OR(Y130=X130,Y130=Z130,Y130=AA130),"NB",IF(OR(Z130=Y130,Z130=X130,Z130=AA130),"NB",IF(OR(AA130=Y130,AA130=X130,AA130=Z130),"NB","Bet"))))</f>
        <v>NB</v>
      </c>
      <c r="AD130" s="4"/>
      <c r="AE130" s="6" t="n">
        <f aca="false">IF(K130&lt;K129,1,0)</f>
        <v>0</v>
      </c>
      <c r="AF130" s="6" t="n">
        <f aca="false">IF(G130="W",0,IF(AE130=1,K129-K130+AF129,0))</f>
        <v>0</v>
      </c>
      <c r="AG130" s="4"/>
      <c r="AH130" s="6" t="n">
        <f aca="false">IF(G130="W",AF129+J130,IF(AE130=1,K129-K130+AF129,0))</f>
        <v>0</v>
      </c>
      <c r="AI130" s="4"/>
    </row>
    <row collapsed="false" customFormat="false" customHeight="false" hidden="false" ht="13.3" outlineLevel="0" r="131">
      <c r="B131" s="25"/>
      <c r="C131" s="26" t="str">
        <f aca="false">IF(B131="","",VLOOKUP(B131,$AK$1:$AR$38,2,0))</f>
        <v/>
      </c>
      <c r="D131" s="27" t="str">
        <f aca="false">IF(C128&lt;&gt;"",IF(C128=1,4,IF(C128=4,7,1)),"")</f>
        <v/>
      </c>
      <c r="E131" s="49" t="str">
        <f aca="false">IF(C128&lt;&gt;"",IF(C128=1,7,IF(C128=4,1,4)),"")</f>
        <v/>
      </c>
      <c r="F131" s="38"/>
      <c r="G131" s="6" t="str">
        <f aca="false">IF(B131&lt;&gt;"",IF(OR(D131=C131,E131=C131),"W","L"),"")</f>
        <v/>
      </c>
      <c r="H131" s="6" t="str">
        <f aca="false">IF(G131="W",4,IF(G131="L",-8,""))</f>
        <v/>
      </c>
      <c r="I131" s="6" t="str">
        <f aca="false">IF(G131&lt;&gt;"",VLOOKUP(V130,$M$4:$N$18,2,0),"")</f>
        <v/>
      </c>
      <c r="J131" s="6" t="str">
        <f aca="false">IF(G131&lt;&gt;"",H131*I131,"")</f>
        <v/>
      </c>
      <c r="K131" s="6" t="n">
        <f aca="false">IF(B131="",K130,SUM($J$6:J131))</f>
        <v>-24</v>
      </c>
      <c r="L131" s="4"/>
      <c r="M131" s="4"/>
      <c r="N131" s="4"/>
      <c r="O131" s="4"/>
      <c r="P131" s="4"/>
      <c r="Q131" s="4"/>
      <c r="S131" s="4"/>
      <c r="T131" s="4"/>
      <c r="U131" s="4"/>
      <c r="V131" s="6" t="n">
        <f aca="false">IF(AND(G130="",G131="L"),1,IF(AND(G131="L",G130="L"),V130+1,IF(AND(G130="L",G131=""),0,IF(AND(G131="",G130=""),0,0))))</f>
        <v>0</v>
      </c>
      <c r="W131" s="4"/>
      <c r="X131" s="6" t="str">
        <f aca="false">IF(C130=0,C131,IF(C131=0,X130,C131))</f>
        <v/>
      </c>
      <c r="Y131" s="6" t="str">
        <f aca="false">IF(C130=0,X130,IF(C131=0,Y130,C130))</f>
        <v/>
      </c>
      <c r="Z131" s="6" t="str">
        <f aca="false">IF(C129=0,C128,IF(C130=0,Y130,IF(C131=0,Z130,C129)))</f>
        <v/>
      </c>
      <c r="AA131" s="6" t="str">
        <f aca="false">IF(C128=0,C127,IF(C129=0,C127,IF(C130=0,Z130,IF(C131=0,AA130,C128))))</f>
        <v/>
      </c>
      <c r="AB131" s="4"/>
      <c r="AC131" s="6" t="str">
        <f aca="false">IF(OR(X131=Y131,X131=Z131,X131=AA131),"NB",IF(OR(Y131=X131,Y131=Z131,Y131=AA131),"NB",IF(OR(Z131=Y131,Z131=X131,Z131=AA131),"NB",IF(OR(AA131=Y131,AA131=X131,AA131=Z131),"NB","Bet"))))</f>
        <v>NB</v>
      </c>
      <c r="AD131" s="4"/>
      <c r="AE131" s="6" t="n">
        <f aca="false">IF(K131&lt;K130,1,0)</f>
        <v>0</v>
      </c>
      <c r="AF131" s="6" t="n">
        <f aca="false">IF(G131="W",0,IF(AE131=1,K130-K131+AF130,0))</f>
        <v>0</v>
      </c>
      <c r="AG131" s="4"/>
      <c r="AH131" s="6" t="n">
        <f aca="false">IF(G131="W",AF130+J131,IF(AE131=1,K130-K131+AF130,0))</f>
        <v>0</v>
      </c>
      <c r="AI131" s="4"/>
    </row>
    <row collapsed="false" customFormat="false" customHeight="false" hidden="false" ht="13.3" outlineLevel="0" r="132">
      <c r="B132" s="25"/>
      <c r="C132" s="26" t="str">
        <f aca="false">IF(B132="","",VLOOKUP(B132,$AK$1:$AR$38,2,0))</f>
        <v/>
      </c>
      <c r="D132" s="27" t="str">
        <f aca="false">IF(C129&lt;&gt;"",IF(C129=1,4,IF(C129=4,7,1)),"")</f>
        <v/>
      </c>
      <c r="E132" s="49" t="str">
        <f aca="false">IF(C129&lt;&gt;"",IF(C129=1,7,IF(C129=4,1,4)),"")</f>
        <v/>
      </c>
      <c r="F132" s="38"/>
      <c r="G132" s="6" t="str">
        <f aca="false">IF(B132&lt;&gt;"",IF(OR(D132=C132,E132=C132),"W","L"),"")</f>
        <v/>
      </c>
      <c r="H132" s="6" t="str">
        <f aca="false">IF(G132="W",4,IF(G132="L",-8,""))</f>
        <v/>
      </c>
      <c r="I132" s="6" t="str">
        <f aca="false">IF(G132&lt;&gt;"",VLOOKUP(V131,$M$4:$N$18,2,0),"")</f>
        <v/>
      </c>
      <c r="J132" s="6" t="str">
        <f aca="false">IF(G132&lt;&gt;"",H132*I132,"")</f>
        <v/>
      </c>
      <c r="K132" s="6" t="n">
        <f aca="false">IF(B132="",K131,SUM($J$6:J132))</f>
        <v>-24</v>
      </c>
      <c r="L132" s="4"/>
      <c r="M132" s="4"/>
      <c r="N132" s="4"/>
      <c r="O132" s="4"/>
      <c r="P132" s="4"/>
      <c r="Q132" s="4"/>
      <c r="S132" s="4"/>
      <c r="T132" s="4"/>
      <c r="U132" s="4"/>
      <c r="V132" s="6" t="n">
        <f aca="false">IF(AND(G131="",G132="L"),1,IF(AND(G132="L",G131="L"),V131+1,IF(AND(G131="L",G132=""),0,IF(AND(G132="",G131=""),0,0))))</f>
        <v>0</v>
      </c>
      <c r="W132" s="4"/>
      <c r="X132" s="6" t="str">
        <f aca="false">IF(C131=0,C132,IF(C132=0,X131,C132))</f>
        <v/>
      </c>
      <c r="Y132" s="6" t="str">
        <f aca="false">IF(C131=0,X131,IF(C132=0,Y131,C131))</f>
        <v/>
      </c>
      <c r="Z132" s="6" t="str">
        <f aca="false">IF(C130=0,C129,IF(C131=0,Y131,IF(C132=0,Z131,C130)))</f>
        <v/>
      </c>
      <c r="AA132" s="6" t="str">
        <f aca="false">IF(C129=0,C128,IF(C130=0,C128,IF(C131=0,Z131,IF(C132=0,AA131,C129))))</f>
        <v/>
      </c>
      <c r="AB132" s="4"/>
      <c r="AC132" s="6" t="str">
        <f aca="false">IF(OR(X132=Y132,X132=Z132,X132=AA132),"NB",IF(OR(Y132=X132,Y132=Z132,Y132=AA132),"NB",IF(OR(Z132=Y132,Z132=X132,Z132=AA132),"NB",IF(OR(AA132=Y132,AA132=X132,AA132=Z132),"NB","Bet"))))</f>
        <v>NB</v>
      </c>
      <c r="AD132" s="4"/>
      <c r="AE132" s="6" t="n">
        <f aca="false">IF(K132&lt;K131,1,0)</f>
        <v>0</v>
      </c>
      <c r="AF132" s="6" t="n">
        <f aca="false">IF(G132="W",0,IF(AE132=1,K131-K132+AF131,0))</f>
        <v>0</v>
      </c>
      <c r="AG132" s="4"/>
      <c r="AH132" s="6" t="n">
        <f aca="false">IF(G132="W",AF131+J132,IF(AE132=1,K131-K132+AF131,0))</f>
        <v>0</v>
      </c>
      <c r="AI132" s="4"/>
    </row>
    <row collapsed="false" customFormat="false" customHeight="false" hidden="false" ht="13.3" outlineLevel="0" r="133">
      <c r="B133" s="25"/>
      <c r="C133" s="26" t="str">
        <f aca="false">IF(B133="","",VLOOKUP(B133,$AK$1:$AR$38,2,0))</f>
        <v/>
      </c>
      <c r="D133" s="27" t="str">
        <f aca="false">IF(C130&lt;&gt;"",IF(C130=1,4,IF(C130=4,7,1)),"")</f>
        <v/>
      </c>
      <c r="E133" s="49" t="str">
        <f aca="false">IF(C130&lt;&gt;"",IF(C130=1,7,IF(C130=4,1,4)),"")</f>
        <v/>
      </c>
      <c r="F133" s="38"/>
      <c r="G133" s="6" t="str">
        <f aca="false">IF(B133&lt;&gt;"",IF(OR(D133=C133,E133=C133),"W","L"),"")</f>
        <v/>
      </c>
      <c r="H133" s="6" t="str">
        <f aca="false">IF(G133="W",4,IF(G133="L",-8,""))</f>
        <v/>
      </c>
      <c r="I133" s="6" t="str">
        <f aca="false">IF(G133&lt;&gt;"",VLOOKUP(V132,$M$4:$N$18,2,0),"")</f>
        <v/>
      </c>
      <c r="J133" s="6" t="str">
        <f aca="false">IF(G133&lt;&gt;"",H133*I133,"")</f>
        <v/>
      </c>
      <c r="K133" s="6" t="n">
        <f aca="false">IF(B133="",K132,SUM($J$6:J133))</f>
        <v>-24</v>
      </c>
      <c r="L133" s="4"/>
      <c r="M133" s="4"/>
      <c r="N133" s="4"/>
      <c r="O133" s="4"/>
      <c r="P133" s="4"/>
      <c r="Q133" s="4"/>
      <c r="S133" s="4"/>
      <c r="T133" s="4"/>
      <c r="U133" s="4"/>
      <c r="V133" s="6" t="n">
        <f aca="false">IF(AND(G132="",G133="L"),1,IF(AND(G133="L",G132="L"),V132+1,IF(AND(G132="L",G133=""),0,IF(AND(G133="",G132=""),0,0))))</f>
        <v>0</v>
      </c>
      <c r="W133" s="4"/>
      <c r="X133" s="6" t="str">
        <f aca="false">IF(C132=0,C133,IF(C133=0,X132,C133))</f>
        <v/>
      </c>
      <c r="Y133" s="6" t="str">
        <f aca="false">IF(C132=0,X132,IF(C133=0,Y132,C132))</f>
        <v/>
      </c>
      <c r="Z133" s="6" t="str">
        <f aca="false">IF(C131=0,C130,IF(C132=0,Y132,IF(C133=0,Z132,C131)))</f>
        <v/>
      </c>
      <c r="AA133" s="6" t="str">
        <f aca="false">IF(C130=0,C129,IF(C131=0,C129,IF(C132=0,Z132,IF(C133=0,AA132,C130))))</f>
        <v/>
      </c>
      <c r="AB133" s="4"/>
      <c r="AC133" s="6" t="str">
        <f aca="false">IF(OR(X133=Y133,X133=Z133,X133=AA133),"NB",IF(OR(Y133=X133,Y133=Z133,Y133=AA133),"NB",IF(OR(Z133=Y133,Z133=X133,Z133=AA133),"NB",IF(OR(AA133=Y133,AA133=X133,AA133=Z133),"NB","Bet"))))</f>
        <v>NB</v>
      </c>
      <c r="AD133" s="4"/>
      <c r="AE133" s="6" t="n">
        <f aca="false">IF(K133&lt;K132,1,0)</f>
        <v>0</v>
      </c>
      <c r="AF133" s="6" t="n">
        <f aca="false">IF(G133="W",0,IF(AE133=1,K132-K133+AF132,0))</f>
        <v>0</v>
      </c>
      <c r="AG133" s="4"/>
      <c r="AH133" s="6" t="n">
        <f aca="false">IF(G133="W",AF132+J133,IF(AE133=1,K132-K133+AF132,0))</f>
        <v>0</v>
      </c>
      <c r="AI133" s="4"/>
    </row>
    <row collapsed="false" customFormat="false" customHeight="false" hidden="false" ht="13.3" outlineLevel="0" r="134">
      <c r="B134" s="25"/>
      <c r="C134" s="26" t="str">
        <f aca="false">IF(B134="","",VLOOKUP(B134,$AK$1:$AR$38,2,0))</f>
        <v/>
      </c>
      <c r="D134" s="27" t="str">
        <f aca="false">IF(C131&lt;&gt;"",IF(C131=1,4,IF(C131=4,7,1)),"")</f>
        <v/>
      </c>
      <c r="E134" s="49" t="str">
        <f aca="false">IF(C131&lt;&gt;"",IF(C131=1,7,IF(C131=4,1,4)),"")</f>
        <v/>
      </c>
      <c r="F134" s="38"/>
      <c r="G134" s="6" t="str">
        <f aca="false">IF(B134&lt;&gt;"",IF(OR(D134=C134,E134=C134),"W","L"),"")</f>
        <v/>
      </c>
      <c r="H134" s="6" t="str">
        <f aca="false">IF(G134="W",4,IF(G134="L",-8,""))</f>
        <v/>
      </c>
      <c r="I134" s="6" t="str">
        <f aca="false">IF(G134&lt;&gt;"",VLOOKUP(V133,$M$4:$N$18,2,0),"")</f>
        <v/>
      </c>
      <c r="J134" s="6" t="str">
        <f aca="false">IF(G134&lt;&gt;"",H134*I134,"")</f>
        <v/>
      </c>
      <c r="K134" s="6" t="n">
        <f aca="false">IF(B134="",K133,SUM($J$6:J134))</f>
        <v>-24</v>
      </c>
      <c r="L134" s="4"/>
      <c r="M134" s="4"/>
      <c r="N134" s="4"/>
      <c r="O134" s="4"/>
      <c r="P134" s="4"/>
      <c r="Q134" s="4"/>
      <c r="S134" s="4"/>
      <c r="T134" s="4"/>
      <c r="U134" s="4"/>
      <c r="V134" s="6" t="n">
        <f aca="false">IF(AND(G133="",G134="L"),1,IF(AND(G134="L",G133="L"),V133+1,IF(AND(G133="L",G134=""),0,IF(AND(G134="",G133=""),0,0))))</f>
        <v>0</v>
      </c>
      <c r="W134" s="4"/>
      <c r="X134" s="6" t="str">
        <f aca="false">IF(C133=0,C134,IF(C134=0,X133,C134))</f>
        <v/>
      </c>
      <c r="Y134" s="6" t="str">
        <f aca="false">IF(C133=0,X133,IF(C134=0,Y133,C133))</f>
        <v/>
      </c>
      <c r="Z134" s="6" t="str">
        <f aca="false">IF(C132=0,C131,IF(C133=0,Y133,IF(C134=0,Z133,C132)))</f>
        <v/>
      </c>
      <c r="AA134" s="6" t="str">
        <f aca="false">IF(C131=0,C130,IF(C132=0,C130,IF(C133=0,Z133,IF(C134=0,AA133,C131))))</f>
        <v/>
      </c>
      <c r="AB134" s="4"/>
      <c r="AC134" s="6" t="str">
        <f aca="false">IF(OR(X134=Y134,X134=Z134,X134=AA134),"NB",IF(OR(Y134=X134,Y134=Z134,Y134=AA134),"NB",IF(OR(Z134=Y134,Z134=X134,Z134=AA134),"NB",IF(OR(AA134=Y134,AA134=X134,AA134=Z134),"NB","Bet"))))</f>
        <v>NB</v>
      </c>
      <c r="AD134" s="4"/>
      <c r="AE134" s="6" t="n">
        <f aca="false">IF(K134&lt;K133,1,0)</f>
        <v>0</v>
      </c>
      <c r="AF134" s="6" t="n">
        <f aca="false">IF(G134="W",0,IF(AE134=1,K133-K134+AF133,0))</f>
        <v>0</v>
      </c>
      <c r="AG134" s="4"/>
      <c r="AH134" s="6" t="n">
        <f aca="false">IF(G134="W",AF133+J134,IF(AE134=1,K133-K134+AF133,0))</f>
        <v>0</v>
      </c>
      <c r="AI134" s="4"/>
    </row>
    <row collapsed="false" customFormat="false" customHeight="false" hidden="false" ht="13.3" outlineLevel="0" r="135">
      <c r="B135" s="25"/>
      <c r="C135" s="26" t="str">
        <f aca="false">IF(B135="","",VLOOKUP(B135,$AK$1:$AR$38,2,0))</f>
        <v/>
      </c>
      <c r="D135" s="27" t="str">
        <f aca="false">IF(C132&lt;&gt;"",IF(C132=1,4,IF(C132=4,7,1)),"")</f>
        <v/>
      </c>
      <c r="E135" s="49" t="str">
        <f aca="false">IF(C132&lt;&gt;"",IF(C132=1,7,IF(C132=4,1,4)),"")</f>
        <v/>
      </c>
      <c r="F135" s="38"/>
      <c r="G135" s="6" t="str">
        <f aca="false">IF(B135&lt;&gt;"",IF(OR(D135=C135,E135=C135),"W","L"),"")</f>
        <v/>
      </c>
      <c r="H135" s="6" t="str">
        <f aca="false">IF(G135="W",4,IF(G135="L",-8,""))</f>
        <v/>
      </c>
      <c r="I135" s="6" t="str">
        <f aca="false">IF(G135&lt;&gt;"",VLOOKUP(V134,$M$4:$N$18,2,0),"")</f>
        <v/>
      </c>
      <c r="J135" s="6" t="str">
        <f aca="false">IF(G135&lt;&gt;"",H135*I135,"")</f>
        <v/>
      </c>
      <c r="K135" s="6" t="n">
        <f aca="false">IF(B135="",K134,SUM($J$6:J135))</f>
        <v>-24</v>
      </c>
      <c r="L135" s="4"/>
      <c r="M135" s="4"/>
      <c r="N135" s="4"/>
      <c r="O135" s="4"/>
      <c r="P135" s="4"/>
      <c r="Q135" s="4"/>
      <c r="S135" s="4"/>
      <c r="T135" s="4"/>
      <c r="U135" s="4"/>
      <c r="V135" s="6" t="n">
        <f aca="false">IF(AND(G134="",G135="L"),1,IF(AND(G135="L",G134="L"),V134+1,IF(AND(G134="L",G135=""),0,IF(AND(G135="",G134=""),0,0))))</f>
        <v>0</v>
      </c>
      <c r="W135" s="4"/>
      <c r="X135" s="6" t="str">
        <f aca="false">IF(C134=0,C135,IF(C135=0,X134,C135))</f>
        <v/>
      </c>
      <c r="Y135" s="6" t="str">
        <f aca="false">IF(C134=0,X134,IF(C135=0,Y134,C134))</f>
        <v/>
      </c>
      <c r="Z135" s="6" t="str">
        <f aca="false">IF(C133=0,C132,IF(C134=0,Y134,IF(C135=0,Z134,C133)))</f>
        <v/>
      </c>
      <c r="AA135" s="6" t="str">
        <f aca="false">IF(C132=0,C131,IF(C133=0,C131,IF(C134=0,Z134,IF(C135=0,AA134,C132))))</f>
        <v/>
      </c>
      <c r="AB135" s="4"/>
      <c r="AC135" s="6" t="str">
        <f aca="false">IF(OR(X135=Y135,X135=Z135,X135=AA135),"NB",IF(OR(Y135=X135,Y135=Z135,Y135=AA135),"NB",IF(OR(Z135=Y135,Z135=X135,Z135=AA135),"NB",IF(OR(AA135=Y135,AA135=X135,AA135=Z135),"NB","Bet"))))</f>
        <v>NB</v>
      </c>
      <c r="AD135" s="4"/>
      <c r="AE135" s="6" t="n">
        <f aca="false">IF(K135&lt;K134,1,0)</f>
        <v>0</v>
      </c>
      <c r="AF135" s="6" t="n">
        <f aca="false">IF(G135="W",0,IF(AE135=1,K134-K135+AF134,0))</f>
        <v>0</v>
      </c>
      <c r="AG135" s="4"/>
      <c r="AH135" s="6" t="n">
        <f aca="false">IF(G135="W",AF134+J135,IF(AE135=1,K134-K135+AF134,0))</f>
        <v>0</v>
      </c>
      <c r="AI135" s="4"/>
    </row>
    <row collapsed="false" customFormat="false" customHeight="false" hidden="false" ht="13.3" outlineLevel="0" r="136">
      <c r="B136" s="25"/>
      <c r="C136" s="26" t="str">
        <f aca="false">IF(B136="","",VLOOKUP(B136,$AK$1:$AR$38,2,0))</f>
        <v/>
      </c>
      <c r="D136" s="27" t="str">
        <f aca="false">IF(C133&lt;&gt;"",IF(C133=1,4,IF(C133=4,7,1)),"")</f>
        <v/>
      </c>
      <c r="E136" s="49" t="str">
        <f aca="false">IF(C133&lt;&gt;"",IF(C133=1,7,IF(C133=4,1,4)),"")</f>
        <v/>
      </c>
      <c r="F136" s="38"/>
      <c r="G136" s="6" t="str">
        <f aca="false">IF(B136&lt;&gt;"",IF(OR(D136=C136,E136=C136),"W","L"),"")</f>
        <v/>
      </c>
      <c r="H136" s="6" t="str">
        <f aca="false">IF(G136="W",4,IF(G136="L",-8,""))</f>
        <v/>
      </c>
      <c r="I136" s="6" t="str">
        <f aca="false">IF(G136&lt;&gt;"",VLOOKUP(V135,$M$4:$N$18,2,0),"")</f>
        <v/>
      </c>
      <c r="J136" s="6" t="str">
        <f aca="false">IF(G136&lt;&gt;"",H136*I136,"")</f>
        <v/>
      </c>
      <c r="K136" s="6" t="n">
        <f aca="false">IF(B136="",K135,SUM($J$6:J136))</f>
        <v>-24</v>
      </c>
      <c r="L136" s="4"/>
      <c r="M136" s="4"/>
      <c r="N136" s="4"/>
      <c r="O136" s="4"/>
      <c r="P136" s="4"/>
      <c r="Q136" s="4"/>
      <c r="S136" s="4"/>
      <c r="T136" s="4"/>
      <c r="U136" s="4"/>
      <c r="V136" s="6" t="n">
        <f aca="false">IF(AND(G135="",G136="L"),1,IF(AND(G136="L",G135="L"),V135+1,IF(AND(G135="L",G136=""),0,IF(AND(G136="",G135=""),0,0))))</f>
        <v>0</v>
      </c>
      <c r="W136" s="4"/>
      <c r="X136" s="6" t="str">
        <f aca="false">IF(C135=0,C136,IF(C136=0,X135,C136))</f>
        <v/>
      </c>
      <c r="Y136" s="6" t="str">
        <f aca="false">IF(C135=0,X135,IF(C136=0,Y135,C135))</f>
        <v/>
      </c>
      <c r="Z136" s="6" t="str">
        <f aca="false">IF(C134=0,C133,IF(C135=0,Y135,IF(C136=0,Z135,C134)))</f>
        <v/>
      </c>
      <c r="AA136" s="6" t="str">
        <f aca="false">IF(C133=0,C132,IF(C134=0,C132,IF(C135=0,Z135,IF(C136=0,AA135,C133))))</f>
        <v/>
      </c>
      <c r="AB136" s="4"/>
      <c r="AC136" s="6" t="str">
        <f aca="false">IF(OR(X136=Y136,X136=Z136,X136=AA136),"NB",IF(OR(Y136=X136,Y136=Z136,Y136=AA136),"NB",IF(OR(Z136=Y136,Z136=X136,Z136=AA136),"NB",IF(OR(AA136=Y136,AA136=X136,AA136=Z136),"NB","Bet"))))</f>
        <v>NB</v>
      </c>
      <c r="AD136" s="4"/>
      <c r="AE136" s="6" t="n">
        <f aca="false">IF(K136&lt;K135,1,0)</f>
        <v>0</v>
      </c>
      <c r="AF136" s="6" t="n">
        <f aca="false">IF(G136="W",0,IF(AE136=1,K135-K136+AF135,0))</f>
        <v>0</v>
      </c>
      <c r="AG136" s="4"/>
      <c r="AH136" s="6" t="n">
        <f aca="false">IF(G136="W",AF135+J136,IF(AE136=1,K135-K136+AF135,0))</f>
        <v>0</v>
      </c>
      <c r="AI136" s="4"/>
    </row>
    <row collapsed="false" customFormat="false" customHeight="false" hidden="false" ht="13.3" outlineLevel="0" r="137">
      <c r="B137" s="25"/>
      <c r="C137" s="26" t="str">
        <f aca="false">IF(B137="","",VLOOKUP(B137,$AK$1:$AR$38,2,0))</f>
        <v/>
      </c>
      <c r="D137" s="27" t="str">
        <f aca="false">IF(C134&lt;&gt;"",IF(C134=1,4,IF(C134=4,7,1)),"")</f>
        <v/>
      </c>
      <c r="E137" s="49" t="str">
        <f aca="false">IF(C134&lt;&gt;"",IF(C134=1,7,IF(C134=4,1,4)),"")</f>
        <v/>
      </c>
      <c r="F137" s="38"/>
      <c r="G137" s="6" t="str">
        <f aca="false">IF(B137&lt;&gt;"",IF(OR(D137=C137,E137=C137),"W","L"),"")</f>
        <v/>
      </c>
      <c r="H137" s="6" t="str">
        <f aca="false">IF(G137="W",4,IF(G137="L",-8,""))</f>
        <v/>
      </c>
      <c r="I137" s="6" t="str">
        <f aca="false">IF(G137&lt;&gt;"",VLOOKUP(V136,$M$4:$N$18,2,0),"")</f>
        <v/>
      </c>
      <c r="J137" s="6" t="str">
        <f aca="false">IF(G137&lt;&gt;"",H137*I137,"")</f>
        <v/>
      </c>
      <c r="K137" s="6" t="n">
        <f aca="false">IF(B137="",K136,SUM($J$6:J137))</f>
        <v>-24</v>
      </c>
      <c r="L137" s="4"/>
      <c r="M137" s="4"/>
      <c r="N137" s="4"/>
      <c r="O137" s="4"/>
      <c r="P137" s="4"/>
      <c r="Q137" s="4"/>
      <c r="S137" s="4"/>
      <c r="T137" s="4"/>
      <c r="U137" s="4"/>
      <c r="V137" s="6" t="n">
        <f aca="false">IF(AND(G136="",G137="L"),1,IF(AND(G137="L",G136="L"),V136+1,IF(AND(G136="L",G137=""),0,IF(AND(G137="",G136=""),0,0))))</f>
        <v>0</v>
      </c>
      <c r="W137" s="4"/>
      <c r="X137" s="6" t="str">
        <f aca="false">IF(C136=0,C137,IF(C137=0,X136,C137))</f>
        <v/>
      </c>
      <c r="Y137" s="6" t="str">
        <f aca="false">IF(C136=0,X136,IF(C137=0,Y136,C136))</f>
        <v/>
      </c>
      <c r="Z137" s="6" t="str">
        <f aca="false">IF(C135=0,C134,IF(C136=0,Y136,IF(C137=0,Z136,C135)))</f>
        <v/>
      </c>
      <c r="AA137" s="6" t="str">
        <f aca="false">IF(C134=0,C133,IF(C135=0,C133,IF(C136=0,Z136,IF(C137=0,AA136,C134))))</f>
        <v/>
      </c>
      <c r="AB137" s="4"/>
      <c r="AC137" s="6" t="str">
        <f aca="false">IF(OR(X137=Y137,X137=Z137,X137=AA137),"NB",IF(OR(Y137=X137,Y137=Z137,Y137=AA137),"NB",IF(OR(Z137=Y137,Z137=X137,Z137=AA137),"NB",IF(OR(AA137=Y137,AA137=X137,AA137=Z137),"NB","Bet"))))</f>
        <v>NB</v>
      </c>
      <c r="AD137" s="4"/>
      <c r="AE137" s="6" t="n">
        <f aca="false">IF(K137&lt;K136,1,0)</f>
        <v>0</v>
      </c>
      <c r="AF137" s="6" t="n">
        <f aca="false">IF(G137="W",0,IF(AE137=1,K136-K137+AF136,0))</f>
        <v>0</v>
      </c>
      <c r="AG137" s="4"/>
      <c r="AH137" s="6" t="n">
        <f aca="false">IF(G137="W",AF136+J137,IF(AE137=1,K136-K137+AF136,0))</f>
        <v>0</v>
      </c>
      <c r="AI137" s="4"/>
    </row>
    <row collapsed="false" customFormat="false" customHeight="false" hidden="false" ht="13.3" outlineLevel="0" r="138">
      <c r="B138" s="25"/>
      <c r="C138" s="26" t="str">
        <f aca="false">IF(B138="","",VLOOKUP(B138,$AK$1:$AR$38,2,0))</f>
        <v/>
      </c>
      <c r="D138" s="27" t="str">
        <f aca="false">IF(C135&lt;&gt;"",IF(C135=1,4,IF(C135=4,7,1)),"")</f>
        <v/>
      </c>
      <c r="E138" s="49" t="str">
        <f aca="false">IF(C135&lt;&gt;"",IF(C135=1,7,IF(C135=4,1,4)),"")</f>
        <v/>
      </c>
      <c r="F138" s="38"/>
      <c r="G138" s="6" t="str">
        <f aca="false">IF(B138&lt;&gt;"",IF(OR(D138=C138,E138=C138),"W","L"),"")</f>
        <v/>
      </c>
      <c r="H138" s="6" t="str">
        <f aca="false">IF(G138="W",4,IF(G138="L",-8,""))</f>
        <v/>
      </c>
      <c r="I138" s="6" t="str">
        <f aca="false">IF(G138&lt;&gt;"",VLOOKUP(V137,$M$4:$N$18,2,0),"")</f>
        <v/>
      </c>
      <c r="J138" s="6" t="str">
        <f aca="false">IF(G138&lt;&gt;"",H138*I138,"")</f>
        <v/>
      </c>
      <c r="K138" s="6" t="n">
        <f aca="false">IF(B138="",K137,SUM($J$6:J138))</f>
        <v>-24</v>
      </c>
      <c r="L138" s="4"/>
      <c r="M138" s="4"/>
      <c r="N138" s="4"/>
      <c r="O138" s="4"/>
      <c r="P138" s="4"/>
      <c r="Q138" s="4"/>
      <c r="S138" s="4"/>
      <c r="T138" s="4"/>
      <c r="U138" s="4"/>
      <c r="V138" s="6" t="n">
        <f aca="false">IF(AND(G137="",G138="L"),1,IF(AND(G138="L",G137="L"),V137+1,IF(AND(G137="L",G138=""),0,IF(AND(G138="",G137=""),0,0))))</f>
        <v>0</v>
      </c>
      <c r="W138" s="4"/>
      <c r="X138" s="6" t="str">
        <f aca="false">IF(C137=0,C138,IF(C138=0,X137,C138))</f>
        <v/>
      </c>
      <c r="Y138" s="6" t="str">
        <f aca="false">IF(C137=0,X137,IF(C138=0,Y137,C137))</f>
        <v/>
      </c>
      <c r="Z138" s="6" t="str">
        <f aca="false">IF(C136=0,C135,IF(C137=0,Y137,IF(C138=0,Z137,C136)))</f>
        <v/>
      </c>
      <c r="AA138" s="6" t="str">
        <f aca="false">IF(C135=0,C134,IF(C136=0,C134,IF(C137=0,Z137,IF(C138=0,AA137,C135))))</f>
        <v/>
      </c>
      <c r="AB138" s="4"/>
      <c r="AC138" s="6" t="str">
        <f aca="false">IF(OR(X138=Y138,X138=Z138,X138=AA138),"NB",IF(OR(Y138=X138,Y138=Z138,Y138=AA138),"NB",IF(OR(Z138=Y138,Z138=X138,Z138=AA138),"NB",IF(OR(AA138=Y138,AA138=X138,AA138=Z138),"NB","Bet"))))</f>
        <v>NB</v>
      </c>
      <c r="AD138" s="4"/>
      <c r="AE138" s="6" t="n">
        <f aca="false">IF(K138&lt;K137,1,0)</f>
        <v>0</v>
      </c>
      <c r="AF138" s="6" t="n">
        <f aca="false">IF(G138="W",0,IF(AE138=1,K137-K138+AF137,0))</f>
        <v>0</v>
      </c>
      <c r="AG138" s="4"/>
      <c r="AH138" s="6" t="n">
        <f aca="false">IF(G138="W",AF137+J138,IF(AE138=1,K137-K138+AF137,0))</f>
        <v>0</v>
      </c>
      <c r="AI138" s="4"/>
    </row>
    <row collapsed="false" customFormat="false" customHeight="false" hidden="false" ht="13.3" outlineLevel="0" r="139">
      <c r="B139" s="25"/>
      <c r="C139" s="26" t="str">
        <f aca="false">IF(B139="","",VLOOKUP(B139,$AK$1:$AR$38,2,0))</f>
        <v/>
      </c>
      <c r="D139" s="27" t="str">
        <f aca="false">IF(C136&lt;&gt;"",IF(C136=1,4,IF(C136=4,7,1)),"")</f>
        <v/>
      </c>
      <c r="E139" s="49" t="str">
        <f aca="false">IF(C136&lt;&gt;"",IF(C136=1,7,IF(C136=4,1,4)),"")</f>
        <v/>
      </c>
      <c r="F139" s="38"/>
      <c r="G139" s="6" t="str">
        <f aca="false">IF(B139&lt;&gt;"",IF(OR(D139=C139,E139=C139),"W","L"),"")</f>
        <v/>
      </c>
      <c r="H139" s="6" t="str">
        <f aca="false">IF(G139="W",4,IF(G139="L",-8,""))</f>
        <v/>
      </c>
      <c r="I139" s="6" t="str">
        <f aca="false">IF(G139&lt;&gt;"",VLOOKUP(V138,$M$4:$N$18,2,0),"")</f>
        <v/>
      </c>
      <c r="J139" s="6" t="str">
        <f aca="false">IF(G139&lt;&gt;"",H139*I139,"")</f>
        <v/>
      </c>
      <c r="K139" s="6" t="n">
        <f aca="false">IF(B139="",K138,SUM($J$6:J139))</f>
        <v>-24</v>
      </c>
      <c r="L139" s="4"/>
      <c r="M139" s="4"/>
      <c r="N139" s="4"/>
      <c r="O139" s="4"/>
      <c r="P139" s="4"/>
      <c r="Q139" s="4"/>
      <c r="S139" s="4"/>
      <c r="T139" s="4"/>
      <c r="U139" s="4"/>
      <c r="V139" s="6" t="n">
        <f aca="false">IF(AND(G138="",G139="L"),1,IF(AND(G139="L",G138="L"),V138+1,IF(AND(G138="L",G139=""),0,IF(AND(G139="",G138=""),0,0))))</f>
        <v>0</v>
      </c>
      <c r="W139" s="4"/>
      <c r="X139" s="6" t="str">
        <f aca="false">IF(C138=0,C139,IF(C139=0,X138,C139))</f>
        <v/>
      </c>
      <c r="Y139" s="6" t="str">
        <f aca="false">IF(C138=0,X138,IF(C139=0,Y138,C138))</f>
        <v/>
      </c>
      <c r="Z139" s="6" t="str">
        <f aca="false">IF(C137=0,C136,IF(C138=0,Y138,IF(C139=0,Z138,C137)))</f>
        <v/>
      </c>
      <c r="AA139" s="6" t="str">
        <f aca="false">IF(C136=0,C135,IF(C137=0,C135,IF(C138=0,Z138,IF(C139=0,AA138,C136))))</f>
        <v/>
      </c>
      <c r="AB139" s="4"/>
      <c r="AC139" s="6" t="str">
        <f aca="false">IF(OR(X139=Y139,X139=Z139,X139=AA139),"NB",IF(OR(Y139=X139,Y139=Z139,Y139=AA139),"NB",IF(OR(Z139=Y139,Z139=X139,Z139=AA139),"NB",IF(OR(AA139=Y139,AA139=X139,AA139=Z139),"NB","Bet"))))</f>
        <v>NB</v>
      </c>
      <c r="AD139" s="4"/>
      <c r="AE139" s="6" t="n">
        <f aca="false">IF(K139&lt;K138,1,0)</f>
        <v>0</v>
      </c>
      <c r="AF139" s="6" t="n">
        <f aca="false">IF(G139="W",0,IF(AE139=1,K138-K139+AF138,0))</f>
        <v>0</v>
      </c>
      <c r="AG139" s="4"/>
      <c r="AH139" s="6" t="n">
        <f aca="false">IF(G139="W",AF138+J139,IF(AE139=1,K138-K139+AF138,0))</f>
        <v>0</v>
      </c>
      <c r="AI139" s="4"/>
    </row>
    <row collapsed="false" customFormat="false" customHeight="false" hidden="false" ht="13.3" outlineLevel="0" r="140">
      <c r="B140" s="25"/>
      <c r="C140" s="26" t="str">
        <f aca="false">IF(B140="","",VLOOKUP(B140,$AK$1:$AR$38,2,0))</f>
        <v/>
      </c>
      <c r="D140" s="27" t="str">
        <f aca="false">IF(C137&lt;&gt;"",IF(C137=1,4,IF(C137=4,7,1)),"")</f>
        <v/>
      </c>
      <c r="E140" s="49" t="str">
        <f aca="false">IF(C137&lt;&gt;"",IF(C137=1,7,IF(C137=4,1,4)),"")</f>
        <v/>
      </c>
      <c r="F140" s="38"/>
      <c r="G140" s="6" t="str">
        <f aca="false">IF(B140&lt;&gt;"",IF(OR(D140=C140,E140=C140),"W","L"),"")</f>
        <v/>
      </c>
      <c r="H140" s="6" t="str">
        <f aca="false">IF(G140="W",4,IF(G140="L",-8,""))</f>
        <v/>
      </c>
      <c r="I140" s="6" t="str">
        <f aca="false">IF(G140&lt;&gt;"",VLOOKUP(V139,$M$4:$N$18,2,0),"")</f>
        <v/>
      </c>
      <c r="J140" s="6" t="str">
        <f aca="false">IF(G140&lt;&gt;"",H140*I140,"")</f>
        <v/>
      </c>
      <c r="K140" s="6" t="n">
        <f aca="false">IF(B140="",K139,SUM($J$6:J140))</f>
        <v>-24</v>
      </c>
      <c r="L140" s="4"/>
      <c r="M140" s="4"/>
      <c r="N140" s="4"/>
      <c r="O140" s="4"/>
      <c r="P140" s="4"/>
      <c r="Q140" s="4"/>
      <c r="S140" s="4"/>
      <c r="T140" s="4"/>
      <c r="U140" s="4"/>
      <c r="V140" s="6" t="n">
        <f aca="false">IF(AND(G139="",G140="L"),1,IF(AND(G140="L",G139="L"),V139+1,IF(AND(G139="L",G140=""),0,IF(AND(G140="",G139=""),0,0))))</f>
        <v>0</v>
      </c>
      <c r="W140" s="4"/>
      <c r="X140" s="6" t="str">
        <f aca="false">IF(C139=0,C140,IF(C140=0,X139,C140))</f>
        <v/>
      </c>
      <c r="Y140" s="6" t="str">
        <f aca="false">IF(C139=0,X139,IF(C140=0,Y139,C139))</f>
        <v/>
      </c>
      <c r="Z140" s="6" t="str">
        <f aca="false">IF(C138=0,C137,IF(C139=0,Y139,IF(C140=0,Z139,C138)))</f>
        <v/>
      </c>
      <c r="AA140" s="6" t="str">
        <f aca="false">IF(C137=0,C136,IF(C138=0,C136,IF(C139=0,Z139,IF(C140=0,AA139,C137))))</f>
        <v/>
      </c>
      <c r="AB140" s="4"/>
      <c r="AC140" s="6" t="str">
        <f aca="false">IF(OR(X140=Y140,X140=Z140,X140=AA140),"NB",IF(OR(Y140=X140,Y140=Z140,Y140=AA140),"NB",IF(OR(Z140=Y140,Z140=X140,Z140=AA140),"NB",IF(OR(AA140=Y140,AA140=X140,AA140=Z140),"NB","Bet"))))</f>
        <v>NB</v>
      </c>
      <c r="AD140" s="4"/>
      <c r="AE140" s="6" t="n">
        <f aca="false">IF(K140&lt;K139,1,0)</f>
        <v>0</v>
      </c>
      <c r="AF140" s="6" t="n">
        <f aca="false">IF(G140="W",0,IF(AE140=1,K139-K140+AF139,0))</f>
        <v>0</v>
      </c>
      <c r="AG140" s="4"/>
      <c r="AH140" s="6" t="n">
        <f aca="false">IF(G140="W",AF139+J140,IF(AE140=1,K139-K140+AF139,0))</f>
        <v>0</v>
      </c>
      <c r="AI140" s="4"/>
    </row>
    <row collapsed="false" customFormat="false" customHeight="false" hidden="false" ht="13.3" outlineLevel="0" r="141">
      <c r="B141" s="25"/>
      <c r="C141" s="26" t="str">
        <f aca="false">IF(B141="","",VLOOKUP(B141,$AK$1:$AR$38,2,0))</f>
        <v/>
      </c>
      <c r="D141" s="27" t="str">
        <f aca="false">IF(C138&lt;&gt;"",IF(C138=1,4,IF(C138=4,7,1)),"")</f>
        <v/>
      </c>
      <c r="E141" s="49" t="str">
        <f aca="false">IF(C138&lt;&gt;"",IF(C138=1,7,IF(C138=4,1,4)),"")</f>
        <v/>
      </c>
      <c r="F141" s="38"/>
      <c r="G141" s="6" t="str">
        <f aca="false">IF(B141&lt;&gt;"",IF(OR(D141=C141,E141=C141),"W","L"),"")</f>
        <v/>
      </c>
      <c r="H141" s="6" t="str">
        <f aca="false">IF(G141="W",4,IF(G141="L",-8,""))</f>
        <v/>
      </c>
      <c r="I141" s="6" t="str">
        <f aca="false">IF(G141&lt;&gt;"",VLOOKUP(V140,$M$4:$N$18,2,0),"")</f>
        <v/>
      </c>
      <c r="J141" s="6" t="str">
        <f aca="false">IF(G141&lt;&gt;"",H141*I141,"")</f>
        <v/>
      </c>
      <c r="K141" s="6" t="n">
        <f aca="false">IF(B141="",K140,SUM($J$6:J141))</f>
        <v>-24</v>
      </c>
      <c r="L141" s="4"/>
      <c r="M141" s="4"/>
      <c r="N141" s="4"/>
      <c r="O141" s="4"/>
      <c r="P141" s="4"/>
      <c r="Q141" s="4"/>
      <c r="S141" s="4"/>
      <c r="T141" s="4"/>
      <c r="U141" s="4"/>
      <c r="V141" s="6" t="n">
        <f aca="false">IF(AND(G140="",G141="L"),1,IF(AND(G141="L",G140="L"),V140+1,IF(AND(G140="L",G141=""),0,IF(AND(G141="",G140=""),0,0))))</f>
        <v>0</v>
      </c>
      <c r="W141" s="4"/>
      <c r="X141" s="6" t="str">
        <f aca="false">IF(C140=0,C141,IF(C141=0,X140,C141))</f>
        <v/>
      </c>
      <c r="Y141" s="6" t="str">
        <f aca="false">IF(C140=0,X140,IF(C141=0,Y140,C140))</f>
        <v/>
      </c>
      <c r="Z141" s="6" t="str">
        <f aca="false">IF(C139=0,C138,IF(C140=0,Y140,IF(C141=0,Z140,C139)))</f>
        <v/>
      </c>
      <c r="AA141" s="6" t="str">
        <f aca="false">IF(C138=0,C137,IF(C139=0,C137,IF(C140=0,Z140,IF(C141=0,AA140,C138))))</f>
        <v/>
      </c>
      <c r="AB141" s="4"/>
      <c r="AC141" s="6" t="str">
        <f aca="false">IF(OR(X141=Y141,X141=Z141,X141=AA141),"NB",IF(OR(Y141=X141,Y141=Z141,Y141=AA141),"NB",IF(OR(Z141=Y141,Z141=X141,Z141=AA141),"NB",IF(OR(AA141=Y141,AA141=X141,AA141=Z141),"NB","Bet"))))</f>
        <v>NB</v>
      </c>
      <c r="AD141" s="4"/>
      <c r="AE141" s="6" t="n">
        <f aca="false">IF(K141&lt;K140,1,0)</f>
        <v>0</v>
      </c>
      <c r="AF141" s="6" t="n">
        <f aca="false">IF(G141="W",0,IF(AE141=1,K140-K141+AF140,0))</f>
        <v>0</v>
      </c>
      <c r="AG141" s="4"/>
      <c r="AH141" s="6" t="n">
        <f aca="false">IF(G141="W",AF140+J141,IF(AE141=1,K140-K141+AF140,0))</f>
        <v>0</v>
      </c>
      <c r="AI141" s="4"/>
    </row>
    <row collapsed="false" customFormat="false" customHeight="false" hidden="false" ht="13.3" outlineLevel="0" r="142">
      <c r="B142" s="25"/>
      <c r="C142" s="26" t="str">
        <f aca="false">IF(B142="","",VLOOKUP(B142,$AK$1:$AR$38,2,0))</f>
        <v/>
      </c>
      <c r="D142" s="27" t="str">
        <f aca="false">IF(C139&lt;&gt;"",IF(C139=1,4,IF(C139=4,7,1)),"")</f>
        <v/>
      </c>
      <c r="E142" s="49" t="str">
        <f aca="false">IF(C139&lt;&gt;"",IF(C139=1,7,IF(C139=4,1,4)),"")</f>
        <v/>
      </c>
      <c r="F142" s="38"/>
      <c r="G142" s="6" t="str">
        <f aca="false">IF(B142&lt;&gt;"",IF(OR(D142=C142,E142=C142),"W","L"),"")</f>
        <v/>
      </c>
      <c r="H142" s="6" t="str">
        <f aca="false">IF(G142="W",4,IF(G142="L",-8,""))</f>
        <v/>
      </c>
      <c r="I142" s="6" t="str">
        <f aca="false">IF(G142&lt;&gt;"",VLOOKUP(V141,$M$4:$N$18,2,0),"")</f>
        <v/>
      </c>
      <c r="J142" s="6" t="str">
        <f aca="false">IF(G142&lt;&gt;"",H142*I142,"")</f>
        <v/>
      </c>
      <c r="K142" s="6" t="n">
        <f aca="false">IF(B142="",K141,SUM($J$6:J142))</f>
        <v>-24</v>
      </c>
      <c r="L142" s="4"/>
      <c r="M142" s="4"/>
      <c r="N142" s="4"/>
      <c r="O142" s="4"/>
      <c r="P142" s="4"/>
      <c r="Q142" s="4"/>
      <c r="S142" s="4"/>
      <c r="T142" s="4"/>
      <c r="U142" s="4"/>
      <c r="V142" s="6" t="n">
        <f aca="false">IF(AND(G141="",G142="L"),1,IF(AND(G142="L",G141="L"),V141+1,IF(AND(G141="L",G142=""),0,IF(AND(G142="",G141=""),0,0))))</f>
        <v>0</v>
      </c>
      <c r="W142" s="4"/>
      <c r="X142" s="6" t="str">
        <f aca="false">IF(C141=0,C142,IF(C142=0,X141,C142))</f>
        <v/>
      </c>
      <c r="Y142" s="6" t="str">
        <f aca="false">IF(C141=0,X141,IF(C142=0,Y141,C141))</f>
        <v/>
      </c>
      <c r="Z142" s="6" t="str">
        <f aca="false">IF(C140=0,C139,IF(C141=0,Y141,IF(C142=0,Z141,C140)))</f>
        <v/>
      </c>
      <c r="AA142" s="6" t="str">
        <f aca="false">IF(C139=0,C138,IF(C140=0,C138,IF(C141=0,Z141,IF(C142=0,AA141,C139))))</f>
        <v/>
      </c>
      <c r="AB142" s="4"/>
      <c r="AC142" s="6" t="str">
        <f aca="false">IF(OR(X142=Y142,X142=Z142,X142=AA142),"NB",IF(OR(Y142=X142,Y142=Z142,Y142=AA142),"NB",IF(OR(Z142=Y142,Z142=X142,Z142=AA142),"NB",IF(OR(AA142=Y142,AA142=X142,AA142=Z142),"NB","Bet"))))</f>
        <v>NB</v>
      </c>
      <c r="AD142" s="4"/>
      <c r="AE142" s="6" t="n">
        <f aca="false">IF(K142&lt;K141,1,0)</f>
        <v>0</v>
      </c>
      <c r="AF142" s="6" t="n">
        <f aca="false">IF(G142="W",0,IF(AE142=1,K141-K142+AF141,0))</f>
        <v>0</v>
      </c>
      <c r="AG142" s="4"/>
      <c r="AH142" s="6" t="n">
        <f aca="false">IF(G142="W",AF141+J142,IF(AE142=1,K141-K142+AF141,0))</f>
        <v>0</v>
      </c>
      <c r="AI142" s="4"/>
    </row>
    <row collapsed="false" customFormat="false" customHeight="false" hidden="false" ht="13.3" outlineLevel="0" r="143">
      <c r="B143" s="25"/>
      <c r="C143" s="26" t="str">
        <f aca="false">IF(B143="","",VLOOKUP(B143,$AK$1:$AR$38,2,0))</f>
        <v/>
      </c>
      <c r="D143" s="27" t="str">
        <f aca="false">IF(C140&lt;&gt;"",IF(C140=1,4,IF(C140=4,7,1)),"")</f>
        <v/>
      </c>
      <c r="E143" s="49" t="str">
        <f aca="false">IF(C140&lt;&gt;"",IF(C140=1,7,IF(C140=4,1,4)),"")</f>
        <v/>
      </c>
      <c r="F143" s="38"/>
      <c r="G143" s="6" t="str">
        <f aca="false">IF(B143&lt;&gt;"",IF(OR(D143=C143,E143=C143),"W","L"),"")</f>
        <v/>
      </c>
      <c r="H143" s="6" t="str">
        <f aca="false">IF(G143="W",4,IF(G143="L",-8,""))</f>
        <v/>
      </c>
      <c r="I143" s="6" t="str">
        <f aca="false">IF(G143&lt;&gt;"",VLOOKUP(V142,$M$4:$N$18,2,0),"")</f>
        <v/>
      </c>
      <c r="J143" s="6" t="str">
        <f aca="false">IF(G143&lt;&gt;"",H143*I143,"")</f>
        <v/>
      </c>
      <c r="K143" s="6" t="n">
        <f aca="false">IF(B143="",K142,SUM($J$6:J143))</f>
        <v>-24</v>
      </c>
      <c r="L143" s="4"/>
      <c r="M143" s="4"/>
      <c r="N143" s="4"/>
      <c r="O143" s="4"/>
      <c r="P143" s="4"/>
      <c r="Q143" s="4"/>
      <c r="S143" s="4"/>
      <c r="T143" s="4"/>
      <c r="U143" s="4"/>
      <c r="V143" s="6" t="n">
        <f aca="false">IF(AND(G142="",G143="L"),1,IF(AND(G143="L",G142="L"),V142+1,IF(AND(G142="L",G143=""),0,IF(AND(G143="",G142=""),0,0))))</f>
        <v>0</v>
      </c>
      <c r="W143" s="4"/>
      <c r="X143" s="6" t="str">
        <f aca="false">IF(C142=0,C143,IF(C143=0,X142,C143))</f>
        <v/>
      </c>
      <c r="Y143" s="6" t="str">
        <f aca="false">IF(C142=0,X142,IF(C143=0,Y142,C142))</f>
        <v/>
      </c>
      <c r="Z143" s="6" t="str">
        <f aca="false">IF(C141=0,C140,IF(C142=0,Y142,IF(C143=0,Z142,C141)))</f>
        <v/>
      </c>
      <c r="AA143" s="6" t="str">
        <f aca="false">IF(C140=0,C139,IF(C141=0,C139,IF(C142=0,Z142,IF(C143=0,AA142,C140))))</f>
        <v/>
      </c>
      <c r="AB143" s="4"/>
      <c r="AC143" s="6" t="str">
        <f aca="false">IF(OR(X143=Y143,X143=Z143,X143=AA143),"NB",IF(OR(Y143=X143,Y143=Z143,Y143=AA143),"NB",IF(OR(Z143=Y143,Z143=X143,Z143=AA143),"NB",IF(OR(AA143=Y143,AA143=X143,AA143=Z143),"NB","Bet"))))</f>
        <v>NB</v>
      </c>
      <c r="AD143" s="4"/>
      <c r="AE143" s="6" t="n">
        <f aca="false">IF(K143&lt;K142,1,0)</f>
        <v>0</v>
      </c>
      <c r="AF143" s="6" t="n">
        <f aca="false">IF(G143="W",0,IF(AE143=1,K142-K143+AF142,0))</f>
        <v>0</v>
      </c>
      <c r="AG143" s="4"/>
      <c r="AH143" s="6" t="n">
        <f aca="false">IF(G143="W",AF142+J143,IF(AE143=1,K142-K143+AF142,0))</f>
        <v>0</v>
      </c>
      <c r="AI143" s="4"/>
    </row>
    <row collapsed="false" customFormat="false" customHeight="false" hidden="false" ht="13.3" outlineLevel="0" r="144">
      <c r="B144" s="25"/>
      <c r="C144" s="26" t="str">
        <f aca="false">IF(B144="","",VLOOKUP(B144,$AK$1:$AR$38,2,0))</f>
        <v/>
      </c>
      <c r="D144" s="27" t="str">
        <f aca="false">IF(C141&lt;&gt;"",IF(C141=1,4,IF(C141=4,7,1)),"")</f>
        <v/>
      </c>
      <c r="E144" s="49" t="str">
        <f aca="false">IF(C141&lt;&gt;"",IF(C141=1,7,IF(C141=4,1,4)),"")</f>
        <v/>
      </c>
      <c r="F144" s="38"/>
      <c r="G144" s="6" t="str">
        <f aca="false">IF(B144&lt;&gt;"",IF(OR(D144=C144,E144=C144),"W","L"),"")</f>
        <v/>
      </c>
      <c r="H144" s="6" t="str">
        <f aca="false">IF(G144="W",4,IF(G144="L",-8,""))</f>
        <v/>
      </c>
      <c r="I144" s="6" t="str">
        <f aca="false">IF(G144&lt;&gt;"",VLOOKUP(V143,$M$4:$N$18,2,0),"")</f>
        <v/>
      </c>
      <c r="J144" s="6" t="str">
        <f aca="false">IF(G144&lt;&gt;"",H144*I144,"")</f>
        <v/>
      </c>
      <c r="K144" s="6" t="n">
        <f aca="false">IF(B144="",K143,SUM($J$6:J144))</f>
        <v>-24</v>
      </c>
      <c r="L144" s="4"/>
      <c r="M144" s="4"/>
      <c r="N144" s="4"/>
      <c r="O144" s="4"/>
      <c r="P144" s="4"/>
      <c r="Q144" s="4"/>
      <c r="S144" s="4"/>
      <c r="T144" s="4"/>
      <c r="U144" s="4"/>
      <c r="V144" s="6" t="n">
        <f aca="false">IF(AND(G143="",G144="L"),1,IF(AND(G144="L",G143="L"),V143+1,IF(AND(G143="L",G144=""),0,IF(AND(G144="",G143=""),0,0))))</f>
        <v>0</v>
      </c>
      <c r="W144" s="4"/>
      <c r="X144" s="6" t="str">
        <f aca="false">IF(C143=0,C144,IF(C144=0,X143,C144))</f>
        <v/>
      </c>
      <c r="Y144" s="6" t="str">
        <f aca="false">IF(C143=0,X143,IF(C144=0,Y143,C143))</f>
        <v/>
      </c>
      <c r="Z144" s="6" t="str">
        <f aca="false">IF(C142=0,C141,IF(C143=0,Y143,IF(C144=0,Z143,C142)))</f>
        <v/>
      </c>
      <c r="AA144" s="6" t="str">
        <f aca="false">IF(C141=0,C140,IF(C142=0,C140,IF(C143=0,Z143,IF(C144=0,AA143,C141))))</f>
        <v/>
      </c>
      <c r="AB144" s="4"/>
      <c r="AC144" s="6" t="str">
        <f aca="false">IF(OR(X144=Y144,X144=Z144,X144=AA144),"NB",IF(OR(Y144=X144,Y144=Z144,Y144=AA144),"NB",IF(OR(Z144=Y144,Z144=X144,Z144=AA144),"NB",IF(OR(AA144=Y144,AA144=X144,AA144=Z144),"NB","Bet"))))</f>
        <v>NB</v>
      </c>
      <c r="AD144" s="4"/>
      <c r="AE144" s="6" t="n">
        <f aca="false">IF(K144&lt;K143,1,0)</f>
        <v>0</v>
      </c>
      <c r="AF144" s="6" t="n">
        <f aca="false">IF(G144="W",0,IF(AE144=1,K143-K144+AF143,0))</f>
        <v>0</v>
      </c>
      <c r="AG144" s="4"/>
      <c r="AH144" s="6" t="n">
        <f aca="false">IF(G144="W",AF143+J144,IF(AE144=1,K143-K144+AF143,0))</f>
        <v>0</v>
      </c>
      <c r="AI144" s="4"/>
    </row>
    <row collapsed="false" customFormat="false" customHeight="false" hidden="false" ht="13.3" outlineLevel="0" r="145">
      <c r="B145" s="25"/>
      <c r="C145" s="26" t="str">
        <f aca="false">IF(B145="","",VLOOKUP(B145,$AK$1:$AR$38,2,0))</f>
        <v/>
      </c>
      <c r="D145" s="27" t="str">
        <f aca="false">IF(C142&lt;&gt;"",IF(C142=1,4,IF(C142=4,7,1)),"")</f>
        <v/>
      </c>
      <c r="E145" s="49" t="str">
        <f aca="false">IF(C142&lt;&gt;"",IF(C142=1,7,IF(C142=4,1,4)),"")</f>
        <v/>
      </c>
      <c r="F145" s="38"/>
      <c r="G145" s="6" t="str">
        <f aca="false">IF(B145&lt;&gt;"",IF(OR(D145=C145,E145=C145),"W","L"),"")</f>
        <v/>
      </c>
      <c r="H145" s="6" t="str">
        <f aca="false">IF(G145="W",4,IF(G145="L",-8,""))</f>
        <v/>
      </c>
      <c r="I145" s="6" t="str">
        <f aca="false">IF(G145&lt;&gt;"",VLOOKUP(V144,$M$4:$N$18,2,0),"")</f>
        <v/>
      </c>
      <c r="J145" s="6" t="str">
        <f aca="false">IF(G145&lt;&gt;"",H145*I145,"")</f>
        <v/>
      </c>
      <c r="K145" s="6" t="n">
        <f aca="false">IF(B145="",K144,SUM($J$6:J145))</f>
        <v>-24</v>
      </c>
      <c r="L145" s="4"/>
      <c r="M145" s="4"/>
      <c r="N145" s="4"/>
      <c r="O145" s="4"/>
      <c r="P145" s="4"/>
      <c r="Q145" s="4"/>
      <c r="S145" s="4"/>
      <c r="T145" s="4"/>
      <c r="U145" s="4"/>
      <c r="V145" s="6" t="n">
        <f aca="false">IF(AND(G144="",G145="L"),1,IF(AND(G145="L",G144="L"),V144+1,IF(AND(G144="L",G145=""),0,IF(AND(G145="",G144=""),0,0))))</f>
        <v>0</v>
      </c>
      <c r="W145" s="4"/>
      <c r="X145" s="6" t="str">
        <f aca="false">IF(C144=0,C145,IF(C145=0,X144,C145))</f>
        <v/>
      </c>
      <c r="Y145" s="6" t="str">
        <f aca="false">IF(C144=0,X144,IF(C145=0,Y144,C144))</f>
        <v/>
      </c>
      <c r="Z145" s="6" t="str">
        <f aca="false">IF(C143=0,C142,IF(C144=0,Y144,IF(C145=0,Z144,C143)))</f>
        <v/>
      </c>
      <c r="AA145" s="6" t="str">
        <f aca="false">IF(C142=0,C141,IF(C143=0,C141,IF(C144=0,Z144,IF(C145=0,AA144,C142))))</f>
        <v/>
      </c>
      <c r="AB145" s="4"/>
      <c r="AC145" s="6" t="str">
        <f aca="false">IF(OR(X145=Y145,X145=Z145,X145=AA145),"NB",IF(OR(Y145=X145,Y145=Z145,Y145=AA145),"NB",IF(OR(Z145=Y145,Z145=X145,Z145=AA145),"NB",IF(OR(AA145=Y145,AA145=X145,AA145=Z145),"NB","Bet"))))</f>
        <v>NB</v>
      </c>
      <c r="AD145" s="4"/>
      <c r="AE145" s="6" t="n">
        <f aca="false">IF(K145&lt;K144,1,0)</f>
        <v>0</v>
      </c>
      <c r="AF145" s="6" t="n">
        <f aca="false">IF(G145="W",0,IF(AE145=1,K144-K145+AF144,0))</f>
        <v>0</v>
      </c>
      <c r="AG145" s="4"/>
      <c r="AH145" s="6" t="n">
        <f aca="false">IF(G145="W",AF144+J145,IF(AE145=1,K144-K145+AF144,0))</f>
        <v>0</v>
      </c>
      <c r="AI145" s="4"/>
    </row>
    <row collapsed="false" customFormat="false" customHeight="false" hidden="false" ht="13.3" outlineLevel="0" r="146">
      <c r="B146" s="25"/>
      <c r="C146" s="26" t="str">
        <f aca="false">IF(B146="","",VLOOKUP(B146,$AK$1:$AR$38,2,0))</f>
        <v/>
      </c>
      <c r="D146" s="27" t="str">
        <f aca="false">IF(C143&lt;&gt;"",IF(C143=1,4,IF(C143=4,7,1)),"")</f>
        <v/>
      </c>
      <c r="E146" s="49" t="str">
        <f aca="false">IF(C143&lt;&gt;"",IF(C143=1,7,IF(C143=4,1,4)),"")</f>
        <v/>
      </c>
      <c r="F146" s="38"/>
      <c r="G146" s="6" t="str">
        <f aca="false">IF(B146&lt;&gt;"",IF(OR(D146=C146,E146=C146),"W","L"),"")</f>
        <v/>
      </c>
      <c r="H146" s="6" t="str">
        <f aca="false">IF(G146="W",4,IF(G146="L",-8,""))</f>
        <v/>
      </c>
      <c r="I146" s="6" t="str">
        <f aca="false">IF(G146&lt;&gt;"",VLOOKUP(V145,$M$4:$N$18,2,0),"")</f>
        <v/>
      </c>
      <c r="J146" s="6" t="str">
        <f aca="false">IF(G146&lt;&gt;"",H146*I146,"")</f>
        <v/>
      </c>
      <c r="K146" s="6" t="n">
        <f aca="false">IF(B146="",K145,SUM($J$6:J146))</f>
        <v>-24</v>
      </c>
      <c r="L146" s="4"/>
      <c r="M146" s="4"/>
      <c r="N146" s="4"/>
      <c r="O146" s="4"/>
      <c r="P146" s="4"/>
      <c r="Q146" s="4"/>
      <c r="S146" s="4"/>
      <c r="T146" s="4"/>
      <c r="U146" s="4"/>
      <c r="V146" s="6" t="n">
        <f aca="false">IF(AND(G145="",G146="L"),1,IF(AND(G146="L",G145="L"),V145+1,IF(AND(G145="L",G146=""),0,IF(AND(G146="",G145=""),0,0))))</f>
        <v>0</v>
      </c>
      <c r="W146" s="4"/>
      <c r="X146" s="6" t="str">
        <f aca="false">IF(C145=0,C146,IF(C146=0,X145,C146))</f>
        <v/>
      </c>
      <c r="Y146" s="6" t="str">
        <f aca="false">IF(C145=0,X145,IF(C146=0,Y145,C145))</f>
        <v/>
      </c>
      <c r="Z146" s="6" t="str">
        <f aca="false">IF(C144=0,C143,IF(C145=0,Y145,IF(C146=0,Z145,C144)))</f>
        <v/>
      </c>
      <c r="AA146" s="6" t="str">
        <f aca="false">IF(C143=0,C142,IF(C144=0,C142,IF(C145=0,Z145,IF(C146=0,AA145,C143))))</f>
        <v/>
      </c>
      <c r="AB146" s="4"/>
      <c r="AC146" s="6" t="str">
        <f aca="false">IF(OR(X146=Y146,X146=Z146,X146=AA146),"NB",IF(OR(Y146=X146,Y146=Z146,Y146=AA146),"NB",IF(OR(Z146=Y146,Z146=X146,Z146=AA146),"NB",IF(OR(AA146=Y146,AA146=X146,AA146=Z146),"NB","Bet"))))</f>
        <v>NB</v>
      </c>
      <c r="AD146" s="4"/>
      <c r="AE146" s="6" t="n">
        <f aca="false">IF(K146&lt;K145,1,0)</f>
        <v>0</v>
      </c>
      <c r="AF146" s="6" t="n">
        <f aca="false">IF(G146="W",0,IF(AE146=1,K145-K146+AF145,0))</f>
        <v>0</v>
      </c>
      <c r="AG146" s="4"/>
      <c r="AH146" s="6" t="n">
        <f aca="false">IF(G146="W",AF145+J146,IF(AE146=1,K145-K146+AF145,0))</f>
        <v>0</v>
      </c>
      <c r="AI146" s="4"/>
    </row>
    <row collapsed="false" customFormat="false" customHeight="false" hidden="false" ht="13.3" outlineLevel="0" r="147">
      <c r="B147" s="25"/>
      <c r="C147" s="26" t="str">
        <f aca="false">IF(B147="","",VLOOKUP(B147,$AK$1:$AR$38,2,0))</f>
        <v/>
      </c>
      <c r="D147" s="27" t="str">
        <f aca="false">IF(C144&lt;&gt;"",IF(C144=1,4,IF(C144=4,7,1)),"")</f>
        <v/>
      </c>
      <c r="E147" s="49" t="str">
        <f aca="false">IF(C144&lt;&gt;"",IF(C144=1,7,IF(C144=4,1,4)),"")</f>
        <v/>
      </c>
      <c r="F147" s="38"/>
      <c r="G147" s="6" t="str">
        <f aca="false">IF(B147&lt;&gt;"",IF(OR(D147=C147,E147=C147),"W","L"),"")</f>
        <v/>
      </c>
      <c r="H147" s="6" t="str">
        <f aca="false">IF(G147="W",4,IF(G147="L",-8,""))</f>
        <v/>
      </c>
      <c r="I147" s="6" t="str">
        <f aca="false">IF(G147&lt;&gt;"",VLOOKUP(V146,$M$4:$N$18,2,0),"")</f>
        <v/>
      </c>
      <c r="J147" s="6" t="str">
        <f aca="false">IF(G147&lt;&gt;"",H147*I147,"")</f>
        <v/>
      </c>
      <c r="K147" s="6" t="n">
        <f aca="false">IF(B147="",K146,SUM($J$6:J147))</f>
        <v>-24</v>
      </c>
      <c r="L147" s="4"/>
      <c r="M147" s="4"/>
      <c r="N147" s="4"/>
      <c r="O147" s="4"/>
      <c r="P147" s="4"/>
      <c r="Q147" s="4"/>
      <c r="S147" s="4"/>
      <c r="T147" s="4"/>
      <c r="U147" s="4"/>
      <c r="V147" s="6" t="n">
        <f aca="false">IF(AND(G146="",G147="L"),1,IF(AND(G147="L",G146="L"),V146+1,IF(AND(G146="L",G147=""),0,IF(AND(G147="",G146=""),0,0))))</f>
        <v>0</v>
      </c>
      <c r="W147" s="4"/>
      <c r="X147" s="6" t="str">
        <f aca="false">IF(C146=0,C147,IF(C147=0,X146,C147))</f>
        <v/>
      </c>
      <c r="Y147" s="6" t="str">
        <f aca="false">IF(C146=0,X146,IF(C147=0,Y146,C146))</f>
        <v/>
      </c>
      <c r="Z147" s="6" t="str">
        <f aca="false">IF(C145=0,C144,IF(C146=0,Y146,IF(C147=0,Z146,C145)))</f>
        <v/>
      </c>
      <c r="AA147" s="6" t="str">
        <f aca="false">IF(C144=0,C143,IF(C145=0,C143,IF(C146=0,Z146,IF(C147=0,AA146,C144))))</f>
        <v/>
      </c>
      <c r="AB147" s="4"/>
      <c r="AC147" s="6" t="str">
        <f aca="false">IF(OR(X147=Y147,X147=Z147,X147=AA147),"NB",IF(OR(Y147=X147,Y147=Z147,Y147=AA147),"NB",IF(OR(Z147=Y147,Z147=X147,Z147=AA147),"NB",IF(OR(AA147=Y147,AA147=X147,AA147=Z147),"NB","Bet"))))</f>
        <v>NB</v>
      </c>
      <c r="AD147" s="4"/>
      <c r="AE147" s="6" t="n">
        <f aca="false">IF(K147&lt;K146,1,0)</f>
        <v>0</v>
      </c>
      <c r="AF147" s="6" t="n">
        <f aca="false">IF(G147="W",0,IF(AE147=1,K146-K147+AF146,0))</f>
        <v>0</v>
      </c>
      <c r="AG147" s="4"/>
      <c r="AH147" s="6" t="n">
        <f aca="false">IF(G147="W",AF146+J147,IF(AE147=1,K146-K147+AF146,0))</f>
        <v>0</v>
      </c>
      <c r="AI147" s="4"/>
    </row>
    <row collapsed="false" customFormat="false" customHeight="false" hidden="false" ht="13.3" outlineLevel="0" r="148">
      <c r="B148" s="25"/>
      <c r="C148" s="26" t="str">
        <f aca="false">IF(B148="","",VLOOKUP(B148,$AK$1:$AR$38,2,0))</f>
        <v/>
      </c>
      <c r="D148" s="27" t="str">
        <f aca="false">IF(C145&lt;&gt;"",IF(C145=1,4,IF(C145=4,7,1)),"")</f>
        <v/>
      </c>
      <c r="E148" s="49" t="str">
        <f aca="false">IF(C145&lt;&gt;"",IF(C145=1,7,IF(C145=4,1,4)),"")</f>
        <v/>
      </c>
      <c r="F148" s="38"/>
      <c r="G148" s="6" t="str">
        <f aca="false">IF(B148&lt;&gt;"",IF(OR(D148=C148,E148=C148),"W","L"),"")</f>
        <v/>
      </c>
      <c r="H148" s="6" t="str">
        <f aca="false">IF(G148="W",4,IF(G148="L",-8,""))</f>
        <v/>
      </c>
      <c r="I148" s="6" t="str">
        <f aca="false">IF(G148&lt;&gt;"",VLOOKUP(V147,$M$4:$N$18,2,0),"")</f>
        <v/>
      </c>
      <c r="J148" s="6" t="str">
        <f aca="false">IF(G148&lt;&gt;"",H148*I148,"")</f>
        <v/>
      </c>
      <c r="K148" s="6" t="n">
        <f aca="false">IF(B148="",K147,SUM($J$6:J148))</f>
        <v>-24</v>
      </c>
      <c r="L148" s="4"/>
      <c r="M148" s="4"/>
      <c r="N148" s="4"/>
      <c r="O148" s="4"/>
      <c r="P148" s="4"/>
      <c r="Q148" s="4"/>
      <c r="S148" s="4"/>
      <c r="T148" s="4"/>
      <c r="U148" s="4"/>
      <c r="V148" s="6" t="n">
        <f aca="false">IF(AND(G147="",G148="L"),1,IF(AND(G148="L",G147="L"),V147+1,IF(AND(G147="L",G148=""),0,IF(AND(G148="",G147=""),0,0))))</f>
        <v>0</v>
      </c>
      <c r="W148" s="4"/>
      <c r="X148" s="6" t="str">
        <f aca="false">IF(C147=0,C148,IF(C148=0,X147,C148))</f>
        <v/>
      </c>
      <c r="Y148" s="6" t="str">
        <f aca="false">IF(C147=0,X147,IF(C148=0,Y147,C147))</f>
        <v/>
      </c>
      <c r="Z148" s="6" t="str">
        <f aca="false">IF(C146=0,C145,IF(C147=0,Y147,IF(C148=0,Z147,C146)))</f>
        <v/>
      </c>
      <c r="AA148" s="6" t="str">
        <f aca="false">IF(C145=0,C144,IF(C146=0,C144,IF(C147=0,Z147,IF(C148=0,AA147,C145))))</f>
        <v/>
      </c>
      <c r="AB148" s="4"/>
      <c r="AC148" s="6" t="str">
        <f aca="false">IF(OR(X148=Y148,X148=Z148,X148=AA148),"NB",IF(OR(Y148=X148,Y148=Z148,Y148=AA148),"NB",IF(OR(Z148=Y148,Z148=X148,Z148=AA148),"NB",IF(OR(AA148=Y148,AA148=X148,AA148=Z148),"NB","Bet"))))</f>
        <v>NB</v>
      </c>
      <c r="AD148" s="4"/>
      <c r="AE148" s="6" t="n">
        <f aca="false">IF(K148&lt;K147,1,0)</f>
        <v>0</v>
      </c>
      <c r="AF148" s="6" t="n">
        <f aca="false">IF(G148="W",0,IF(AE148=1,K147-K148+AF147,0))</f>
        <v>0</v>
      </c>
      <c r="AG148" s="4"/>
      <c r="AH148" s="6" t="n">
        <f aca="false">IF(G148="W",AF147+J148,IF(AE148=1,K147-K148+AF147,0))</f>
        <v>0</v>
      </c>
      <c r="AI148" s="4"/>
    </row>
    <row collapsed="false" customFormat="false" customHeight="false" hidden="false" ht="13.3" outlineLevel="0" r="149">
      <c r="B149" s="25"/>
      <c r="C149" s="26" t="str">
        <f aca="false">IF(B149="","",VLOOKUP(B149,$AK$1:$AR$38,2,0))</f>
        <v/>
      </c>
      <c r="D149" s="27" t="str">
        <f aca="false">IF(C146&lt;&gt;"",IF(C146=1,4,IF(C146=4,7,1)),"")</f>
        <v/>
      </c>
      <c r="E149" s="49" t="str">
        <f aca="false">IF(C146&lt;&gt;"",IF(C146=1,7,IF(C146=4,1,4)),"")</f>
        <v/>
      </c>
      <c r="F149" s="38"/>
      <c r="G149" s="6" t="str">
        <f aca="false">IF(B149&lt;&gt;"",IF(OR(D149=C149,E149=C149),"W","L"),"")</f>
        <v/>
      </c>
      <c r="H149" s="6" t="str">
        <f aca="false">IF(G149="W",4,IF(G149="L",-8,""))</f>
        <v/>
      </c>
      <c r="I149" s="6" t="str">
        <f aca="false">IF(G149&lt;&gt;"",VLOOKUP(V148,$M$4:$N$18,2,0),"")</f>
        <v/>
      </c>
      <c r="J149" s="6" t="str">
        <f aca="false">IF(G149&lt;&gt;"",H149*I149,"")</f>
        <v/>
      </c>
      <c r="K149" s="6" t="n">
        <f aca="false">IF(B149="",K148,SUM($J$6:J149))</f>
        <v>-24</v>
      </c>
      <c r="L149" s="4"/>
      <c r="M149" s="4"/>
      <c r="N149" s="4"/>
      <c r="O149" s="4"/>
      <c r="P149" s="4"/>
      <c r="Q149" s="4"/>
      <c r="S149" s="4"/>
      <c r="T149" s="4"/>
      <c r="U149" s="4"/>
      <c r="V149" s="6" t="n">
        <f aca="false">IF(AND(G148="",G149="L"),1,IF(AND(G149="L",G148="L"),V148+1,IF(AND(G148="L",G149=""),0,IF(AND(G149="",G148=""),0,0))))</f>
        <v>0</v>
      </c>
      <c r="W149" s="4"/>
      <c r="X149" s="6" t="str">
        <f aca="false">IF(C148=0,C149,IF(C149=0,X148,C149))</f>
        <v/>
      </c>
      <c r="Y149" s="6" t="str">
        <f aca="false">IF(C148=0,X148,IF(C149=0,Y148,C148))</f>
        <v/>
      </c>
      <c r="Z149" s="6" t="str">
        <f aca="false">IF(C147=0,C146,IF(C148=0,Y148,IF(C149=0,Z148,C147)))</f>
        <v/>
      </c>
      <c r="AA149" s="6" t="str">
        <f aca="false">IF(C146=0,C145,IF(C147=0,C145,IF(C148=0,Z148,IF(C149=0,AA148,C146))))</f>
        <v/>
      </c>
      <c r="AB149" s="4"/>
      <c r="AC149" s="6" t="str">
        <f aca="false">IF(OR(X149=Y149,X149=Z149,X149=AA149),"NB",IF(OR(Y149=X149,Y149=Z149,Y149=AA149),"NB",IF(OR(Z149=Y149,Z149=X149,Z149=AA149),"NB",IF(OR(AA149=Y149,AA149=X149,AA149=Z149),"NB","Bet"))))</f>
        <v>NB</v>
      </c>
      <c r="AD149" s="4"/>
      <c r="AE149" s="6" t="n">
        <f aca="false">IF(K149&lt;K148,1,0)</f>
        <v>0</v>
      </c>
      <c r="AF149" s="6" t="n">
        <f aca="false">IF(G149="W",0,IF(AE149=1,K148-K149+AF148,0))</f>
        <v>0</v>
      </c>
      <c r="AG149" s="4"/>
      <c r="AH149" s="6" t="n">
        <f aca="false">IF(G149="W",AF148+J149,IF(AE149=1,K148-K149+AF148,0))</f>
        <v>0</v>
      </c>
      <c r="AI149" s="4"/>
    </row>
    <row collapsed="false" customFormat="false" customHeight="false" hidden="false" ht="13.3" outlineLevel="0" r="150">
      <c r="B150" s="25"/>
      <c r="C150" s="26" t="str">
        <f aca="false">IF(B150="","",VLOOKUP(B150,$AK$1:$AR$38,2,0))</f>
        <v/>
      </c>
      <c r="D150" s="27" t="str">
        <f aca="false">IF(C147&lt;&gt;"",IF(C147=1,4,IF(C147=4,7,1)),"")</f>
        <v/>
      </c>
      <c r="E150" s="49" t="str">
        <f aca="false">IF(C147&lt;&gt;"",IF(C147=1,7,IF(C147=4,1,4)),"")</f>
        <v/>
      </c>
      <c r="F150" s="38"/>
      <c r="G150" s="6" t="str">
        <f aca="false">IF(B150&lt;&gt;"",IF(OR(D150=C150,E150=C150),"W","L"),"")</f>
        <v/>
      </c>
      <c r="H150" s="6" t="str">
        <f aca="false">IF(G150="W",4,IF(G150="L",-8,""))</f>
        <v/>
      </c>
      <c r="I150" s="6" t="str">
        <f aca="false">IF(G150&lt;&gt;"",VLOOKUP(V149,$M$4:$N$18,2,0),"")</f>
        <v/>
      </c>
      <c r="J150" s="6" t="str">
        <f aca="false">IF(G150&lt;&gt;"",H150*I150,"")</f>
        <v/>
      </c>
      <c r="K150" s="6" t="n">
        <f aca="false">IF(B150="",K149,SUM($J$6:J150))</f>
        <v>-24</v>
      </c>
      <c r="L150" s="4"/>
      <c r="M150" s="4"/>
      <c r="N150" s="4"/>
      <c r="O150" s="4"/>
      <c r="P150" s="4"/>
      <c r="Q150" s="4"/>
      <c r="S150" s="4"/>
      <c r="T150" s="4"/>
      <c r="U150" s="4"/>
      <c r="V150" s="6" t="n">
        <f aca="false">IF(AND(G149="",G150="L"),1,IF(AND(G150="L",G149="L"),V149+1,IF(AND(G149="L",G150=""),0,IF(AND(G150="",G149=""),0,0))))</f>
        <v>0</v>
      </c>
      <c r="W150" s="4"/>
      <c r="X150" s="6" t="str">
        <f aca="false">IF(C149=0,C150,IF(C150=0,X149,C150))</f>
        <v/>
      </c>
      <c r="Y150" s="6" t="str">
        <f aca="false">IF(C149=0,X149,IF(C150=0,Y149,C149))</f>
        <v/>
      </c>
      <c r="Z150" s="6" t="str">
        <f aca="false">IF(C148=0,C147,IF(C149=0,Y149,IF(C150=0,Z149,C148)))</f>
        <v/>
      </c>
      <c r="AA150" s="6" t="str">
        <f aca="false">IF(C147=0,C146,IF(C148=0,C146,IF(C149=0,Z149,IF(C150=0,AA149,C147))))</f>
        <v/>
      </c>
      <c r="AB150" s="4"/>
      <c r="AC150" s="6" t="str">
        <f aca="false">IF(OR(X150=Y150,X150=Z150,X150=AA150),"NB",IF(OR(Y150=X150,Y150=Z150,Y150=AA150),"NB",IF(OR(Z150=Y150,Z150=X150,Z150=AA150),"NB",IF(OR(AA150=Y150,AA150=X150,AA150=Z150),"NB","Bet"))))</f>
        <v>NB</v>
      </c>
      <c r="AD150" s="4"/>
      <c r="AE150" s="6" t="n">
        <f aca="false">IF(K150&lt;K149,1,0)</f>
        <v>0</v>
      </c>
      <c r="AF150" s="6" t="n">
        <f aca="false">IF(G150="W",0,IF(AE150=1,K149-K150+AF149,0))</f>
        <v>0</v>
      </c>
      <c r="AG150" s="4"/>
      <c r="AH150" s="6" t="n">
        <f aca="false">IF(G150="W",AF149+J150,IF(AE150=1,K149-K150+AF149,0))</f>
        <v>0</v>
      </c>
      <c r="AI150" s="4"/>
    </row>
    <row collapsed="false" customFormat="false" customHeight="false" hidden="false" ht="13.3" outlineLevel="0" r="151">
      <c r="B151" s="25"/>
      <c r="C151" s="26" t="str">
        <f aca="false">IF(B151="","",VLOOKUP(B151,$AK$1:$AR$38,2,0))</f>
        <v/>
      </c>
      <c r="D151" s="27" t="str">
        <f aca="false">IF(C148&lt;&gt;"",IF(C148=1,4,IF(C148=4,7,1)),"")</f>
        <v/>
      </c>
      <c r="E151" s="49" t="str">
        <f aca="false">IF(C148&lt;&gt;"",IF(C148=1,7,IF(C148=4,1,4)),"")</f>
        <v/>
      </c>
      <c r="F151" s="38"/>
      <c r="G151" s="6" t="str">
        <f aca="false">IF(B151&lt;&gt;"",IF(OR(D151=C151,E151=C151),"W","L"),"")</f>
        <v/>
      </c>
      <c r="H151" s="6" t="str">
        <f aca="false">IF(G151="W",4,IF(G151="L",-8,""))</f>
        <v/>
      </c>
      <c r="I151" s="6" t="str">
        <f aca="false">IF(G151&lt;&gt;"",VLOOKUP(V150,$M$4:$N$18,2,0),"")</f>
        <v/>
      </c>
      <c r="J151" s="6" t="str">
        <f aca="false">IF(G151&lt;&gt;"",H151*I151,"")</f>
        <v/>
      </c>
      <c r="K151" s="6" t="n">
        <f aca="false">IF(B151="",K150,SUM($J$6:J151))</f>
        <v>-24</v>
      </c>
      <c r="L151" s="4"/>
      <c r="M151" s="4"/>
      <c r="N151" s="4"/>
      <c r="O151" s="4"/>
      <c r="P151" s="4"/>
      <c r="Q151" s="4"/>
      <c r="S151" s="4"/>
      <c r="T151" s="4"/>
      <c r="U151" s="4"/>
      <c r="V151" s="6" t="n">
        <f aca="false">IF(AND(G150="",G151="L"),1,IF(AND(G151="L",G150="L"),V150+1,IF(AND(G150="L",G151=""),0,IF(AND(G151="",G150=""),0,0))))</f>
        <v>0</v>
      </c>
      <c r="W151" s="4"/>
      <c r="X151" s="6" t="str">
        <f aca="false">IF(C150=0,C151,IF(C151=0,X150,C151))</f>
        <v/>
      </c>
      <c r="Y151" s="6" t="str">
        <f aca="false">IF(C150=0,X150,IF(C151=0,Y150,C150))</f>
        <v/>
      </c>
      <c r="Z151" s="6" t="str">
        <f aca="false">IF(C149=0,C148,IF(C150=0,Y150,IF(C151=0,Z150,C149)))</f>
        <v/>
      </c>
      <c r="AA151" s="6" t="str">
        <f aca="false">IF(C148=0,C147,IF(C149=0,C147,IF(C150=0,Z150,IF(C151=0,AA150,C148))))</f>
        <v/>
      </c>
      <c r="AB151" s="4"/>
      <c r="AC151" s="6" t="str">
        <f aca="false">IF(OR(X151=Y151,X151=Z151,X151=AA151),"NB",IF(OR(Y151=X151,Y151=Z151,Y151=AA151),"NB",IF(OR(Z151=Y151,Z151=X151,Z151=AA151),"NB",IF(OR(AA151=Y151,AA151=X151,AA151=Z151),"NB","Bet"))))</f>
        <v>NB</v>
      </c>
      <c r="AD151" s="4"/>
      <c r="AE151" s="6" t="n">
        <f aca="false">IF(K151&lt;K150,1,0)</f>
        <v>0</v>
      </c>
      <c r="AF151" s="6" t="n">
        <f aca="false">IF(G151="W",0,IF(AE151=1,K150-K151+AF150,0))</f>
        <v>0</v>
      </c>
      <c r="AG151" s="4"/>
      <c r="AH151" s="6" t="n">
        <f aca="false">IF(G151="W",AF150+J151,IF(AE151=1,K150-K151+AF150,0))</f>
        <v>0</v>
      </c>
      <c r="AI151" s="4"/>
    </row>
    <row collapsed="false" customFormat="false" customHeight="false" hidden="false" ht="13.3" outlineLevel="0" r="152">
      <c r="B152" s="25"/>
      <c r="C152" s="26" t="str">
        <f aca="false">IF(B152="","",VLOOKUP(B152,$AK$1:$AR$38,2,0))</f>
        <v/>
      </c>
      <c r="D152" s="27" t="str">
        <f aca="false">IF(C149&lt;&gt;"",IF(C149=1,4,IF(C149=4,7,1)),"")</f>
        <v/>
      </c>
      <c r="E152" s="49" t="str">
        <f aca="false">IF(C149&lt;&gt;"",IF(C149=1,7,IF(C149=4,1,4)),"")</f>
        <v/>
      </c>
      <c r="F152" s="38"/>
      <c r="G152" s="6" t="str">
        <f aca="false">IF(B152&lt;&gt;"",IF(OR(D152=C152,E152=C152),"W","L"),"")</f>
        <v/>
      </c>
      <c r="H152" s="6" t="str">
        <f aca="false">IF(G152="W",4,IF(G152="L",-8,""))</f>
        <v/>
      </c>
      <c r="I152" s="6" t="str">
        <f aca="false">IF(G152&lt;&gt;"",VLOOKUP(V151,$M$4:$N$18,2,0),"")</f>
        <v/>
      </c>
      <c r="J152" s="6" t="str">
        <f aca="false">IF(G152&lt;&gt;"",H152*I152,"")</f>
        <v/>
      </c>
      <c r="K152" s="6" t="n">
        <f aca="false">IF(B152="",K151,SUM($J$6:J152))</f>
        <v>-24</v>
      </c>
      <c r="L152" s="4"/>
      <c r="M152" s="4"/>
      <c r="N152" s="4"/>
      <c r="O152" s="4"/>
      <c r="P152" s="4"/>
      <c r="Q152" s="4"/>
      <c r="S152" s="4"/>
      <c r="T152" s="4"/>
      <c r="U152" s="4"/>
      <c r="V152" s="6" t="n">
        <f aca="false">IF(AND(G151="",G152="L"),1,IF(AND(G152="L",G151="L"),V151+1,IF(AND(G151="L",G152=""),0,IF(AND(G152="",G151=""),0,0))))</f>
        <v>0</v>
      </c>
      <c r="W152" s="4"/>
      <c r="X152" s="6" t="str">
        <f aca="false">IF(C151=0,C152,IF(C152=0,X151,C152))</f>
        <v/>
      </c>
      <c r="Y152" s="6" t="str">
        <f aca="false">IF(C151=0,X151,IF(C152=0,Y151,C151))</f>
        <v/>
      </c>
      <c r="Z152" s="6" t="str">
        <f aca="false">IF(C150=0,C149,IF(C151=0,Y151,IF(C152=0,Z151,C150)))</f>
        <v/>
      </c>
      <c r="AA152" s="6" t="str">
        <f aca="false">IF(C149=0,C148,IF(C150=0,C148,IF(C151=0,Z151,IF(C152=0,AA151,C149))))</f>
        <v/>
      </c>
      <c r="AB152" s="4"/>
      <c r="AC152" s="6" t="str">
        <f aca="false">IF(OR(X152=Y152,X152=Z152,X152=AA152),"NB",IF(OR(Y152=X152,Y152=Z152,Y152=AA152),"NB",IF(OR(Z152=Y152,Z152=X152,Z152=AA152),"NB",IF(OR(AA152=Y152,AA152=X152,AA152=Z152),"NB","Bet"))))</f>
        <v>NB</v>
      </c>
      <c r="AD152" s="4"/>
      <c r="AE152" s="6" t="n">
        <f aca="false">IF(K152&lt;K151,1,0)</f>
        <v>0</v>
      </c>
      <c r="AF152" s="6" t="n">
        <f aca="false">IF(G152="W",0,IF(AE152=1,K151-K152+AF151,0))</f>
        <v>0</v>
      </c>
      <c r="AG152" s="4"/>
      <c r="AH152" s="6" t="n">
        <f aca="false">IF(G152="W",AF151+J152,IF(AE152=1,K151-K152+AF151,0))</f>
        <v>0</v>
      </c>
      <c r="AI152" s="4"/>
    </row>
    <row collapsed="false" customFormat="false" customHeight="false" hidden="false" ht="13.3" outlineLevel="0" r="153">
      <c r="B153" s="25"/>
      <c r="C153" s="26" t="str">
        <f aca="false">IF(B153="","",VLOOKUP(B153,$AK$1:$AR$38,2,0))</f>
        <v/>
      </c>
      <c r="D153" s="27" t="str">
        <f aca="false">IF(C150&lt;&gt;"",IF(C150=1,4,IF(C150=4,7,1)),"")</f>
        <v/>
      </c>
      <c r="E153" s="49" t="str">
        <f aca="false">IF(C150&lt;&gt;"",IF(C150=1,7,IF(C150=4,1,4)),"")</f>
        <v/>
      </c>
      <c r="F153" s="38"/>
      <c r="G153" s="6" t="str">
        <f aca="false">IF(B153&lt;&gt;"",IF(OR(D153=C153,E153=C153),"W","L"),"")</f>
        <v/>
      </c>
      <c r="H153" s="6" t="str">
        <f aca="false">IF(G153="W",4,IF(G153="L",-8,""))</f>
        <v/>
      </c>
      <c r="I153" s="6" t="str">
        <f aca="false">IF(G153&lt;&gt;"",VLOOKUP(V152,$M$4:$N$18,2,0),"")</f>
        <v/>
      </c>
      <c r="J153" s="6" t="str">
        <f aca="false">IF(G153&lt;&gt;"",H153*I153,"")</f>
        <v/>
      </c>
      <c r="K153" s="6" t="n">
        <f aca="false">IF(B153="",K152,SUM($J$6:J153))</f>
        <v>-24</v>
      </c>
      <c r="L153" s="4"/>
      <c r="M153" s="4"/>
      <c r="N153" s="4"/>
      <c r="O153" s="4"/>
      <c r="P153" s="4"/>
      <c r="Q153" s="4"/>
      <c r="S153" s="4"/>
      <c r="T153" s="4"/>
      <c r="U153" s="4"/>
      <c r="V153" s="6" t="n">
        <f aca="false">IF(AND(G152="",G153="L"),1,IF(AND(G153="L",G152="L"),V152+1,IF(AND(G152="L",G153=""),0,IF(AND(G153="",G152=""),0,0))))</f>
        <v>0</v>
      </c>
      <c r="W153" s="4"/>
      <c r="X153" s="6" t="str">
        <f aca="false">IF(C152=0,C153,IF(C153=0,X152,C153))</f>
        <v/>
      </c>
      <c r="Y153" s="6" t="str">
        <f aca="false">IF(C152=0,X152,IF(C153=0,Y152,C152))</f>
        <v/>
      </c>
      <c r="Z153" s="6" t="str">
        <f aca="false">IF(C151=0,C150,IF(C152=0,Y152,IF(C153=0,Z152,C151)))</f>
        <v/>
      </c>
      <c r="AA153" s="6" t="str">
        <f aca="false">IF(C150=0,C149,IF(C151=0,C149,IF(C152=0,Z152,IF(C153=0,AA152,C150))))</f>
        <v/>
      </c>
      <c r="AB153" s="4"/>
      <c r="AC153" s="6" t="str">
        <f aca="false">IF(OR(X153=Y153,X153=Z153,X153=AA153),"NB",IF(OR(Y153=X153,Y153=Z153,Y153=AA153),"NB",IF(OR(Z153=Y153,Z153=X153,Z153=AA153),"NB",IF(OR(AA153=Y153,AA153=X153,AA153=Z153),"NB","Bet"))))</f>
        <v>NB</v>
      </c>
      <c r="AD153" s="4"/>
      <c r="AE153" s="6" t="n">
        <f aca="false">IF(K153&lt;K152,1,0)</f>
        <v>0</v>
      </c>
      <c r="AF153" s="6" t="n">
        <f aca="false">IF(G153="W",0,IF(AE153=1,K152-K153+AF152,0))</f>
        <v>0</v>
      </c>
      <c r="AG153" s="4"/>
      <c r="AH153" s="6" t="n">
        <f aca="false">IF(G153="W",AF152+J153,IF(AE153=1,K152-K153+AF152,0))</f>
        <v>0</v>
      </c>
      <c r="AI153" s="4"/>
    </row>
    <row collapsed="false" customFormat="false" customHeight="false" hidden="false" ht="13.3" outlineLevel="0" r="154">
      <c r="B154" s="25"/>
      <c r="C154" s="26" t="str">
        <f aca="false">IF(B154="","",VLOOKUP(B154,$AK$1:$AR$38,2,0))</f>
        <v/>
      </c>
      <c r="D154" s="27" t="str">
        <f aca="false">IF(C151&lt;&gt;"",IF(C151=1,4,IF(C151=4,7,1)),"")</f>
        <v/>
      </c>
      <c r="E154" s="49" t="str">
        <f aca="false">IF(C151&lt;&gt;"",IF(C151=1,7,IF(C151=4,1,4)),"")</f>
        <v/>
      </c>
      <c r="F154" s="38"/>
      <c r="G154" s="6" t="str">
        <f aca="false">IF(B154&lt;&gt;"",IF(OR(D154=C154,E154=C154),"W","L"),"")</f>
        <v/>
      </c>
      <c r="H154" s="6" t="str">
        <f aca="false">IF(G154="W",4,IF(G154="L",-8,""))</f>
        <v/>
      </c>
      <c r="I154" s="6" t="str">
        <f aca="false">IF(G154&lt;&gt;"",VLOOKUP(V153,$M$4:$N$18,2,0),"")</f>
        <v/>
      </c>
      <c r="J154" s="6" t="str">
        <f aca="false">IF(G154&lt;&gt;"",H154*I154,"")</f>
        <v/>
      </c>
      <c r="K154" s="6" t="n">
        <f aca="false">IF(B154="",K153,SUM($J$6:J154))</f>
        <v>-24</v>
      </c>
      <c r="L154" s="4"/>
      <c r="M154" s="4"/>
      <c r="N154" s="4"/>
      <c r="O154" s="4"/>
      <c r="P154" s="4"/>
      <c r="Q154" s="4"/>
      <c r="S154" s="4"/>
      <c r="T154" s="4"/>
      <c r="U154" s="4"/>
      <c r="V154" s="6" t="n">
        <f aca="false">IF(AND(G153="",G154="L"),1,IF(AND(G154="L",G153="L"),V153+1,IF(AND(G153="L",G154=""),0,IF(AND(G154="",G153=""),0,0))))</f>
        <v>0</v>
      </c>
      <c r="W154" s="4"/>
      <c r="X154" s="6" t="str">
        <f aca="false">IF(C153=0,C154,IF(C154=0,X153,C154))</f>
        <v/>
      </c>
      <c r="Y154" s="6" t="str">
        <f aca="false">IF(C153=0,X153,IF(C154=0,Y153,C153))</f>
        <v/>
      </c>
      <c r="Z154" s="6" t="str">
        <f aca="false">IF(C152=0,C151,IF(C153=0,Y153,IF(C154=0,Z153,C152)))</f>
        <v/>
      </c>
      <c r="AA154" s="6" t="str">
        <f aca="false">IF(C151=0,C150,IF(C152=0,C150,IF(C153=0,Z153,IF(C154=0,AA153,C151))))</f>
        <v/>
      </c>
      <c r="AB154" s="4"/>
      <c r="AC154" s="6" t="str">
        <f aca="false">IF(OR(X154=Y154,X154=Z154,X154=AA154),"NB",IF(OR(Y154=X154,Y154=Z154,Y154=AA154),"NB",IF(OR(Z154=Y154,Z154=X154,Z154=AA154),"NB",IF(OR(AA154=Y154,AA154=X154,AA154=Z154),"NB","Bet"))))</f>
        <v>NB</v>
      </c>
      <c r="AD154" s="4"/>
      <c r="AE154" s="6" t="n">
        <f aca="false">IF(K154&lt;K153,1,0)</f>
        <v>0</v>
      </c>
      <c r="AF154" s="6" t="n">
        <f aca="false">IF(G154="W",0,IF(AE154=1,K153-K154+AF153,0))</f>
        <v>0</v>
      </c>
      <c r="AG154" s="4"/>
      <c r="AH154" s="6" t="n">
        <f aca="false">IF(G154="W",AF153+J154,IF(AE154=1,K153-K154+AF153,0))</f>
        <v>0</v>
      </c>
      <c r="AI154" s="4"/>
    </row>
    <row collapsed="false" customFormat="false" customHeight="false" hidden="false" ht="13.3" outlineLevel="0" r="155">
      <c r="B155" s="25"/>
      <c r="C155" s="26" t="str">
        <f aca="false">IF(B155="","",VLOOKUP(B155,$AK$1:$AR$38,2,0))</f>
        <v/>
      </c>
      <c r="D155" s="27" t="str">
        <f aca="false">IF(C152&lt;&gt;"",IF(C152=1,4,IF(C152=4,7,1)),"")</f>
        <v/>
      </c>
      <c r="E155" s="49" t="str">
        <f aca="false">IF(C152&lt;&gt;"",IF(C152=1,7,IF(C152=4,1,4)),"")</f>
        <v/>
      </c>
      <c r="F155" s="38"/>
      <c r="G155" s="6" t="str">
        <f aca="false">IF(B155&lt;&gt;"",IF(OR(D155=C155,E155=C155),"W","L"),"")</f>
        <v/>
      </c>
      <c r="H155" s="6" t="str">
        <f aca="false">IF(G155="W",4,IF(G155="L",-8,""))</f>
        <v/>
      </c>
      <c r="I155" s="6" t="str">
        <f aca="false">IF(G155&lt;&gt;"",VLOOKUP(V154,$M$4:$N$18,2,0),"")</f>
        <v/>
      </c>
      <c r="J155" s="6" t="str">
        <f aca="false">IF(G155&lt;&gt;"",H155*I155,"")</f>
        <v/>
      </c>
      <c r="K155" s="6" t="n">
        <f aca="false">IF(B155="",K154,SUM($J$6:J155))</f>
        <v>-24</v>
      </c>
      <c r="L155" s="4"/>
      <c r="M155" s="4"/>
      <c r="N155" s="4"/>
      <c r="O155" s="4"/>
      <c r="P155" s="4"/>
      <c r="Q155" s="4"/>
      <c r="S155" s="4"/>
      <c r="T155" s="4"/>
      <c r="U155" s="4"/>
      <c r="V155" s="6" t="n">
        <f aca="false">IF(AND(G154="",G155="L"),1,IF(AND(G155="L",G154="L"),V154+1,IF(AND(G154="L",G155=""),0,IF(AND(G155="",G154=""),0,0))))</f>
        <v>0</v>
      </c>
      <c r="W155" s="4"/>
      <c r="X155" s="6" t="str">
        <f aca="false">IF(C154=0,C155,IF(C155=0,X154,C155))</f>
        <v/>
      </c>
      <c r="Y155" s="6" t="str">
        <f aca="false">IF(C154=0,X154,IF(C155=0,Y154,C154))</f>
        <v/>
      </c>
      <c r="Z155" s="6" t="str">
        <f aca="false">IF(C153=0,C152,IF(C154=0,Y154,IF(C155=0,Z154,C153)))</f>
        <v/>
      </c>
      <c r="AA155" s="6" t="str">
        <f aca="false">IF(C152=0,C151,IF(C153=0,C151,IF(C154=0,Z154,IF(C155=0,AA154,C152))))</f>
        <v/>
      </c>
      <c r="AB155" s="4"/>
      <c r="AC155" s="6" t="str">
        <f aca="false">IF(OR(X155=Y155,X155=Z155,X155=AA155),"NB",IF(OR(Y155=X155,Y155=Z155,Y155=AA155),"NB",IF(OR(Z155=Y155,Z155=X155,Z155=AA155),"NB",IF(OR(AA155=Y155,AA155=X155,AA155=Z155),"NB","Bet"))))</f>
        <v>NB</v>
      </c>
      <c r="AD155" s="4"/>
      <c r="AE155" s="6" t="n">
        <f aca="false">IF(K155&lt;K154,1,0)</f>
        <v>0</v>
      </c>
      <c r="AF155" s="6" t="n">
        <f aca="false">IF(G155="W",0,IF(AE155=1,K154-K155+AF154,0))</f>
        <v>0</v>
      </c>
      <c r="AG155" s="4"/>
      <c r="AH155" s="6" t="n">
        <f aca="false">IF(G155="W",AF154+J155,IF(AE155=1,K154-K155+AF154,0))</f>
        <v>0</v>
      </c>
      <c r="AI155" s="4"/>
    </row>
    <row collapsed="false" customFormat="false" customHeight="false" hidden="false" ht="13.3" outlineLevel="0" r="156">
      <c r="B156" s="25"/>
      <c r="C156" s="26" t="str">
        <f aca="false">IF(B156="","",VLOOKUP(B156,$AK$1:$AR$38,2,0))</f>
        <v/>
      </c>
      <c r="D156" s="27" t="str">
        <f aca="false">IF(C153&lt;&gt;"",IF(C153=1,4,IF(C153=4,7,1)),"")</f>
        <v/>
      </c>
      <c r="E156" s="49" t="str">
        <f aca="false">IF(C153&lt;&gt;"",IF(C153=1,7,IF(C153=4,1,4)),"")</f>
        <v/>
      </c>
      <c r="F156" s="38"/>
      <c r="G156" s="6" t="str">
        <f aca="false">IF(B156&lt;&gt;"",IF(OR(D156=C156,E156=C156),"W","L"),"")</f>
        <v/>
      </c>
      <c r="H156" s="6" t="str">
        <f aca="false">IF(G156="W",4,IF(G156="L",-8,""))</f>
        <v/>
      </c>
      <c r="I156" s="6" t="str">
        <f aca="false">IF(G156&lt;&gt;"",VLOOKUP(V155,$M$4:$N$18,2,0),"")</f>
        <v/>
      </c>
      <c r="J156" s="6" t="str">
        <f aca="false">IF(G156&lt;&gt;"",H156*I156,"")</f>
        <v/>
      </c>
      <c r="K156" s="6" t="n">
        <f aca="false">IF(B156="",K155,SUM($J$6:J156))</f>
        <v>-24</v>
      </c>
      <c r="L156" s="4"/>
      <c r="M156" s="4"/>
      <c r="N156" s="4"/>
      <c r="O156" s="4"/>
      <c r="P156" s="4"/>
      <c r="Q156" s="4"/>
      <c r="S156" s="4"/>
      <c r="T156" s="4"/>
      <c r="U156" s="4"/>
      <c r="V156" s="6" t="n">
        <f aca="false">IF(AND(G155="",G156="L"),1,IF(AND(G156="L",G155="L"),V155+1,IF(AND(G155="L",G156=""),0,IF(AND(G156="",G155=""),0,0))))</f>
        <v>0</v>
      </c>
      <c r="W156" s="4"/>
      <c r="X156" s="6" t="str">
        <f aca="false">IF(C155=0,C156,IF(C156=0,X155,C156))</f>
        <v/>
      </c>
      <c r="Y156" s="6" t="str">
        <f aca="false">IF(C155=0,X155,IF(C156=0,Y155,C155))</f>
        <v/>
      </c>
      <c r="Z156" s="6" t="str">
        <f aca="false">IF(C154=0,C153,IF(C155=0,Y155,IF(C156=0,Z155,C154)))</f>
        <v/>
      </c>
      <c r="AA156" s="6" t="str">
        <f aca="false">IF(C153=0,C152,IF(C154=0,C152,IF(C155=0,Z155,IF(C156=0,AA155,C153))))</f>
        <v/>
      </c>
      <c r="AB156" s="4"/>
      <c r="AC156" s="6" t="str">
        <f aca="false">IF(OR(X156=Y156,X156=Z156,X156=AA156),"NB",IF(OR(Y156=X156,Y156=Z156,Y156=AA156),"NB",IF(OR(Z156=Y156,Z156=X156,Z156=AA156),"NB",IF(OR(AA156=Y156,AA156=X156,AA156=Z156),"NB","Bet"))))</f>
        <v>NB</v>
      </c>
      <c r="AD156" s="4"/>
      <c r="AE156" s="6" t="n">
        <f aca="false">IF(K156&lt;K155,1,0)</f>
        <v>0</v>
      </c>
      <c r="AF156" s="6" t="n">
        <f aca="false">IF(G156="W",0,IF(AE156=1,K155-K156+AF155,0))</f>
        <v>0</v>
      </c>
      <c r="AG156" s="4"/>
      <c r="AH156" s="6" t="n">
        <f aca="false">IF(G156="W",AF155+J156,IF(AE156=1,K155-K156+AF155,0))</f>
        <v>0</v>
      </c>
      <c r="AI156" s="4"/>
    </row>
    <row collapsed="false" customFormat="false" customHeight="false" hidden="false" ht="13.3" outlineLevel="0" r="157">
      <c r="B157" s="25"/>
      <c r="C157" s="26" t="str">
        <f aca="false">IF(B157="","",VLOOKUP(B157,$AK$1:$AR$38,2,0))</f>
        <v/>
      </c>
      <c r="D157" s="27" t="str">
        <f aca="false">IF(C154&lt;&gt;"",IF(C154=1,4,IF(C154=4,7,1)),"")</f>
        <v/>
      </c>
      <c r="E157" s="49" t="str">
        <f aca="false">IF(C154&lt;&gt;"",IF(C154=1,7,IF(C154=4,1,4)),"")</f>
        <v/>
      </c>
      <c r="F157" s="38"/>
      <c r="G157" s="6" t="str">
        <f aca="false">IF(B157&lt;&gt;"",IF(OR(D157=C157,E157=C157),"W","L"),"")</f>
        <v/>
      </c>
      <c r="H157" s="6" t="str">
        <f aca="false">IF(G157="W",4,IF(G157="L",-8,""))</f>
        <v/>
      </c>
      <c r="I157" s="6" t="str">
        <f aca="false">IF(G157&lt;&gt;"",VLOOKUP(V156,$M$4:$N$18,2,0),"")</f>
        <v/>
      </c>
      <c r="J157" s="6" t="str">
        <f aca="false">IF(G157&lt;&gt;"",H157*I157,"")</f>
        <v/>
      </c>
      <c r="K157" s="6" t="n">
        <f aca="false">IF(B157="",K156,SUM($J$6:J157))</f>
        <v>-24</v>
      </c>
      <c r="L157" s="4"/>
      <c r="M157" s="4"/>
      <c r="N157" s="4"/>
      <c r="O157" s="4"/>
      <c r="P157" s="4"/>
      <c r="Q157" s="4"/>
      <c r="S157" s="4"/>
      <c r="T157" s="4"/>
      <c r="U157" s="4"/>
      <c r="V157" s="6" t="n">
        <f aca="false">IF(AND(G156="",G157="L"),1,IF(AND(G157="L",G156="L"),V156+1,IF(AND(G156="L",G157=""),0,IF(AND(G157="",G156=""),0,0))))</f>
        <v>0</v>
      </c>
      <c r="W157" s="4"/>
      <c r="X157" s="6" t="str">
        <f aca="false">IF(C156=0,C157,IF(C157=0,X156,C157))</f>
        <v/>
      </c>
      <c r="Y157" s="6" t="str">
        <f aca="false">IF(C156=0,X156,IF(C157=0,Y156,C156))</f>
        <v/>
      </c>
      <c r="Z157" s="6" t="str">
        <f aca="false">IF(C155=0,C154,IF(C156=0,Y156,IF(C157=0,Z156,C155)))</f>
        <v/>
      </c>
      <c r="AA157" s="6" t="str">
        <f aca="false">IF(C154=0,C153,IF(C155=0,C153,IF(C156=0,Z156,IF(C157=0,AA156,C154))))</f>
        <v/>
      </c>
      <c r="AB157" s="4"/>
      <c r="AC157" s="6" t="str">
        <f aca="false">IF(OR(X157=Y157,X157=Z157,X157=AA157),"NB",IF(OR(Y157=X157,Y157=Z157,Y157=AA157),"NB",IF(OR(Z157=Y157,Z157=X157,Z157=AA157),"NB",IF(OR(AA157=Y157,AA157=X157,AA157=Z157),"NB","Bet"))))</f>
        <v>NB</v>
      </c>
      <c r="AD157" s="4"/>
      <c r="AE157" s="6" t="n">
        <f aca="false">IF(K157&lt;K156,1,0)</f>
        <v>0</v>
      </c>
      <c r="AF157" s="6" t="n">
        <f aca="false">IF(G157="W",0,IF(AE157=1,K156-K157+AF156,0))</f>
        <v>0</v>
      </c>
      <c r="AG157" s="4"/>
      <c r="AH157" s="6" t="n">
        <f aca="false">IF(G157="W",AF156+J157,IF(AE157=1,K156-K157+AF156,0))</f>
        <v>0</v>
      </c>
      <c r="AI157" s="4"/>
    </row>
    <row collapsed="false" customFormat="false" customHeight="false" hidden="false" ht="13.3" outlineLevel="0" r="158">
      <c r="B158" s="25"/>
      <c r="C158" s="26" t="str">
        <f aca="false">IF(B158="","",VLOOKUP(B158,$AK$1:$AR$38,2,0))</f>
        <v/>
      </c>
      <c r="D158" s="27" t="str">
        <f aca="false">IF(C155&lt;&gt;"",IF(C155=1,4,IF(C155=4,7,1)),"")</f>
        <v/>
      </c>
      <c r="E158" s="49" t="str">
        <f aca="false">IF(C155&lt;&gt;"",IF(C155=1,7,IF(C155=4,1,4)),"")</f>
        <v/>
      </c>
      <c r="F158" s="38"/>
      <c r="G158" s="6" t="str">
        <f aca="false">IF(B158&lt;&gt;"",IF(OR(D158=C158,E158=C158),"W","L"),"")</f>
        <v/>
      </c>
      <c r="H158" s="6" t="str">
        <f aca="false">IF(G158="W",4,IF(G158="L",-8,""))</f>
        <v/>
      </c>
      <c r="I158" s="6" t="str">
        <f aca="false">IF(G158&lt;&gt;"",VLOOKUP(V157,$M$4:$N$18,2,0),"")</f>
        <v/>
      </c>
      <c r="J158" s="6" t="str">
        <f aca="false">IF(G158&lt;&gt;"",H158*I158,"")</f>
        <v/>
      </c>
      <c r="K158" s="6" t="n">
        <f aca="false">IF(B158="",K157,SUM($J$6:J158))</f>
        <v>-24</v>
      </c>
      <c r="L158" s="4"/>
      <c r="M158" s="4"/>
      <c r="N158" s="4"/>
      <c r="O158" s="4"/>
      <c r="P158" s="4"/>
      <c r="Q158" s="4"/>
      <c r="S158" s="4"/>
      <c r="T158" s="4"/>
      <c r="U158" s="4"/>
      <c r="V158" s="6" t="n">
        <f aca="false">IF(AND(G157="",G158="L"),1,IF(AND(G158="L",G157="L"),V157+1,IF(AND(G157="L",G158=""),0,IF(AND(G158="",G157=""),0,0))))</f>
        <v>0</v>
      </c>
      <c r="W158" s="4"/>
      <c r="X158" s="6" t="str">
        <f aca="false">IF(C157=0,C158,IF(C158=0,X157,C158))</f>
        <v/>
      </c>
      <c r="Y158" s="6" t="str">
        <f aca="false">IF(C157=0,X157,IF(C158=0,Y157,C157))</f>
        <v/>
      </c>
      <c r="Z158" s="6" t="str">
        <f aca="false">IF(C156=0,C155,IF(C157=0,Y157,IF(C158=0,Z157,C156)))</f>
        <v/>
      </c>
      <c r="AA158" s="6" t="str">
        <f aca="false">IF(C155=0,C154,IF(C156=0,C154,IF(C157=0,Z157,IF(C158=0,AA157,C155))))</f>
        <v/>
      </c>
      <c r="AB158" s="4"/>
      <c r="AC158" s="6" t="str">
        <f aca="false">IF(OR(X158=Y158,X158=Z158,X158=AA158),"NB",IF(OR(Y158=X158,Y158=Z158,Y158=AA158),"NB",IF(OR(Z158=Y158,Z158=X158,Z158=AA158),"NB",IF(OR(AA158=Y158,AA158=X158,AA158=Z158),"NB","Bet"))))</f>
        <v>NB</v>
      </c>
      <c r="AD158" s="4"/>
      <c r="AE158" s="6" t="n">
        <f aca="false">IF(K158&lt;K157,1,0)</f>
        <v>0</v>
      </c>
      <c r="AF158" s="6" t="n">
        <f aca="false">IF(G158="W",0,IF(AE158=1,K157-K158+AF157,0))</f>
        <v>0</v>
      </c>
      <c r="AG158" s="4"/>
      <c r="AH158" s="6" t="n">
        <f aca="false">IF(G158="W",AF157+J158,IF(AE158=1,K157-K158+AF157,0))</f>
        <v>0</v>
      </c>
      <c r="AI158" s="4"/>
    </row>
    <row collapsed="false" customFormat="false" customHeight="false" hidden="false" ht="13.3" outlineLevel="0" r="159">
      <c r="B159" s="25"/>
      <c r="C159" s="26" t="str">
        <f aca="false">IF(B159="","",VLOOKUP(B159,$AK$1:$AR$38,2,0))</f>
        <v/>
      </c>
      <c r="D159" s="27" t="str">
        <f aca="false">IF(C156&lt;&gt;"",IF(C156=1,4,IF(C156=4,7,1)),"")</f>
        <v/>
      </c>
      <c r="E159" s="49" t="str">
        <f aca="false">IF(C156&lt;&gt;"",IF(C156=1,7,IF(C156=4,1,4)),"")</f>
        <v/>
      </c>
      <c r="F159" s="38"/>
      <c r="G159" s="6" t="str">
        <f aca="false">IF(B159&lt;&gt;"",IF(OR(D159=C159,E159=C159),"W","L"),"")</f>
        <v/>
      </c>
      <c r="H159" s="6" t="str">
        <f aca="false">IF(G159="W",4,IF(G159="L",-8,""))</f>
        <v/>
      </c>
      <c r="I159" s="6" t="str">
        <f aca="false">IF(G159&lt;&gt;"",VLOOKUP(V158,$M$4:$N$18,2,0),"")</f>
        <v/>
      </c>
      <c r="J159" s="6" t="str">
        <f aca="false">IF(G159&lt;&gt;"",H159*I159,"")</f>
        <v/>
      </c>
      <c r="K159" s="6" t="n">
        <f aca="false">IF(B159="",K158,SUM($J$6:J159))</f>
        <v>-24</v>
      </c>
      <c r="L159" s="4"/>
      <c r="M159" s="4"/>
      <c r="N159" s="4"/>
      <c r="O159" s="4"/>
      <c r="P159" s="4"/>
      <c r="Q159" s="4"/>
      <c r="S159" s="4"/>
      <c r="T159" s="4"/>
      <c r="U159" s="4"/>
      <c r="V159" s="6" t="n">
        <f aca="false">IF(AND(G158="",G159="L"),1,IF(AND(G159="L",G158="L"),V158+1,IF(AND(G158="L",G159=""),0,IF(AND(G159="",G158=""),0,0))))</f>
        <v>0</v>
      </c>
      <c r="W159" s="4"/>
      <c r="X159" s="6" t="str">
        <f aca="false">IF(C158=0,C159,IF(C159=0,X158,C159))</f>
        <v/>
      </c>
      <c r="Y159" s="6" t="str">
        <f aca="false">IF(C158=0,X158,IF(C159=0,Y158,C158))</f>
        <v/>
      </c>
      <c r="Z159" s="6" t="str">
        <f aca="false">IF(C157=0,C156,IF(C158=0,Y158,IF(C159=0,Z158,C157)))</f>
        <v/>
      </c>
      <c r="AA159" s="6" t="str">
        <f aca="false">IF(C156=0,C155,IF(C157=0,C155,IF(C158=0,Z158,IF(C159=0,AA158,C156))))</f>
        <v/>
      </c>
      <c r="AB159" s="4"/>
      <c r="AC159" s="6" t="str">
        <f aca="false">IF(OR(X159=Y159,X159=Z159,X159=AA159),"NB",IF(OR(Y159=X159,Y159=Z159,Y159=AA159),"NB",IF(OR(Z159=Y159,Z159=X159,Z159=AA159),"NB",IF(OR(AA159=Y159,AA159=X159,AA159=Z159),"NB","Bet"))))</f>
        <v>NB</v>
      </c>
      <c r="AD159" s="4"/>
      <c r="AE159" s="6" t="n">
        <f aca="false">IF(K159&lt;K158,1,0)</f>
        <v>0</v>
      </c>
      <c r="AF159" s="6" t="n">
        <f aca="false">IF(G159="W",0,IF(AE159=1,K158-K159+AF158,0))</f>
        <v>0</v>
      </c>
      <c r="AG159" s="4"/>
      <c r="AH159" s="6" t="n">
        <f aca="false">IF(G159="W",AF158+J159,IF(AE159=1,K158-K159+AF158,0))</f>
        <v>0</v>
      </c>
      <c r="AI159" s="4"/>
    </row>
    <row collapsed="false" customFormat="false" customHeight="false" hidden="false" ht="13.3" outlineLevel="0" r="160">
      <c r="B160" s="25"/>
      <c r="C160" s="26" t="str">
        <f aca="false">IF(B160="","",VLOOKUP(B160,$AK$1:$AR$38,2,0))</f>
        <v/>
      </c>
      <c r="D160" s="27" t="str">
        <f aca="false">IF(C157&lt;&gt;"",IF(C157=1,4,IF(C157=4,7,1)),"")</f>
        <v/>
      </c>
      <c r="E160" s="49" t="str">
        <f aca="false">IF(C157&lt;&gt;"",IF(C157=1,7,IF(C157=4,1,4)),"")</f>
        <v/>
      </c>
      <c r="F160" s="38"/>
      <c r="G160" s="6" t="str">
        <f aca="false">IF(B160&lt;&gt;"",IF(OR(D160=C160,E160=C160),"W","L"),"")</f>
        <v/>
      </c>
      <c r="H160" s="6" t="str">
        <f aca="false">IF(G160="W",4,IF(G160="L",-8,""))</f>
        <v/>
      </c>
      <c r="I160" s="6" t="str">
        <f aca="false">IF(G160&lt;&gt;"",VLOOKUP(V159,$M$4:$N$18,2,0),"")</f>
        <v/>
      </c>
      <c r="J160" s="6" t="str">
        <f aca="false">IF(G160&lt;&gt;"",H160*I160,"")</f>
        <v/>
      </c>
      <c r="K160" s="6" t="n">
        <f aca="false">IF(B160="",K159,SUM($J$6:J160))</f>
        <v>-24</v>
      </c>
      <c r="L160" s="4"/>
      <c r="M160" s="4"/>
      <c r="N160" s="4"/>
      <c r="O160" s="4"/>
      <c r="P160" s="4"/>
      <c r="Q160" s="4"/>
      <c r="S160" s="4"/>
      <c r="T160" s="4"/>
      <c r="U160" s="4"/>
      <c r="V160" s="6" t="n">
        <f aca="false">IF(AND(G159="",G160="L"),1,IF(AND(G160="L",G159="L"),V159+1,IF(AND(G159="L",G160=""),0,IF(AND(G160="",G159=""),0,0))))</f>
        <v>0</v>
      </c>
      <c r="W160" s="4"/>
      <c r="X160" s="6" t="str">
        <f aca="false">IF(C159=0,C160,IF(C160=0,X159,C160))</f>
        <v/>
      </c>
      <c r="Y160" s="6" t="str">
        <f aca="false">IF(C159=0,X159,IF(C160=0,Y159,C159))</f>
        <v/>
      </c>
      <c r="Z160" s="6" t="str">
        <f aca="false">IF(C158=0,C157,IF(C159=0,Y159,IF(C160=0,Z159,C158)))</f>
        <v/>
      </c>
      <c r="AA160" s="6" t="str">
        <f aca="false">IF(C157=0,C156,IF(C158=0,C156,IF(C159=0,Z159,IF(C160=0,AA159,C157))))</f>
        <v/>
      </c>
      <c r="AB160" s="4"/>
      <c r="AC160" s="6" t="str">
        <f aca="false">IF(OR(X160=Y160,X160=Z160,X160=AA160),"NB",IF(OR(Y160=X160,Y160=Z160,Y160=AA160),"NB",IF(OR(Z160=Y160,Z160=X160,Z160=AA160),"NB",IF(OR(AA160=Y160,AA160=X160,AA160=Z160),"NB","Bet"))))</f>
        <v>NB</v>
      </c>
      <c r="AD160" s="4"/>
      <c r="AE160" s="6" t="n">
        <f aca="false">IF(K160&lt;K159,1,0)</f>
        <v>0</v>
      </c>
      <c r="AF160" s="6" t="n">
        <f aca="false">IF(G160="W",0,IF(AE160=1,K159-K160+AF159,0))</f>
        <v>0</v>
      </c>
      <c r="AG160" s="4"/>
      <c r="AH160" s="6" t="n">
        <f aca="false">IF(G160="W",AF159+J160,IF(AE160=1,K159-K160+AF159,0))</f>
        <v>0</v>
      </c>
      <c r="AI160" s="4"/>
    </row>
    <row collapsed="false" customFormat="false" customHeight="false" hidden="false" ht="13.3" outlineLevel="0" r="161">
      <c r="B161" s="25"/>
      <c r="C161" s="26" t="str">
        <f aca="false">IF(B161="","",VLOOKUP(B161,$AK$1:$AR$38,2,0))</f>
        <v/>
      </c>
      <c r="D161" s="27" t="str">
        <f aca="false">IF(C158&lt;&gt;"",IF(C158=1,4,IF(C158=4,7,1)),"")</f>
        <v/>
      </c>
      <c r="E161" s="49" t="str">
        <f aca="false">IF(C158&lt;&gt;"",IF(C158=1,7,IF(C158=4,1,4)),"")</f>
        <v/>
      </c>
      <c r="F161" s="38"/>
      <c r="G161" s="6" t="str">
        <f aca="false">IF(B161&lt;&gt;"",IF(OR(D161=C161,E161=C161),"W","L"),"")</f>
        <v/>
      </c>
      <c r="H161" s="6" t="str">
        <f aca="false">IF(G161="W",4,IF(G161="L",-8,""))</f>
        <v/>
      </c>
      <c r="I161" s="6" t="str">
        <f aca="false">IF(G161&lt;&gt;"",VLOOKUP(V160,$M$4:$N$18,2,0),"")</f>
        <v/>
      </c>
      <c r="J161" s="6" t="str">
        <f aca="false">IF(G161&lt;&gt;"",H161*I161,"")</f>
        <v/>
      </c>
      <c r="K161" s="6" t="n">
        <f aca="false">IF(B161="",K160,SUM($J$6:J161))</f>
        <v>-24</v>
      </c>
      <c r="L161" s="4"/>
      <c r="M161" s="4"/>
      <c r="N161" s="4"/>
      <c r="O161" s="4"/>
      <c r="P161" s="4"/>
      <c r="Q161" s="4"/>
      <c r="S161" s="4"/>
      <c r="T161" s="4"/>
      <c r="U161" s="4"/>
      <c r="V161" s="6" t="n">
        <f aca="false">IF(AND(G160="",G161="L"),1,IF(AND(G161="L",G160="L"),V160+1,IF(AND(G160="L",G161=""),0,IF(AND(G161="",G160=""),0,0))))</f>
        <v>0</v>
      </c>
      <c r="W161" s="4"/>
      <c r="X161" s="6" t="str">
        <f aca="false">IF(C160=0,C161,IF(C161=0,X160,C161))</f>
        <v/>
      </c>
      <c r="Y161" s="6" t="str">
        <f aca="false">IF(C160=0,X160,IF(C161=0,Y160,C160))</f>
        <v/>
      </c>
      <c r="Z161" s="6" t="str">
        <f aca="false">IF(C159=0,C158,IF(C160=0,Y160,IF(C161=0,Z160,C159)))</f>
        <v/>
      </c>
      <c r="AA161" s="6" t="str">
        <f aca="false">IF(C158=0,C157,IF(C159=0,C157,IF(C160=0,Z160,IF(C161=0,AA160,C158))))</f>
        <v/>
      </c>
      <c r="AB161" s="4"/>
      <c r="AC161" s="6" t="str">
        <f aca="false">IF(OR(X161=Y161,X161=Z161,X161=AA161),"NB",IF(OR(Y161=X161,Y161=Z161,Y161=AA161),"NB",IF(OR(Z161=Y161,Z161=X161,Z161=AA161),"NB",IF(OR(AA161=Y161,AA161=X161,AA161=Z161),"NB","Bet"))))</f>
        <v>NB</v>
      </c>
      <c r="AD161" s="4"/>
      <c r="AE161" s="6" t="n">
        <f aca="false">IF(K161&lt;K160,1,0)</f>
        <v>0</v>
      </c>
      <c r="AF161" s="6" t="n">
        <f aca="false">IF(G161="W",0,IF(AE161=1,K160-K161+AF160,0))</f>
        <v>0</v>
      </c>
      <c r="AG161" s="4"/>
      <c r="AH161" s="6" t="n">
        <f aca="false">IF(G161="W",AF160+J161,IF(AE161=1,K160-K161+AF160,0))</f>
        <v>0</v>
      </c>
      <c r="AI161" s="4"/>
    </row>
    <row collapsed="false" customFormat="false" customHeight="false" hidden="false" ht="13.3" outlineLevel="0" r="162">
      <c r="B162" s="25"/>
      <c r="C162" s="26" t="str">
        <f aca="false">IF(B162="","",VLOOKUP(B162,$AK$1:$AR$38,2,0))</f>
        <v/>
      </c>
      <c r="D162" s="27" t="str">
        <f aca="false">IF(C159&lt;&gt;"",IF(C159=1,4,IF(C159=4,7,1)),"")</f>
        <v/>
      </c>
      <c r="E162" s="49" t="str">
        <f aca="false">IF(C159&lt;&gt;"",IF(C159=1,7,IF(C159=4,1,4)),"")</f>
        <v/>
      </c>
      <c r="F162" s="38"/>
      <c r="G162" s="6" t="str">
        <f aca="false">IF(B162&lt;&gt;"",IF(OR(D162=C162,E162=C162),"W","L"),"")</f>
        <v/>
      </c>
      <c r="H162" s="6" t="str">
        <f aca="false">IF(G162="W",4,IF(G162="L",-8,""))</f>
        <v/>
      </c>
      <c r="I162" s="6" t="str">
        <f aca="false">IF(G162&lt;&gt;"",VLOOKUP(V161,$M$4:$N$18,2,0),"")</f>
        <v/>
      </c>
      <c r="J162" s="6" t="str">
        <f aca="false">IF(G162&lt;&gt;"",H162*I162,"")</f>
        <v/>
      </c>
      <c r="K162" s="6" t="n">
        <f aca="false">IF(B162="",K161,SUM($J$6:J162))</f>
        <v>-24</v>
      </c>
      <c r="L162" s="4"/>
      <c r="M162" s="4"/>
      <c r="N162" s="4"/>
      <c r="O162" s="4"/>
      <c r="P162" s="4"/>
      <c r="Q162" s="4"/>
      <c r="S162" s="4"/>
      <c r="T162" s="4"/>
      <c r="U162" s="4"/>
      <c r="V162" s="6" t="n">
        <f aca="false">IF(AND(G161="",G162="L"),1,IF(AND(G162="L",G161="L"),V161+1,IF(AND(G161="L",G162=""),0,IF(AND(G162="",G161=""),0,0))))</f>
        <v>0</v>
      </c>
      <c r="W162" s="4"/>
      <c r="X162" s="6" t="str">
        <f aca="false">IF(C161=0,C162,IF(C162=0,X161,C162))</f>
        <v/>
      </c>
      <c r="Y162" s="6" t="str">
        <f aca="false">IF(C161=0,X161,IF(C162=0,Y161,C161))</f>
        <v/>
      </c>
      <c r="Z162" s="6" t="str">
        <f aca="false">IF(C160=0,C159,IF(C161=0,Y161,IF(C162=0,Z161,C160)))</f>
        <v/>
      </c>
      <c r="AA162" s="6" t="str">
        <f aca="false">IF(C159=0,C158,IF(C160=0,C158,IF(C161=0,Z161,IF(C162=0,AA161,C159))))</f>
        <v/>
      </c>
      <c r="AB162" s="4"/>
      <c r="AC162" s="6" t="str">
        <f aca="false">IF(OR(X162=Y162,X162=Z162,X162=AA162),"NB",IF(OR(Y162=X162,Y162=Z162,Y162=AA162),"NB",IF(OR(Z162=Y162,Z162=X162,Z162=AA162),"NB",IF(OR(AA162=Y162,AA162=X162,AA162=Z162),"NB","Bet"))))</f>
        <v>NB</v>
      </c>
      <c r="AD162" s="4"/>
      <c r="AE162" s="6" t="n">
        <f aca="false">IF(K162&lt;K161,1,0)</f>
        <v>0</v>
      </c>
      <c r="AF162" s="6" t="n">
        <f aca="false">IF(G162="W",0,IF(AE162=1,K161-K162+AF161,0))</f>
        <v>0</v>
      </c>
      <c r="AG162" s="4"/>
      <c r="AH162" s="6" t="n">
        <f aca="false">IF(G162="W",AF161+J162,IF(AE162=1,K161-K162+AF161,0))</f>
        <v>0</v>
      </c>
      <c r="AI162" s="4"/>
    </row>
    <row collapsed="false" customFormat="false" customHeight="false" hidden="false" ht="13.3" outlineLevel="0" r="163">
      <c r="B163" s="25"/>
      <c r="C163" s="26" t="str">
        <f aca="false">IF(B163="","",VLOOKUP(B163,$AK$1:$AR$38,2,0))</f>
        <v/>
      </c>
      <c r="D163" s="27" t="str">
        <f aca="false">IF(C160&lt;&gt;"",IF(C160=1,4,IF(C160=4,7,1)),"")</f>
        <v/>
      </c>
      <c r="E163" s="49" t="str">
        <f aca="false">IF(C160&lt;&gt;"",IF(C160=1,7,IF(C160=4,1,4)),"")</f>
        <v/>
      </c>
      <c r="F163" s="38"/>
      <c r="G163" s="6" t="str">
        <f aca="false">IF(B163&lt;&gt;"",IF(OR(D163=C163,E163=C163),"W","L"),"")</f>
        <v/>
      </c>
      <c r="H163" s="6" t="str">
        <f aca="false">IF(G163="W",4,IF(G163="L",-8,""))</f>
        <v/>
      </c>
      <c r="I163" s="6" t="str">
        <f aca="false">IF(G163&lt;&gt;"",VLOOKUP(V162,$M$4:$N$18,2,0),"")</f>
        <v/>
      </c>
      <c r="J163" s="6" t="str">
        <f aca="false">IF(G163&lt;&gt;"",H163*I163,"")</f>
        <v/>
      </c>
      <c r="K163" s="6" t="n">
        <f aca="false">IF(B163="",K162,SUM($J$6:J163))</f>
        <v>-24</v>
      </c>
      <c r="L163" s="4"/>
      <c r="M163" s="4"/>
      <c r="N163" s="4"/>
      <c r="O163" s="4"/>
      <c r="P163" s="4"/>
      <c r="Q163" s="4"/>
      <c r="S163" s="4"/>
      <c r="T163" s="4"/>
      <c r="U163" s="4"/>
      <c r="V163" s="6" t="n">
        <f aca="false">IF(AND(G162="",G163="L"),1,IF(AND(G163="L",G162="L"),V162+1,IF(AND(G162="L",G163=""),0,IF(AND(G163="",G162=""),0,0))))</f>
        <v>0</v>
      </c>
      <c r="W163" s="4"/>
      <c r="X163" s="6" t="str">
        <f aca="false">IF(C162=0,C163,IF(C163=0,X162,C163))</f>
        <v/>
      </c>
      <c r="Y163" s="6" t="str">
        <f aca="false">IF(C162=0,X162,IF(C163=0,Y162,C162))</f>
        <v/>
      </c>
      <c r="Z163" s="6" t="str">
        <f aca="false">IF(C161=0,C160,IF(C162=0,Y162,IF(C163=0,Z162,C161)))</f>
        <v/>
      </c>
      <c r="AA163" s="6" t="str">
        <f aca="false">IF(C160=0,C159,IF(C161=0,C159,IF(C162=0,Z162,IF(C163=0,AA162,C160))))</f>
        <v/>
      </c>
      <c r="AB163" s="4"/>
      <c r="AC163" s="6" t="str">
        <f aca="false">IF(OR(X163=Y163,X163=Z163,X163=AA163),"NB",IF(OR(Y163=X163,Y163=Z163,Y163=AA163),"NB",IF(OR(Z163=Y163,Z163=X163,Z163=AA163),"NB",IF(OR(AA163=Y163,AA163=X163,AA163=Z163),"NB","Bet"))))</f>
        <v>NB</v>
      </c>
      <c r="AD163" s="4"/>
      <c r="AE163" s="6" t="n">
        <f aca="false">IF(K163&lt;K162,1,0)</f>
        <v>0</v>
      </c>
      <c r="AF163" s="6" t="n">
        <f aca="false">IF(G163="W",0,IF(AE163=1,K162-K163+AF162,0))</f>
        <v>0</v>
      </c>
      <c r="AG163" s="4"/>
      <c r="AH163" s="6" t="n">
        <f aca="false">IF(G163="W",AF162+J163,IF(AE163=1,K162-K163+AF162,0))</f>
        <v>0</v>
      </c>
      <c r="AI163" s="4"/>
    </row>
    <row collapsed="false" customFormat="false" customHeight="false" hidden="false" ht="13.3" outlineLevel="0" r="164">
      <c r="B164" s="25"/>
      <c r="C164" s="26" t="str">
        <f aca="false">IF(B164="","",VLOOKUP(B164,$AK$1:$AR$38,2,0))</f>
        <v/>
      </c>
      <c r="D164" s="27" t="str">
        <f aca="false">IF(C161&lt;&gt;"",IF(C161=1,4,IF(C161=4,7,1)),"")</f>
        <v/>
      </c>
      <c r="E164" s="49" t="str">
        <f aca="false">IF(C161&lt;&gt;"",IF(C161=1,7,IF(C161=4,1,4)),"")</f>
        <v/>
      </c>
      <c r="F164" s="38"/>
      <c r="G164" s="6" t="str">
        <f aca="false">IF(B164&lt;&gt;"",IF(OR(D164=C164,E164=C164),"W","L"),"")</f>
        <v/>
      </c>
      <c r="H164" s="6" t="str">
        <f aca="false">IF(G164="W",4,IF(G164="L",-8,""))</f>
        <v/>
      </c>
      <c r="I164" s="6" t="str">
        <f aca="false">IF(G164&lt;&gt;"",VLOOKUP(V163,$M$4:$N$18,2,0),"")</f>
        <v/>
      </c>
      <c r="J164" s="6" t="str">
        <f aca="false">IF(G164&lt;&gt;"",H164*I164,"")</f>
        <v/>
      </c>
      <c r="K164" s="6" t="n">
        <f aca="false">IF(B164="",K163,SUM($J$6:J164))</f>
        <v>-24</v>
      </c>
      <c r="L164" s="4"/>
      <c r="M164" s="4"/>
      <c r="N164" s="4"/>
      <c r="O164" s="4"/>
      <c r="P164" s="4"/>
      <c r="Q164" s="4"/>
      <c r="S164" s="4"/>
      <c r="T164" s="4"/>
      <c r="U164" s="4"/>
      <c r="V164" s="6" t="n">
        <f aca="false">IF(AND(G163="",G164="L"),1,IF(AND(G164="L",G163="L"),V163+1,IF(AND(G163="L",G164=""),0,IF(AND(G164="",G163=""),0,0))))</f>
        <v>0</v>
      </c>
      <c r="W164" s="4"/>
      <c r="X164" s="6" t="str">
        <f aca="false">IF(C163=0,C164,IF(C164=0,X163,C164))</f>
        <v/>
      </c>
      <c r="Y164" s="6" t="str">
        <f aca="false">IF(C163=0,X163,IF(C164=0,Y163,C163))</f>
        <v/>
      </c>
      <c r="Z164" s="6" t="str">
        <f aca="false">IF(C162=0,C161,IF(C163=0,Y163,IF(C164=0,Z163,C162)))</f>
        <v/>
      </c>
      <c r="AA164" s="6" t="str">
        <f aca="false">IF(C161=0,C160,IF(C162=0,C160,IF(C163=0,Z163,IF(C164=0,AA163,C161))))</f>
        <v/>
      </c>
      <c r="AB164" s="4"/>
      <c r="AC164" s="6" t="str">
        <f aca="false">IF(OR(X164=Y164,X164=Z164,X164=AA164),"NB",IF(OR(Y164=X164,Y164=Z164,Y164=AA164),"NB",IF(OR(Z164=Y164,Z164=X164,Z164=AA164),"NB",IF(OR(AA164=Y164,AA164=X164,AA164=Z164),"NB","Bet"))))</f>
        <v>NB</v>
      </c>
      <c r="AD164" s="4"/>
      <c r="AE164" s="6" t="n">
        <f aca="false">IF(K164&lt;K163,1,0)</f>
        <v>0</v>
      </c>
      <c r="AF164" s="6" t="n">
        <f aca="false">IF(G164="W",0,IF(AE164=1,K163-K164+AF163,0))</f>
        <v>0</v>
      </c>
      <c r="AG164" s="4"/>
      <c r="AH164" s="6" t="n">
        <f aca="false">IF(G164="W",AF163+J164,IF(AE164=1,K163-K164+AF163,0))</f>
        <v>0</v>
      </c>
      <c r="AI164" s="4"/>
    </row>
    <row collapsed="false" customFormat="false" customHeight="false" hidden="false" ht="13.3" outlineLevel="0" r="165">
      <c r="B165" s="25"/>
      <c r="C165" s="26" t="str">
        <f aca="false">IF(B165="","",VLOOKUP(B165,$AK$1:$AR$38,2,0))</f>
        <v/>
      </c>
      <c r="D165" s="27" t="str">
        <f aca="false">IF(C162&lt;&gt;"",IF(C162=1,4,IF(C162=4,7,1)),"")</f>
        <v/>
      </c>
      <c r="E165" s="49" t="str">
        <f aca="false">IF(C162&lt;&gt;"",IF(C162=1,7,IF(C162=4,1,4)),"")</f>
        <v/>
      </c>
      <c r="F165" s="38"/>
      <c r="G165" s="6" t="str">
        <f aca="false">IF(B165&lt;&gt;"",IF(OR(D165=C165,E165=C165),"W","L"),"")</f>
        <v/>
      </c>
      <c r="H165" s="6" t="str">
        <f aca="false">IF(G165="W",4,IF(G165="L",-8,""))</f>
        <v/>
      </c>
      <c r="I165" s="6" t="str">
        <f aca="false">IF(G165&lt;&gt;"",VLOOKUP(V164,$M$4:$N$18,2,0),"")</f>
        <v/>
      </c>
      <c r="J165" s="6" t="str">
        <f aca="false">IF(G165&lt;&gt;"",H165*I165,"")</f>
        <v/>
      </c>
      <c r="K165" s="6" t="n">
        <f aca="false">IF(B165="",K164,SUM($J$6:J165))</f>
        <v>-24</v>
      </c>
      <c r="L165" s="4"/>
      <c r="M165" s="4"/>
      <c r="N165" s="4"/>
      <c r="O165" s="4"/>
      <c r="P165" s="4"/>
      <c r="Q165" s="4"/>
      <c r="S165" s="4"/>
      <c r="T165" s="4"/>
      <c r="U165" s="4"/>
      <c r="V165" s="6" t="n">
        <f aca="false">IF(AND(G164="",G165="L"),1,IF(AND(G165="L",G164="L"),V164+1,IF(AND(G164="L",G165=""),0,IF(AND(G165="",G164=""),0,0))))</f>
        <v>0</v>
      </c>
      <c r="W165" s="4"/>
      <c r="X165" s="6" t="str">
        <f aca="false">IF(C164=0,C165,IF(C165=0,X164,C165))</f>
        <v/>
      </c>
      <c r="Y165" s="6" t="str">
        <f aca="false">IF(C164=0,X164,IF(C165=0,Y164,C164))</f>
        <v/>
      </c>
      <c r="Z165" s="6" t="str">
        <f aca="false">IF(C163=0,C162,IF(C164=0,Y164,IF(C165=0,Z164,C163)))</f>
        <v/>
      </c>
      <c r="AA165" s="6" t="str">
        <f aca="false">IF(C162=0,C161,IF(C163=0,C161,IF(C164=0,Z164,IF(C165=0,AA164,C162))))</f>
        <v/>
      </c>
      <c r="AB165" s="4"/>
      <c r="AC165" s="6" t="str">
        <f aca="false">IF(OR(X165=Y165,X165=Z165,X165=AA165),"NB",IF(OR(Y165=X165,Y165=Z165,Y165=AA165),"NB",IF(OR(Z165=Y165,Z165=X165,Z165=AA165),"NB",IF(OR(AA165=Y165,AA165=X165,AA165=Z165),"NB","Bet"))))</f>
        <v>NB</v>
      </c>
      <c r="AD165" s="4"/>
      <c r="AE165" s="6" t="n">
        <f aca="false">IF(K165&lt;K164,1,0)</f>
        <v>0</v>
      </c>
      <c r="AF165" s="6" t="n">
        <f aca="false">IF(G165="W",0,IF(AE165=1,K164-K165+AF164,0))</f>
        <v>0</v>
      </c>
      <c r="AG165" s="4"/>
      <c r="AH165" s="6" t="n">
        <f aca="false">IF(G165="W",AF164+J165,IF(AE165=1,K164-K165+AF164,0))</f>
        <v>0</v>
      </c>
      <c r="AI165" s="4"/>
    </row>
    <row collapsed="false" customFormat="false" customHeight="false" hidden="false" ht="13.3" outlineLevel="0" r="166">
      <c r="B166" s="25"/>
      <c r="C166" s="26" t="str">
        <f aca="false">IF(B166="","",VLOOKUP(B166,$AK$1:$AR$38,2,0))</f>
        <v/>
      </c>
      <c r="D166" s="27" t="str">
        <f aca="false">IF(C163&lt;&gt;"",IF(C163=1,4,IF(C163=4,7,1)),"")</f>
        <v/>
      </c>
      <c r="E166" s="49" t="str">
        <f aca="false">IF(C163&lt;&gt;"",IF(C163=1,7,IF(C163=4,1,4)),"")</f>
        <v/>
      </c>
      <c r="F166" s="38"/>
      <c r="G166" s="6" t="str">
        <f aca="false">IF(B166&lt;&gt;"",IF(OR(D166=C166,E166=C166),"W","L"),"")</f>
        <v/>
      </c>
      <c r="H166" s="6" t="str">
        <f aca="false">IF(G166="W",4,IF(G166="L",-8,""))</f>
        <v/>
      </c>
      <c r="I166" s="6" t="str">
        <f aca="false">IF(G166&lt;&gt;"",VLOOKUP(V165,$M$4:$N$18,2,0),"")</f>
        <v/>
      </c>
      <c r="J166" s="6" t="str">
        <f aca="false">IF(G166&lt;&gt;"",H166*I166,"")</f>
        <v/>
      </c>
      <c r="K166" s="6" t="n">
        <f aca="false">IF(B166="",K165,SUM($J$6:J166))</f>
        <v>-24</v>
      </c>
      <c r="L166" s="4"/>
      <c r="M166" s="4"/>
      <c r="N166" s="4"/>
      <c r="O166" s="4"/>
      <c r="P166" s="4"/>
      <c r="Q166" s="4"/>
      <c r="S166" s="4"/>
      <c r="T166" s="4"/>
      <c r="U166" s="4"/>
      <c r="V166" s="6" t="n">
        <f aca="false">IF(AND(G165="",G166="L"),1,IF(AND(G166="L",G165="L"),V165+1,IF(AND(G165="L",G166=""),0,IF(AND(G166="",G165=""),0,0))))</f>
        <v>0</v>
      </c>
      <c r="W166" s="4"/>
      <c r="X166" s="6" t="str">
        <f aca="false">IF(C165=0,C166,IF(C166=0,X165,C166))</f>
        <v/>
      </c>
      <c r="Y166" s="6" t="str">
        <f aca="false">IF(C165=0,X165,IF(C166=0,Y165,C165))</f>
        <v/>
      </c>
      <c r="Z166" s="6" t="str">
        <f aca="false">IF(C164=0,C163,IF(C165=0,Y165,IF(C166=0,Z165,C164)))</f>
        <v/>
      </c>
      <c r="AA166" s="6" t="str">
        <f aca="false">IF(C163=0,C162,IF(C164=0,C162,IF(C165=0,Z165,IF(C166=0,AA165,C163))))</f>
        <v/>
      </c>
      <c r="AB166" s="4"/>
      <c r="AC166" s="6" t="str">
        <f aca="false">IF(OR(X166=Y166,X166=Z166,X166=AA166),"NB",IF(OR(Y166=X166,Y166=Z166,Y166=AA166),"NB",IF(OR(Z166=Y166,Z166=X166,Z166=AA166),"NB",IF(OR(AA166=Y166,AA166=X166,AA166=Z166),"NB","Bet"))))</f>
        <v>NB</v>
      </c>
      <c r="AD166" s="4"/>
      <c r="AE166" s="6" t="n">
        <f aca="false">IF(K166&lt;K165,1,0)</f>
        <v>0</v>
      </c>
      <c r="AF166" s="6" t="n">
        <f aca="false">IF(G166="W",0,IF(AE166=1,K165-K166+AF165,0))</f>
        <v>0</v>
      </c>
      <c r="AG166" s="4"/>
      <c r="AH166" s="6" t="n">
        <f aca="false">IF(G166="W",AF165+J166,IF(AE166=1,K165-K166+AF165,0))</f>
        <v>0</v>
      </c>
      <c r="AI166" s="4"/>
    </row>
    <row collapsed="false" customFormat="false" customHeight="false" hidden="false" ht="13.3" outlineLevel="0" r="167">
      <c r="B167" s="25"/>
      <c r="C167" s="26" t="str">
        <f aca="false">IF(B167="","",VLOOKUP(B167,$AK$1:$AR$38,2,0))</f>
        <v/>
      </c>
      <c r="D167" s="27" t="str">
        <f aca="false">IF(C164&lt;&gt;"",IF(C164=1,4,IF(C164=4,7,1)),"")</f>
        <v/>
      </c>
      <c r="E167" s="49" t="str">
        <f aca="false">IF(C164&lt;&gt;"",IF(C164=1,7,IF(C164=4,1,4)),"")</f>
        <v/>
      </c>
      <c r="F167" s="38"/>
      <c r="G167" s="6" t="str">
        <f aca="false">IF(B167&lt;&gt;"",IF(OR(D167=C167,E167=C167),"W","L"),"")</f>
        <v/>
      </c>
      <c r="H167" s="6" t="str">
        <f aca="false">IF(G167="W",4,IF(G167="L",-8,""))</f>
        <v/>
      </c>
      <c r="I167" s="6" t="str">
        <f aca="false">IF(G167&lt;&gt;"",VLOOKUP(V166,$M$4:$N$18,2,0),"")</f>
        <v/>
      </c>
      <c r="J167" s="6" t="str">
        <f aca="false">IF(G167&lt;&gt;"",H167*I167,"")</f>
        <v/>
      </c>
      <c r="K167" s="6" t="n">
        <f aca="false">IF(B167="",K166,SUM($J$6:J167))</f>
        <v>-24</v>
      </c>
      <c r="L167" s="4"/>
      <c r="M167" s="4"/>
      <c r="N167" s="4"/>
      <c r="O167" s="4"/>
      <c r="P167" s="4"/>
      <c r="Q167" s="4"/>
      <c r="S167" s="4"/>
      <c r="T167" s="4"/>
      <c r="U167" s="4"/>
      <c r="V167" s="6" t="n">
        <f aca="false">IF(AND(G166="",G167="L"),1,IF(AND(G167="L",G166="L"),V166+1,IF(AND(G166="L",G167=""),0,IF(AND(G167="",G166=""),0,0))))</f>
        <v>0</v>
      </c>
      <c r="W167" s="4"/>
      <c r="X167" s="6" t="str">
        <f aca="false">IF(C166=0,C167,IF(C167=0,X166,C167))</f>
        <v/>
      </c>
      <c r="Y167" s="6" t="str">
        <f aca="false">IF(C166=0,X166,IF(C167=0,Y166,C166))</f>
        <v/>
      </c>
      <c r="Z167" s="6" t="str">
        <f aca="false">IF(C165=0,C164,IF(C166=0,Y166,IF(C167=0,Z166,C165)))</f>
        <v/>
      </c>
      <c r="AA167" s="6" t="str">
        <f aca="false">IF(C164=0,C163,IF(C165=0,C163,IF(C166=0,Z166,IF(C167=0,AA166,C164))))</f>
        <v/>
      </c>
      <c r="AB167" s="4"/>
      <c r="AC167" s="6" t="str">
        <f aca="false">IF(OR(X167=Y167,X167=Z167,X167=AA167),"NB",IF(OR(Y167=X167,Y167=Z167,Y167=AA167),"NB",IF(OR(Z167=Y167,Z167=X167,Z167=AA167),"NB",IF(OR(AA167=Y167,AA167=X167,AA167=Z167),"NB","Bet"))))</f>
        <v>NB</v>
      </c>
      <c r="AD167" s="4"/>
      <c r="AE167" s="6" t="n">
        <f aca="false">IF(K167&lt;K166,1,0)</f>
        <v>0</v>
      </c>
      <c r="AF167" s="6" t="n">
        <f aca="false">IF(G167="W",0,IF(AE167=1,K166-K167+AF166,0))</f>
        <v>0</v>
      </c>
      <c r="AG167" s="4"/>
      <c r="AH167" s="6" t="n">
        <f aca="false">IF(G167="W",AF166+J167,IF(AE167=1,K166-K167+AF166,0))</f>
        <v>0</v>
      </c>
      <c r="AI167" s="4"/>
    </row>
    <row collapsed="false" customFormat="false" customHeight="false" hidden="false" ht="13.3" outlineLevel="0" r="168">
      <c r="B168" s="25"/>
      <c r="C168" s="26" t="str">
        <f aca="false">IF(B168="","",VLOOKUP(B168,$AK$1:$AR$38,2,0))</f>
        <v/>
      </c>
      <c r="D168" s="27" t="str">
        <f aca="false">IF(C165&lt;&gt;"",IF(C165=1,4,IF(C165=4,7,1)),"")</f>
        <v/>
      </c>
      <c r="E168" s="49" t="str">
        <f aca="false">IF(C165&lt;&gt;"",IF(C165=1,7,IF(C165=4,1,4)),"")</f>
        <v/>
      </c>
      <c r="F168" s="38"/>
      <c r="G168" s="6" t="str">
        <f aca="false">IF(B168&lt;&gt;"",IF(OR(D168=C168,E168=C168),"W","L"),"")</f>
        <v/>
      </c>
      <c r="H168" s="6" t="str">
        <f aca="false">IF(G168="W",4,IF(G168="L",-8,""))</f>
        <v/>
      </c>
      <c r="I168" s="6" t="str">
        <f aca="false">IF(G168&lt;&gt;"",VLOOKUP(V167,$M$4:$N$18,2,0),"")</f>
        <v/>
      </c>
      <c r="J168" s="6" t="str">
        <f aca="false">IF(G168&lt;&gt;"",H168*I168,"")</f>
        <v/>
      </c>
      <c r="K168" s="6" t="n">
        <f aca="false">IF(B168="",K167,SUM($J$6:J168))</f>
        <v>-24</v>
      </c>
      <c r="L168" s="4"/>
      <c r="M168" s="4"/>
      <c r="N168" s="4"/>
      <c r="O168" s="4"/>
      <c r="P168" s="4"/>
      <c r="Q168" s="4"/>
      <c r="S168" s="4"/>
      <c r="T168" s="4"/>
      <c r="U168" s="4"/>
      <c r="V168" s="6" t="n">
        <f aca="false">IF(AND(G167="",G168="L"),1,IF(AND(G168="L",G167="L"),V167+1,IF(AND(G167="L",G168=""),0,IF(AND(G168="",G167=""),0,0))))</f>
        <v>0</v>
      </c>
      <c r="W168" s="4"/>
      <c r="X168" s="6" t="str">
        <f aca="false">IF(C167=0,C168,IF(C168=0,X167,C168))</f>
        <v/>
      </c>
      <c r="Y168" s="6" t="str">
        <f aca="false">IF(C167=0,X167,IF(C168=0,Y167,C167))</f>
        <v/>
      </c>
      <c r="Z168" s="6" t="str">
        <f aca="false">IF(C166=0,C165,IF(C167=0,Y167,IF(C168=0,Z167,C166)))</f>
        <v/>
      </c>
      <c r="AA168" s="6" t="str">
        <f aca="false">IF(C165=0,C164,IF(C166=0,C164,IF(C167=0,Z167,IF(C168=0,AA167,C165))))</f>
        <v/>
      </c>
      <c r="AB168" s="4"/>
      <c r="AC168" s="6" t="str">
        <f aca="false">IF(OR(X168=Y168,X168=Z168,X168=AA168),"NB",IF(OR(Y168=X168,Y168=Z168,Y168=AA168),"NB",IF(OR(Z168=Y168,Z168=X168,Z168=AA168),"NB",IF(OR(AA168=Y168,AA168=X168,AA168=Z168),"NB","Bet"))))</f>
        <v>NB</v>
      </c>
      <c r="AD168" s="4"/>
      <c r="AE168" s="6" t="n">
        <f aca="false">IF(K168&lt;K167,1,0)</f>
        <v>0</v>
      </c>
      <c r="AF168" s="6" t="n">
        <f aca="false">IF(G168="W",0,IF(AE168=1,K167-K168+AF167,0))</f>
        <v>0</v>
      </c>
      <c r="AG168" s="4"/>
      <c r="AH168" s="6" t="n">
        <f aca="false">IF(G168="W",AF167+J168,IF(AE168=1,K167-K168+AF167,0))</f>
        <v>0</v>
      </c>
      <c r="AI168" s="4"/>
    </row>
    <row collapsed="false" customFormat="false" customHeight="false" hidden="false" ht="13.3" outlineLevel="0" r="169">
      <c r="B169" s="25"/>
      <c r="C169" s="26" t="str">
        <f aca="false">IF(B169="","",VLOOKUP(B169,$AK$1:$AR$38,2,0))</f>
        <v/>
      </c>
      <c r="D169" s="27" t="str">
        <f aca="false">IF(C166&lt;&gt;"",IF(C166=1,4,IF(C166=4,7,1)),"")</f>
        <v/>
      </c>
      <c r="E169" s="49" t="str">
        <f aca="false">IF(C166&lt;&gt;"",IF(C166=1,7,IF(C166=4,1,4)),"")</f>
        <v/>
      </c>
      <c r="F169" s="38"/>
      <c r="G169" s="6" t="str">
        <f aca="false">IF(B169&lt;&gt;"",IF(OR(D169=C169,E169=C169),"W","L"),"")</f>
        <v/>
      </c>
      <c r="H169" s="6" t="str">
        <f aca="false">IF(G169="W",4,IF(G169="L",-8,""))</f>
        <v/>
      </c>
      <c r="I169" s="6" t="str">
        <f aca="false">IF(G169&lt;&gt;"",VLOOKUP(V168,$M$4:$N$18,2,0),"")</f>
        <v/>
      </c>
      <c r="J169" s="6" t="str">
        <f aca="false">IF(G169&lt;&gt;"",H169*I169,"")</f>
        <v/>
      </c>
      <c r="K169" s="6" t="n">
        <f aca="false">IF(B169="",K168,SUM($J$6:J169))</f>
        <v>-24</v>
      </c>
      <c r="L169" s="4"/>
      <c r="M169" s="4"/>
      <c r="N169" s="4"/>
      <c r="O169" s="4"/>
      <c r="P169" s="4"/>
      <c r="Q169" s="4"/>
      <c r="S169" s="4"/>
      <c r="T169" s="4"/>
      <c r="U169" s="4"/>
      <c r="V169" s="6" t="n">
        <f aca="false">IF(AND(G168="",G169="L"),1,IF(AND(G169="L",G168="L"),V168+1,IF(AND(G168="L",G169=""),0,IF(AND(G169="",G168=""),0,0))))</f>
        <v>0</v>
      </c>
      <c r="W169" s="4"/>
      <c r="X169" s="6" t="str">
        <f aca="false">IF(C168=0,C169,IF(C169=0,X168,C169))</f>
        <v/>
      </c>
      <c r="Y169" s="6" t="str">
        <f aca="false">IF(C168=0,X168,IF(C169=0,Y168,C168))</f>
        <v/>
      </c>
      <c r="Z169" s="6" t="str">
        <f aca="false">IF(C167=0,C166,IF(C168=0,Y168,IF(C169=0,Z168,C167)))</f>
        <v/>
      </c>
      <c r="AA169" s="6" t="str">
        <f aca="false">IF(C166=0,C165,IF(C167=0,C165,IF(C168=0,Z168,IF(C169=0,AA168,C166))))</f>
        <v/>
      </c>
      <c r="AB169" s="4"/>
      <c r="AC169" s="6" t="str">
        <f aca="false">IF(OR(X169=Y169,X169=Z169,X169=AA169),"NB",IF(OR(Y169=X169,Y169=Z169,Y169=AA169),"NB",IF(OR(Z169=Y169,Z169=X169,Z169=AA169),"NB",IF(OR(AA169=Y169,AA169=X169,AA169=Z169),"NB","Bet"))))</f>
        <v>NB</v>
      </c>
      <c r="AD169" s="4"/>
      <c r="AE169" s="6" t="n">
        <f aca="false">IF(K169&lt;K168,1,0)</f>
        <v>0</v>
      </c>
      <c r="AF169" s="6" t="n">
        <f aca="false">IF(G169="W",0,IF(AE169=1,K168-K169+AF168,0))</f>
        <v>0</v>
      </c>
      <c r="AG169" s="4"/>
      <c r="AH169" s="6" t="n">
        <f aca="false">IF(G169="W",AF168+J169,IF(AE169=1,K168-K169+AF168,0))</f>
        <v>0</v>
      </c>
      <c r="AI169" s="4"/>
    </row>
    <row collapsed="false" customFormat="false" customHeight="false" hidden="false" ht="13.3" outlineLevel="0" r="170">
      <c r="B170" s="25"/>
      <c r="C170" s="26" t="str">
        <f aca="false">IF(B170="","",VLOOKUP(B170,$AK$1:$AR$38,2,0))</f>
        <v/>
      </c>
      <c r="D170" s="27" t="str">
        <f aca="false">IF(C167&lt;&gt;"",IF(C167=1,4,IF(C167=4,7,1)),"")</f>
        <v/>
      </c>
      <c r="E170" s="49" t="str">
        <f aca="false">IF(C167&lt;&gt;"",IF(C167=1,7,IF(C167=4,1,4)),"")</f>
        <v/>
      </c>
      <c r="F170" s="38"/>
      <c r="G170" s="6" t="str">
        <f aca="false">IF(B170&lt;&gt;"",IF(OR(D170=C170,E170=C170),"W","L"),"")</f>
        <v/>
      </c>
      <c r="H170" s="6" t="str">
        <f aca="false">IF(G170="W",4,IF(G170="L",-8,""))</f>
        <v/>
      </c>
      <c r="I170" s="6" t="str">
        <f aca="false">IF(G170&lt;&gt;"",VLOOKUP(V169,$M$4:$N$18,2,0),"")</f>
        <v/>
      </c>
      <c r="J170" s="6" t="str">
        <f aca="false">IF(G170&lt;&gt;"",H170*I170,"")</f>
        <v/>
      </c>
      <c r="K170" s="6" t="n">
        <f aca="false">IF(B170="",K169,SUM($J$6:J170))</f>
        <v>-24</v>
      </c>
      <c r="L170" s="4"/>
      <c r="M170" s="4"/>
      <c r="N170" s="4"/>
      <c r="O170" s="4"/>
      <c r="P170" s="4"/>
      <c r="Q170" s="4"/>
      <c r="S170" s="4"/>
      <c r="T170" s="4"/>
      <c r="U170" s="4"/>
      <c r="V170" s="6" t="n">
        <f aca="false">IF(AND(G169="",G170="L"),1,IF(AND(G170="L",G169="L"),V169+1,IF(AND(G169="L",G170=""),0,IF(AND(G170="",G169=""),0,0))))</f>
        <v>0</v>
      </c>
      <c r="W170" s="4"/>
      <c r="X170" s="6" t="str">
        <f aca="false">IF(C169=0,C170,IF(C170=0,X169,C170))</f>
        <v/>
      </c>
      <c r="Y170" s="6" t="str">
        <f aca="false">IF(C169=0,X169,IF(C170=0,Y169,C169))</f>
        <v/>
      </c>
      <c r="Z170" s="6" t="str">
        <f aca="false">IF(C168=0,C167,IF(C169=0,Y169,IF(C170=0,Z169,C168)))</f>
        <v/>
      </c>
      <c r="AA170" s="6" t="str">
        <f aca="false">IF(C167=0,C166,IF(C168=0,C166,IF(C169=0,Z169,IF(C170=0,AA169,C167))))</f>
        <v/>
      </c>
      <c r="AB170" s="4"/>
      <c r="AC170" s="6" t="str">
        <f aca="false">IF(OR(X170=Y170,X170=Z170,X170=AA170),"NB",IF(OR(Y170=X170,Y170=Z170,Y170=AA170),"NB",IF(OR(Z170=Y170,Z170=X170,Z170=AA170),"NB",IF(OR(AA170=Y170,AA170=X170,AA170=Z170),"NB","Bet"))))</f>
        <v>NB</v>
      </c>
      <c r="AD170" s="4"/>
      <c r="AE170" s="6" t="n">
        <f aca="false">IF(K170&lt;K169,1,0)</f>
        <v>0</v>
      </c>
      <c r="AF170" s="6" t="n">
        <f aca="false">IF(G170="W",0,IF(AE170=1,K169-K170+AF169,0))</f>
        <v>0</v>
      </c>
      <c r="AG170" s="4"/>
      <c r="AH170" s="6" t="n">
        <f aca="false">IF(G170="W",AF169+J170,IF(AE170=1,K169-K170+AF169,0))</f>
        <v>0</v>
      </c>
      <c r="AI170" s="4"/>
    </row>
    <row collapsed="false" customFormat="false" customHeight="false" hidden="false" ht="13.3" outlineLevel="0" r="171">
      <c r="B171" s="25"/>
      <c r="C171" s="26" t="str">
        <f aca="false">IF(B171="","",VLOOKUP(B171,$AK$1:$AR$38,2,0))</f>
        <v/>
      </c>
      <c r="D171" s="27" t="str">
        <f aca="false">IF(C168&lt;&gt;"",IF(C168=1,4,IF(C168=4,7,1)),"")</f>
        <v/>
      </c>
      <c r="E171" s="49" t="str">
        <f aca="false">IF(C168&lt;&gt;"",IF(C168=1,7,IF(C168=4,1,4)),"")</f>
        <v/>
      </c>
      <c r="F171" s="38"/>
      <c r="G171" s="6" t="str">
        <f aca="false">IF(B171&lt;&gt;"",IF(OR(D171=C171,E171=C171),"W","L"),"")</f>
        <v/>
      </c>
      <c r="H171" s="6" t="str">
        <f aca="false">IF(G171="W",4,IF(G171="L",-8,""))</f>
        <v/>
      </c>
      <c r="I171" s="6" t="str">
        <f aca="false">IF(G171&lt;&gt;"",VLOOKUP(V170,$M$4:$N$18,2,0),"")</f>
        <v/>
      </c>
      <c r="J171" s="6" t="str">
        <f aca="false">IF(G171&lt;&gt;"",H171*I171,"")</f>
        <v/>
      </c>
      <c r="K171" s="6" t="n">
        <f aca="false">IF(B171="",K170,SUM($J$6:J171))</f>
        <v>-24</v>
      </c>
      <c r="L171" s="4"/>
      <c r="M171" s="4"/>
      <c r="N171" s="4"/>
      <c r="O171" s="4"/>
      <c r="P171" s="4"/>
      <c r="Q171" s="4"/>
      <c r="S171" s="4"/>
      <c r="T171" s="4"/>
      <c r="U171" s="4"/>
      <c r="V171" s="6" t="n">
        <f aca="false">IF(AND(G170="",G171="L"),1,IF(AND(G171="L",G170="L"),V170+1,IF(AND(G170="L",G171=""),0,IF(AND(G171="",G170=""),0,0))))</f>
        <v>0</v>
      </c>
      <c r="W171" s="4"/>
      <c r="X171" s="6" t="str">
        <f aca="false">IF(C170=0,C171,IF(C171=0,X170,C171))</f>
        <v/>
      </c>
      <c r="Y171" s="6" t="str">
        <f aca="false">IF(C170=0,X170,IF(C171=0,Y170,C170))</f>
        <v/>
      </c>
      <c r="Z171" s="6" t="str">
        <f aca="false">IF(C169=0,C168,IF(C170=0,Y170,IF(C171=0,Z170,C169)))</f>
        <v/>
      </c>
      <c r="AA171" s="6" t="str">
        <f aca="false">IF(C168=0,C167,IF(C169=0,C167,IF(C170=0,Z170,IF(C171=0,AA170,C168))))</f>
        <v/>
      </c>
      <c r="AB171" s="4"/>
      <c r="AC171" s="6" t="str">
        <f aca="false">IF(OR(X171=Y171,X171=Z171,X171=AA171),"NB",IF(OR(Y171=X171,Y171=Z171,Y171=AA171),"NB",IF(OR(Z171=Y171,Z171=X171,Z171=AA171),"NB",IF(OR(AA171=Y171,AA171=X171,AA171=Z171),"NB","Bet"))))</f>
        <v>NB</v>
      </c>
      <c r="AD171" s="4"/>
      <c r="AE171" s="6" t="n">
        <f aca="false">IF(K171&lt;K170,1,0)</f>
        <v>0</v>
      </c>
      <c r="AF171" s="6" t="n">
        <f aca="false">IF(G171="W",0,IF(AE171=1,K170-K171+AF170,0))</f>
        <v>0</v>
      </c>
      <c r="AG171" s="4"/>
      <c r="AH171" s="6" t="n">
        <f aca="false">IF(G171="W",AF170+J171,IF(AE171=1,K170-K171+AF170,0))</f>
        <v>0</v>
      </c>
      <c r="AI171" s="4"/>
    </row>
    <row collapsed="false" customFormat="false" customHeight="false" hidden="false" ht="13.3" outlineLevel="0" r="172">
      <c r="B172" s="25"/>
      <c r="C172" s="26" t="str">
        <f aca="false">IF(B172="","",VLOOKUP(B172,$AK$1:$AR$38,2,0))</f>
        <v/>
      </c>
      <c r="D172" s="27" t="str">
        <f aca="false">IF(C169&lt;&gt;"",IF(C169=1,4,IF(C169=4,7,1)),"")</f>
        <v/>
      </c>
      <c r="E172" s="49" t="str">
        <f aca="false">IF(C169&lt;&gt;"",IF(C169=1,7,IF(C169=4,1,4)),"")</f>
        <v/>
      </c>
      <c r="F172" s="38"/>
      <c r="G172" s="6" t="str">
        <f aca="false">IF(B172&lt;&gt;"",IF(OR(D172=C172,E172=C172),"W","L"),"")</f>
        <v/>
      </c>
      <c r="H172" s="6" t="str">
        <f aca="false">IF(G172="W",4,IF(G172="L",-8,""))</f>
        <v/>
      </c>
      <c r="I172" s="6" t="str">
        <f aca="false">IF(G172&lt;&gt;"",VLOOKUP(V171,$M$4:$N$18,2,0),"")</f>
        <v/>
      </c>
      <c r="J172" s="6" t="str">
        <f aca="false">IF(G172&lt;&gt;"",H172*I172,"")</f>
        <v/>
      </c>
      <c r="K172" s="6" t="n">
        <f aca="false">IF(B172="",K171,SUM($J$6:J172))</f>
        <v>-24</v>
      </c>
      <c r="L172" s="4"/>
      <c r="M172" s="4"/>
      <c r="N172" s="4"/>
      <c r="O172" s="4"/>
      <c r="P172" s="4"/>
      <c r="Q172" s="4"/>
      <c r="S172" s="4"/>
      <c r="T172" s="4"/>
      <c r="U172" s="4"/>
      <c r="V172" s="6" t="n">
        <f aca="false">IF(AND(G171="",G172="L"),1,IF(AND(G172="L",G171="L"),V171+1,IF(AND(G171="L",G172=""),0,IF(AND(G172="",G171=""),0,0))))</f>
        <v>0</v>
      </c>
      <c r="W172" s="4"/>
      <c r="X172" s="6" t="str">
        <f aca="false">IF(C171=0,C172,IF(C172=0,X171,C172))</f>
        <v/>
      </c>
      <c r="Y172" s="6" t="str">
        <f aca="false">IF(C171=0,X171,IF(C172=0,Y171,C171))</f>
        <v/>
      </c>
      <c r="Z172" s="6" t="str">
        <f aca="false">IF(C170=0,C169,IF(C171=0,Y171,IF(C172=0,Z171,C170)))</f>
        <v/>
      </c>
      <c r="AA172" s="6" t="str">
        <f aca="false">IF(C169=0,C168,IF(C170=0,C168,IF(C171=0,Z171,IF(C172=0,AA171,C169))))</f>
        <v/>
      </c>
      <c r="AB172" s="4"/>
      <c r="AC172" s="6" t="str">
        <f aca="false">IF(OR(X172=Y172,X172=Z172,X172=AA172),"NB",IF(OR(Y172=X172,Y172=Z172,Y172=AA172),"NB",IF(OR(Z172=Y172,Z172=X172,Z172=AA172),"NB",IF(OR(AA172=Y172,AA172=X172,AA172=Z172),"NB","Bet"))))</f>
        <v>NB</v>
      </c>
      <c r="AD172" s="4"/>
      <c r="AE172" s="6" t="n">
        <f aca="false">IF(K172&lt;K171,1,0)</f>
        <v>0</v>
      </c>
      <c r="AF172" s="6" t="n">
        <f aca="false">IF(G172="W",0,IF(AE172=1,K171-K172+AF171,0))</f>
        <v>0</v>
      </c>
      <c r="AG172" s="4"/>
      <c r="AH172" s="6" t="n">
        <f aca="false">IF(G172="W",AF171+J172,IF(AE172=1,K171-K172+AF171,0))</f>
        <v>0</v>
      </c>
      <c r="AI172" s="4"/>
    </row>
    <row collapsed="false" customFormat="false" customHeight="false" hidden="false" ht="13.3" outlineLevel="0" r="173">
      <c r="B173" s="25"/>
      <c r="C173" s="26" t="str">
        <f aca="false">IF(B173="","",VLOOKUP(B173,$AK$1:$AR$38,2,0))</f>
        <v/>
      </c>
      <c r="D173" s="27" t="str">
        <f aca="false">IF(C170&lt;&gt;"",IF(C170=1,4,IF(C170=4,7,1)),"")</f>
        <v/>
      </c>
      <c r="E173" s="49" t="str">
        <f aca="false">IF(C170&lt;&gt;"",IF(C170=1,7,IF(C170=4,1,4)),"")</f>
        <v/>
      </c>
      <c r="F173" s="38"/>
      <c r="G173" s="6" t="str">
        <f aca="false">IF(B173&lt;&gt;"",IF(OR(D173=C173,E173=C173),"W","L"),"")</f>
        <v/>
      </c>
      <c r="H173" s="6" t="str">
        <f aca="false">IF(G173="W",4,IF(G173="L",-8,""))</f>
        <v/>
      </c>
      <c r="I173" s="6" t="str">
        <f aca="false">IF(G173&lt;&gt;"",VLOOKUP(V172,$M$4:$N$18,2,0),"")</f>
        <v/>
      </c>
      <c r="J173" s="6" t="str">
        <f aca="false">IF(G173&lt;&gt;"",H173*I173,"")</f>
        <v/>
      </c>
      <c r="K173" s="6" t="n">
        <f aca="false">IF(B173="",K172,SUM($J$6:J173))</f>
        <v>-24</v>
      </c>
      <c r="L173" s="4"/>
      <c r="M173" s="4"/>
      <c r="N173" s="4"/>
      <c r="O173" s="4"/>
      <c r="P173" s="4"/>
      <c r="Q173" s="4"/>
      <c r="S173" s="4"/>
      <c r="T173" s="4"/>
      <c r="U173" s="4"/>
      <c r="V173" s="6" t="n">
        <f aca="false">IF(AND(G172="",G173="L"),1,IF(AND(G173="L",G172="L"),V172+1,IF(AND(G172="L",G173=""),0,IF(AND(G173="",G172=""),0,0))))</f>
        <v>0</v>
      </c>
      <c r="W173" s="4"/>
      <c r="X173" s="6" t="str">
        <f aca="false">IF(C172=0,C173,IF(C173=0,X172,C173))</f>
        <v/>
      </c>
      <c r="Y173" s="6" t="str">
        <f aca="false">IF(C172=0,X172,IF(C173=0,Y172,C172))</f>
        <v/>
      </c>
      <c r="Z173" s="6" t="str">
        <f aca="false">IF(C171=0,C170,IF(C172=0,Y172,IF(C173=0,Z172,C171)))</f>
        <v/>
      </c>
      <c r="AA173" s="6" t="str">
        <f aca="false">IF(C170=0,C169,IF(C171=0,C169,IF(C172=0,Z172,IF(C173=0,AA172,C170))))</f>
        <v/>
      </c>
      <c r="AB173" s="4"/>
      <c r="AC173" s="6" t="str">
        <f aca="false">IF(OR(X173=Y173,X173=Z173,X173=AA173),"NB",IF(OR(Y173=X173,Y173=Z173,Y173=AA173),"NB",IF(OR(Z173=Y173,Z173=X173,Z173=AA173),"NB",IF(OR(AA173=Y173,AA173=X173,AA173=Z173),"NB","Bet"))))</f>
        <v>NB</v>
      </c>
      <c r="AD173" s="4"/>
      <c r="AE173" s="6" t="n">
        <f aca="false">IF(K173&lt;K172,1,0)</f>
        <v>0</v>
      </c>
      <c r="AF173" s="6" t="n">
        <f aca="false">IF(G173="W",0,IF(AE173=1,K172-K173+AF172,0))</f>
        <v>0</v>
      </c>
      <c r="AG173" s="4"/>
      <c r="AH173" s="6" t="n">
        <f aca="false">IF(G173="W",AF172+J173,IF(AE173=1,K172-K173+AF172,0))</f>
        <v>0</v>
      </c>
      <c r="AI173" s="4"/>
    </row>
    <row collapsed="false" customFormat="false" customHeight="false" hidden="false" ht="13.3" outlineLevel="0" r="174">
      <c r="B174" s="25"/>
      <c r="C174" s="26" t="str">
        <f aca="false">IF(B174="","",VLOOKUP(B174,$AK$1:$AR$38,2,0))</f>
        <v/>
      </c>
      <c r="D174" s="27" t="str">
        <f aca="false">IF(C171&lt;&gt;"",IF(C171=1,4,IF(C171=4,7,1)),"")</f>
        <v/>
      </c>
      <c r="E174" s="49" t="str">
        <f aca="false">IF(C171&lt;&gt;"",IF(C171=1,7,IF(C171=4,1,4)),"")</f>
        <v/>
      </c>
      <c r="F174" s="38"/>
      <c r="G174" s="6" t="str">
        <f aca="false">IF(B174&lt;&gt;"",IF(OR(D174=C174,E174=C174),"W","L"),"")</f>
        <v/>
      </c>
      <c r="H174" s="6" t="str">
        <f aca="false">IF(G174="W",4,IF(G174="L",-8,""))</f>
        <v/>
      </c>
      <c r="I174" s="6" t="str">
        <f aca="false">IF(G174&lt;&gt;"",VLOOKUP(V173,$M$4:$N$18,2,0),"")</f>
        <v/>
      </c>
      <c r="J174" s="6" t="str">
        <f aca="false">IF(G174&lt;&gt;"",H174*I174,"")</f>
        <v/>
      </c>
      <c r="K174" s="6" t="n">
        <f aca="false">IF(B174="",K173,SUM($J$6:J174))</f>
        <v>-24</v>
      </c>
      <c r="L174" s="4"/>
      <c r="M174" s="4"/>
      <c r="N174" s="4"/>
      <c r="O174" s="4"/>
      <c r="P174" s="4"/>
      <c r="Q174" s="4"/>
      <c r="S174" s="4"/>
      <c r="T174" s="4"/>
      <c r="U174" s="4"/>
      <c r="V174" s="6" t="n">
        <f aca="false">IF(AND(G173="",G174="L"),1,IF(AND(G174="L",G173="L"),V173+1,IF(AND(G173="L",G174=""),0,IF(AND(G174="",G173=""),0,0))))</f>
        <v>0</v>
      </c>
      <c r="W174" s="4"/>
      <c r="X174" s="6" t="str">
        <f aca="false">IF(C173=0,C174,IF(C174=0,X173,C174))</f>
        <v/>
      </c>
      <c r="Y174" s="6" t="str">
        <f aca="false">IF(C173=0,X173,IF(C174=0,Y173,C173))</f>
        <v/>
      </c>
      <c r="Z174" s="6" t="str">
        <f aca="false">IF(C172=0,C171,IF(C173=0,Y173,IF(C174=0,Z173,C172)))</f>
        <v/>
      </c>
      <c r="AA174" s="6" t="str">
        <f aca="false">IF(C171=0,C170,IF(C172=0,C170,IF(C173=0,Z173,IF(C174=0,AA173,C171))))</f>
        <v/>
      </c>
      <c r="AB174" s="4"/>
      <c r="AC174" s="6" t="str">
        <f aca="false">IF(OR(X174=Y174,X174=Z174,X174=AA174),"NB",IF(OR(Y174=X174,Y174=Z174,Y174=AA174),"NB",IF(OR(Z174=Y174,Z174=X174,Z174=AA174),"NB",IF(OR(AA174=Y174,AA174=X174,AA174=Z174),"NB","Bet"))))</f>
        <v>NB</v>
      </c>
      <c r="AD174" s="4"/>
      <c r="AE174" s="6" t="n">
        <f aca="false">IF(K174&lt;K173,1,0)</f>
        <v>0</v>
      </c>
      <c r="AF174" s="6" t="n">
        <f aca="false">IF(G174="W",0,IF(AE174=1,K173-K174+AF173,0))</f>
        <v>0</v>
      </c>
      <c r="AG174" s="4"/>
      <c r="AH174" s="6" t="n">
        <f aca="false">IF(G174="W",AF173+J174,IF(AE174=1,K173-K174+AF173,0))</f>
        <v>0</v>
      </c>
      <c r="AI174" s="4"/>
    </row>
    <row collapsed="false" customFormat="false" customHeight="false" hidden="false" ht="13.3" outlineLevel="0" r="175">
      <c r="B175" s="25"/>
      <c r="C175" s="26" t="str">
        <f aca="false">IF(B175="","",VLOOKUP(B175,$AK$1:$AR$38,2,0))</f>
        <v/>
      </c>
      <c r="D175" s="27" t="str">
        <f aca="false">IF(C172&lt;&gt;"",IF(C172=1,4,IF(C172=4,7,1)),"")</f>
        <v/>
      </c>
      <c r="E175" s="49" t="str">
        <f aca="false">IF(C172&lt;&gt;"",IF(C172=1,7,IF(C172=4,1,4)),"")</f>
        <v/>
      </c>
      <c r="F175" s="38"/>
      <c r="G175" s="6" t="str">
        <f aca="false">IF(B175&lt;&gt;"",IF(OR(D175=C175,E175=C175),"W","L"),"")</f>
        <v/>
      </c>
      <c r="H175" s="6" t="str">
        <f aca="false">IF(G175="W",4,IF(G175="L",-8,""))</f>
        <v/>
      </c>
      <c r="I175" s="6" t="str">
        <f aca="false">IF(G175&lt;&gt;"",VLOOKUP(V174,$M$4:$N$18,2,0),"")</f>
        <v/>
      </c>
      <c r="J175" s="6" t="str">
        <f aca="false">IF(G175&lt;&gt;"",H175*I175,"")</f>
        <v/>
      </c>
      <c r="K175" s="6" t="n">
        <f aca="false">IF(B175="",K174,SUM($J$6:J175))</f>
        <v>-24</v>
      </c>
      <c r="L175" s="4"/>
      <c r="M175" s="4"/>
      <c r="N175" s="4"/>
      <c r="O175" s="4"/>
      <c r="P175" s="4"/>
      <c r="Q175" s="4"/>
      <c r="S175" s="4"/>
      <c r="T175" s="4"/>
      <c r="U175" s="4"/>
      <c r="V175" s="6" t="n">
        <f aca="false">IF(AND(G174="",G175="L"),1,IF(AND(G175="L",G174="L"),V174+1,IF(AND(G174="L",G175=""),0,IF(AND(G175="",G174=""),0,0))))</f>
        <v>0</v>
      </c>
      <c r="W175" s="4"/>
      <c r="X175" s="6" t="str">
        <f aca="false">IF(C174=0,C175,IF(C175=0,X174,C175))</f>
        <v/>
      </c>
      <c r="Y175" s="6" t="str">
        <f aca="false">IF(C174=0,X174,IF(C175=0,Y174,C174))</f>
        <v/>
      </c>
      <c r="Z175" s="6" t="str">
        <f aca="false">IF(C173=0,C172,IF(C174=0,Y174,IF(C175=0,Z174,C173)))</f>
        <v/>
      </c>
      <c r="AA175" s="6" t="str">
        <f aca="false">IF(C172=0,C171,IF(C173=0,C171,IF(C174=0,Z174,IF(C175=0,AA174,C172))))</f>
        <v/>
      </c>
      <c r="AB175" s="4"/>
      <c r="AC175" s="6" t="str">
        <f aca="false">IF(OR(X175=Y175,X175=Z175,X175=AA175),"NB",IF(OR(Y175=X175,Y175=Z175,Y175=AA175),"NB",IF(OR(Z175=Y175,Z175=X175,Z175=AA175),"NB",IF(OR(AA175=Y175,AA175=X175,AA175=Z175),"NB","Bet"))))</f>
        <v>NB</v>
      </c>
      <c r="AD175" s="4"/>
      <c r="AE175" s="6" t="n">
        <f aca="false">IF(K175&lt;K174,1,0)</f>
        <v>0</v>
      </c>
      <c r="AF175" s="6" t="n">
        <f aca="false">IF(G175="W",0,IF(AE175=1,K174-K175+AF174,0))</f>
        <v>0</v>
      </c>
      <c r="AG175" s="4"/>
      <c r="AH175" s="6" t="n">
        <f aca="false">IF(G175="W",AF174+J175,IF(AE175=1,K174-K175+AF174,0))</f>
        <v>0</v>
      </c>
      <c r="AI175" s="4"/>
    </row>
    <row collapsed="false" customFormat="false" customHeight="false" hidden="false" ht="13.3" outlineLevel="0" r="176">
      <c r="B176" s="25"/>
      <c r="C176" s="26" t="str">
        <f aca="false">IF(B176="","",VLOOKUP(B176,$AK$1:$AR$38,2,0))</f>
        <v/>
      </c>
      <c r="D176" s="27" t="str">
        <f aca="false">IF(C173&lt;&gt;"",IF(C173=1,4,IF(C173=4,7,1)),"")</f>
        <v/>
      </c>
      <c r="E176" s="49" t="str">
        <f aca="false">IF(C173&lt;&gt;"",IF(C173=1,7,IF(C173=4,1,4)),"")</f>
        <v/>
      </c>
      <c r="F176" s="38"/>
      <c r="G176" s="6" t="str">
        <f aca="false">IF(B176&lt;&gt;"",IF(OR(D176=C176,E176=C176),"W","L"),"")</f>
        <v/>
      </c>
      <c r="H176" s="6" t="str">
        <f aca="false">IF(G176="W",4,IF(G176="L",-8,""))</f>
        <v/>
      </c>
      <c r="I176" s="6" t="str">
        <f aca="false">IF(G176&lt;&gt;"",VLOOKUP(V175,$M$4:$N$18,2,0),"")</f>
        <v/>
      </c>
      <c r="J176" s="6" t="str">
        <f aca="false">IF(G176&lt;&gt;"",H176*I176,"")</f>
        <v/>
      </c>
      <c r="K176" s="6" t="n">
        <f aca="false">IF(B176="",K175,SUM($J$6:J176))</f>
        <v>-24</v>
      </c>
      <c r="L176" s="4"/>
      <c r="M176" s="4"/>
      <c r="N176" s="4"/>
      <c r="O176" s="4"/>
      <c r="P176" s="4"/>
      <c r="Q176" s="4"/>
      <c r="S176" s="4"/>
      <c r="T176" s="4"/>
      <c r="U176" s="4"/>
      <c r="V176" s="6" t="n">
        <f aca="false">IF(AND(G175="",G176="L"),1,IF(AND(G176="L",G175="L"),V175+1,IF(AND(G175="L",G176=""),0,IF(AND(G176="",G175=""),0,0))))</f>
        <v>0</v>
      </c>
      <c r="W176" s="4"/>
      <c r="X176" s="6" t="str">
        <f aca="false">IF(C175=0,C176,IF(C176=0,X175,C176))</f>
        <v/>
      </c>
      <c r="Y176" s="6" t="str">
        <f aca="false">IF(C175=0,X175,IF(C176=0,Y175,C175))</f>
        <v/>
      </c>
      <c r="Z176" s="6" t="str">
        <f aca="false">IF(C174=0,C173,IF(C175=0,Y175,IF(C176=0,Z175,C174)))</f>
        <v/>
      </c>
      <c r="AA176" s="6" t="str">
        <f aca="false">IF(C173=0,C172,IF(C174=0,C172,IF(C175=0,Z175,IF(C176=0,AA175,C173))))</f>
        <v/>
      </c>
      <c r="AB176" s="4"/>
      <c r="AC176" s="6" t="str">
        <f aca="false">IF(OR(X176=Y176,X176=Z176,X176=AA176),"NB",IF(OR(Y176=X176,Y176=Z176,Y176=AA176),"NB",IF(OR(Z176=Y176,Z176=X176,Z176=AA176),"NB",IF(OR(AA176=Y176,AA176=X176,AA176=Z176),"NB","Bet"))))</f>
        <v>NB</v>
      </c>
      <c r="AD176" s="4"/>
      <c r="AE176" s="6" t="n">
        <f aca="false">IF(K176&lt;K175,1,0)</f>
        <v>0</v>
      </c>
      <c r="AF176" s="6" t="n">
        <f aca="false">IF(G176="W",0,IF(AE176=1,K175-K176+AF175,0))</f>
        <v>0</v>
      </c>
      <c r="AG176" s="4"/>
      <c r="AH176" s="6" t="n">
        <f aca="false">IF(G176="W",AF175+J176,IF(AE176=1,K175-K176+AF175,0))</f>
        <v>0</v>
      </c>
      <c r="AI176" s="4"/>
    </row>
    <row collapsed="false" customFormat="false" customHeight="false" hidden="false" ht="13.3" outlineLevel="0" r="177">
      <c r="B177" s="25"/>
      <c r="C177" s="26" t="str">
        <f aca="false">IF(B177="","",VLOOKUP(B177,$AK$1:$AR$38,2,0))</f>
        <v/>
      </c>
      <c r="D177" s="27" t="str">
        <f aca="false">IF(C174&lt;&gt;"",IF(C174=1,4,IF(C174=4,7,1)),"")</f>
        <v/>
      </c>
      <c r="E177" s="49" t="str">
        <f aca="false">IF(C174&lt;&gt;"",IF(C174=1,7,IF(C174=4,1,4)),"")</f>
        <v/>
      </c>
      <c r="F177" s="38"/>
      <c r="G177" s="6" t="str">
        <f aca="false">IF(B177&lt;&gt;"",IF(OR(D177=C177,E177=C177),"W","L"),"")</f>
        <v/>
      </c>
      <c r="H177" s="6" t="str">
        <f aca="false">IF(G177="W",4,IF(G177="L",-8,""))</f>
        <v/>
      </c>
      <c r="I177" s="6" t="str">
        <f aca="false">IF(G177&lt;&gt;"",VLOOKUP(V176,$M$4:$N$18,2,0),"")</f>
        <v/>
      </c>
      <c r="J177" s="6" t="str">
        <f aca="false">IF(G177&lt;&gt;"",H177*I177,"")</f>
        <v/>
      </c>
      <c r="K177" s="6" t="n">
        <f aca="false">IF(B177="",K176,SUM($J$6:J177))</f>
        <v>-24</v>
      </c>
      <c r="L177" s="4"/>
      <c r="M177" s="4"/>
      <c r="N177" s="4"/>
      <c r="O177" s="4"/>
      <c r="P177" s="4"/>
      <c r="Q177" s="4"/>
      <c r="S177" s="4"/>
      <c r="T177" s="4"/>
      <c r="U177" s="4"/>
      <c r="V177" s="6" t="n">
        <f aca="false">IF(AND(G176="",G177="L"),1,IF(AND(G177="L",G176="L"),V176+1,IF(AND(G176="L",G177=""),0,IF(AND(G177="",G176=""),0,0))))</f>
        <v>0</v>
      </c>
      <c r="W177" s="4"/>
      <c r="X177" s="6" t="str">
        <f aca="false">IF(C176=0,C177,IF(C177=0,X176,C177))</f>
        <v/>
      </c>
      <c r="Y177" s="6" t="str">
        <f aca="false">IF(C176=0,X176,IF(C177=0,Y176,C176))</f>
        <v/>
      </c>
      <c r="Z177" s="6" t="str">
        <f aca="false">IF(C175=0,C174,IF(C176=0,Y176,IF(C177=0,Z176,C175)))</f>
        <v/>
      </c>
      <c r="AA177" s="6" t="str">
        <f aca="false">IF(C174=0,C173,IF(C175=0,C173,IF(C176=0,Z176,IF(C177=0,AA176,C174))))</f>
        <v/>
      </c>
      <c r="AB177" s="4"/>
      <c r="AC177" s="6" t="str">
        <f aca="false">IF(OR(X177=Y177,X177=Z177,X177=AA177),"NB",IF(OR(Y177=X177,Y177=Z177,Y177=AA177),"NB",IF(OR(Z177=Y177,Z177=X177,Z177=AA177),"NB",IF(OR(AA177=Y177,AA177=X177,AA177=Z177),"NB","Bet"))))</f>
        <v>NB</v>
      </c>
      <c r="AD177" s="4"/>
      <c r="AE177" s="6" t="n">
        <f aca="false">IF(K177&lt;K176,1,0)</f>
        <v>0</v>
      </c>
      <c r="AF177" s="6" t="n">
        <f aca="false">IF(G177="W",0,IF(AE177=1,K176-K177+AF176,0))</f>
        <v>0</v>
      </c>
      <c r="AG177" s="4"/>
      <c r="AH177" s="6" t="n">
        <f aca="false">IF(G177="W",AF176+J177,IF(AE177=1,K176-K177+AF176,0))</f>
        <v>0</v>
      </c>
      <c r="AI177" s="4"/>
    </row>
    <row collapsed="false" customFormat="false" customHeight="false" hidden="false" ht="13.3" outlineLevel="0" r="178">
      <c r="B178" s="25"/>
      <c r="C178" s="26" t="str">
        <f aca="false">IF(B178="","",VLOOKUP(B178,$AK$1:$AR$38,2,0))</f>
        <v/>
      </c>
      <c r="D178" s="27" t="str">
        <f aca="false">IF(C175&lt;&gt;"",IF(C175=1,4,IF(C175=4,7,1)),"")</f>
        <v/>
      </c>
      <c r="E178" s="49" t="str">
        <f aca="false">IF(C175&lt;&gt;"",IF(C175=1,7,IF(C175=4,1,4)),"")</f>
        <v/>
      </c>
      <c r="F178" s="38"/>
      <c r="G178" s="6" t="str">
        <f aca="false">IF(B178&lt;&gt;"",IF(OR(D178=C178,E178=C178),"W","L"),"")</f>
        <v/>
      </c>
      <c r="H178" s="6" t="str">
        <f aca="false">IF(G178="W",4,IF(G178="L",-8,""))</f>
        <v/>
      </c>
      <c r="I178" s="6" t="str">
        <f aca="false">IF(G178&lt;&gt;"",VLOOKUP(V177,$M$4:$N$18,2,0),"")</f>
        <v/>
      </c>
      <c r="J178" s="6" t="str">
        <f aca="false">IF(G178&lt;&gt;"",H178*I178,"")</f>
        <v/>
      </c>
      <c r="K178" s="6" t="n">
        <f aca="false">IF(B178="",K177,SUM($J$6:J178))</f>
        <v>-24</v>
      </c>
      <c r="L178" s="4"/>
      <c r="M178" s="4"/>
      <c r="N178" s="4"/>
      <c r="O178" s="4"/>
      <c r="P178" s="4"/>
      <c r="Q178" s="4"/>
      <c r="S178" s="4"/>
      <c r="T178" s="4"/>
      <c r="U178" s="4"/>
      <c r="V178" s="6" t="n">
        <f aca="false">IF(AND(G177="",G178="L"),1,IF(AND(G178="L",G177="L"),V177+1,IF(AND(G177="L",G178=""),0,IF(AND(G178="",G177=""),0,0))))</f>
        <v>0</v>
      </c>
      <c r="W178" s="4"/>
      <c r="X178" s="6" t="str">
        <f aca="false">IF(C177=0,C178,IF(C178=0,X177,C178))</f>
        <v/>
      </c>
      <c r="Y178" s="6" t="str">
        <f aca="false">IF(C177=0,X177,IF(C178=0,Y177,C177))</f>
        <v/>
      </c>
      <c r="Z178" s="6" t="str">
        <f aca="false">IF(C176=0,C175,IF(C177=0,Y177,IF(C178=0,Z177,C176)))</f>
        <v/>
      </c>
      <c r="AA178" s="6" t="str">
        <f aca="false">IF(C175=0,C174,IF(C176=0,C174,IF(C177=0,Z177,IF(C178=0,AA177,C175))))</f>
        <v/>
      </c>
      <c r="AB178" s="4"/>
      <c r="AC178" s="6" t="str">
        <f aca="false">IF(OR(X178=Y178,X178=Z178,X178=AA178),"NB",IF(OR(Y178=X178,Y178=Z178,Y178=AA178),"NB",IF(OR(Z178=Y178,Z178=X178,Z178=AA178),"NB",IF(OR(AA178=Y178,AA178=X178,AA178=Z178),"NB","Bet"))))</f>
        <v>NB</v>
      </c>
      <c r="AD178" s="4"/>
      <c r="AE178" s="6" t="n">
        <f aca="false">IF(K178&lt;K177,1,0)</f>
        <v>0</v>
      </c>
      <c r="AF178" s="6" t="n">
        <f aca="false">IF(G178="W",0,IF(AE178=1,K177-K178+AF177,0))</f>
        <v>0</v>
      </c>
      <c r="AG178" s="4"/>
      <c r="AH178" s="6" t="n">
        <f aca="false">IF(G178="W",AF177+J178,IF(AE178=1,K177-K178+AF177,0))</f>
        <v>0</v>
      </c>
      <c r="AI178" s="4"/>
    </row>
    <row collapsed="false" customFormat="false" customHeight="false" hidden="false" ht="13.3" outlineLevel="0" r="179">
      <c r="B179" s="25"/>
      <c r="C179" s="26" t="str">
        <f aca="false">IF(B179="","",VLOOKUP(B179,$AK$1:$AR$38,2,0))</f>
        <v/>
      </c>
      <c r="D179" s="27" t="str">
        <f aca="false">IF(C176&lt;&gt;"",IF(C176=1,4,IF(C176=4,7,1)),"")</f>
        <v/>
      </c>
      <c r="E179" s="49" t="str">
        <f aca="false">IF(C176&lt;&gt;"",IF(C176=1,7,IF(C176=4,1,4)),"")</f>
        <v/>
      </c>
      <c r="F179" s="38"/>
      <c r="G179" s="6" t="str">
        <f aca="false">IF(B179&lt;&gt;"",IF(OR(D179=C179,E179=C179),"W","L"),"")</f>
        <v/>
      </c>
      <c r="H179" s="6" t="str">
        <f aca="false">IF(G179="W",4,IF(G179="L",-8,""))</f>
        <v/>
      </c>
      <c r="I179" s="6" t="str">
        <f aca="false">IF(G179&lt;&gt;"",VLOOKUP(V178,$M$4:$N$18,2,0),"")</f>
        <v/>
      </c>
      <c r="J179" s="6" t="str">
        <f aca="false">IF(G179&lt;&gt;"",H179*I179,"")</f>
        <v/>
      </c>
      <c r="K179" s="6" t="n">
        <f aca="false">IF(B179="",K178,SUM($J$6:J179))</f>
        <v>-24</v>
      </c>
      <c r="L179" s="4"/>
      <c r="M179" s="4"/>
      <c r="N179" s="4"/>
      <c r="O179" s="4"/>
      <c r="P179" s="4"/>
      <c r="Q179" s="4"/>
      <c r="S179" s="4"/>
      <c r="T179" s="4"/>
      <c r="U179" s="4"/>
      <c r="V179" s="6" t="n">
        <f aca="false">IF(AND(G178="",G179="L"),1,IF(AND(G179="L",G178="L"),V178+1,IF(AND(G178="L",G179=""),0,IF(AND(G179="",G178=""),0,0))))</f>
        <v>0</v>
      </c>
      <c r="W179" s="4"/>
      <c r="X179" s="6" t="str">
        <f aca="false">IF(C178=0,C179,IF(C179=0,X178,C179))</f>
        <v/>
      </c>
      <c r="Y179" s="6" t="str">
        <f aca="false">IF(C178=0,X178,IF(C179=0,Y178,C178))</f>
        <v/>
      </c>
      <c r="Z179" s="6" t="str">
        <f aca="false">IF(C177=0,C176,IF(C178=0,Y178,IF(C179=0,Z178,C177)))</f>
        <v/>
      </c>
      <c r="AA179" s="6" t="str">
        <f aca="false">IF(C176=0,C175,IF(C177=0,C175,IF(C178=0,Z178,IF(C179=0,AA178,C176))))</f>
        <v/>
      </c>
      <c r="AB179" s="4"/>
      <c r="AC179" s="6" t="str">
        <f aca="false">IF(OR(X179=Y179,X179=Z179,X179=AA179),"NB",IF(OR(Y179=X179,Y179=Z179,Y179=AA179),"NB",IF(OR(Z179=Y179,Z179=X179,Z179=AA179),"NB",IF(OR(AA179=Y179,AA179=X179,AA179=Z179),"NB","Bet"))))</f>
        <v>NB</v>
      </c>
      <c r="AD179" s="4"/>
      <c r="AE179" s="6" t="n">
        <f aca="false">IF(K179&lt;K178,1,0)</f>
        <v>0</v>
      </c>
      <c r="AF179" s="6" t="n">
        <f aca="false">IF(G179="W",0,IF(AE179=1,K178-K179+AF178,0))</f>
        <v>0</v>
      </c>
      <c r="AG179" s="4"/>
      <c r="AH179" s="6" t="n">
        <f aca="false">IF(G179="W",AF178+J179,IF(AE179=1,K178-K179+AF178,0))</f>
        <v>0</v>
      </c>
      <c r="AI179" s="4"/>
    </row>
    <row collapsed="false" customFormat="false" customHeight="false" hidden="false" ht="13.3" outlineLevel="0" r="180">
      <c r="B180" s="25"/>
      <c r="C180" s="26" t="str">
        <f aca="false">IF(B180="","",VLOOKUP(B180,$AK$1:$AR$38,2,0))</f>
        <v/>
      </c>
      <c r="D180" s="27" t="str">
        <f aca="false">IF(C177&lt;&gt;"",IF(C177=1,4,IF(C177=4,7,1)),"")</f>
        <v/>
      </c>
      <c r="E180" s="49" t="str">
        <f aca="false">IF(C177&lt;&gt;"",IF(C177=1,7,IF(C177=4,1,4)),"")</f>
        <v/>
      </c>
      <c r="F180" s="38"/>
      <c r="G180" s="6" t="str">
        <f aca="false">IF(B180&lt;&gt;"",IF(OR(D180=C180,E180=C180),"W","L"),"")</f>
        <v/>
      </c>
      <c r="H180" s="6" t="str">
        <f aca="false">IF(G180="W",4,IF(G180="L",-8,""))</f>
        <v/>
      </c>
      <c r="I180" s="6" t="str">
        <f aca="false">IF(G180&lt;&gt;"",VLOOKUP(V179,$M$4:$N$18,2,0),"")</f>
        <v/>
      </c>
      <c r="J180" s="6" t="str">
        <f aca="false">IF(G180&lt;&gt;"",H180*I180,"")</f>
        <v/>
      </c>
      <c r="K180" s="6" t="n">
        <f aca="false">IF(B180="",K179,SUM($J$6:J180))</f>
        <v>-24</v>
      </c>
      <c r="L180" s="4"/>
      <c r="M180" s="4"/>
      <c r="N180" s="4"/>
      <c r="O180" s="4"/>
      <c r="P180" s="4"/>
      <c r="Q180" s="4"/>
      <c r="S180" s="4"/>
      <c r="T180" s="4"/>
      <c r="U180" s="4"/>
      <c r="V180" s="6" t="n">
        <f aca="false">IF(AND(G179="",G180="L"),1,IF(AND(G180="L",G179="L"),V179+1,IF(AND(G179="L",G180=""),0,IF(AND(G180="",G179=""),0,0))))</f>
        <v>0</v>
      </c>
      <c r="W180" s="4"/>
      <c r="X180" s="6" t="str">
        <f aca="false">IF(C179=0,C180,IF(C180=0,X179,C180))</f>
        <v/>
      </c>
      <c r="Y180" s="6" t="str">
        <f aca="false">IF(C179=0,X179,IF(C180=0,Y179,C179))</f>
        <v/>
      </c>
      <c r="Z180" s="6" t="str">
        <f aca="false">IF(C178=0,C177,IF(C179=0,Y179,IF(C180=0,Z179,C178)))</f>
        <v/>
      </c>
      <c r="AA180" s="6" t="str">
        <f aca="false">IF(C177=0,C176,IF(C178=0,C176,IF(C179=0,Z179,IF(C180=0,AA179,C177))))</f>
        <v/>
      </c>
      <c r="AB180" s="4"/>
      <c r="AC180" s="6" t="str">
        <f aca="false">IF(OR(X180=Y180,X180=Z180,X180=AA180),"NB",IF(OR(Y180=X180,Y180=Z180,Y180=AA180),"NB",IF(OR(Z180=Y180,Z180=X180,Z180=AA180),"NB",IF(OR(AA180=Y180,AA180=X180,AA180=Z180),"NB","Bet"))))</f>
        <v>NB</v>
      </c>
      <c r="AD180" s="4"/>
      <c r="AE180" s="6" t="n">
        <f aca="false">IF(K180&lt;K179,1,0)</f>
        <v>0</v>
      </c>
      <c r="AF180" s="6" t="n">
        <f aca="false">IF(G180="W",0,IF(AE180=1,K179-K180+AF179,0))</f>
        <v>0</v>
      </c>
      <c r="AG180" s="4"/>
      <c r="AH180" s="6" t="n">
        <f aca="false">IF(G180="W",AF179+J180,IF(AE180=1,K179-K180+AF179,0))</f>
        <v>0</v>
      </c>
      <c r="AI180" s="4"/>
    </row>
    <row collapsed="false" customFormat="false" customHeight="false" hidden="false" ht="13.3" outlineLevel="0" r="181">
      <c r="B181" s="25"/>
      <c r="C181" s="26" t="str">
        <f aca="false">IF(B181="","",VLOOKUP(B181,$AK$1:$AR$38,2,0))</f>
        <v/>
      </c>
      <c r="D181" s="27" t="str">
        <f aca="false">IF(C178&lt;&gt;"",IF(C178=1,4,IF(C178=4,7,1)),"")</f>
        <v/>
      </c>
      <c r="E181" s="49" t="str">
        <f aca="false">IF(C178&lt;&gt;"",IF(C178=1,7,IF(C178=4,1,4)),"")</f>
        <v/>
      </c>
      <c r="F181" s="38"/>
      <c r="G181" s="6" t="str">
        <f aca="false">IF(B181&lt;&gt;"",IF(OR(D181=C181,E181=C181),"W","L"),"")</f>
        <v/>
      </c>
      <c r="H181" s="6" t="str">
        <f aca="false">IF(G181="W",4,IF(G181="L",-8,""))</f>
        <v/>
      </c>
      <c r="I181" s="6" t="str">
        <f aca="false">IF(G181&lt;&gt;"",VLOOKUP(V180,$M$4:$N$18,2,0),"")</f>
        <v/>
      </c>
      <c r="J181" s="6" t="str">
        <f aca="false">IF(G181&lt;&gt;"",H181*I181,"")</f>
        <v/>
      </c>
      <c r="K181" s="6" t="n">
        <f aca="false">IF(B181="",K180,SUM($J$6:J181))</f>
        <v>-24</v>
      </c>
      <c r="L181" s="4"/>
      <c r="M181" s="4"/>
      <c r="N181" s="4"/>
      <c r="O181" s="4"/>
      <c r="P181" s="4"/>
      <c r="Q181" s="4"/>
      <c r="S181" s="4"/>
      <c r="T181" s="4"/>
      <c r="U181" s="4"/>
      <c r="V181" s="6" t="n">
        <f aca="false">IF(AND(G180="",G181="L"),1,IF(AND(G181="L",G180="L"),V180+1,IF(AND(G180="L",G181=""),0,IF(AND(G181="",G180=""),0,0))))</f>
        <v>0</v>
      </c>
      <c r="W181" s="4"/>
      <c r="X181" s="6" t="str">
        <f aca="false">IF(C180=0,C181,IF(C181=0,X180,C181))</f>
        <v/>
      </c>
      <c r="Y181" s="6" t="str">
        <f aca="false">IF(C180=0,X180,IF(C181=0,Y180,C180))</f>
        <v/>
      </c>
      <c r="Z181" s="6" t="str">
        <f aca="false">IF(C179=0,C178,IF(C180=0,Y180,IF(C181=0,Z180,C179)))</f>
        <v/>
      </c>
      <c r="AA181" s="6" t="str">
        <f aca="false">IF(C178=0,C177,IF(C179=0,C177,IF(C180=0,Z180,IF(C181=0,AA180,C178))))</f>
        <v/>
      </c>
      <c r="AB181" s="4"/>
      <c r="AC181" s="6" t="str">
        <f aca="false">IF(OR(X181=Y181,X181=Z181,X181=AA181),"NB",IF(OR(Y181=X181,Y181=Z181,Y181=AA181),"NB",IF(OR(Z181=Y181,Z181=X181,Z181=AA181),"NB",IF(OR(AA181=Y181,AA181=X181,AA181=Z181),"NB","Bet"))))</f>
        <v>NB</v>
      </c>
      <c r="AD181" s="4"/>
      <c r="AE181" s="6" t="n">
        <f aca="false">IF(K181&lt;K180,1,0)</f>
        <v>0</v>
      </c>
      <c r="AF181" s="6" t="n">
        <f aca="false">IF(G181="W",0,IF(AE181=1,K180-K181+AF180,0))</f>
        <v>0</v>
      </c>
      <c r="AG181" s="4"/>
      <c r="AH181" s="6" t="n">
        <f aca="false">IF(G181="W",AF180+J181,IF(AE181=1,K180-K181+AF180,0))</f>
        <v>0</v>
      </c>
      <c r="AI181" s="4"/>
    </row>
    <row collapsed="false" customFormat="false" customHeight="false" hidden="false" ht="13.3" outlineLevel="0" r="182">
      <c r="B182" s="25"/>
      <c r="C182" s="26" t="str">
        <f aca="false">IF(B182="","",VLOOKUP(B182,$AK$1:$AR$38,2,0))</f>
        <v/>
      </c>
      <c r="D182" s="27" t="str">
        <f aca="false">IF(C179&lt;&gt;"",IF(C179=1,4,IF(C179=4,7,1)),"")</f>
        <v/>
      </c>
      <c r="E182" s="49" t="str">
        <f aca="false">IF(C179&lt;&gt;"",IF(C179=1,7,IF(C179=4,1,4)),"")</f>
        <v/>
      </c>
      <c r="F182" s="38"/>
      <c r="G182" s="6" t="str">
        <f aca="false">IF(B182&lt;&gt;"",IF(OR(D182=C182,E182=C182),"W","L"),"")</f>
        <v/>
      </c>
      <c r="H182" s="6" t="str">
        <f aca="false">IF(G182="W",4,IF(G182="L",-8,""))</f>
        <v/>
      </c>
      <c r="I182" s="6" t="str">
        <f aca="false">IF(G182&lt;&gt;"",VLOOKUP(V181,$M$4:$N$18,2,0),"")</f>
        <v/>
      </c>
      <c r="J182" s="6" t="str">
        <f aca="false">IF(G182&lt;&gt;"",H182*I182,"")</f>
        <v/>
      </c>
      <c r="K182" s="6" t="n">
        <f aca="false">IF(B182="",K181,SUM($J$6:J182))</f>
        <v>-24</v>
      </c>
      <c r="L182" s="4"/>
      <c r="M182" s="4"/>
      <c r="N182" s="4"/>
      <c r="O182" s="4"/>
      <c r="P182" s="4"/>
      <c r="Q182" s="4"/>
      <c r="S182" s="4"/>
      <c r="T182" s="4"/>
      <c r="U182" s="4"/>
      <c r="V182" s="6" t="n">
        <f aca="false">IF(AND(G181="",G182="L"),1,IF(AND(G182="L",G181="L"),V181+1,IF(AND(G181="L",G182=""),0,IF(AND(G182="",G181=""),0,0))))</f>
        <v>0</v>
      </c>
      <c r="W182" s="4"/>
      <c r="X182" s="6" t="str">
        <f aca="false">IF(C181=0,C182,IF(C182=0,X181,C182))</f>
        <v/>
      </c>
      <c r="Y182" s="6" t="str">
        <f aca="false">IF(C181=0,X181,IF(C182=0,Y181,C181))</f>
        <v/>
      </c>
      <c r="Z182" s="6" t="str">
        <f aca="false">IF(C180=0,C179,IF(C181=0,Y181,IF(C182=0,Z181,C180)))</f>
        <v/>
      </c>
      <c r="AA182" s="6" t="str">
        <f aca="false">IF(C179=0,C178,IF(C180=0,C178,IF(C181=0,Z181,IF(C182=0,AA181,C179))))</f>
        <v/>
      </c>
      <c r="AB182" s="4"/>
      <c r="AC182" s="6" t="str">
        <f aca="false">IF(OR(X182=Y182,X182=Z182,X182=AA182),"NB",IF(OR(Y182=X182,Y182=Z182,Y182=AA182),"NB",IF(OR(Z182=Y182,Z182=X182,Z182=AA182),"NB",IF(OR(AA182=Y182,AA182=X182,AA182=Z182),"NB","Bet"))))</f>
        <v>NB</v>
      </c>
      <c r="AD182" s="4"/>
      <c r="AE182" s="6" t="n">
        <f aca="false">IF(K182&lt;K181,1,0)</f>
        <v>0</v>
      </c>
      <c r="AF182" s="6" t="n">
        <f aca="false">IF(G182="W",0,IF(AE182=1,K181-K182+AF181,0))</f>
        <v>0</v>
      </c>
      <c r="AG182" s="4"/>
      <c r="AH182" s="6" t="n">
        <f aca="false">IF(G182="W",AF181+J182,IF(AE182=1,K181-K182+AF181,0))</f>
        <v>0</v>
      </c>
      <c r="AI182" s="4"/>
    </row>
    <row collapsed="false" customFormat="false" customHeight="false" hidden="false" ht="13.3" outlineLevel="0" r="183">
      <c r="B183" s="25"/>
      <c r="C183" s="26" t="str">
        <f aca="false">IF(B183="","",VLOOKUP(B183,$AK$1:$AR$38,2,0))</f>
        <v/>
      </c>
      <c r="D183" s="27" t="str">
        <f aca="false">IF(C180&lt;&gt;"",IF(C180=1,4,IF(C180=4,7,1)),"")</f>
        <v/>
      </c>
      <c r="E183" s="49" t="str">
        <f aca="false">IF(C180&lt;&gt;"",IF(C180=1,7,IF(C180=4,1,4)),"")</f>
        <v/>
      </c>
      <c r="F183" s="38"/>
      <c r="G183" s="6" t="str">
        <f aca="false">IF(B183&lt;&gt;"",IF(OR(D183=C183,E183=C183),"W","L"),"")</f>
        <v/>
      </c>
      <c r="H183" s="6" t="str">
        <f aca="false">IF(G183="W",4,IF(G183="L",-8,""))</f>
        <v/>
      </c>
      <c r="I183" s="6" t="str">
        <f aca="false">IF(G183&lt;&gt;"",VLOOKUP(V182,$M$4:$N$18,2,0),"")</f>
        <v/>
      </c>
      <c r="J183" s="6" t="str">
        <f aca="false">IF(G183&lt;&gt;"",H183*I183,"")</f>
        <v/>
      </c>
      <c r="K183" s="6" t="n">
        <f aca="false">IF(B183="",K182,SUM($J$6:J183))</f>
        <v>-24</v>
      </c>
      <c r="L183" s="4"/>
      <c r="M183" s="4"/>
      <c r="N183" s="4"/>
      <c r="O183" s="4"/>
      <c r="P183" s="4"/>
      <c r="Q183" s="4"/>
      <c r="S183" s="4"/>
      <c r="T183" s="4"/>
      <c r="U183" s="4"/>
      <c r="V183" s="6" t="n">
        <f aca="false">IF(AND(G182="",G183="L"),1,IF(AND(G183="L",G182="L"),V182+1,IF(AND(G182="L",G183=""),0,IF(AND(G183="",G182=""),0,0))))</f>
        <v>0</v>
      </c>
      <c r="W183" s="4"/>
      <c r="X183" s="6" t="str">
        <f aca="false">IF(C182=0,C183,IF(C183=0,X182,C183))</f>
        <v/>
      </c>
      <c r="Y183" s="6" t="str">
        <f aca="false">IF(C182=0,X182,IF(C183=0,Y182,C182))</f>
        <v/>
      </c>
      <c r="Z183" s="6" t="str">
        <f aca="false">IF(C181=0,C180,IF(C182=0,Y182,IF(C183=0,Z182,C181)))</f>
        <v/>
      </c>
      <c r="AA183" s="6" t="str">
        <f aca="false">IF(C180=0,C179,IF(C181=0,C179,IF(C182=0,Z182,IF(C183=0,AA182,C180))))</f>
        <v/>
      </c>
      <c r="AB183" s="4"/>
      <c r="AC183" s="6" t="str">
        <f aca="false">IF(OR(X183=Y183,X183=Z183,X183=AA183),"NB",IF(OR(Y183=X183,Y183=Z183,Y183=AA183),"NB",IF(OR(Z183=Y183,Z183=X183,Z183=AA183),"NB",IF(OR(AA183=Y183,AA183=X183,AA183=Z183),"NB","Bet"))))</f>
        <v>NB</v>
      </c>
      <c r="AD183" s="4"/>
      <c r="AE183" s="6" t="n">
        <f aca="false">IF(K183&lt;K182,1,0)</f>
        <v>0</v>
      </c>
      <c r="AF183" s="6" t="n">
        <f aca="false">IF(G183="W",0,IF(AE183=1,K182-K183+AF182,0))</f>
        <v>0</v>
      </c>
      <c r="AG183" s="4"/>
      <c r="AH183" s="6" t="n">
        <f aca="false">IF(G183="W",AF182+J183,IF(AE183=1,K182-K183+AF182,0))</f>
        <v>0</v>
      </c>
      <c r="AI183" s="4"/>
    </row>
    <row collapsed="false" customFormat="false" customHeight="false" hidden="false" ht="13.3" outlineLevel="0" r="184">
      <c r="B184" s="25"/>
      <c r="C184" s="26" t="str">
        <f aca="false">IF(B184="","",VLOOKUP(B184,$AK$1:$AR$38,2,0))</f>
        <v/>
      </c>
      <c r="D184" s="27" t="str">
        <f aca="false">IF(C181&lt;&gt;"",IF(C181=1,4,IF(C181=4,7,1)),"")</f>
        <v/>
      </c>
      <c r="E184" s="49" t="str">
        <f aca="false">IF(C181&lt;&gt;"",IF(C181=1,7,IF(C181=4,1,4)),"")</f>
        <v/>
      </c>
      <c r="F184" s="38"/>
      <c r="G184" s="6" t="str">
        <f aca="false">IF(B184&lt;&gt;"",IF(OR(D184=C184,E184=C184),"W","L"),"")</f>
        <v/>
      </c>
      <c r="H184" s="6" t="str">
        <f aca="false">IF(G184="W",4,IF(G184="L",-8,""))</f>
        <v/>
      </c>
      <c r="I184" s="6" t="str">
        <f aca="false">IF(G184&lt;&gt;"",VLOOKUP(V183,$M$4:$N$18,2,0),"")</f>
        <v/>
      </c>
      <c r="J184" s="6" t="str">
        <f aca="false">IF(G184&lt;&gt;"",H184*I184,"")</f>
        <v/>
      </c>
      <c r="K184" s="6" t="n">
        <f aca="false">IF(B184="",K183,SUM($J$6:J184))</f>
        <v>-24</v>
      </c>
      <c r="L184" s="4"/>
      <c r="M184" s="4"/>
      <c r="N184" s="4"/>
      <c r="O184" s="4"/>
      <c r="P184" s="4"/>
      <c r="Q184" s="4"/>
      <c r="S184" s="4"/>
      <c r="T184" s="4"/>
      <c r="U184" s="4"/>
      <c r="V184" s="6" t="n">
        <f aca="false">IF(AND(G183="",G184="L"),1,IF(AND(G184="L",G183="L"),V183+1,IF(AND(G183="L",G184=""),0,IF(AND(G184="",G183=""),0,0))))</f>
        <v>0</v>
      </c>
      <c r="W184" s="4"/>
      <c r="X184" s="6" t="str">
        <f aca="false">IF(C183=0,C184,IF(C184=0,X183,C184))</f>
        <v/>
      </c>
      <c r="Y184" s="6" t="str">
        <f aca="false">IF(C183=0,X183,IF(C184=0,Y183,C183))</f>
        <v/>
      </c>
      <c r="Z184" s="6" t="str">
        <f aca="false">IF(C182=0,C181,IF(C183=0,Y183,IF(C184=0,Z183,C182)))</f>
        <v/>
      </c>
      <c r="AA184" s="6" t="str">
        <f aca="false">IF(C181=0,C180,IF(C182=0,C180,IF(C183=0,Z183,IF(C184=0,AA183,C181))))</f>
        <v/>
      </c>
      <c r="AB184" s="4"/>
      <c r="AC184" s="6" t="str">
        <f aca="false">IF(OR(X184=Y184,X184=Z184,X184=AA184),"NB",IF(OR(Y184=X184,Y184=Z184,Y184=AA184),"NB",IF(OR(Z184=Y184,Z184=X184,Z184=AA184),"NB",IF(OR(AA184=Y184,AA184=X184,AA184=Z184),"NB","Bet"))))</f>
        <v>NB</v>
      </c>
      <c r="AD184" s="4"/>
      <c r="AE184" s="6" t="n">
        <f aca="false">IF(K184&lt;K183,1,0)</f>
        <v>0</v>
      </c>
      <c r="AF184" s="6" t="n">
        <f aca="false">IF(G184="W",0,IF(AE184=1,K183-K184+AF183,0))</f>
        <v>0</v>
      </c>
      <c r="AG184" s="4"/>
      <c r="AH184" s="6" t="n">
        <f aca="false">IF(G184="W",AF183+J184,IF(AE184=1,K183-K184+AF183,0))</f>
        <v>0</v>
      </c>
      <c r="AI184" s="4"/>
    </row>
    <row collapsed="false" customFormat="false" customHeight="false" hidden="false" ht="13.3" outlineLevel="0" r="185">
      <c r="B185" s="25"/>
      <c r="C185" s="26" t="str">
        <f aca="false">IF(B185="","",VLOOKUP(B185,$AK$1:$AR$38,2,0))</f>
        <v/>
      </c>
      <c r="D185" s="27" t="str">
        <f aca="false">IF(C182&lt;&gt;"",IF(C182=1,4,IF(C182=4,7,1)),"")</f>
        <v/>
      </c>
      <c r="E185" s="49" t="str">
        <f aca="false">IF(C182&lt;&gt;"",IF(C182=1,7,IF(C182=4,1,4)),"")</f>
        <v/>
      </c>
      <c r="F185" s="38"/>
      <c r="G185" s="6" t="str">
        <f aca="false">IF(B185&lt;&gt;"",IF(OR(D185=C185,E185=C185),"W","L"),"")</f>
        <v/>
      </c>
      <c r="H185" s="6" t="str">
        <f aca="false">IF(G185="W",4,IF(G185="L",-8,""))</f>
        <v/>
      </c>
      <c r="I185" s="6" t="str">
        <f aca="false">IF(G185&lt;&gt;"",VLOOKUP(V184,$M$4:$N$18,2,0),"")</f>
        <v/>
      </c>
      <c r="J185" s="6" t="str">
        <f aca="false">IF(G185&lt;&gt;"",H185*I185,"")</f>
        <v/>
      </c>
      <c r="K185" s="6" t="n">
        <f aca="false">IF(B185="",K184,SUM($J$6:J185))</f>
        <v>-24</v>
      </c>
      <c r="L185" s="4"/>
      <c r="M185" s="4"/>
      <c r="N185" s="4"/>
      <c r="O185" s="4"/>
      <c r="P185" s="4"/>
      <c r="Q185" s="4"/>
      <c r="S185" s="4"/>
      <c r="T185" s="4"/>
      <c r="U185" s="4"/>
      <c r="V185" s="6" t="n">
        <f aca="false">IF(AND(G184="",G185="L"),1,IF(AND(G185="L",G184="L"),V184+1,IF(AND(G184="L",G185=""),0,IF(AND(G185="",G184=""),0,0))))</f>
        <v>0</v>
      </c>
      <c r="W185" s="4"/>
      <c r="X185" s="6" t="str">
        <f aca="false">IF(C184=0,C185,IF(C185=0,X184,C185))</f>
        <v/>
      </c>
      <c r="Y185" s="6" t="str">
        <f aca="false">IF(C184=0,X184,IF(C185=0,Y184,C184))</f>
        <v/>
      </c>
      <c r="Z185" s="6" t="str">
        <f aca="false">IF(C183=0,C182,IF(C184=0,Y184,IF(C185=0,Z184,C183)))</f>
        <v/>
      </c>
      <c r="AA185" s="6" t="str">
        <f aca="false">IF(C182=0,C181,IF(C183=0,C181,IF(C184=0,Z184,IF(C185=0,AA184,C182))))</f>
        <v/>
      </c>
      <c r="AB185" s="4"/>
      <c r="AC185" s="6" t="str">
        <f aca="false">IF(OR(X185=Y185,X185=Z185,X185=AA185),"NB",IF(OR(Y185=X185,Y185=Z185,Y185=AA185),"NB",IF(OR(Z185=Y185,Z185=X185,Z185=AA185),"NB",IF(OR(AA185=Y185,AA185=X185,AA185=Z185),"NB","Bet"))))</f>
        <v>NB</v>
      </c>
      <c r="AD185" s="4"/>
      <c r="AE185" s="6" t="n">
        <f aca="false">IF(K185&lt;K184,1,0)</f>
        <v>0</v>
      </c>
      <c r="AF185" s="6" t="n">
        <f aca="false">IF(G185="W",0,IF(AE185=1,K184-K185+AF184,0))</f>
        <v>0</v>
      </c>
      <c r="AG185" s="4"/>
      <c r="AH185" s="6" t="n">
        <f aca="false">IF(G185="W",AF184+J185,IF(AE185=1,K184-K185+AF184,0))</f>
        <v>0</v>
      </c>
      <c r="AI185" s="4"/>
    </row>
    <row collapsed="false" customFormat="false" customHeight="false" hidden="false" ht="13.3" outlineLevel="0" r="186">
      <c r="B186" s="25"/>
      <c r="C186" s="26" t="str">
        <f aca="false">IF(B186="","",VLOOKUP(B186,$AK$1:$AR$38,2,0))</f>
        <v/>
      </c>
      <c r="D186" s="27" t="str">
        <f aca="false">IF(C183&lt;&gt;"",IF(C183=1,4,IF(C183=4,7,1)),"")</f>
        <v/>
      </c>
      <c r="E186" s="49" t="str">
        <f aca="false">IF(C183&lt;&gt;"",IF(C183=1,7,IF(C183=4,1,4)),"")</f>
        <v/>
      </c>
      <c r="F186" s="38"/>
      <c r="G186" s="6" t="str">
        <f aca="false">IF(B186&lt;&gt;"",IF(OR(D186=C186,E186=C186),"W","L"),"")</f>
        <v/>
      </c>
      <c r="H186" s="6" t="str">
        <f aca="false">IF(G186="W",4,IF(G186="L",-8,""))</f>
        <v/>
      </c>
      <c r="I186" s="6" t="str">
        <f aca="false">IF(G186&lt;&gt;"",VLOOKUP(V185,$M$4:$N$18,2,0),"")</f>
        <v/>
      </c>
      <c r="J186" s="6" t="str">
        <f aca="false">IF(G186&lt;&gt;"",H186*I186,"")</f>
        <v/>
      </c>
      <c r="K186" s="6" t="n">
        <f aca="false">IF(B186="",K185,SUM($J$6:J186))</f>
        <v>-24</v>
      </c>
      <c r="L186" s="4"/>
      <c r="M186" s="4"/>
      <c r="N186" s="4"/>
      <c r="O186" s="4"/>
      <c r="P186" s="4"/>
      <c r="Q186" s="4"/>
      <c r="S186" s="4"/>
      <c r="T186" s="4"/>
      <c r="U186" s="4"/>
      <c r="V186" s="6" t="n">
        <f aca="false">IF(AND(G185="",G186="L"),1,IF(AND(G186="L",G185="L"),V185+1,IF(AND(G185="L",G186=""),0,IF(AND(G186="",G185=""),0,0))))</f>
        <v>0</v>
      </c>
      <c r="W186" s="4"/>
      <c r="X186" s="6" t="str">
        <f aca="false">IF(C185=0,C186,IF(C186=0,X185,C186))</f>
        <v/>
      </c>
      <c r="Y186" s="6" t="str">
        <f aca="false">IF(C185=0,X185,IF(C186=0,Y185,C185))</f>
        <v/>
      </c>
      <c r="Z186" s="6" t="str">
        <f aca="false">IF(C184=0,C183,IF(C185=0,Y185,IF(C186=0,Z185,C184)))</f>
        <v/>
      </c>
      <c r="AA186" s="6" t="str">
        <f aca="false">IF(C183=0,C182,IF(C184=0,C182,IF(C185=0,Z185,IF(C186=0,AA185,C183))))</f>
        <v/>
      </c>
      <c r="AB186" s="4"/>
      <c r="AC186" s="6" t="str">
        <f aca="false">IF(OR(X186=Y186,X186=Z186,X186=AA186),"NB",IF(OR(Y186=X186,Y186=Z186,Y186=AA186),"NB",IF(OR(Z186=Y186,Z186=X186,Z186=AA186),"NB",IF(OR(AA186=Y186,AA186=X186,AA186=Z186),"NB","Bet"))))</f>
        <v>NB</v>
      </c>
      <c r="AD186" s="4"/>
      <c r="AE186" s="6" t="n">
        <f aca="false">IF(K186&lt;K185,1,0)</f>
        <v>0</v>
      </c>
      <c r="AF186" s="6" t="n">
        <f aca="false">IF(G186="W",0,IF(AE186=1,K185-K186+AF185,0))</f>
        <v>0</v>
      </c>
      <c r="AG186" s="4"/>
      <c r="AH186" s="6" t="n">
        <f aca="false">IF(G186="W",AF185+J186,IF(AE186=1,K185-K186+AF185,0))</f>
        <v>0</v>
      </c>
      <c r="AI186" s="4"/>
    </row>
    <row collapsed="false" customFormat="false" customHeight="false" hidden="false" ht="13.3" outlineLevel="0" r="187">
      <c r="B187" s="25"/>
      <c r="C187" s="26" t="str">
        <f aca="false">IF(B187="","",VLOOKUP(B187,$AK$1:$AR$38,2,0))</f>
        <v/>
      </c>
      <c r="D187" s="27" t="str">
        <f aca="false">IF(C184&lt;&gt;"",IF(C184=1,4,IF(C184=4,7,1)),"")</f>
        <v/>
      </c>
      <c r="E187" s="49" t="str">
        <f aca="false">IF(C184&lt;&gt;"",IF(C184=1,7,IF(C184=4,1,4)),"")</f>
        <v/>
      </c>
      <c r="F187" s="38"/>
      <c r="G187" s="6" t="str">
        <f aca="false">IF(B187&lt;&gt;"",IF(OR(D187=C187,E187=C187),"W","L"),"")</f>
        <v/>
      </c>
      <c r="H187" s="6" t="str">
        <f aca="false">IF(G187="W",4,IF(G187="L",-8,""))</f>
        <v/>
      </c>
      <c r="I187" s="6" t="str">
        <f aca="false">IF(G187&lt;&gt;"",VLOOKUP(V186,$M$4:$N$18,2,0),"")</f>
        <v/>
      </c>
      <c r="J187" s="6" t="str">
        <f aca="false">IF(G187&lt;&gt;"",H187*I187,"")</f>
        <v/>
      </c>
      <c r="K187" s="6" t="n">
        <f aca="false">IF(B187="",K186,SUM($J$6:J187))</f>
        <v>-24</v>
      </c>
      <c r="L187" s="4"/>
      <c r="M187" s="4"/>
      <c r="N187" s="4"/>
      <c r="O187" s="4"/>
      <c r="P187" s="4"/>
      <c r="Q187" s="4"/>
      <c r="S187" s="4"/>
      <c r="T187" s="4"/>
      <c r="U187" s="4"/>
      <c r="V187" s="6" t="n">
        <f aca="false">IF(AND(G186="",G187="L"),1,IF(AND(G187="L",G186="L"),V186+1,IF(AND(G186="L",G187=""),0,IF(AND(G187="",G186=""),0,0))))</f>
        <v>0</v>
      </c>
      <c r="W187" s="4"/>
      <c r="X187" s="6" t="str">
        <f aca="false">IF(C186=0,C187,IF(C187=0,X186,C187))</f>
        <v/>
      </c>
      <c r="Y187" s="6" t="str">
        <f aca="false">IF(C186=0,X186,IF(C187=0,Y186,C186))</f>
        <v/>
      </c>
      <c r="Z187" s="6" t="str">
        <f aca="false">IF(C185=0,C184,IF(C186=0,Y186,IF(C187=0,Z186,C185)))</f>
        <v/>
      </c>
      <c r="AA187" s="6" t="str">
        <f aca="false">IF(C184=0,C183,IF(C185=0,C183,IF(C186=0,Z186,IF(C187=0,AA186,C184))))</f>
        <v/>
      </c>
      <c r="AB187" s="4"/>
      <c r="AC187" s="6" t="str">
        <f aca="false">IF(OR(X187=Y187,X187=Z187,X187=AA187),"NB",IF(OR(Y187=X187,Y187=Z187,Y187=AA187),"NB",IF(OR(Z187=Y187,Z187=X187,Z187=AA187),"NB",IF(OR(AA187=Y187,AA187=X187,AA187=Z187),"NB","Bet"))))</f>
        <v>NB</v>
      </c>
      <c r="AD187" s="4"/>
      <c r="AE187" s="6" t="n">
        <f aca="false">IF(K187&lt;K186,1,0)</f>
        <v>0</v>
      </c>
      <c r="AF187" s="6" t="n">
        <f aca="false">IF(G187="W",0,IF(AE187=1,K186-K187+AF186,0))</f>
        <v>0</v>
      </c>
      <c r="AG187" s="4"/>
      <c r="AH187" s="6" t="n">
        <f aca="false">IF(G187="W",AF186+J187,IF(AE187=1,K186-K187+AF186,0))</f>
        <v>0</v>
      </c>
      <c r="AI187" s="4"/>
    </row>
    <row collapsed="false" customFormat="false" customHeight="false" hidden="false" ht="13.3" outlineLevel="0" r="188">
      <c r="B188" s="25"/>
      <c r="C188" s="26" t="str">
        <f aca="false">IF(B188="","",VLOOKUP(B188,$AK$1:$AR$38,2,0))</f>
        <v/>
      </c>
      <c r="D188" s="27" t="str">
        <f aca="false">IF(C185&lt;&gt;"",IF(C185=1,4,IF(C185=4,7,1)),"")</f>
        <v/>
      </c>
      <c r="E188" s="49" t="str">
        <f aca="false">IF(C185&lt;&gt;"",IF(C185=1,7,IF(C185=4,1,4)),"")</f>
        <v/>
      </c>
      <c r="F188" s="38"/>
      <c r="G188" s="6" t="str">
        <f aca="false">IF(B188&lt;&gt;"",IF(OR(D188=C188,E188=C188),"W","L"),"")</f>
        <v/>
      </c>
      <c r="H188" s="6" t="str">
        <f aca="false">IF(G188="W",4,IF(G188="L",-8,""))</f>
        <v/>
      </c>
      <c r="I188" s="6" t="str">
        <f aca="false">IF(G188&lt;&gt;"",VLOOKUP(V187,$M$4:$N$18,2,0),"")</f>
        <v/>
      </c>
      <c r="J188" s="6" t="str">
        <f aca="false">IF(G188&lt;&gt;"",H188*I188,"")</f>
        <v/>
      </c>
      <c r="K188" s="6" t="n">
        <f aca="false">IF(B188="",K187,SUM($J$6:J188))</f>
        <v>-24</v>
      </c>
      <c r="L188" s="4"/>
      <c r="M188" s="4"/>
      <c r="N188" s="4"/>
      <c r="O188" s="4"/>
      <c r="P188" s="4"/>
      <c r="Q188" s="4"/>
      <c r="S188" s="4"/>
      <c r="T188" s="4"/>
      <c r="U188" s="4"/>
      <c r="V188" s="6" t="n">
        <f aca="false">IF(AND(G187="",G188="L"),1,IF(AND(G188="L",G187="L"),V187+1,IF(AND(G187="L",G188=""),0,IF(AND(G188="",G187=""),0,0))))</f>
        <v>0</v>
      </c>
      <c r="W188" s="4"/>
      <c r="X188" s="6" t="str">
        <f aca="false">IF(C187=0,C188,IF(C188=0,X187,C188))</f>
        <v/>
      </c>
      <c r="Y188" s="6" t="str">
        <f aca="false">IF(C187=0,X187,IF(C188=0,Y187,C187))</f>
        <v/>
      </c>
      <c r="Z188" s="6" t="str">
        <f aca="false">IF(C186=0,C185,IF(C187=0,Y187,IF(C188=0,Z187,C186)))</f>
        <v/>
      </c>
      <c r="AA188" s="6" t="str">
        <f aca="false">IF(C185=0,C184,IF(C186=0,C184,IF(C187=0,Z187,IF(C188=0,AA187,C185))))</f>
        <v/>
      </c>
      <c r="AB188" s="4"/>
      <c r="AC188" s="6" t="str">
        <f aca="false">IF(OR(X188=Y188,X188=Z188,X188=AA188),"NB",IF(OR(Y188=X188,Y188=Z188,Y188=AA188),"NB",IF(OR(Z188=Y188,Z188=X188,Z188=AA188),"NB",IF(OR(AA188=Y188,AA188=X188,AA188=Z188),"NB","Bet"))))</f>
        <v>NB</v>
      </c>
      <c r="AD188" s="4"/>
      <c r="AE188" s="6" t="n">
        <f aca="false">IF(K188&lt;K187,1,0)</f>
        <v>0</v>
      </c>
      <c r="AF188" s="6" t="n">
        <f aca="false">IF(G188="W",0,IF(AE188=1,K187-K188+AF187,0))</f>
        <v>0</v>
      </c>
      <c r="AG188" s="4"/>
      <c r="AH188" s="6" t="n">
        <f aca="false">IF(G188="W",AF187+J188,IF(AE188=1,K187-K188+AF187,0))</f>
        <v>0</v>
      </c>
      <c r="AI188" s="4"/>
    </row>
    <row collapsed="false" customFormat="false" customHeight="false" hidden="false" ht="13.3" outlineLevel="0" r="189">
      <c r="B189" s="25"/>
      <c r="C189" s="26" t="str">
        <f aca="false">IF(B189="","",VLOOKUP(B189,$AK$1:$AR$38,2,0))</f>
        <v/>
      </c>
      <c r="D189" s="27" t="str">
        <f aca="false">IF(C186&lt;&gt;"",IF(C186=1,4,IF(C186=4,7,1)),"")</f>
        <v/>
      </c>
      <c r="E189" s="49" t="str">
        <f aca="false">IF(C186&lt;&gt;"",IF(C186=1,7,IF(C186=4,1,4)),"")</f>
        <v/>
      </c>
      <c r="F189" s="38"/>
      <c r="G189" s="6" t="str">
        <f aca="false">IF(B189&lt;&gt;"",IF(OR(D189=C189,E189=C189),"W","L"),"")</f>
        <v/>
      </c>
      <c r="H189" s="6" t="str">
        <f aca="false">IF(G189="W",4,IF(G189="L",-8,""))</f>
        <v/>
      </c>
      <c r="I189" s="6" t="str">
        <f aca="false">IF(G189&lt;&gt;"",VLOOKUP(V188,$M$4:$N$18,2,0),"")</f>
        <v/>
      </c>
      <c r="J189" s="6" t="str">
        <f aca="false">IF(G189&lt;&gt;"",H189*I189,"")</f>
        <v/>
      </c>
      <c r="K189" s="6" t="n">
        <f aca="false">IF(B189="",K188,SUM($J$6:J189))</f>
        <v>-24</v>
      </c>
      <c r="L189" s="4"/>
      <c r="M189" s="4"/>
      <c r="N189" s="4"/>
      <c r="O189" s="4"/>
      <c r="P189" s="4"/>
      <c r="Q189" s="4"/>
      <c r="S189" s="4"/>
      <c r="T189" s="4"/>
      <c r="U189" s="4"/>
      <c r="V189" s="6" t="n">
        <f aca="false">IF(AND(G188="",G189="L"),1,IF(AND(G189="L",G188="L"),V188+1,IF(AND(G188="L",G189=""),0,IF(AND(G189="",G188=""),0,0))))</f>
        <v>0</v>
      </c>
      <c r="W189" s="4"/>
      <c r="X189" s="6" t="str">
        <f aca="false">IF(C188=0,C189,IF(C189=0,X188,C189))</f>
        <v/>
      </c>
      <c r="Y189" s="6" t="str">
        <f aca="false">IF(C188=0,X188,IF(C189=0,Y188,C188))</f>
        <v/>
      </c>
      <c r="Z189" s="6" t="str">
        <f aca="false">IF(C187=0,C186,IF(C188=0,Y188,IF(C189=0,Z188,C187)))</f>
        <v/>
      </c>
      <c r="AA189" s="6" t="str">
        <f aca="false">IF(C186=0,C185,IF(C187=0,C185,IF(C188=0,Z188,IF(C189=0,AA188,C186))))</f>
        <v/>
      </c>
      <c r="AB189" s="4"/>
      <c r="AC189" s="6" t="str">
        <f aca="false">IF(OR(X189=Y189,X189=Z189,X189=AA189),"NB",IF(OR(Y189=X189,Y189=Z189,Y189=AA189),"NB",IF(OR(Z189=Y189,Z189=X189,Z189=AA189),"NB",IF(OR(AA189=Y189,AA189=X189,AA189=Z189),"NB","Bet"))))</f>
        <v>NB</v>
      </c>
      <c r="AD189" s="4"/>
      <c r="AE189" s="6" t="n">
        <f aca="false">IF(K189&lt;K188,1,0)</f>
        <v>0</v>
      </c>
      <c r="AF189" s="6" t="n">
        <f aca="false">IF(G189="W",0,IF(AE189=1,K188-K189+AF188,0))</f>
        <v>0</v>
      </c>
      <c r="AG189" s="4"/>
      <c r="AH189" s="6" t="n">
        <f aca="false">IF(G189="W",AF188+J189,IF(AE189=1,K188-K189+AF188,0))</f>
        <v>0</v>
      </c>
      <c r="AI189" s="4"/>
    </row>
    <row collapsed="false" customFormat="false" customHeight="false" hidden="false" ht="13.3" outlineLevel="0" r="190">
      <c r="B190" s="25"/>
      <c r="C190" s="26" t="str">
        <f aca="false">IF(B190="","",VLOOKUP(B190,$AK$1:$AR$38,2,0))</f>
        <v/>
      </c>
      <c r="D190" s="27" t="str">
        <f aca="false">IF(C187&lt;&gt;"",IF(C187=1,4,IF(C187=4,7,1)),"")</f>
        <v/>
      </c>
      <c r="E190" s="49" t="str">
        <f aca="false">IF(C187&lt;&gt;"",IF(C187=1,7,IF(C187=4,1,4)),"")</f>
        <v/>
      </c>
      <c r="F190" s="38"/>
      <c r="G190" s="6" t="str">
        <f aca="false">IF(B190&lt;&gt;"",IF(OR(D190=C190,E190=C190),"W","L"),"")</f>
        <v/>
      </c>
      <c r="H190" s="6" t="str">
        <f aca="false">IF(G190="W",4,IF(G190="L",-8,""))</f>
        <v/>
      </c>
      <c r="I190" s="6" t="str">
        <f aca="false">IF(G190&lt;&gt;"",VLOOKUP(V189,$M$4:$N$18,2,0),"")</f>
        <v/>
      </c>
      <c r="J190" s="6" t="str">
        <f aca="false">IF(G190&lt;&gt;"",H190*I190,"")</f>
        <v/>
      </c>
      <c r="K190" s="6" t="n">
        <f aca="false">IF(B190="",K189,SUM($J$6:J190))</f>
        <v>-24</v>
      </c>
      <c r="L190" s="4"/>
      <c r="M190" s="4"/>
      <c r="N190" s="4"/>
      <c r="O190" s="4"/>
      <c r="P190" s="4"/>
      <c r="Q190" s="4"/>
      <c r="S190" s="4"/>
      <c r="T190" s="4"/>
      <c r="U190" s="4"/>
      <c r="V190" s="6" t="n">
        <f aca="false">IF(AND(G189="",G190="L"),1,IF(AND(G190="L",G189="L"),V189+1,IF(AND(G189="L",G190=""),0,IF(AND(G190="",G189=""),0,0))))</f>
        <v>0</v>
      </c>
      <c r="W190" s="4"/>
      <c r="X190" s="6" t="str">
        <f aca="false">IF(C189=0,C190,IF(C190=0,X189,C190))</f>
        <v/>
      </c>
      <c r="Y190" s="6" t="str">
        <f aca="false">IF(C189=0,X189,IF(C190=0,Y189,C189))</f>
        <v/>
      </c>
      <c r="Z190" s="6" t="str">
        <f aca="false">IF(C188=0,C187,IF(C189=0,Y189,IF(C190=0,Z189,C188)))</f>
        <v/>
      </c>
      <c r="AA190" s="6" t="str">
        <f aca="false">IF(C187=0,C186,IF(C188=0,C186,IF(C189=0,Z189,IF(C190=0,AA189,C187))))</f>
        <v/>
      </c>
      <c r="AB190" s="4"/>
      <c r="AC190" s="6" t="str">
        <f aca="false">IF(OR(X190=Y190,X190=Z190,X190=AA190),"NB",IF(OR(Y190=X190,Y190=Z190,Y190=AA190),"NB",IF(OR(Z190=Y190,Z190=X190,Z190=AA190),"NB",IF(OR(AA190=Y190,AA190=X190,AA190=Z190),"NB","Bet"))))</f>
        <v>NB</v>
      </c>
      <c r="AD190" s="4"/>
      <c r="AE190" s="6" t="n">
        <f aca="false">IF(K190&lt;K189,1,0)</f>
        <v>0</v>
      </c>
      <c r="AF190" s="6" t="n">
        <f aca="false">IF(G190="W",0,IF(AE190=1,K189-K190+AF189,0))</f>
        <v>0</v>
      </c>
      <c r="AG190" s="4"/>
      <c r="AH190" s="6" t="n">
        <f aca="false">IF(G190="W",AF189+J190,IF(AE190=1,K189-K190+AF189,0))</f>
        <v>0</v>
      </c>
      <c r="AI190" s="4"/>
    </row>
    <row collapsed="false" customFormat="false" customHeight="false" hidden="false" ht="13.3" outlineLevel="0" r="191">
      <c r="B191" s="25"/>
      <c r="C191" s="26" t="str">
        <f aca="false">IF(B191="","",VLOOKUP(B191,$AK$1:$AR$38,2,0))</f>
        <v/>
      </c>
      <c r="D191" s="27" t="str">
        <f aca="false">IF(C188&lt;&gt;"",IF(C188=1,4,IF(C188=4,7,1)),"")</f>
        <v/>
      </c>
      <c r="E191" s="49" t="str">
        <f aca="false">IF(C188&lt;&gt;"",IF(C188=1,7,IF(C188=4,1,4)),"")</f>
        <v/>
      </c>
      <c r="F191" s="38"/>
      <c r="G191" s="6" t="str">
        <f aca="false">IF(B191&lt;&gt;"",IF(OR(D191=C191,E191=C191),"W","L"),"")</f>
        <v/>
      </c>
      <c r="H191" s="6" t="str">
        <f aca="false">IF(G191="W",4,IF(G191="L",-8,""))</f>
        <v/>
      </c>
      <c r="I191" s="6" t="str">
        <f aca="false">IF(G191&lt;&gt;"",VLOOKUP(V190,$M$4:$N$18,2,0),"")</f>
        <v/>
      </c>
      <c r="J191" s="6" t="str">
        <f aca="false">IF(G191&lt;&gt;"",H191*I191,"")</f>
        <v/>
      </c>
      <c r="K191" s="6" t="n">
        <f aca="false">IF(B191="",K190,SUM($J$6:J191))</f>
        <v>-24</v>
      </c>
      <c r="L191" s="4"/>
      <c r="M191" s="4"/>
      <c r="N191" s="4"/>
      <c r="O191" s="4"/>
      <c r="P191" s="4"/>
      <c r="Q191" s="4"/>
      <c r="S191" s="4"/>
      <c r="T191" s="4"/>
      <c r="U191" s="4"/>
      <c r="V191" s="6" t="n">
        <f aca="false">IF(AND(G190="",G191="L"),1,IF(AND(G191="L",G190="L"),V190+1,IF(AND(G190="L",G191=""),0,IF(AND(G191="",G190=""),0,0))))</f>
        <v>0</v>
      </c>
      <c r="W191" s="4"/>
      <c r="X191" s="6" t="str">
        <f aca="false">IF(C190=0,C191,IF(C191=0,X190,C191))</f>
        <v/>
      </c>
      <c r="Y191" s="6" t="str">
        <f aca="false">IF(C190=0,X190,IF(C191=0,Y190,C190))</f>
        <v/>
      </c>
      <c r="Z191" s="6" t="str">
        <f aca="false">IF(C189=0,C188,IF(C190=0,Y190,IF(C191=0,Z190,C189)))</f>
        <v/>
      </c>
      <c r="AA191" s="6" t="str">
        <f aca="false">IF(C188=0,C187,IF(C189=0,C187,IF(C190=0,Z190,IF(C191=0,AA190,C188))))</f>
        <v/>
      </c>
      <c r="AB191" s="4"/>
      <c r="AC191" s="6" t="str">
        <f aca="false">IF(OR(X191=Y191,X191=Z191,X191=AA191),"NB",IF(OR(Y191=X191,Y191=Z191,Y191=AA191),"NB",IF(OR(Z191=Y191,Z191=X191,Z191=AA191),"NB",IF(OR(AA191=Y191,AA191=X191,AA191=Z191),"NB","Bet"))))</f>
        <v>NB</v>
      </c>
      <c r="AD191" s="4"/>
      <c r="AE191" s="6" t="n">
        <f aca="false">IF(K191&lt;K190,1,0)</f>
        <v>0</v>
      </c>
      <c r="AF191" s="6" t="n">
        <f aca="false">IF(G191="W",0,IF(AE191=1,K190-K191+AF190,0))</f>
        <v>0</v>
      </c>
      <c r="AG191" s="4"/>
      <c r="AH191" s="6" t="n">
        <f aca="false">IF(G191="W",AF190+J191,IF(AE191=1,K190-K191+AF190,0))</f>
        <v>0</v>
      </c>
      <c r="AI191" s="4"/>
    </row>
    <row collapsed="false" customFormat="false" customHeight="false" hidden="false" ht="13.3" outlineLevel="0" r="192">
      <c r="B192" s="25"/>
      <c r="C192" s="26" t="str">
        <f aca="false">IF(B192="","",VLOOKUP(B192,$AK$1:$AR$38,2,0))</f>
        <v/>
      </c>
      <c r="D192" s="27" t="str">
        <f aca="false">IF(C189&lt;&gt;"",IF(C189=1,4,IF(C189=4,7,1)),"")</f>
        <v/>
      </c>
      <c r="E192" s="49" t="str">
        <f aca="false">IF(C189&lt;&gt;"",IF(C189=1,7,IF(C189=4,1,4)),"")</f>
        <v/>
      </c>
      <c r="F192" s="38"/>
      <c r="G192" s="6" t="str">
        <f aca="false">IF(B192&lt;&gt;"",IF(OR(D192=C192,E192=C192),"W","L"),"")</f>
        <v/>
      </c>
      <c r="H192" s="6" t="str">
        <f aca="false">IF(G192="W",4,IF(G192="L",-8,""))</f>
        <v/>
      </c>
      <c r="I192" s="6" t="str">
        <f aca="false">IF(G192&lt;&gt;"",VLOOKUP(V191,$M$4:$N$18,2,0),"")</f>
        <v/>
      </c>
      <c r="J192" s="6" t="str">
        <f aca="false">IF(G192&lt;&gt;"",H192*I192,"")</f>
        <v/>
      </c>
      <c r="K192" s="6" t="n">
        <f aca="false">IF(B192="",K191,SUM($J$6:J192))</f>
        <v>-24</v>
      </c>
      <c r="L192" s="4"/>
      <c r="M192" s="4"/>
      <c r="N192" s="4"/>
      <c r="O192" s="4"/>
      <c r="P192" s="4"/>
      <c r="Q192" s="4"/>
      <c r="S192" s="4"/>
      <c r="T192" s="4"/>
      <c r="U192" s="4"/>
      <c r="V192" s="6" t="n">
        <f aca="false">IF(AND(G191="",G192="L"),1,IF(AND(G192="L",G191="L"),V191+1,IF(AND(G191="L",G192=""),0,IF(AND(G192="",G191=""),0,0))))</f>
        <v>0</v>
      </c>
      <c r="W192" s="4"/>
      <c r="X192" s="6" t="str">
        <f aca="false">IF(C191=0,C192,IF(C192=0,X191,C192))</f>
        <v/>
      </c>
      <c r="Y192" s="6" t="str">
        <f aca="false">IF(C191=0,X191,IF(C192=0,Y191,C191))</f>
        <v/>
      </c>
      <c r="Z192" s="6" t="str">
        <f aca="false">IF(C190=0,C189,IF(C191=0,Y191,IF(C192=0,Z191,C190)))</f>
        <v/>
      </c>
      <c r="AA192" s="6" t="str">
        <f aca="false">IF(C189=0,C188,IF(C190=0,C188,IF(C191=0,Z191,IF(C192=0,AA191,C189))))</f>
        <v/>
      </c>
      <c r="AB192" s="4"/>
      <c r="AC192" s="6" t="str">
        <f aca="false">IF(OR(X192=Y192,X192=Z192,X192=AA192),"NB",IF(OR(Y192=X192,Y192=Z192,Y192=AA192),"NB",IF(OR(Z192=Y192,Z192=X192,Z192=AA192),"NB",IF(OR(AA192=Y192,AA192=X192,AA192=Z192),"NB","Bet"))))</f>
        <v>NB</v>
      </c>
      <c r="AD192" s="4"/>
      <c r="AE192" s="6" t="n">
        <f aca="false">IF(K192&lt;K191,1,0)</f>
        <v>0</v>
      </c>
      <c r="AF192" s="6" t="n">
        <f aca="false">IF(G192="W",0,IF(AE192=1,K191-K192+AF191,0))</f>
        <v>0</v>
      </c>
      <c r="AG192" s="4"/>
      <c r="AH192" s="6" t="n">
        <f aca="false">IF(G192="W",AF191+J192,IF(AE192=1,K191-K192+AF191,0))</f>
        <v>0</v>
      </c>
      <c r="AI192" s="4"/>
    </row>
    <row collapsed="false" customFormat="false" customHeight="false" hidden="false" ht="13.3" outlineLevel="0" r="193">
      <c r="B193" s="25"/>
      <c r="C193" s="26" t="str">
        <f aca="false">IF(B193="","",VLOOKUP(B193,$AK$1:$AR$38,2,0))</f>
        <v/>
      </c>
      <c r="D193" s="27" t="str">
        <f aca="false">IF(C190&lt;&gt;"",IF(C190=1,4,IF(C190=4,7,1)),"")</f>
        <v/>
      </c>
      <c r="E193" s="49" t="str">
        <f aca="false">IF(C190&lt;&gt;"",IF(C190=1,7,IF(C190=4,1,4)),"")</f>
        <v/>
      </c>
      <c r="F193" s="38"/>
      <c r="G193" s="6" t="str">
        <f aca="false">IF(B193&lt;&gt;"",IF(OR(D193=C193,E193=C193),"W","L"),"")</f>
        <v/>
      </c>
      <c r="H193" s="6" t="str">
        <f aca="false">IF(G193="W",4,IF(G193="L",-8,""))</f>
        <v/>
      </c>
      <c r="I193" s="6" t="str">
        <f aca="false">IF(G193&lt;&gt;"",VLOOKUP(V192,$M$4:$N$18,2,0),"")</f>
        <v/>
      </c>
      <c r="J193" s="6" t="str">
        <f aca="false">IF(G193&lt;&gt;"",H193*I193,"")</f>
        <v/>
      </c>
      <c r="K193" s="6" t="n">
        <f aca="false">IF(B193="",K192,SUM($J$6:J193))</f>
        <v>-24</v>
      </c>
      <c r="L193" s="4"/>
      <c r="M193" s="4"/>
      <c r="N193" s="4"/>
      <c r="O193" s="4"/>
      <c r="P193" s="4"/>
      <c r="Q193" s="4"/>
      <c r="S193" s="4"/>
      <c r="T193" s="4"/>
      <c r="U193" s="4"/>
      <c r="V193" s="6" t="n">
        <f aca="false">IF(AND(G192="",G193="L"),1,IF(AND(G193="L",G192="L"),V192+1,IF(AND(G192="L",G193=""),0,IF(AND(G193="",G192=""),0,0))))</f>
        <v>0</v>
      </c>
      <c r="W193" s="4"/>
      <c r="X193" s="6" t="str">
        <f aca="false">IF(C192=0,C193,IF(C193=0,X192,C193))</f>
        <v/>
      </c>
      <c r="Y193" s="6" t="str">
        <f aca="false">IF(C192=0,X192,IF(C193=0,Y192,C192))</f>
        <v/>
      </c>
      <c r="Z193" s="6" t="str">
        <f aca="false">IF(C191=0,C190,IF(C192=0,Y192,IF(C193=0,Z192,C191)))</f>
        <v/>
      </c>
      <c r="AA193" s="6" t="str">
        <f aca="false">IF(C190=0,C189,IF(C191=0,C189,IF(C192=0,Z192,IF(C193=0,AA192,C190))))</f>
        <v/>
      </c>
      <c r="AB193" s="4"/>
      <c r="AC193" s="6" t="str">
        <f aca="false">IF(OR(X193=Y193,X193=Z193,X193=AA193),"NB",IF(OR(Y193=X193,Y193=Z193,Y193=AA193),"NB",IF(OR(Z193=Y193,Z193=X193,Z193=AA193),"NB",IF(OR(AA193=Y193,AA193=X193,AA193=Z193),"NB","Bet"))))</f>
        <v>NB</v>
      </c>
      <c r="AD193" s="4"/>
      <c r="AE193" s="6" t="n">
        <f aca="false">IF(K193&lt;K192,1,0)</f>
        <v>0</v>
      </c>
      <c r="AF193" s="6" t="n">
        <f aca="false">IF(G193="W",0,IF(AE193=1,K192-K193+AF192,0))</f>
        <v>0</v>
      </c>
      <c r="AG193" s="4"/>
      <c r="AH193" s="6" t="n">
        <f aca="false">IF(G193="W",AF192+J193,IF(AE193=1,K192-K193+AF192,0))</f>
        <v>0</v>
      </c>
      <c r="AI193" s="4"/>
    </row>
    <row collapsed="false" customFormat="false" customHeight="false" hidden="false" ht="13.3" outlineLevel="0" r="194">
      <c r="B194" s="25"/>
      <c r="C194" s="26" t="str">
        <f aca="false">IF(B194="","",VLOOKUP(B194,$AK$1:$AR$38,2,0))</f>
        <v/>
      </c>
      <c r="D194" s="27" t="str">
        <f aca="false">IF(C191&lt;&gt;"",IF(C191=1,4,IF(C191=4,7,1)),"")</f>
        <v/>
      </c>
      <c r="E194" s="49" t="str">
        <f aca="false">IF(C191&lt;&gt;"",IF(C191=1,7,IF(C191=4,1,4)),"")</f>
        <v/>
      </c>
      <c r="F194" s="38"/>
      <c r="G194" s="6" t="str">
        <f aca="false">IF(B194&lt;&gt;"",IF(OR(D194=C194,E194=C194),"W","L"),"")</f>
        <v/>
      </c>
      <c r="H194" s="6" t="str">
        <f aca="false">IF(G194="W",4,IF(G194="L",-8,""))</f>
        <v/>
      </c>
      <c r="I194" s="6" t="str">
        <f aca="false">IF(G194&lt;&gt;"",VLOOKUP(V193,$M$4:$N$18,2,0),"")</f>
        <v/>
      </c>
      <c r="J194" s="6" t="str">
        <f aca="false">IF(G194&lt;&gt;"",H194*I194,"")</f>
        <v/>
      </c>
      <c r="K194" s="6" t="n">
        <f aca="false">IF(B194="",K193,SUM($J$6:J194))</f>
        <v>-24</v>
      </c>
      <c r="L194" s="4"/>
      <c r="M194" s="4"/>
      <c r="N194" s="4"/>
      <c r="O194" s="4"/>
      <c r="P194" s="4"/>
      <c r="Q194" s="4"/>
      <c r="S194" s="4"/>
      <c r="T194" s="4"/>
      <c r="U194" s="4"/>
      <c r="V194" s="6" t="n">
        <f aca="false">IF(AND(G193="",G194="L"),1,IF(AND(G194="L",G193="L"),V193+1,IF(AND(G193="L",G194=""),0,IF(AND(G194="",G193=""),0,0))))</f>
        <v>0</v>
      </c>
      <c r="W194" s="4"/>
      <c r="X194" s="6" t="str">
        <f aca="false">IF(C193=0,C194,IF(C194=0,X193,C194))</f>
        <v/>
      </c>
      <c r="Y194" s="6" t="str">
        <f aca="false">IF(C193=0,X193,IF(C194=0,Y193,C193))</f>
        <v/>
      </c>
      <c r="Z194" s="6" t="str">
        <f aca="false">IF(C192=0,C191,IF(C193=0,Y193,IF(C194=0,Z193,C192)))</f>
        <v/>
      </c>
      <c r="AA194" s="6" t="str">
        <f aca="false">IF(C191=0,C190,IF(C192=0,C190,IF(C193=0,Z193,IF(C194=0,AA193,C191))))</f>
        <v/>
      </c>
      <c r="AB194" s="4"/>
      <c r="AC194" s="6" t="str">
        <f aca="false">IF(OR(X194=Y194,X194=Z194,X194=AA194),"NB",IF(OR(Y194=X194,Y194=Z194,Y194=AA194),"NB",IF(OR(Z194=Y194,Z194=X194,Z194=AA194),"NB",IF(OR(AA194=Y194,AA194=X194,AA194=Z194),"NB","Bet"))))</f>
        <v>NB</v>
      </c>
      <c r="AD194" s="4"/>
      <c r="AE194" s="6" t="n">
        <f aca="false">IF(K194&lt;K193,1,0)</f>
        <v>0</v>
      </c>
      <c r="AF194" s="6" t="n">
        <f aca="false">IF(G194="W",0,IF(AE194=1,K193-K194+AF193,0))</f>
        <v>0</v>
      </c>
      <c r="AG194" s="4"/>
      <c r="AH194" s="6" t="n">
        <f aca="false">IF(G194="W",AF193+J194,IF(AE194=1,K193-K194+AF193,0))</f>
        <v>0</v>
      </c>
      <c r="AI194" s="4"/>
    </row>
    <row collapsed="false" customFormat="false" customHeight="false" hidden="false" ht="13.3" outlineLevel="0" r="195">
      <c r="B195" s="25"/>
      <c r="C195" s="26" t="str">
        <f aca="false">IF(B195="","",VLOOKUP(B195,$AK$1:$AR$38,2,0))</f>
        <v/>
      </c>
      <c r="D195" s="27" t="str">
        <f aca="false">IF(C192&lt;&gt;"",IF(C192=1,4,IF(C192=4,7,1)),"")</f>
        <v/>
      </c>
      <c r="E195" s="49" t="str">
        <f aca="false">IF(C192&lt;&gt;"",IF(C192=1,7,IF(C192=4,1,4)),"")</f>
        <v/>
      </c>
      <c r="F195" s="38"/>
      <c r="G195" s="6" t="str">
        <f aca="false">IF(B195&lt;&gt;"",IF(OR(D195=C195,E195=C195),"W","L"),"")</f>
        <v/>
      </c>
      <c r="H195" s="6" t="str">
        <f aca="false">IF(G195="W",4,IF(G195="L",-8,""))</f>
        <v/>
      </c>
      <c r="I195" s="6" t="str">
        <f aca="false">IF(G195&lt;&gt;"",VLOOKUP(V194,$M$4:$N$18,2,0),"")</f>
        <v/>
      </c>
      <c r="J195" s="6" t="str">
        <f aca="false">IF(G195&lt;&gt;"",H195*I195,"")</f>
        <v/>
      </c>
      <c r="K195" s="6" t="n">
        <f aca="false">IF(B195="",K194,SUM($J$6:J195))</f>
        <v>-24</v>
      </c>
      <c r="L195" s="4"/>
      <c r="M195" s="4"/>
      <c r="N195" s="4"/>
      <c r="O195" s="4"/>
      <c r="P195" s="4"/>
      <c r="Q195" s="4"/>
      <c r="S195" s="4"/>
      <c r="T195" s="4"/>
      <c r="U195" s="4"/>
      <c r="V195" s="6" t="n">
        <f aca="false">IF(AND(G194="",G195="L"),1,IF(AND(G195="L",G194="L"),V194+1,IF(AND(G194="L",G195=""),0,IF(AND(G195="",G194=""),0,0))))</f>
        <v>0</v>
      </c>
      <c r="W195" s="4"/>
      <c r="X195" s="6" t="str">
        <f aca="false">IF(C194=0,C195,IF(C195=0,X194,C195))</f>
        <v/>
      </c>
      <c r="Y195" s="6" t="str">
        <f aca="false">IF(C194=0,X194,IF(C195=0,Y194,C194))</f>
        <v/>
      </c>
      <c r="Z195" s="6" t="str">
        <f aca="false">IF(C193=0,C192,IF(C194=0,Y194,IF(C195=0,Z194,C193)))</f>
        <v/>
      </c>
      <c r="AA195" s="6" t="str">
        <f aca="false">IF(C192=0,C191,IF(C193=0,C191,IF(C194=0,Z194,IF(C195=0,AA194,C192))))</f>
        <v/>
      </c>
      <c r="AB195" s="4"/>
      <c r="AC195" s="6" t="str">
        <f aca="false">IF(OR(X195=Y195,X195=Z195,X195=AA195),"NB",IF(OR(Y195=X195,Y195=Z195,Y195=AA195),"NB",IF(OR(Z195=Y195,Z195=X195,Z195=AA195),"NB",IF(OR(AA195=Y195,AA195=X195,AA195=Z195),"NB","Bet"))))</f>
        <v>NB</v>
      </c>
      <c r="AD195" s="4"/>
      <c r="AE195" s="6" t="n">
        <f aca="false">IF(K195&lt;K194,1,0)</f>
        <v>0</v>
      </c>
      <c r="AF195" s="6" t="n">
        <f aca="false">IF(G195="W",0,IF(AE195=1,K194-K195+AF194,0))</f>
        <v>0</v>
      </c>
      <c r="AG195" s="4"/>
      <c r="AH195" s="6" t="n">
        <f aca="false">IF(G195="W",AF194+J195,IF(AE195=1,K194-K195+AF194,0))</f>
        <v>0</v>
      </c>
      <c r="AI195" s="4"/>
    </row>
    <row collapsed="false" customFormat="false" customHeight="false" hidden="false" ht="13.3" outlineLevel="0" r="196">
      <c r="B196" s="25"/>
      <c r="C196" s="26" t="str">
        <f aca="false">IF(B196="","",VLOOKUP(B196,$AK$1:$AR$38,2,0))</f>
        <v/>
      </c>
      <c r="D196" s="27" t="str">
        <f aca="false">IF(C193&lt;&gt;"",IF(C193=1,4,IF(C193=4,7,1)),"")</f>
        <v/>
      </c>
      <c r="E196" s="49" t="str">
        <f aca="false">IF(C193&lt;&gt;"",IF(C193=1,7,IF(C193=4,1,4)),"")</f>
        <v/>
      </c>
      <c r="F196" s="38"/>
      <c r="G196" s="6" t="str">
        <f aca="false">IF(B196&lt;&gt;"",IF(OR(D196=C196,E196=C196),"W","L"),"")</f>
        <v/>
      </c>
      <c r="H196" s="6" t="str">
        <f aca="false">IF(G196="W",4,IF(G196="L",-8,""))</f>
        <v/>
      </c>
      <c r="I196" s="6" t="str">
        <f aca="false">IF(G196&lt;&gt;"",VLOOKUP(V195,$M$4:$N$18,2,0),"")</f>
        <v/>
      </c>
      <c r="J196" s="6" t="str">
        <f aca="false">IF(G196&lt;&gt;"",H196*I196,"")</f>
        <v/>
      </c>
      <c r="K196" s="6" t="n">
        <f aca="false">IF(B196="",K195,SUM($J$6:J196))</f>
        <v>-24</v>
      </c>
      <c r="L196" s="4"/>
      <c r="M196" s="4"/>
      <c r="N196" s="4"/>
      <c r="O196" s="4"/>
      <c r="P196" s="4"/>
      <c r="Q196" s="4"/>
      <c r="S196" s="4"/>
      <c r="T196" s="4"/>
      <c r="U196" s="4"/>
      <c r="V196" s="6" t="n">
        <f aca="false">IF(AND(G195="",G196="L"),1,IF(AND(G196="L",G195="L"),V195+1,IF(AND(G195="L",G196=""),0,IF(AND(G196="",G195=""),0,0))))</f>
        <v>0</v>
      </c>
      <c r="W196" s="4"/>
      <c r="X196" s="6" t="str">
        <f aca="false">IF(C195=0,C196,IF(C196=0,X195,C196))</f>
        <v/>
      </c>
      <c r="Y196" s="6" t="str">
        <f aca="false">IF(C195=0,X195,IF(C196=0,Y195,C195))</f>
        <v/>
      </c>
      <c r="Z196" s="6" t="str">
        <f aca="false">IF(C194=0,C193,IF(C195=0,Y195,IF(C196=0,Z195,C194)))</f>
        <v/>
      </c>
      <c r="AA196" s="6" t="str">
        <f aca="false">IF(C193=0,C192,IF(C194=0,C192,IF(C195=0,Z195,IF(C196=0,AA195,C193))))</f>
        <v/>
      </c>
      <c r="AB196" s="4"/>
      <c r="AC196" s="6" t="str">
        <f aca="false">IF(OR(X196=Y196,X196=Z196,X196=AA196),"NB",IF(OR(Y196=X196,Y196=Z196,Y196=AA196),"NB",IF(OR(Z196=Y196,Z196=X196,Z196=AA196),"NB",IF(OR(AA196=Y196,AA196=X196,AA196=Z196),"NB","Bet"))))</f>
        <v>NB</v>
      </c>
      <c r="AD196" s="4"/>
      <c r="AE196" s="6" t="n">
        <f aca="false">IF(K196&lt;K195,1,0)</f>
        <v>0</v>
      </c>
      <c r="AF196" s="6" t="n">
        <f aca="false">IF(G196="W",0,IF(AE196=1,K195-K196+AF195,0))</f>
        <v>0</v>
      </c>
      <c r="AG196" s="4"/>
      <c r="AH196" s="6" t="n">
        <f aca="false">IF(G196="W",AF195+J196,IF(AE196=1,K195-K196+AF195,0))</f>
        <v>0</v>
      </c>
      <c r="AI196" s="4"/>
    </row>
    <row collapsed="false" customFormat="false" customHeight="false" hidden="false" ht="13.3" outlineLevel="0" r="197">
      <c r="B197" s="25"/>
      <c r="C197" s="26" t="str">
        <f aca="false">IF(B197="","",VLOOKUP(B197,$AK$1:$AR$38,2,0))</f>
        <v/>
      </c>
      <c r="D197" s="27" t="str">
        <f aca="false">IF(C194&lt;&gt;"",IF(C194=1,4,IF(C194=4,7,1)),"")</f>
        <v/>
      </c>
      <c r="E197" s="49" t="str">
        <f aca="false">IF(C194&lt;&gt;"",IF(C194=1,7,IF(C194=4,1,4)),"")</f>
        <v/>
      </c>
      <c r="F197" s="38"/>
      <c r="G197" s="6" t="str">
        <f aca="false">IF(B197&lt;&gt;"",IF(OR(D197=C197,E197=C197),"W","L"),"")</f>
        <v/>
      </c>
      <c r="H197" s="6" t="str">
        <f aca="false">IF(G197="W",4,IF(G197="L",-8,""))</f>
        <v/>
      </c>
      <c r="I197" s="6" t="str">
        <f aca="false">IF(G197&lt;&gt;"",VLOOKUP(V196,$M$4:$N$18,2,0),"")</f>
        <v/>
      </c>
      <c r="J197" s="6" t="str">
        <f aca="false">IF(G197&lt;&gt;"",H197*I197,"")</f>
        <v/>
      </c>
      <c r="K197" s="6" t="n">
        <f aca="false">IF(B197="",K196,SUM($J$6:J197))</f>
        <v>-24</v>
      </c>
      <c r="L197" s="4"/>
      <c r="M197" s="4"/>
      <c r="N197" s="4"/>
      <c r="O197" s="4"/>
      <c r="P197" s="4"/>
      <c r="Q197" s="4"/>
      <c r="S197" s="4"/>
      <c r="T197" s="4"/>
      <c r="U197" s="4"/>
      <c r="V197" s="6" t="n">
        <f aca="false">IF(AND(G196="",G197="L"),1,IF(AND(G197="L",G196="L"),V196+1,IF(AND(G196="L",G197=""),0,IF(AND(G197="",G196=""),0,0))))</f>
        <v>0</v>
      </c>
      <c r="W197" s="4"/>
      <c r="X197" s="6" t="str">
        <f aca="false">IF(C196=0,C197,IF(C197=0,X196,C197))</f>
        <v/>
      </c>
      <c r="Y197" s="6" t="str">
        <f aca="false">IF(C196=0,X196,IF(C197=0,Y196,C196))</f>
        <v/>
      </c>
      <c r="Z197" s="6" t="str">
        <f aca="false">IF(C195=0,C194,IF(C196=0,Y196,IF(C197=0,Z196,C195)))</f>
        <v/>
      </c>
      <c r="AA197" s="6" t="str">
        <f aca="false">IF(C194=0,C193,IF(C195=0,C193,IF(C196=0,Z196,IF(C197=0,AA196,C194))))</f>
        <v/>
      </c>
      <c r="AB197" s="4"/>
      <c r="AC197" s="6" t="str">
        <f aca="false">IF(OR(X197=Y197,X197=Z197,X197=AA197),"NB",IF(OR(Y197=X197,Y197=Z197,Y197=AA197),"NB",IF(OR(Z197=Y197,Z197=X197,Z197=AA197),"NB",IF(OR(AA197=Y197,AA197=X197,AA197=Z197),"NB","Bet"))))</f>
        <v>NB</v>
      </c>
      <c r="AD197" s="4"/>
      <c r="AE197" s="6" t="n">
        <f aca="false">IF(K197&lt;K196,1,0)</f>
        <v>0</v>
      </c>
      <c r="AF197" s="6" t="n">
        <f aca="false">IF(G197="W",0,IF(AE197=1,K196-K197+AF196,0))</f>
        <v>0</v>
      </c>
      <c r="AG197" s="4"/>
      <c r="AH197" s="6" t="n">
        <f aca="false">IF(G197="W",AF196+J197,IF(AE197=1,K196-K197+AF196,0))</f>
        <v>0</v>
      </c>
      <c r="AI197" s="4"/>
    </row>
    <row collapsed="false" customFormat="false" customHeight="false" hidden="false" ht="13.3" outlineLevel="0" r="198">
      <c r="B198" s="25"/>
      <c r="C198" s="26" t="str">
        <f aca="false">IF(B198="","",VLOOKUP(B198,$AK$1:$AR$38,2,0))</f>
        <v/>
      </c>
      <c r="D198" s="27" t="str">
        <f aca="false">IF(C195&lt;&gt;"",IF(C195=1,4,IF(C195=4,7,1)),"")</f>
        <v/>
      </c>
      <c r="E198" s="49" t="str">
        <f aca="false">IF(C195&lt;&gt;"",IF(C195=1,7,IF(C195=4,1,4)),"")</f>
        <v/>
      </c>
      <c r="F198" s="38"/>
      <c r="G198" s="6" t="str">
        <f aca="false">IF(B198&lt;&gt;"",IF(OR(D198=C198,E198=C198),"W","L"),"")</f>
        <v/>
      </c>
      <c r="H198" s="6" t="str">
        <f aca="false">IF(G198="W",4,IF(G198="L",-8,""))</f>
        <v/>
      </c>
      <c r="I198" s="6" t="str">
        <f aca="false">IF(G198&lt;&gt;"",VLOOKUP(V197,$M$4:$N$18,2,0),"")</f>
        <v/>
      </c>
      <c r="J198" s="6" t="str">
        <f aca="false">IF(G198&lt;&gt;"",H198*I198,"")</f>
        <v/>
      </c>
      <c r="K198" s="6" t="n">
        <f aca="false">IF(B198="",K197,SUM($J$6:J198))</f>
        <v>-24</v>
      </c>
      <c r="L198" s="4"/>
      <c r="M198" s="4"/>
      <c r="N198" s="4"/>
      <c r="O198" s="4"/>
      <c r="P198" s="4"/>
      <c r="Q198" s="4"/>
      <c r="S198" s="4"/>
      <c r="T198" s="4"/>
      <c r="U198" s="4"/>
      <c r="V198" s="6" t="n">
        <f aca="false">IF(AND(G197="",G198="L"),1,IF(AND(G198="L",G197="L"),V197+1,IF(AND(G197="L",G198=""),0,IF(AND(G198="",G197=""),0,0))))</f>
        <v>0</v>
      </c>
      <c r="W198" s="4"/>
      <c r="X198" s="6" t="str">
        <f aca="false">IF(C197=0,C198,IF(C198=0,X197,C198))</f>
        <v/>
      </c>
      <c r="Y198" s="6" t="str">
        <f aca="false">IF(C197=0,X197,IF(C198=0,Y197,C197))</f>
        <v/>
      </c>
      <c r="Z198" s="6" t="str">
        <f aca="false">IF(C196=0,C195,IF(C197=0,Y197,IF(C198=0,Z197,C196)))</f>
        <v/>
      </c>
      <c r="AA198" s="6" t="str">
        <f aca="false">IF(C195=0,C194,IF(C196=0,C194,IF(C197=0,Z197,IF(C198=0,AA197,C195))))</f>
        <v/>
      </c>
      <c r="AB198" s="4"/>
      <c r="AC198" s="6" t="str">
        <f aca="false">IF(OR(X198=Y198,X198=Z198,X198=AA198),"NB",IF(OR(Y198=X198,Y198=Z198,Y198=AA198),"NB",IF(OR(Z198=Y198,Z198=X198,Z198=AA198),"NB",IF(OR(AA198=Y198,AA198=X198,AA198=Z198),"NB","Bet"))))</f>
        <v>NB</v>
      </c>
      <c r="AD198" s="4"/>
      <c r="AE198" s="6" t="n">
        <f aca="false">IF(K198&lt;K197,1,0)</f>
        <v>0</v>
      </c>
      <c r="AF198" s="6" t="n">
        <f aca="false">IF(G198="W",0,IF(AE198=1,K197-K198+AF197,0))</f>
        <v>0</v>
      </c>
      <c r="AG198" s="4"/>
      <c r="AH198" s="6" t="n">
        <f aca="false">IF(G198="W",AF197+J198,IF(AE198=1,K197-K198+AF197,0))</f>
        <v>0</v>
      </c>
      <c r="AI198" s="4"/>
    </row>
    <row collapsed="false" customFormat="false" customHeight="false" hidden="false" ht="13.3" outlineLevel="0" r="199">
      <c r="B199" s="25"/>
      <c r="C199" s="26" t="str">
        <f aca="false">IF(B199="","",VLOOKUP(B199,$AK$1:$AR$38,2,0))</f>
        <v/>
      </c>
      <c r="D199" s="27" t="str">
        <f aca="false">IF(C196&lt;&gt;"",IF(C196=1,4,IF(C196=4,7,1)),"")</f>
        <v/>
      </c>
      <c r="E199" s="49" t="str">
        <f aca="false">IF(C196&lt;&gt;"",IF(C196=1,7,IF(C196=4,1,4)),"")</f>
        <v/>
      </c>
      <c r="F199" s="38"/>
      <c r="G199" s="6" t="str">
        <f aca="false">IF(B199&lt;&gt;"",IF(OR(D199=C199,E199=C199),"W","L"),"")</f>
        <v/>
      </c>
      <c r="H199" s="6" t="str">
        <f aca="false">IF(G199="W",4,IF(G199="L",-8,""))</f>
        <v/>
      </c>
      <c r="I199" s="6" t="str">
        <f aca="false">IF(G199&lt;&gt;"",VLOOKUP(V198,$M$4:$N$18,2,0),"")</f>
        <v/>
      </c>
      <c r="J199" s="6" t="str">
        <f aca="false">IF(G199&lt;&gt;"",H199*I199,"")</f>
        <v/>
      </c>
      <c r="K199" s="6" t="n">
        <f aca="false">IF(B199="",K198,SUM($J$6:J199))</f>
        <v>-24</v>
      </c>
      <c r="L199" s="4"/>
      <c r="M199" s="4"/>
      <c r="N199" s="4"/>
      <c r="O199" s="4"/>
      <c r="P199" s="4"/>
      <c r="Q199" s="4"/>
      <c r="S199" s="4"/>
      <c r="T199" s="4"/>
      <c r="U199" s="4"/>
      <c r="V199" s="6" t="n">
        <f aca="false">IF(AND(G198="",G199="L"),1,IF(AND(G199="L",G198="L"),V198+1,IF(AND(G198="L",G199=""),0,IF(AND(G199="",G198=""),0,0))))</f>
        <v>0</v>
      </c>
      <c r="W199" s="4"/>
      <c r="X199" s="6" t="str">
        <f aca="false">IF(C198=0,C199,IF(C199=0,X198,C199))</f>
        <v/>
      </c>
      <c r="Y199" s="6" t="str">
        <f aca="false">IF(C198=0,X198,IF(C199=0,Y198,C198))</f>
        <v/>
      </c>
      <c r="Z199" s="6" t="str">
        <f aca="false">IF(C197=0,C196,IF(C198=0,Y198,IF(C199=0,Z198,C197)))</f>
        <v/>
      </c>
      <c r="AA199" s="6" t="str">
        <f aca="false">IF(C196=0,C195,IF(C197=0,C195,IF(C198=0,Z198,IF(C199=0,AA198,C196))))</f>
        <v/>
      </c>
      <c r="AB199" s="4"/>
      <c r="AC199" s="6" t="str">
        <f aca="false">IF(OR(X199=Y199,X199=Z199,X199=AA199),"NB",IF(OR(Y199=X199,Y199=Z199,Y199=AA199),"NB",IF(OR(Z199=Y199,Z199=X199,Z199=AA199),"NB",IF(OR(AA199=Y199,AA199=X199,AA199=Z199),"NB","Bet"))))</f>
        <v>NB</v>
      </c>
      <c r="AD199" s="4"/>
      <c r="AE199" s="6" t="n">
        <f aca="false">IF(K199&lt;K198,1,0)</f>
        <v>0</v>
      </c>
      <c r="AF199" s="6" t="n">
        <f aca="false">IF(G199="W",0,IF(AE199=1,K198-K199+AF198,0))</f>
        <v>0</v>
      </c>
      <c r="AG199" s="4"/>
      <c r="AH199" s="6" t="n">
        <f aca="false">IF(G199="W",AF198+J199,IF(AE199=1,K198-K199+AF198,0))</f>
        <v>0</v>
      </c>
      <c r="AI199" s="4"/>
    </row>
    <row collapsed="false" customFormat="false" customHeight="false" hidden="false" ht="13.3" outlineLevel="0" r="200">
      <c r="B200" s="25"/>
      <c r="C200" s="26" t="str">
        <f aca="false">IF(B200="","",VLOOKUP(B200,$AK$1:$AR$38,2,0))</f>
        <v/>
      </c>
      <c r="D200" s="27" t="str">
        <f aca="false">IF(C197&lt;&gt;"",IF(C197=1,4,IF(C197=4,7,1)),"")</f>
        <v/>
      </c>
      <c r="E200" s="49" t="str">
        <f aca="false">IF(C197&lt;&gt;"",IF(C197=1,7,IF(C197=4,1,4)),"")</f>
        <v/>
      </c>
      <c r="F200" s="38"/>
      <c r="G200" s="6" t="str">
        <f aca="false">IF(B200&lt;&gt;"",IF(OR(D200=C200,E200=C200),"W","L"),"")</f>
        <v/>
      </c>
      <c r="H200" s="6" t="str">
        <f aca="false">IF(G200="W",4,IF(G200="L",-8,""))</f>
        <v/>
      </c>
      <c r="I200" s="6" t="str">
        <f aca="false">IF(G200&lt;&gt;"",VLOOKUP(V199,$M$4:$N$18,2,0),"")</f>
        <v/>
      </c>
      <c r="J200" s="6" t="str">
        <f aca="false">IF(G200&lt;&gt;"",H200*I200,"")</f>
        <v/>
      </c>
      <c r="K200" s="6" t="n">
        <f aca="false">IF(B200="",K199,SUM($J$6:J200))</f>
        <v>-24</v>
      </c>
      <c r="L200" s="4"/>
      <c r="M200" s="4"/>
      <c r="N200" s="4"/>
      <c r="O200" s="4"/>
      <c r="P200" s="4"/>
      <c r="Q200" s="4"/>
      <c r="S200" s="4"/>
      <c r="T200" s="4"/>
      <c r="U200" s="4"/>
      <c r="V200" s="6" t="n">
        <f aca="false">IF(AND(G199="",G200="L"),1,IF(AND(G200="L",G199="L"),V199+1,IF(AND(G199="L",G200=""),0,IF(AND(G200="",G199=""),0,0))))</f>
        <v>0</v>
      </c>
      <c r="W200" s="4"/>
      <c r="X200" s="6" t="str">
        <f aca="false">IF(C199=0,C200,IF(C200=0,X199,C200))</f>
        <v/>
      </c>
      <c r="Y200" s="6" t="str">
        <f aca="false">IF(C199=0,X199,IF(C200=0,Y199,C199))</f>
        <v/>
      </c>
      <c r="Z200" s="6" t="str">
        <f aca="false">IF(C198=0,C197,IF(C199=0,Y199,IF(C200=0,Z199,C198)))</f>
        <v/>
      </c>
      <c r="AA200" s="6" t="str">
        <f aca="false">IF(C197=0,C196,IF(C198=0,C196,IF(C199=0,Z199,IF(C200=0,AA199,C197))))</f>
        <v/>
      </c>
      <c r="AB200" s="4"/>
      <c r="AC200" s="6" t="str">
        <f aca="false">IF(OR(X200=Y200,X200=Z200,X200=AA200),"NB",IF(OR(Y200=X200,Y200=Z200,Y200=AA200),"NB",IF(OR(Z200=Y200,Z200=X200,Z200=AA200),"NB",IF(OR(AA200=Y200,AA200=X200,AA200=Z200),"NB","Bet"))))</f>
        <v>NB</v>
      </c>
      <c r="AD200" s="4"/>
      <c r="AE200" s="6" t="n">
        <f aca="false">IF(K200&lt;K199,1,0)</f>
        <v>0</v>
      </c>
      <c r="AF200" s="6" t="n">
        <f aca="false">IF(G200="W",0,IF(AE200=1,K199-K200+AF199,0))</f>
        <v>0</v>
      </c>
      <c r="AG200" s="4"/>
      <c r="AH200" s="6" t="n">
        <f aca="false">IF(G200="W",AF199+J200,IF(AE200=1,K199-K200+AF199,0))</f>
        <v>0</v>
      </c>
      <c r="AI200" s="4"/>
    </row>
    <row collapsed="false" customFormat="false" customHeight="false" hidden="false" ht="13.3" outlineLevel="0" r="201">
      <c r="B201" s="25"/>
      <c r="C201" s="26" t="str">
        <f aca="false">IF(B201="","",VLOOKUP(B201,$AK$1:$AR$38,2,0))</f>
        <v/>
      </c>
      <c r="D201" s="27" t="str">
        <f aca="false">IF(C198&lt;&gt;"",IF(C198=1,4,IF(C198=4,7,1)),"")</f>
        <v/>
      </c>
      <c r="E201" s="49" t="str">
        <f aca="false">IF(C198&lt;&gt;"",IF(C198=1,7,IF(C198=4,1,4)),"")</f>
        <v/>
      </c>
      <c r="F201" s="38"/>
      <c r="G201" s="6" t="str">
        <f aca="false">IF(B201&lt;&gt;"",IF(OR(D201=C201,E201=C201),"W","L"),"")</f>
        <v/>
      </c>
      <c r="H201" s="6" t="str">
        <f aca="false">IF(G201="W",4,IF(G201="L",-8,""))</f>
        <v/>
      </c>
      <c r="I201" s="6" t="str">
        <f aca="false">IF(G201&lt;&gt;"",VLOOKUP(V200,$M$4:$N$18,2,0),"")</f>
        <v/>
      </c>
      <c r="J201" s="6" t="str">
        <f aca="false">IF(G201&lt;&gt;"",H201*I201,"")</f>
        <v/>
      </c>
      <c r="K201" s="6" t="n">
        <f aca="false">IF(B201="",K200,SUM($J$6:J201))</f>
        <v>-24</v>
      </c>
      <c r="L201" s="4"/>
      <c r="M201" s="4"/>
      <c r="N201" s="4"/>
      <c r="O201" s="4"/>
      <c r="P201" s="4"/>
      <c r="Q201" s="4"/>
      <c r="S201" s="4"/>
      <c r="T201" s="4"/>
      <c r="U201" s="4"/>
      <c r="V201" s="6" t="n">
        <f aca="false">IF(AND(G200="",G201="L"),1,IF(AND(G201="L",G200="L"),V200+1,IF(AND(G200="L",G201=""),0,IF(AND(G201="",G200=""),0,0))))</f>
        <v>0</v>
      </c>
      <c r="W201" s="4"/>
      <c r="X201" s="6" t="str">
        <f aca="false">IF(C200=0,C201,IF(C201=0,X200,C201))</f>
        <v/>
      </c>
      <c r="Y201" s="6" t="str">
        <f aca="false">IF(C200=0,X200,IF(C201=0,Y200,C200))</f>
        <v/>
      </c>
      <c r="Z201" s="6" t="str">
        <f aca="false">IF(C199=0,C198,IF(C200=0,Y200,IF(C201=0,Z200,C199)))</f>
        <v/>
      </c>
      <c r="AA201" s="6" t="str">
        <f aca="false">IF(C198=0,C197,IF(C199=0,C197,IF(C200=0,Z200,IF(C201=0,AA200,C198))))</f>
        <v/>
      </c>
      <c r="AB201" s="4"/>
      <c r="AC201" s="6" t="str">
        <f aca="false">IF(OR(X201=Y201,X201=Z201,X201=AA201),"NB",IF(OR(Y201=X201,Y201=Z201,Y201=AA201),"NB",IF(OR(Z201=Y201,Z201=X201,Z201=AA201),"NB",IF(OR(AA201=Y201,AA201=X201,AA201=Z201),"NB","Bet"))))</f>
        <v>NB</v>
      </c>
      <c r="AD201" s="4"/>
      <c r="AE201" s="6" t="n">
        <f aca="false">IF(K201&lt;K200,1,0)</f>
        <v>0</v>
      </c>
      <c r="AF201" s="6" t="n">
        <f aca="false">IF(G201="W",0,IF(AE201=1,K200-K201+AF200,0))</f>
        <v>0</v>
      </c>
      <c r="AG201" s="4"/>
      <c r="AH201" s="6" t="n">
        <f aca="false">IF(G201="W",AF200+J201,IF(AE201=1,K200-K201+AF200,0))</f>
        <v>0</v>
      </c>
      <c r="AI201" s="4"/>
    </row>
    <row collapsed="false" customFormat="false" customHeight="false" hidden="false" ht="13.3" outlineLevel="0" r="202">
      <c r="B202" s="25"/>
      <c r="C202" s="26" t="str">
        <f aca="false">IF(B202="","",VLOOKUP(B202,$AK$1:$AR$38,2,0))</f>
        <v/>
      </c>
      <c r="D202" s="27" t="str">
        <f aca="false">IF(C199&lt;&gt;"",IF(C199=1,4,IF(C199=4,7,1)),"")</f>
        <v/>
      </c>
      <c r="E202" s="49" t="str">
        <f aca="false">IF(C199&lt;&gt;"",IF(C199=1,7,IF(C199=4,1,4)),"")</f>
        <v/>
      </c>
      <c r="F202" s="38"/>
      <c r="G202" s="6" t="str">
        <f aca="false">IF(B202&lt;&gt;"",IF(OR(D202=C202,E202=C202),"W","L"),"")</f>
        <v/>
      </c>
      <c r="H202" s="6" t="str">
        <f aca="false">IF(G202="W",4,IF(G202="L",-8,""))</f>
        <v/>
      </c>
      <c r="I202" s="6" t="str">
        <f aca="false">IF(G202&lt;&gt;"",VLOOKUP(V201,$M$4:$N$18,2,0),"")</f>
        <v/>
      </c>
      <c r="J202" s="6" t="str">
        <f aca="false">IF(G202&lt;&gt;"",H202*I202,"")</f>
        <v/>
      </c>
      <c r="K202" s="6" t="n">
        <f aca="false">IF(B202="",K201,SUM($J$6:J202))</f>
        <v>-24</v>
      </c>
      <c r="L202" s="4"/>
      <c r="M202" s="4"/>
      <c r="N202" s="4"/>
      <c r="O202" s="4"/>
      <c r="P202" s="4"/>
      <c r="Q202" s="4"/>
      <c r="S202" s="4"/>
      <c r="T202" s="4"/>
      <c r="U202" s="4"/>
      <c r="V202" s="6" t="n">
        <f aca="false">IF(AND(G201="",G202="L"),1,IF(AND(G202="L",G201="L"),V201+1,IF(AND(G201="L",G202=""),0,IF(AND(G202="",G201=""),0,0))))</f>
        <v>0</v>
      </c>
      <c r="W202" s="4"/>
      <c r="X202" s="6" t="str">
        <f aca="false">IF(C201=0,C202,IF(C202=0,X201,C202))</f>
        <v/>
      </c>
      <c r="Y202" s="6" t="str">
        <f aca="false">IF(C201=0,X201,IF(C202=0,Y201,C201))</f>
        <v/>
      </c>
      <c r="Z202" s="6" t="str">
        <f aca="false">IF(C200=0,C199,IF(C201=0,Y201,IF(C202=0,Z201,C200)))</f>
        <v/>
      </c>
      <c r="AA202" s="6" t="str">
        <f aca="false">IF(C199=0,C198,IF(C200=0,C198,IF(C201=0,Z201,IF(C202=0,AA201,C199))))</f>
        <v/>
      </c>
      <c r="AB202" s="4"/>
      <c r="AC202" s="6" t="str">
        <f aca="false">IF(OR(X202=Y202,X202=Z202,X202=AA202),"NB",IF(OR(Y202=X202,Y202=Z202,Y202=AA202),"NB",IF(OR(Z202=Y202,Z202=X202,Z202=AA202),"NB",IF(OR(AA202=Y202,AA202=X202,AA202=Z202),"NB","Bet"))))</f>
        <v>NB</v>
      </c>
      <c r="AD202" s="4"/>
      <c r="AE202" s="6" t="n">
        <f aca="false">IF(K202&lt;K201,1,0)</f>
        <v>0</v>
      </c>
      <c r="AF202" s="6" t="n">
        <f aca="false">IF(G202="W",0,IF(AE202=1,K201-K202+AF201,0))</f>
        <v>0</v>
      </c>
      <c r="AG202" s="4"/>
      <c r="AH202" s="6" t="n">
        <f aca="false">IF(G202="W",AF201+J202,IF(AE202=1,K201-K202+AF201,0))</f>
        <v>0</v>
      </c>
      <c r="AI202" s="4"/>
    </row>
    <row collapsed="false" customFormat="false" customHeight="false" hidden="false" ht="13.3" outlineLevel="0" r="203">
      <c r="B203" s="25"/>
      <c r="C203" s="26" t="str">
        <f aca="false">IF(B203="","",VLOOKUP(B203,$AK$1:$AR$38,2,0))</f>
        <v/>
      </c>
      <c r="D203" s="27" t="str">
        <f aca="false">IF(C200&lt;&gt;"",IF(C200=1,4,IF(C200=4,7,1)),"")</f>
        <v/>
      </c>
      <c r="E203" s="49" t="str">
        <f aca="false">IF(C200&lt;&gt;"",IF(C200=1,7,IF(C200=4,1,4)),"")</f>
        <v/>
      </c>
      <c r="F203" s="38"/>
      <c r="G203" s="6" t="str">
        <f aca="false">IF(B203&lt;&gt;"",IF(OR(D203=C203,E203=C203),"W","L"),"")</f>
        <v/>
      </c>
      <c r="H203" s="6" t="str">
        <f aca="false">IF(G203="W",4,IF(G203="L",-8,""))</f>
        <v/>
      </c>
      <c r="I203" s="6" t="str">
        <f aca="false">IF(G203&lt;&gt;"",VLOOKUP(V202,$M$4:$N$18,2,0),"")</f>
        <v/>
      </c>
      <c r="J203" s="6" t="str">
        <f aca="false">IF(G203&lt;&gt;"",H203*I203,"")</f>
        <v/>
      </c>
      <c r="K203" s="6" t="n">
        <f aca="false">IF(B203="",K202,SUM($J$6:J203))</f>
        <v>-24</v>
      </c>
      <c r="L203" s="4"/>
      <c r="M203" s="4"/>
      <c r="N203" s="4"/>
      <c r="O203" s="4"/>
      <c r="P203" s="4"/>
      <c r="Q203" s="4"/>
      <c r="S203" s="4"/>
      <c r="T203" s="4"/>
      <c r="U203" s="4"/>
      <c r="V203" s="6" t="n">
        <f aca="false">IF(AND(G202="",G203="L"),1,IF(AND(G203="L",G202="L"),V202+1,IF(AND(G202="L",G203=""),0,IF(AND(G203="",G202=""),0,0))))</f>
        <v>0</v>
      </c>
      <c r="W203" s="4"/>
      <c r="X203" s="6" t="str">
        <f aca="false">IF(C202=0,C203,IF(C203=0,X202,C203))</f>
        <v/>
      </c>
      <c r="Y203" s="6" t="str">
        <f aca="false">IF(C202=0,X202,IF(C203=0,Y202,C202))</f>
        <v/>
      </c>
      <c r="Z203" s="6" t="str">
        <f aca="false">IF(C201=0,C200,IF(C202=0,Y202,IF(C203=0,Z202,C201)))</f>
        <v/>
      </c>
      <c r="AA203" s="6" t="str">
        <f aca="false">IF(C200=0,C199,IF(C201=0,C199,IF(C202=0,Z202,IF(C203=0,AA202,C200))))</f>
        <v/>
      </c>
      <c r="AB203" s="4"/>
      <c r="AC203" s="6" t="str">
        <f aca="false">IF(OR(X203=Y203,X203=Z203,X203=AA203),"NB",IF(OR(Y203=X203,Y203=Z203,Y203=AA203),"NB",IF(OR(Z203=Y203,Z203=X203,Z203=AA203),"NB",IF(OR(AA203=Y203,AA203=X203,AA203=Z203),"NB","Bet"))))</f>
        <v>NB</v>
      </c>
      <c r="AD203" s="4"/>
      <c r="AE203" s="6" t="n">
        <f aca="false">IF(K203&lt;K202,1,0)</f>
        <v>0</v>
      </c>
      <c r="AF203" s="6" t="n">
        <f aca="false">IF(G203="W",0,IF(AE203=1,K202-K203+AF202,0))</f>
        <v>0</v>
      </c>
      <c r="AG203" s="4"/>
      <c r="AH203" s="6" t="n">
        <f aca="false">IF(G203="W",AF202+J203,IF(AE203=1,K202-K203+AF202,0))</f>
        <v>0</v>
      </c>
      <c r="AI203" s="4"/>
    </row>
    <row collapsed="false" customFormat="false" customHeight="false" hidden="false" ht="13.3" outlineLevel="0" r="204">
      <c r="B204" s="25"/>
      <c r="C204" s="26" t="str">
        <f aca="false">IF(B204="","",VLOOKUP(B204,$AK$1:$AR$38,2,0))</f>
        <v/>
      </c>
      <c r="D204" s="27" t="str">
        <f aca="false">IF(C201&lt;&gt;"",IF(C201=1,4,IF(C201=4,7,1)),"")</f>
        <v/>
      </c>
      <c r="E204" s="49" t="str">
        <f aca="false">IF(C201&lt;&gt;"",IF(C201=1,7,IF(C201=4,1,4)),"")</f>
        <v/>
      </c>
      <c r="F204" s="38"/>
      <c r="G204" s="6" t="str">
        <f aca="false">IF(B204&lt;&gt;"",IF(OR(D204=C204,E204=C204),"W","L"),"")</f>
        <v/>
      </c>
      <c r="H204" s="6" t="str">
        <f aca="false">IF(G204="W",4,IF(G204="L",-8,""))</f>
        <v/>
      </c>
      <c r="I204" s="6" t="str">
        <f aca="false">IF(G204&lt;&gt;"",VLOOKUP(V203,$M$4:$N$18,2,0),"")</f>
        <v/>
      </c>
      <c r="J204" s="6" t="str">
        <f aca="false">IF(G204&lt;&gt;"",H204*I204,"")</f>
        <v/>
      </c>
      <c r="K204" s="6" t="n">
        <f aca="false">IF(B204="",K203,SUM($J$6:J204))</f>
        <v>-24</v>
      </c>
      <c r="L204" s="4"/>
      <c r="M204" s="4"/>
      <c r="N204" s="4"/>
      <c r="O204" s="4"/>
      <c r="P204" s="4"/>
      <c r="Q204" s="4"/>
      <c r="S204" s="4"/>
      <c r="T204" s="4"/>
      <c r="U204" s="4"/>
      <c r="V204" s="6" t="n">
        <f aca="false">IF(AND(G203="",G204="L"),1,IF(AND(G204="L",G203="L"),V203+1,IF(AND(G203="L",G204=""),0,IF(AND(G204="",G203=""),0,0))))</f>
        <v>0</v>
      </c>
      <c r="W204" s="4"/>
      <c r="X204" s="6" t="str">
        <f aca="false">IF(C203=0,C204,IF(C204=0,X203,C204))</f>
        <v/>
      </c>
      <c r="Y204" s="6" t="str">
        <f aca="false">IF(C203=0,X203,IF(C204=0,Y203,C203))</f>
        <v/>
      </c>
      <c r="Z204" s="6" t="str">
        <f aca="false">IF(C202=0,C201,IF(C203=0,Y203,IF(C204=0,Z203,C202)))</f>
        <v/>
      </c>
      <c r="AA204" s="6" t="str">
        <f aca="false">IF(C201=0,C200,IF(C202=0,C200,IF(C203=0,Z203,IF(C204=0,AA203,C201))))</f>
        <v/>
      </c>
      <c r="AB204" s="4"/>
      <c r="AC204" s="6" t="str">
        <f aca="false">IF(OR(X204=Y204,X204=Z204,X204=AA204),"NB",IF(OR(Y204=X204,Y204=Z204,Y204=AA204),"NB",IF(OR(Z204=Y204,Z204=X204,Z204=AA204),"NB",IF(OR(AA204=Y204,AA204=X204,AA204=Z204),"NB","Bet"))))</f>
        <v>NB</v>
      </c>
      <c r="AD204" s="4"/>
      <c r="AE204" s="6" t="n">
        <f aca="false">IF(K204&lt;K203,1,0)</f>
        <v>0</v>
      </c>
      <c r="AF204" s="6" t="n">
        <f aca="false">IF(G204="W",0,IF(AE204=1,K203-K204+AF203,0))</f>
        <v>0</v>
      </c>
      <c r="AG204" s="4"/>
      <c r="AH204" s="6" t="n">
        <f aca="false">IF(G204="W",AF203+J204,IF(AE204=1,K203-K204+AF203,0))</f>
        <v>0</v>
      </c>
      <c r="AI204" s="4"/>
    </row>
    <row collapsed="false" customFormat="false" customHeight="false" hidden="false" ht="13.3" outlineLevel="0" r="205">
      <c r="B205" s="25"/>
      <c r="C205" s="26" t="str">
        <f aca="false">IF(B205="","",VLOOKUP(B205,$AK$1:$AR$38,2,0))</f>
        <v/>
      </c>
      <c r="D205" s="27" t="str">
        <f aca="false">IF(C202&lt;&gt;"",IF(C202=1,4,IF(C202=4,7,1)),"")</f>
        <v/>
      </c>
      <c r="E205" s="49" t="str">
        <f aca="false">IF(C202&lt;&gt;"",IF(C202=1,7,IF(C202=4,1,4)),"")</f>
        <v/>
      </c>
      <c r="F205" s="38"/>
      <c r="G205" s="6" t="str">
        <f aca="false">IF(B205&lt;&gt;"",IF(OR(D205=C205,E205=C205),"W","L"),"")</f>
        <v/>
      </c>
      <c r="H205" s="6" t="str">
        <f aca="false">IF(G205="W",4,IF(G205="L",-8,""))</f>
        <v/>
      </c>
      <c r="I205" s="6" t="str">
        <f aca="false">IF(G205&lt;&gt;"",VLOOKUP(V204,$M$4:$N$18,2,0),"")</f>
        <v/>
      </c>
      <c r="J205" s="6" t="str">
        <f aca="false">IF(G205&lt;&gt;"",H205*I205,"")</f>
        <v/>
      </c>
      <c r="K205" s="6" t="n">
        <f aca="false">IF(B205="",K204,SUM($J$6:J205))</f>
        <v>-24</v>
      </c>
      <c r="L205" s="4"/>
      <c r="M205" s="4"/>
      <c r="N205" s="4"/>
      <c r="O205" s="4"/>
      <c r="P205" s="4"/>
      <c r="Q205" s="4"/>
      <c r="S205" s="4"/>
      <c r="T205" s="4"/>
      <c r="U205" s="4"/>
      <c r="V205" s="6" t="n">
        <f aca="false">IF(AND(G204="",G205="L"),1,IF(AND(G205="L",G204="L"),V204+1,IF(AND(G204="L",G205=""),0,IF(AND(G205="",G204=""),0,0))))</f>
        <v>0</v>
      </c>
      <c r="W205" s="4"/>
      <c r="X205" s="6" t="str">
        <f aca="false">IF(C204=0,C205,IF(C205=0,X204,C205))</f>
        <v/>
      </c>
      <c r="Y205" s="6" t="str">
        <f aca="false">IF(C204=0,X204,IF(C205=0,Y204,C204))</f>
        <v/>
      </c>
      <c r="Z205" s="6" t="str">
        <f aca="false">IF(C203=0,C202,IF(C204=0,Y204,IF(C205=0,Z204,C203)))</f>
        <v/>
      </c>
      <c r="AA205" s="6" t="str">
        <f aca="false">IF(C202=0,C201,IF(C203=0,C201,IF(C204=0,Z204,IF(C205=0,AA204,C202))))</f>
        <v/>
      </c>
      <c r="AB205" s="4"/>
      <c r="AC205" s="6" t="str">
        <f aca="false">IF(OR(X205=Y205,X205=Z205,X205=AA205),"NB",IF(OR(Y205=X205,Y205=Z205,Y205=AA205),"NB",IF(OR(Z205=Y205,Z205=X205,Z205=AA205),"NB",IF(OR(AA205=Y205,AA205=X205,AA205=Z205),"NB","Bet"))))</f>
        <v>NB</v>
      </c>
      <c r="AD205" s="4"/>
      <c r="AE205" s="6" t="n">
        <f aca="false">IF(K205&lt;K204,1,0)</f>
        <v>0</v>
      </c>
      <c r="AF205" s="6" t="n">
        <f aca="false">IF(G205="W",0,IF(AE205=1,K204-K205+AF204,0))</f>
        <v>0</v>
      </c>
      <c r="AG205" s="4"/>
      <c r="AH205" s="6" t="n">
        <f aca="false">IF(G205="W",AF204+J205,IF(AE205=1,K204-K205+AF204,0))</f>
        <v>0</v>
      </c>
      <c r="AI205" s="4"/>
    </row>
    <row collapsed="false" customFormat="false" customHeight="false" hidden="false" ht="13.3" outlineLevel="0" r="206">
      <c r="B206" s="25"/>
      <c r="C206" s="26" t="str">
        <f aca="false">IF(B206="","",VLOOKUP(B206,$AK$1:$AR$38,2,0))</f>
        <v/>
      </c>
      <c r="D206" s="27" t="str">
        <f aca="false">IF(C203&lt;&gt;"",IF(C203=1,4,IF(C203=4,7,1)),"")</f>
        <v/>
      </c>
      <c r="E206" s="49" t="str">
        <f aca="false">IF(C203&lt;&gt;"",IF(C203=1,7,IF(C203=4,1,4)),"")</f>
        <v/>
      </c>
      <c r="F206" s="38"/>
      <c r="G206" s="6" t="str">
        <f aca="false">IF(B206&lt;&gt;"",IF(OR(D206=C206,E206=C206),"W","L"),"")</f>
        <v/>
      </c>
      <c r="H206" s="6" t="str">
        <f aca="false">IF(G206="W",4,IF(G206="L",-8,""))</f>
        <v/>
      </c>
      <c r="I206" s="6" t="str">
        <f aca="false">IF(G206&lt;&gt;"",VLOOKUP(V205,$M$4:$N$18,2,0),"")</f>
        <v/>
      </c>
      <c r="J206" s="6" t="str">
        <f aca="false">IF(G206&lt;&gt;"",H206*I206,"")</f>
        <v/>
      </c>
      <c r="K206" s="6" t="n">
        <f aca="false">IF(B206="",K205,SUM($J$6:J206))</f>
        <v>-24</v>
      </c>
      <c r="L206" s="4"/>
      <c r="M206" s="4"/>
      <c r="N206" s="4"/>
      <c r="O206" s="4"/>
      <c r="P206" s="4"/>
      <c r="Q206" s="4"/>
      <c r="S206" s="4"/>
      <c r="T206" s="4"/>
      <c r="U206" s="4"/>
      <c r="V206" s="6" t="n">
        <f aca="false">IF(AND(G205="",G206="L"),1,IF(AND(G206="L",G205="L"),V205+1,IF(AND(G205="L",G206=""),0,IF(AND(G206="",G205=""),0,0))))</f>
        <v>0</v>
      </c>
      <c r="W206" s="4"/>
      <c r="X206" s="6" t="str">
        <f aca="false">IF(C205=0,C206,IF(C206=0,X205,C206))</f>
        <v/>
      </c>
      <c r="Y206" s="6" t="str">
        <f aca="false">IF(C205=0,X205,IF(C206=0,Y205,C205))</f>
        <v/>
      </c>
      <c r="Z206" s="6" t="str">
        <f aca="false">IF(C204=0,C203,IF(C205=0,Y205,IF(C206=0,Z205,C204)))</f>
        <v/>
      </c>
      <c r="AA206" s="6" t="str">
        <f aca="false">IF(C203=0,C202,IF(C204=0,C202,IF(C205=0,Z205,IF(C206=0,AA205,C203))))</f>
        <v/>
      </c>
      <c r="AB206" s="4"/>
      <c r="AC206" s="6" t="str">
        <f aca="false">IF(OR(X206=Y206,X206=Z206,X206=AA206),"NB",IF(OR(Y206=X206,Y206=Z206,Y206=AA206),"NB",IF(OR(Z206=Y206,Z206=X206,Z206=AA206),"NB",IF(OR(AA206=Y206,AA206=X206,AA206=Z206),"NB","Bet"))))</f>
        <v>NB</v>
      </c>
      <c r="AD206" s="4"/>
      <c r="AE206" s="6" t="n">
        <f aca="false">IF(K206&lt;K205,1,0)</f>
        <v>0</v>
      </c>
      <c r="AF206" s="6" t="n">
        <f aca="false">IF(G206="W",0,IF(AE206=1,K205-K206+AF205,0))</f>
        <v>0</v>
      </c>
      <c r="AG206" s="4"/>
      <c r="AH206" s="6" t="n">
        <f aca="false">IF(G206="W",AF205+J206,IF(AE206=1,K205-K206+AF205,0))</f>
        <v>0</v>
      </c>
      <c r="AI206" s="4"/>
    </row>
    <row collapsed="false" customFormat="false" customHeight="false" hidden="false" ht="13.3" outlineLevel="0" r="207">
      <c r="B207" s="25"/>
      <c r="C207" s="26" t="str">
        <f aca="false">IF(B207="","",VLOOKUP(B207,$AK$1:$AR$38,2,0))</f>
        <v/>
      </c>
      <c r="D207" s="27" t="str">
        <f aca="false">IF(C204&lt;&gt;"",IF(C204=1,4,IF(C204=4,7,1)),"")</f>
        <v/>
      </c>
      <c r="E207" s="49" t="str">
        <f aca="false">IF(C204&lt;&gt;"",IF(C204=1,7,IF(C204=4,1,4)),"")</f>
        <v/>
      </c>
      <c r="F207" s="38"/>
      <c r="G207" s="6" t="str">
        <f aca="false">IF(B207&lt;&gt;"",IF(OR(D207=C207,E207=C207),"W","L"),"")</f>
        <v/>
      </c>
      <c r="H207" s="6" t="str">
        <f aca="false">IF(G207="W",4,IF(G207="L",-8,""))</f>
        <v/>
      </c>
      <c r="I207" s="6" t="str">
        <f aca="false">IF(G207&lt;&gt;"",VLOOKUP(V206,$M$4:$N$18,2,0),"")</f>
        <v/>
      </c>
      <c r="J207" s="6" t="str">
        <f aca="false">IF(G207&lt;&gt;"",H207*I207,"")</f>
        <v/>
      </c>
      <c r="K207" s="6" t="n">
        <f aca="false">IF(B207="",K206,SUM($J$6:J207))</f>
        <v>-24</v>
      </c>
      <c r="L207" s="4"/>
      <c r="M207" s="4"/>
      <c r="N207" s="4"/>
      <c r="O207" s="4"/>
      <c r="P207" s="4"/>
      <c r="Q207" s="4"/>
      <c r="S207" s="4"/>
      <c r="T207" s="4"/>
      <c r="U207" s="4"/>
      <c r="V207" s="6" t="n">
        <f aca="false">IF(AND(G206="",G207="L"),1,IF(AND(G207="L",G206="L"),V206+1,IF(AND(G206="L",G207=""),0,IF(AND(G207="",G206=""),0,0))))</f>
        <v>0</v>
      </c>
      <c r="W207" s="4"/>
      <c r="X207" s="6" t="str">
        <f aca="false">IF(C206=0,C207,IF(C207=0,X206,C207))</f>
        <v/>
      </c>
      <c r="Y207" s="6" t="str">
        <f aca="false">IF(C206=0,X206,IF(C207=0,Y206,C206))</f>
        <v/>
      </c>
      <c r="Z207" s="6" t="str">
        <f aca="false">IF(C205=0,C204,IF(C206=0,Y206,IF(C207=0,Z206,C205)))</f>
        <v/>
      </c>
      <c r="AA207" s="6" t="str">
        <f aca="false">IF(C204=0,C203,IF(C205=0,C203,IF(C206=0,Z206,IF(C207=0,AA206,C204))))</f>
        <v/>
      </c>
      <c r="AB207" s="4"/>
      <c r="AC207" s="6" t="str">
        <f aca="false">IF(OR(X207=Y207,X207=Z207,X207=AA207),"NB",IF(OR(Y207=X207,Y207=Z207,Y207=AA207),"NB",IF(OR(Z207=Y207,Z207=X207,Z207=AA207),"NB",IF(OR(AA207=Y207,AA207=X207,AA207=Z207),"NB","Bet"))))</f>
        <v>NB</v>
      </c>
      <c r="AD207" s="4"/>
      <c r="AE207" s="6" t="n">
        <f aca="false">IF(K207&lt;K206,1,0)</f>
        <v>0</v>
      </c>
      <c r="AF207" s="6" t="n">
        <f aca="false">IF(G207="W",0,IF(AE207=1,K206-K207+AF206,0))</f>
        <v>0</v>
      </c>
      <c r="AG207" s="4"/>
      <c r="AH207" s="6" t="n">
        <f aca="false">IF(G207="W",AF206+J207,IF(AE207=1,K206-K207+AF206,0))</f>
        <v>0</v>
      </c>
      <c r="AI207" s="4"/>
    </row>
    <row collapsed="false" customFormat="false" customHeight="false" hidden="false" ht="13.3" outlineLevel="0" r="208">
      <c r="B208" s="25"/>
      <c r="C208" s="26" t="str">
        <f aca="false">IF(B208="","",VLOOKUP(B208,$AK$1:$AR$38,2,0))</f>
        <v/>
      </c>
      <c r="D208" s="27" t="str">
        <f aca="false">IF(C205&lt;&gt;"",IF(C205=1,4,IF(C205=4,7,1)),"")</f>
        <v/>
      </c>
      <c r="E208" s="49" t="str">
        <f aca="false">IF(C205&lt;&gt;"",IF(C205=1,7,IF(C205=4,1,4)),"")</f>
        <v/>
      </c>
      <c r="F208" s="38"/>
      <c r="G208" s="6" t="str">
        <f aca="false">IF(B208&lt;&gt;"",IF(OR(D208=C208,E208=C208),"W","L"),"")</f>
        <v/>
      </c>
      <c r="H208" s="6" t="str">
        <f aca="false">IF(G208="W",4,IF(G208="L",-8,""))</f>
        <v/>
      </c>
      <c r="I208" s="6" t="str">
        <f aca="false">IF(G208&lt;&gt;"",VLOOKUP(V207,$M$4:$N$18,2,0),"")</f>
        <v/>
      </c>
      <c r="J208" s="6" t="str">
        <f aca="false">IF(G208&lt;&gt;"",H208*I208,"")</f>
        <v/>
      </c>
      <c r="K208" s="6" t="n">
        <f aca="false">IF(B208="",K207,SUM($J$6:J208))</f>
        <v>-24</v>
      </c>
      <c r="L208" s="4"/>
      <c r="M208" s="4"/>
      <c r="N208" s="4"/>
      <c r="O208" s="4"/>
      <c r="P208" s="4"/>
      <c r="Q208" s="4"/>
      <c r="S208" s="4"/>
      <c r="T208" s="4"/>
      <c r="U208" s="4"/>
      <c r="V208" s="6" t="n">
        <f aca="false">IF(AND(G207="",G208="L"),1,IF(AND(G208="L",G207="L"),V207+1,IF(AND(G207="L",G208=""),0,IF(AND(G208="",G207=""),0,0))))</f>
        <v>0</v>
      </c>
      <c r="W208" s="4"/>
      <c r="X208" s="6" t="str">
        <f aca="false">IF(C207=0,C208,IF(C208=0,X207,C208))</f>
        <v/>
      </c>
      <c r="Y208" s="6" t="str">
        <f aca="false">IF(C207=0,X207,IF(C208=0,Y207,C207))</f>
        <v/>
      </c>
      <c r="Z208" s="6" t="str">
        <f aca="false">IF(C206=0,C205,IF(C207=0,Y207,IF(C208=0,Z207,C206)))</f>
        <v/>
      </c>
      <c r="AA208" s="6" t="str">
        <f aca="false">IF(C205=0,C204,IF(C206=0,C204,IF(C207=0,Z207,IF(C208=0,AA207,C205))))</f>
        <v/>
      </c>
      <c r="AB208" s="4"/>
      <c r="AC208" s="6" t="str">
        <f aca="false">IF(OR(X208=Y208,X208=Z208,X208=AA208),"NB",IF(OR(Y208=X208,Y208=Z208,Y208=AA208),"NB",IF(OR(Z208=Y208,Z208=X208,Z208=AA208),"NB",IF(OR(AA208=Y208,AA208=X208,AA208=Z208),"NB","Bet"))))</f>
        <v>NB</v>
      </c>
      <c r="AD208" s="4"/>
      <c r="AE208" s="6" t="n">
        <f aca="false">IF(K208&lt;K207,1,0)</f>
        <v>0</v>
      </c>
      <c r="AF208" s="6" t="n">
        <f aca="false">IF(G208="W",0,IF(AE208=1,K207-K208+AF207,0))</f>
        <v>0</v>
      </c>
      <c r="AG208" s="4"/>
      <c r="AH208" s="6" t="n">
        <f aca="false">IF(G208="W",AF207+J208,IF(AE208=1,K207-K208+AF207,0))</f>
        <v>0</v>
      </c>
      <c r="AI208" s="4"/>
    </row>
    <row collapsed="false" customFormat="false" customHeight="false" hidden="false" ht="13.3" outlineLevel="0" r="209">
      <c r="B209" s="25"/>
      <c r="C209" s="26" t="str">
        <f aca="false">IF(B209="","",VLOOKUP(B209,$AK$1:$AR$38,2,0))</f>
        <v/>
      </c>
      <c r="D209" s="27" t="str">
        <f aca="false">IF(C206&lt;&gt;"",IF(C206=1,4,IF(C206=4,7,1)),"")</f>
        <v/>
      </c>
      <c r="E209" s="49" t="str">
        <f aca="false">IF(C206&lt;&gt;"",IF(C206=1,7,IF(C206=4,1,4)),"")</f>
        <v/>
      </c>
      <c r="F209" s="38"/>
      <c r="G209" s="6" t="str">
        <f aca="false">IF(B209&lt;&gt;"",IF(OR(D209=C209,E209=C209),"W","L"),"")</f>
        <v/>
      </c>
      <c r="H209" s="6" t="str">
        <f aca="false">IF(G209="W",4,IF(G209="L",-8,""))</f>
        <v/>
      </c>
      <c r="I209" s="6" t="str">
        <f aca="false">IF(G209&lt;&gt;"",VLOOKUP(V208,$M$4:$N$18,2,0),"")</f>
        <v/>
      </c>
      <c r="J209" s="6" t="str">
        <f aca="false">IF(G209&lt;&gt;"",H209*I209,"")</f>
        <v/>
      </c>
      <c r="K209" s="6" t="n">
        <f aca="false">IF(B209="",K208,SUM($J$6:J209))</f>
        <v>-24</v>
      </c>
      <c r="L209" s="4"/>
      <c r="M209" s="4"/>
      <c r="N209" s="4"/>
      <c r="O209" s="4"/>
      <c r="P209" s="4"/>
      <c r="Q209" s="4"/>
      <c r="S209" s="4"/>
      <c r="T209" s="4"/>
      <c r="U209" s="4"/>
      <c r="V209" s="6" t="n">
        <f aca="false">IF(AND(G208="",G209="L"),1,IF(AND(G209="L",G208="L"),V208+1,IF(AND(G208="L",G209=""),0,IF(AND(G209="",G208=""),0,0))))</f>
        <v>0</v>
      </c>
      <c r="W209" s="4"/>
      <c r="X209" s="6" t="str">
        <f aca="false">IF(C208=0,C209,IF(C209=0,X208,C209))</f>
        <v/>
      </c>
      <c r="Y209" s="6" t="str">
        <f aca="false">IF(C208=0,X208,IF(C209=0,Y208,C208))</f>
        <v/>
      </c>
      <c r="Z209" s="6" t="str">
        <f aca="false">IF(C207=0,C206,IF(C208=0,Y208,IF(C209=0,Z208,C207)))</f>
        <v/>
      </c>
      <c r="AA209" s="6" t="str">
        <f aca="false">IF(C206=0,C205,IF(C207=0,C205,IF(C208=0,Z208,IF(C209=0,AA208,C206))))</f>
        <v/>
      </c>
      <c r="AB209" s="4"/>
      <c r="AC209" s="6" t="str">
        <f aca="false">IF(OR(X209=Y209,X209=Z209,X209=AA209),"NB",IF(OR(Y209=X209,Y209=Z209,Y209=AA209),"NB",IF(OR(Z209=Y209,Z209=X209,Z209=AA209),"NB",IF(OR(AA209=Y209,AA209=X209,AA209=Z209),"NB","Bet"))))</f>
        <v>NB</v>
      </c>
      <c r="AD209" s="4"/>
      <c r="AE209" s="6" t="n">
        <f aca="false">IF(K209&lt;K208,1,0)</f>
        <v>0</v>
      </c>
      <c r="AF209" s="6" t="n">
        <f aca="false">IF(G209="W",0,IF(AE209=1,K208-K209+AF208,0))</f>
        <v>0</v>
      </c>
      <c r="AG209" s="4"/>
      <c r="AH209" s="6" t="n">
        <f aca="false">IF(G209="W",AF208+J209,IF(AE209=1,K208-K209+AF208,0))</f>
        <v>0</v>
      </c>
      <c r="AI209" s="4"/>
    </row>
    <row collapsed="false" customFormat="false" customHeight="false" hidden="false" ht="13.3" outlineLevel="0" r="210">
      <c r="B210" s="25"/>
      <c r="C210" s="26" t="str">
        <f aca="false">IF(B210="","",VLOOKUP(B210,$AK$1:$AR$38,2,0))</f>
        <v/>
      </c>
      <c r="D210" s="27" t="str">
        <f aca="false">IF(C207&lt;&gt;"",IF(C207=1,4,IF(C207=4,7,1)),"")</f>
        <v/>
      </c>
      <c r="E210" s="49" t="str">
        <f aca="false">IF(C207&lt;&gt;"",IF(C207=1,7,IF(C207=4,1,4)),"")</f>
        <v/>
      </c>
      <c r="F210" s="38"/>
      <c r="G210" s="6" t="str">
        <f aca="false">IF(B210&lt;&gt;"",IF(OR(D210=C210,E210=C210),"W","L"),"")</f>
        <v/>
      </c>
      <c r="H210" s="6" t="str">
        <f aca="false">IF(G210="W",4,IF(G210="L",-8,""))</f>
        <v/>
      </c>
      <c r="I210" s="6" t="str">
        <f aca="false">IF(G210&lt;&gt;"",VLOOKUP(V209,$M$4:$N$18,2,0),"")</f>
        <v/>
      </c>
      <c r="J210" s="6" t="str">
        <f aca="false">IF(G210&lt;&gt;"",H210*I210,"")</f>
        <v/>
      </c>
      <c r="K210" s="6" t="n">
        <f aca="false">IF(B210="",K209,SUM($J$6:J210))</f>
        <v>-24</v>
      </c>
      <c r="L210" s="4"/>
      <c r="M210" s="4"/>
      <c r="N210" s="4"/>
      <c r="O210" s="4"/>
      <c r="P210" s="4"/>
      <c r="Q210" s="4"/>
      <c r="S210" s="4"/>
      <c r="T210" s="4"/>
      <c r="U210" s="4"/>
      <c r="V210" s="6" t="n">
        <f aca="false">IF(AND(G209="",G210="L"),1,IF(AND(G210="L",G209="L"),V209+1,IF(AND(G209="L",G210=""),0,IF(AND(G210="",G209=""),0,0))))</f>
        <v>0</v>
      </c>
      <c r="W210" s="4"/>
      <c r="X210" s="6" t="str">
        <f aca="false">IF(C209=0,C210,IF(C210=0,X209,C210))</f>
        <v/>
      </c>
      <c r="Y210" s="6" t="str">
        <f aca="false">IF(C209=0,X209,IF(C210=0,Y209,C209))</f>
        <v/>
      </c>
      <c r="Z210" s="6" t="str">
        <f aca="false">IF(C208=0,C207,IF(C209=0,Y209,IF(C210=0,Z209,C208)))</f>
        <v/>
      </c>
      <c r="AA210" s="6" t="str">
        <f aca="false">IF(C207=0,C206,IF(C208=0,C206,IF(C209=0,Z209,IF(C210=0,AA209,C207))))</f>
        <v/>
      </c>
      <c r="AB210" s="4"/>
      <c r="AC210" s="6" t="str">
        <f aca="false">IF(OR(X210=Y210,X210=Z210,X210=AA210),"NB",IF(OR(Y210=X210,Y210=Z210,Y210=AA210),"NB",IF(OR(Z210=Y210,Z210=X210,Z210=AA210),"NB",IF(OR(AA210=Y210,AA210=X210,AA210=Z210),"NB","Bet"))))</f>
        <v>NB</v>
      </c>
      <c r="AD210" s="4"/>
      <c r="AE210" s="6" t="n">
        <f aca="false">IF(K210&lt;K209,1,0)</f>
        <v>0</v>
      </c>
      <c r="AF210" s="6" t="n">
        <f aca="false">IF(G210="W",0,IF(AE210=1,K209-K210+AF209,0))</f>
        <v>0</v>
      </c>
      <c r="AG210" s="4"/>
      <c r="AH210" s="6" t="n">
        <f aca="false">IF(G210="W",AF209+J210,IF(AE210=1,K209-K210+AF209,0))</f>
        <v>0</v>
      </c>
      <c r="AI210" s="4"/>
    </row>
    <row collapsed="false" customFormat="false" customHeight="false" hidden="false" ht="13.3" outlineLevel="0" r="211">
      <c r="B211" s="25"/>
      <c r="C211" s="26" t="str">
        <f aca="false">IF(B211="","",VLOOKUP(B211,$AK$1:$AR$38,2,0))</f>
        <v/>
      </c>
      <c r="D211" s="27" t="str">
        <f aca="false">IF(C208&lt;&gt;"",IF(C208=1,4,IF(C208=4,7,1)),"")</f>
        <v/>
      </c>
      <c r="E211" s="49" t="str">
        <f aca="false">IF(C208&lt;&gt;"",IF(C208=1,7,IF(C208=4,1,4)),"")</f>
        <v/>
      </c>
      <c r="F211" s="38"/>
      <c r="G211" s="6" t="str">
        <f aca="false">IF(B211&lt;&gt;"",IF(OR(D211=C211,E211=C211),"W","L"),"")</f>
        <v/>
      </c>
      <c r="H211" s="6" t="str">
        <f aca="false">IF(G211="W",4,IF(G211="L",-8,""))</f>
        <v/>
      </c>
      <c r="I211" s="6" t="str">
        <f aca="false">IF(G211&lt;&gt;"",VLOOKUP(V210,$M$4:$N$18,2,0),"")</f>
        <v/>
      </c>
      <c r="J211" s="6" t="str">
        <f aca="false">IF(G211&lt;&gt;"",H211*I211,"")</f>
        <v/>
      </c>
      <c r="K211" s="6" t="n">
        <f aca="false">IF(B211="",K210,SUM($J$6:J211))</f>
        <v>-24</v>
      </c>
      <c r="L211" s="4"/>
      <c r="M211" s="4"/>
      <c r="N211" s="4"/>
      <c r="O211" s="4"/>
      <c r="P211" s="4"/>
      <c r="Q211" s="4"/>
      <c r="S211" s="4"/>
      <c r="T211" s="4"/>
      <c r="U211" s="4"/>
      <c r="V211" s="6" t="n">
        <f aca="false">IF(AND(G210="",G211="L"),1,IF(AND(G211="L",G210="L"),V210+1,IF(AND(G210="L",G211=""),0,IF(AND(G211="",G210=""),0,0))))</f>
        <v>0</v>
      </c>
      <c r="W211" s="4"/>
      <c r="X211" s="6" t="str">
        <f aca="false">IF(C210=0,C211,IF(C211=0,X210,C211))</f>
        <v/>
      </c>
      <c r="Y211" s="6" t="str">
        <f aca="false">IF(C210=0,X210,IF(C211=0,Y210,C210))</f>
        <v/>
      </c>
      <c r="Z211" s="6" t="str">
        <f aca="false">IF(C209=0,C208,IF(C210=0,Y210,IF(C211=0,Z210,C209)))</f>
        <v/>
      </c>
      <c r="AA211" s="6" t="str">
        <f aca="false">IF(C208=0,C207,IF(C209=0,C207,IF(C210=0,Z210,IF(C211=0,AA210,C208))))</f>
        <v/>
      </c>
      <c r="AB211" s="4"/>
      <c r="AC211" s="6" t="str">
        <f aca="false">IF(OR(X211=Y211,X211=Z211,X211=AA211),"NB",IF(OR(Y211=X211,Y211=Z211,Y211=AA211),"NB",IF(OR(Z211=Y211,Z211=X211,Z211=AA211),"NB",IF(OR(AA211=Y211,AA211=X211,AA211=Z211),"NB","Bet"))))</f>
        <v>NB</v>
      </c>
      <c r="AD211" s="4"/>
      <c r="AE211" s="6" t="n">
        <f aca="false">IF(K211&lt;K210,1,0)</f>
        <v>0</v>
      </c>
      <c r="AF211" s="6" t="n">
        <f aca="false">IF(G211="W",0,IF(AE211=1,K210-K211+AF210,0))</f>
        <v>0</v>
      </c>
      <c r="AG211" s="4"/>
      <c r="AH211" s="6" t="n">
        <f aca="false">IF(G211="W",AF210+J211,IF(AE211=1,K210-K211+AF210,0))</f>
        <v>0</v>
      </c>
      <c r="AI211" s="4"/>
    </row>
    <row collapsed="false" customFormat="false" customHeight="false" hidden="false" ht="13.3" outlineLevel="0" r="212">
      <c r="B212" s="25"/>
      <c r="C212" s="26" t="str">
        <f aca="false">IF(B212="","",VLOOKUP(B212,$AK$1:$AR$38,2,0))</f>
        <v/>
      </c>
      <c r="D212" s="27" t="str">
        <f aca="false">IF(C209&lt;&gt;"",IF(C209=1,4,IF(C209=4,7,1)),"")</f>
        <v/>
      </c>
      <c r="E212" s="49" t="str">
        <f aca="false">IF(C209&lt;&gt;"",IF(C209=1,7,IF(C209=4,1,4)),"")</f>
        <v/>
      </c>
      <c r="F212" s="38"/>
      <c r="G212" s="6" t="str">
        <f aca="false">IF(B212&lt;&gt;"",IF(OR(D212=C212,E212=C212),"W","L"),"")</f>
        <v/>
      </c>
      <c r="H212" s="6" t="str">
        <f aca="false">IF(G212="W",4,IF(G212="L",-8,""))</f>
        <v/>
      </c>
      <c r="I212" s="6" t="str">
        <f aca="false">IF(G212&lt;&gt;"",VLOOKUP(V211,$M$4:$N$18,2,0),"")</f>
        <v/>
      </c>
      <c r="J212" s="6" t="str">
        <f aca="false">IF(G212&lt;&gt;"",H212*I212,"")</f>
        <v/>
      </c>
      <c r="K212" s="6" t="n">
        <f aca="false">IF(B212="",K211,SUM($J$6:J212))</f>
        <v>-24</v>
      </c>
      <c r="L212" s="4"/>
      <c r="M212" s="4"/>
      <c r="N212" s="4"/>
      <c r="O212" s="4"/>
      <c r="P212" s="4"/>
      <c r="Q212" s="4"/>
      <c r="S212" s="4"/>
      <c r="T212" s="4"/>
      <c r="U212" s="4"/>
      <c r="V212" s="6" t="n">
        <f aca="false">IF(AND(G211="",G212="L"),1,IF(AND(G212="L",G211="L"),V211+1,IF(AND(G211="L",G212=""),0,IF(AND(G212="",G211=""),0,0))))</f>
        <v>0</v>
      </c>
      <c r="W212" s="4"/>
      <c r="X212" s="6" t="str">
        <f aca="false">IF(C211=0,C212,IF(C212=0,X211,C212))</f>
        <v/>
      </c>
      <c r="Y212" s="6" t="str">
        <f aca="false">IF(C211=0,X211,IF(C212=0,Y211,C211))</f>
        <v/>
      </c>
      <c r="Z212" s="6" t="str">
        <f aca="false">IF(C210=0,C209,IF(C211=0,Y211,IF(C212=0,Z211,C210)))</f>
        <v/>
      </c>
      <c r="AA212" s="6" t="str">
        <f aca="false">IF(C209=0,C208,IF(C210=0,C208,IF(C211=0,Z211,IF(C212=0,AA211,C209))))</f>
        <v/>
      </c>
      <c r="AB212" s="4"/>
      <c r="AC212" s="6" t="str">
        <f aca="false">IF(OR(X212=Y212,X212=Z212,X212=AA212),"NB",IF(OR(Y212=X212,Y212=Z212,Y212=AA212),"NB",IF(OR(Z212=Y212,Z212=X212,Z212=AA212),"NB",IF(OR(AA212=Y212,AA212=X212,AA212=Z212),"NB","Bet"))))</f>
        <v>NB</v>
      </c>
      <c r="AD212" s="4"/>
      <c r="AE212" s="6" t="n">
        <f aca="false">IF(K212&lt;K211,1,0)</f>
        <v>0</v>
      </c>
      <c r="AF212" s="6" t="n">
        <f aca="false">IF(G212="W",0,IF(AE212=1,K211-K212+AF211,0))</f>
        <v>0</v>
      </c>
      <c r="AG212" s="4"/>
      <c r="AH212" s="6" t="n">
        <f aca="false">IF(G212="W",AF211+J212,IF(AE212=1,K211-K212+AF211,0))</f>
        <v>0</v>
      </c>
      <c r="AI212" s="4"/>
    </row>
    <row collapsed="false" customFormat="false" customHeight="false" hidden="false" ht="13.3" outlineLevel="0" r="213">
      <c r="B213" s="25"/>
      <c r="C213" s="26" t="str">
        <f aca="false">IF(B213="","",VLOOKUP(B213,$AK$1:$AR$38,2,0))</f>
        <v/>
      </c>
      <c r="D213" s="27" t="str">
        <f aca="false">IF(C210&lt;&gt;"",IF(C210=1,4,IF(C210=4,7,1)),"")</f>
        <v/>
      </c>
      <c r="E213" s="49" t="str">
        <f aca="false">IF(C210&lt;&gt;"",IF(C210=1,7,IF(C210=4,1,4)),"")</f>
        <v/>
      </c>
      <c r="F213" s="38"/>
      <c r="G213" s="6" t="str">
        <f aca="false">IF(B213&lt;&gt;"",IF(OR(D213=C213,E213=C213),"W","L"),"")</f>
        <v/>
      </c>
      <c r="H213" s="6" t="str">
        <f aca="false">IF(G213="W",4,IF(G213="L",-8,""))</f>
        <v/>
      </c>
      <c r="I213" s="6" t="str">
        <f aca="false">IF(G213&lt;&gt;"",VLOOKUP(V212,$M$4:$N$18,2,0),"")</f>
        <v/>
      </c>
      <c r="J213" s="6" t="str">
        <f aca="false">IF(G213&lt;&gt;"",H213*I213,"")</f>
        <v/>
      </c>
      <c r="K213" s="6" t="n">
        <f aca="false">IF(B213="",K212,SUM($J$6:J213))</f>
        <v>-24</v>
      </c>
      <c r="L213" s="4"/>
      <c r="M213" s="4"/>
      <c r="N213" s="4"/>
      <c r="O213" s="4"/>
      <c r="P213" s="4"/>
      <c r="Q213" s="4"/>
      <c r="S213" s="4"/>
      <c r="T213" s="4"/>
      <c r="U213" s="4"/>
      <c r="V213" s="6" t="n">
        <f aca="false">IF(AND(G212="",G213="L"),1,IF(AND(G213="L",G212="L"),V212+1,IF(AND(G212="L",G213=""),0,IF(AND(G213="",G212=""),0,0))))</f>
        <v>0</v>
      </c>
      <c r="W213" s="4"/>
      <c r="X213" s="6" t="str">
        <f aca="false">IF(C212=0,C213,IF(C213=0,X212,C213))</f>
        <v/>
      </c>
      <c r="Y213" s="6" t="str">
        <f aca="false">IF(C212=0,X212,IF(C213=0,Y212,C212))</f>
        <v/>
      </c>
      <c r="Z213" s="6" t="str">
        <f aca="false">IF(C211=0,C210,IF(C212=0,Y212,IF(C213=0,Z212,C211)))</f>
        <v/>
      </c>
      <c r="AA213" s="6" t="str">
        <f aca="false">IF(C210=0,C209,IF(C211=0,C209,IF(C212=0,Z212,IF(C213=0,AA212,C210))))</f>
        <v/>
      </c>
      <c r="AB213" s="4"/>
      <c r="AC213" s="6" t="str">
        <f aca="false">IF(OR(X213=Y213,X213=Z213,X213=AA213),"NB",IF(OR(Y213=X213,Y213=Z213,Y213=AA213),"NB",IF(OR(Z213=Y213,Z213=X213,Z213=AA213),"NB",IF(OR(AA213=Y213,AA213=X213,AA213=Z213),"NB","Bet"))))</f>
        <v>NB</v>
      </c>
      <c r="AD213" s="4"/>
      <c r="AE213" s="6" t="n">
        <f aca="false">IF(K213&lt;K212,1,0)</f>
        <v>0</v>
      </c>
      <c r="AF213" s="6" t="n">
        <f aca="false">IF(G213="W",0,IF(AE213=1,K212-K213+AF212,0))</f>
        <v>0</v>
      </c>
      <c r="AG213" s="4"/>
      <c r="AH213" s="6" t="n">
        <f aca="false">IF(G213="W",AF212+J213,IF(AE213=1,K212-K213+AF212,0))</f>
        <v>0</v>
      </c>
      <c r="AI213" s="4"/>
    </row>
    <row collapsed="false" customFormat="false" customHeight="false" hidden="false" ht="13.3" outlineLevel="0" r="214">
      <c r="B214" s="25"/>
      <c r="C214" s="26" t="str">
        <f aca="false">IF(B214="","",VLOOKUP(B214,$AK$1:$AR$38,2,0))</f>
        <v/>
      </c>
      <c r="D214" s="27" t="str">
        <f aca="false">IF(C211&lt;&gt;"",IF(C211=1,4,IF(C211=4,7,1)),"")</f>
        <v/>
      </c>
      <c r="E214" s="49" t="str">
        <f aca="false">IF(C211&lt;&gt;"",IF(C211=1,7,IF(C211=4,1,4)),"")</f>
        <v/>
      </c>
      <c r="F214" s="38"/>
      <c r="G214" s="6" t="str">
        <f aca="false">IF(B214&lt;&gt;"",IF(OR(D214=C214,E214=C214),"W","L"),"")</f>
        <v/>
      </c>
      <c r="H214" s="6" t="str">
        <f aca="false">IF(G214="W",4,IF(G214="L",-8,""))</f>
        <v/>
      </c>
      <c r="I214" s="6" t="str">
        <f aca="false">IF(G214&lt;&gt;"",VLOOKUP(V213,$M$4:$N$18,2,0),"")</f>
        <v/>
      </c>
      <c r="J214" s="6" t="str">
        <f aca="false">IF(G214&lt;&gt;"",H214*I214,"")</f>
        <v/>
      </c>
      <c r="K214" s="6" t="n">
        <f aca="false">IF(B214="",K213,SUM($J$6:J214))</f>
        <v>-24</v>
      </c>
      <c r="L214" s="4"/>
      <c r="M214" s="4"/>
      <c r="N214" s="4"/>
      <c r="O214" s="4"/>
      <c r="P214" s="4"/>
      <c r="Q214" s="4"/>
      <c r="S214" s="4"/>
      <c r="T214" s="4"/>
      <c r="U214" s="4"/>
      <c r="V214" s="6" t="n">
        <f aca="false">IF(AND(G213="",G214="L"),1,IF(AND(G214="L",G213="L"),V213+1,IF(AND(G213="L",G214=""),0,IF(AND(G214="",G213=""),0,0))))</f>
        <v>0</v>
      </c>
      <c r="W214" s="4"/>
      <c r="X214" s="6" t="str">
        <f aca="false">IF(C213=0,C214,IF(C214=0,X213,C214))</f>
        <v/>
      </c>
      <c r="Y214" s="6" t="str">
        <f aca="false">IF(C213=0,X213,IF(C214=0,Y213,C213))</f>
        <v/>
      </c>
      <c r="Z214" s="6" t="str">
        <f aca="false">IF(C212=0,C211,IF(C213=0,Y213,IF(C214=0,Z213,C212)))</f>
        <v/>
      </c>
      <c r="AA214" s="6" t="str">
        <f aca="false">IF(C211=0,C210,IF(C212=0,C210,IF(C213=0,Z213,IF(C214=0,AA213,C211))))</f>
        <v/>
      </c>
      <c r="AB214" s="4"/>
      <c r="AC214" s="6" t="str">
        <f aca="false">IF(OR(X214=Y214,X214=Z214,X214=AA214),"NB",IF(OR(Y214=X214,Y214=Z214,Y214=AA214),"NB",IF(OR(Z214=Y214,Z214=X214,Z214=AA214),"NB",IF(OR(AA214=Y214,AA214=X214,AA214=Z214),"NB","Bet"))))</f>
        <v>NB</v>
      </c>
      <c r="AD214" s="4"/>
      <c r="AE214" s="6" t="n">
        <f aca="false">IF(K214&lt;K213,1,0)</f>
        <v>0</v>
      </c>
      <c r="AF214" s="6" t="n">
        <f aca="false">IF(G214="W",0,IF(AE214=1,K213-K214+AF213,0))</f>
        <v>0</v>
      </c>
      <c r="AG214" s="4"/>
      <c r="AH214" s="6" t="n">
        <f aca="false">IF(G214="W",AF213+J214,IF(AE214=1,K213-K214+AF213,0))</f>
        <v>0</v>
      </c>
      <c r="AI214" s="4"/>
    </row>
    <row collapsed="false" customFormat="false" customHeight="false" hidden="false" ht="13.3" outlineLevel="0" r="215">
      <c r="B215" s="25"/>
      <c r="C215" s="26" t="str">
        <f aca="false">IF(B215="","",VLOOKUP(B215,$AK$1:$AR$38,2,0))</f>
        <v/>
      </c>
      <c r="D215" s="27" t="str">
        <f aca="false">IF(C212&lt;&gt;"",IF(C212=1,4,IF(C212=4,7,1)),"")</f>
        <v/>
      </c>
      <c r="E215" s="49" t="str">
        <f aca="false">IF(C212&lt;&gt;"",IF(C212=1,7,IF(C212=4,1,4)),"")</f>
        <v/>
      </c>
      <c r="F215" s="38"/>
      <c r="G215" s="6" t="str">
        <f aca="false">IF(B215&lt;&gt;"",IF(OR(D215=C215,E215=C215),"W","L"),"")</f>
        <v/>
      </c>
      <c r="H215" s="6" t="str">
        <f aca="false">IF(G215="W",4,IF(G215="L",-8,""))</f>
        <v/>
      </c>
      <c r="I215" s="6" t="str">
        <f aca="false">IF(G215&lt;&gt;"",VLOOKUP(V214,$M$4:$N$18,2,0),"")</f>
        <v/>
      </c>
      <c r="J215" s="6" t="str">
        <f aca="false">IF(G215&lt;&gt;"",H215*I215,"")</f>
        <v/>
      </c>
      <c r="K215" s="6" t="n">
        <f aca="false">IF(B215="",K214,SUM($J$6:J215))</f>
        <v>-24</v>
      </c>
      <c r="L215" s="4"/>
      <c r="M215" s="4"/>
      <c r="N215" s="4"/>
      <c r="O215" s="4"/>
      <c r="P215" s="4"/>
      <c r="Q215" s="4"/>
      <c r="S215" s="4"/>
      <c r="T215" s="4"/>
      <c r="U215" s="4"/>
      <c r="V215" s="6" t="n">
        <f aca="false">IF(AND(G214="",G215="L"),1,IF(AND(G215="L",G214="L"),V214+1,IF(AND(G214="L",G215=""),0,IF(AND(G215="",G214=""),0,0))))</f>
        <v>0</v>
      </c>
      <c r="W215" s="4"/>
      <c r="X215" s="6" t="str">
        <f aca="false">IF(C214=0,C215,IF(C215=0,X214,C215))</f>
        <v/>
      </c>
      <c r="Y215" s="6" t="str">
        <f aca="false">IF(C214=0,X214,IF(C215=0,Y214,C214))</f>
        <v/>
      </c>
      <c r="Z215" s="6" t="str">
        <f aca="false">IF(C213=0,C212,IF(C214=0,Y214,IF(C215=0,Z214,C213)))</f>
        <v/>
      </c>
      <c r="AA215" s="6" t="str">
        <f aca="false">IF(C212=0,C211,IF(C213=0,C211,IF(C214=0,Z214,IF(C215=0,AA214,C212))))</f>
        <v/>
      </c>
      <c r="AB215" s="4"/>
      <c r="AC215" s="6" t="str">
        <f aca="false">IF(OR(X215=Y215,X215=Z215,X215=AA215),"NB",IF(OR(Y215=X215,Y215=Z215,Y215=AA215),"NB",IF(OR(Z215=Y215,Z215=X215,Z215=AA215),"NB",IF(OR(AA215=Y215,AA215=X215,AA215=Z215),"NB","Bet"))))</f>
        <v>NB</v>
      </c>
      <c r="AD215" s="4"/>
      <c r="AE215" s="6" t="n">
        <f aca="false">IF(K215&lt;K214,1,0)</f>
        <v>0</v>
      </c>
      <c r="AF215" s="6" t="n">
        <f aca="false">IF(G215="W",0,IF(AE215=1,K214-K215+AF214,0))</f>
        <v>0</v>
      </c>
      <c r="AG215" s="4"/>
      <c r="AH215" s="6" t="n">
        <f aca="false">IF(G215="W",AF214+J215,IF(AE215=1,K214-K215+AF214,0))</f>
        <v>0</v>
      </c>
      <c r="AI215" s="4"/>
    </row>
    <row collapsed="false" customFormat="false" customHeight="false" hidden="false" ht="13.3" outlineLevel="0" r="216">
      <c r="B216" s="25"/>
      <c r="C216" s="26" t="str">
        <f aca="false">IF(B216="","",VLOOKUP(B216,$AK$1:$AR$38,2,0))</f>
        <v/>
      </c>
      <c r="D216" s="27" t="str">
        <f aca="false">IF(C213&lt;&gt;"",IF(C213=1,4,IF(C213=4,7,1)),"")</f>
        <v/>
      </c>
      <c r="E216" s="49" t="str">
        <f aca="false">IF(C213&lt;&gt;"",IF(C213=1,7,IF(C213=4,1,4)),"")</f>
        <v/>
      </c>
      <c r="F216" s="38"/>
      <c r="G216" s="6" t="str">
        <f aca="false">IF(B216&lt;&gt;"",IF(OR(D216=C216,E216=C216),"W","L"),"")</f>
        <v/>
      </c>
      <c r="H216" s="6" t="str">
        <f aca="false">IF(G216="W",4,IF(G216="L",-8,""))</f>
        <v/>
      </c>
      <c r="I216" s="6" t="str">
        <f aca="false">IF(G216&lt;&gt;"",VLOOKUP(V215,$M$4:$N$18,2,0),"")</f>
        <v/>
      </c>
      <c r="J216" s="6" t="str">
        <f aca="false">IF(G216&lt;&gt;"",H216*I216,"")</f>
        <v/>
      </c>
      <c r="K216" s="6" t="n">
        <f aca="false">IF(B216="",K215,SUM($J$6:J216))</f>
        <v>-24</v>
      </c>
      <c r="L216" s="4"/>
      <c r="M216" s="4"/>
      <c r="N216" s="4"/>
      <c r="O216" s="4"/>
      <c r="P216" s="4"/>
      <c r="Q216" s="4"/>
      <c r="S216" s="4"/>
      <c r="T216" s="4"/>
      <c r="U216" s="4"/>
      <c r="V216" s="6" t="n">
        <f aca="false">IF(AND(G215="",G216="L"),1,IF(AND(G216="L",G215="L"),V215+1,IF(AND(G215="L",G216=""),0,IF(AND(G216="",G215=""),0,0))))</f>
        <v>0</v>
      </c>
      <c r="W216" s="4"/>
      <c r="X216" s="6" t="str">
        <f aca="false">IF(C215=0,C216,IF(C216=0,X215,C216))</f>
        <v/>
      </c>
      <c r="Y216" s="6" t="str">
        <f aca="false">IF(C215=0,X215,IF(C216=0,Y215,C215))</f>
        <v/>
      </c>
      <c r="Z216" s="6" t="str">
        <f aca="false">IF(C214=0,C213,IF(C215=0,Y215,IF(C216=0,Z215,C214)))</f>
        <v/>
      </c>
      <c r="AA216" s="6" t="str">
        <f aca="false">IF(C213=0,C212,IF(C214=0,C212,IF(C215=0,Z215,IF(C216=0,AA215,C213))))</f>
        <v/>
      </c>
      <c r="AB216" s="4"/>
      <c r="AC216" s="6" t="str">
        <f aca="false">IF(OR(X216=Y216,X216=Z216,X216=AA216),"NB",IF(OR(Y216=X216,Y216=Z216,Y216=AA216),"NB",IF(OR(Z216=Y216,Z216=X216,Z216=AA216),"NB",IF(OR(AA216=Y216,AA216=X216,AA216=Z216),"NB","Bet"))))</f>
        <v>NB</v>
      </c>
      <c r="AD216" s="4"/>
      <c r="AE216" s="6" t="n">
        <f aca="false">IF(K216&lt;K215,1,0)</f>
        <v>0</v>
      </c>
      <c r="AF216" s="6" t="n">
        <f aca="false">IF(G216="W",0,IF(AE216=1,K215-K216+AF215,0))</f>
        <v>0</v>
      </c>
      <c r="AG216" s="4"/>
      <c r="AH216" s="6" t="n">
        <f aca="false">IF(G216="W",AF215+J216,IF(AE216=1,K215-K216+AF215,0))</f>
        <v>0</v>
      </c>
      <c r="AI216" s="4"/>
    </row>
    <row collapsed="false" customFormat="false" customHeight="false" hidden="false" ht="13.3" outlineLevel="0" r="217">
      <c r="B217" s="25"/>
      <c r="C217" s="26" t="str">
        <f aca="false">IF(B217="","",VLOOKUP(B217,$AK$1:$AR$38,2,0))</f>
        <v/>
      </c>
      <c r="D217" s="27" t="str">
        <f aca="false">IF(C214&lt;&gt;"",IF(C214=1,4,IF(C214=4,7,1)),"")</f>
        <v/>
      </c>
      <c r="E217" s="49" t="str">
        <f aca="false">IF(C214&lt;&gt;"",IF(C214=1,7,IF(C214=4,1,4)),"")</f>
        <v/>
      </c>
      <c r="F217" s="38"/>
      <c r="G217" s="6" t="str">
        <f aca="false">IF(B217&lt;&gt;"",IF(OR(D217=C217,E217=C217),"W","L"),"")</f>
        <v/>
      </c>
      <c r="H217" s="6" t="str">
        <f aca="false">IF(G217="W",4,IF(G217="L",-8,""))</f>
        <v/>
      </c>
      <c r="I217" s="6" t="str">
        <f aca="false">IF(G217&lt;&gt;"",VLOOKUP(V216,$M$4:$N$18,2,0),"")</f>
        <v/>
      </c>
      <c r="J217" s="6" t="str">
        <f aca="false">IF(G217&lt;&gt;"",H217*I217,"")</f>
        <v/>
      </c>
      <c r="K217" s="6" t="n">
        <f aca="false">IF(B217="",K216,SUM($J$6:J217))</f>
        <v>-24</v>
      </c>
      <c r="L217" s="4"/>
      <c r="M217" s="4"/>
      <c r="N217" s="4"/>
      <c r="O217" s="4"/>
      <c r="P217" s="4"/>
      <c r="Q217" s="4"/>
      <c r="S217" s="4"/>
      <c r="T217" s="4"/>
      <c r="U217" s="4"/>
      <c r="V217" s="6" t="n">
        <f aca="false">IF(AND(G216="",G217="L"),1,IF(AND(G217="L",G216="L"),V216+1,IF(AND(G216="L",G217=""),0,IF(AND(G217="",G216=""),0,0))))</f>
        <v>0</v>
      </c>
      <c r="W217" s="4"/>
      <c r="X217" s="6" t="str">
        <f aca="false">IF(C216=0,C217,IF(C217=0,X216,C217))</f>
        <v/>
      </c>
      <c r="Y217" s="6" t="str">
        <f aca="false">IF(C216=0,X216,IF(C217=0,Y216,C216))</f>
        <v/>
      </c>
      <c r="Z217" s="6" t="str">
        <f aca="false">IF(C215=0,C214,IF(C216=0,Y216,IF(C217=0,Z216,C215)))</f>
        <v/>
      </c>
      <c r="AA217" s="6" t="str">
        <f aca="false">IF(C214=0,C213,IF(C215=0,C213,IF(C216=0,Z216,IF(C217=0,AA216,C214))))</f>
        <v/>
      </c>
      <c r="AB217" s="4"/>
      <c r="AC217" s="6" t="str">
        <f aca="false">IF(OR(X217=Y217,X217=Z217,X217=AA217),"NB",IF(OR(Y217=X217,Y217=Z217,Y217=AA217),"NB",IF(OR(Z217=Y217,Z217=X217,Z217=AA217),"NB",IF(OR(AA217=Y217,AA217=X217,AA217=Z217),"NB","Bet"))))</f>
        <v>NB</v>
      </c>
      <c r="AD217" s="4"/>
      <c r="AE217" s="6" t="n">
        <f aca="false">IF(K217&lt;K216,1,0)</f>
        <v>0</v>
      </c>
      <c r="AF217" s="6" t="n">
        <f aca="false">IF(G217="W",0,IF(AE217=1,K216-K217+AF216,0))</f>
        <v>0</v>
      </c>
      <c r="AG217" s="4"/>
      <c r="AH217" s="6" t="n">
        <f aca="false">IF(G217="W",AF216+J217,IF(AE217=1,K216-K217+AF216,0))</f>
        <v>0</v>
      </c>
      <c r="AI217" s="4"/>
    </row>
    <row collapsed="false" customFormat="false" customHeight="false" hidden="false" ht="13.3" outlineLevel="0" r="218">
      <c r="B218" s="25"/>
      <c r="C218" s="26" t="str">
        <f aca="false">IF(B218="","",VLOOKUP(B218,$AK$1:$AR$38,2,0))</f>
        <v/>
      </c>
      <c r="D218" s="27" t="str">
        <f aca="false">IF(C215&lt;&gt;"",IF(C215=1,4,IF(C215=4,7,1)),"")</f>
        <v/>
      </c>
      <c r="E218" s="49" t="str">
        <f aca="false">IF(C215&lt;&gt;"",IF(C215=1,7,IF(C215=4,1,4)),"")</f>
        <v/>
      </c>
      <c r="F218" s="38"/>
      <c r="G218" s="6" t="str">
        <f aca="false">IF(B218&lt;&gt;"",IF(OR(D218=C218,E218=C218),"W","L"),"")</f>
        <v/>
      </c>
      <c r="H218" s="6" t="str">
        <f aca="false">IF(G218="W",4,IF(G218="L",-8,""))</f>
        <v/>
      </c>
      <c r="I218" s="6" t="str">
        <f aca="false">IF(G218&lt;&gt;"",VLOOKUP(V217,$M$4:$N$18,2,0),"")</f>
        <v/>
      </c>
      <c r="J218" s="6" t="str">
        <f aca="false">IF(G218&lt;&gt;"",H218*I218,"")</f>
        <v/>
      </c>
      <c r="K218" s="6" t="n">
        <f aca="false">IF(B218="",K217,SUM($J$6:J218))</f>
        <v>-24</v>
      </c>
      <c r="L218" s="4"/>
      <c r="M218" s="4"/>
      <c r="N218" s="4"/>
      <c r="O218" s="4"/>
      <c r="P218" s="4"/>
      <c r="Q218" s="4"/>
      <c r="S218" s="4"/>
      <c r="T218" s="4"/>
      <c r="U218" s="4"/>
      <c r="V218" s="6" t="n">
        <f aca="false">IF(AND(G217="",G218="L"),1,IF(AND(G218="L",G217="L"),V217+1,IF(AND(G217="L",G218=""),0,IF(AND(G218="",G217=""),0,0))))</f>
        <v>0</v>
      </c>
      <c r="W218" s="4"/>
      <c r="X218" s="6" t="str">
        <f aca="false">IF(C217=0,C218,IF(C218=0,X217,C218))</f>
        <v/>
      </c>
      <c r="Y218" s="6" t="str">
        <f aca="false">IF(C217=0,X217,IF(C218=0,Y217,C217))</f>
        <v/>
      </c>
      <c r="Z218" s="6" t="str">
        <f aca="false">IF(C216=0,C215,IF(C217=0,Y217,IF(C218=0,Z217,C216)))</f>
        <v/>
      </c>
      <c r="AA218" s="6" t="str">
        <f aca="false">IF(C215=0,C214,IF(C216=0,C214,IF(C217=0,Z217,IF(C218=0,AA217,C215))))</f>
        <v/>
      </c>
      <c r="AB218" s="4"/>
      <c r="AC218" s="6" t="str">
        <f aca="false">IF(OR(X218=Y218,X218=Z218,X218=AA218),"NB",IF(OR(Y218=X218,Y218=Z218,Y218=AA218),"NB",IF(OR(Z218=Y218,Z218=X218,Z218=AA218),"NB",IF(OR(AA218=Y218,AA218=X218,AA218=Z218),"NB","Bet"))))</f>
        <v>NB</v>
      </c>
      <c r="AD218" s="4"/>
      <c r="AE218" s="6" t="n">
        <f aca="false">IF(K218&lt;K217,1,0)</f>
        <v>0</v>
      </c>
      <c r="AF218" s="6" t="n">
        <f aca="false">IF(G218="W",0,IF(AE218=1,K217-K218+AF217,0))</f>
        <v>0</v>
      </c>
      <c r="AG218" s="4"/>
      <c r="AH218" s="6" t="n">
        <f aca="false">IF(G218="W",AF217+J218,IF(AE218=1,K217-K218+AF217,0))</f>
        <v>0</v>
      </c>
      <c r="AI218" s="4"/>
    </row>
    <row collapsed="false" customFormat="false" customHeight="false" hidden="false" ht="13.3" outlineLevel="0" r="219">
      <c r="B219" s="25"/>
      <c r="C219" s="26" t="str">
        <f aca="false">IF(B219="","",VLOOKUP(B219,$AK$1:$AR$38,2,0))</f>
        <v/>
      </c>
      <c r="D219" s="27" t="str">
        <f aca="false">IF(C216&lt;&gt;"",IF(C216=1,4,IF(C216=4,7,1)),"")</f>
        <v/>
      </c>
      <c r="E219" s="49" t="str">
        <f aca="false">IF(C216&lt;&gt;"",IF(C216=1,7,IF(C216=4,1,4)),"")</f>
        <v/>
      </c>
      <c r="F219" s="38"/>
      <c r="G219" s="6" t="str">
        <f aca="false">IF(B219&lt;&gt;"",IF(OR(D219=C219,E219=C219),"W","L"),"")</f>
        <v/>
      </c>
      <c r="H219" s="6" t="str">
        <f aca="false">IF(G219="W",4,IF(G219="L",-8,""))</f>
        <v/>
      </c>
      <c r="I219" s="6" t="str">
        <f aca="false">IF(G219&lt;&gt;"",VLOOKUP(V218,$M$4:$N$18,2,0),"")</f>
        <v/>
      </c>
      <c r="J219" s="6" t="str">
        <f aca="false">IF(G219&lt;&gt;"",H219*I219,"")</f>
        <v/>
      </c>
      <c r="K219" s="6" t="n">
        <f aca="false">IF(B219="",K218,SUM($J$6:J219))</f>
        <v>-24</v>
      </c>
      <c r="L219" s="4"/>
      <c r="M219" s="4"/>
      <c r="N219" s="4"/>
      <c r="O219" s="4"/>
      <c r="P219" s="4"/>
      <c r="Q219" s="4"/>
      <c r="S219" s="4"/>
      <c r="T219" s="4"/>
      <c r="U219" s="4"/>
      <c r="V219" s="6" t="n">
        <f aca="false">IF(AND(G218="",G219="L"),1,IF(AND(G219="L",G218="L"),V218+1,IF(AND(G218="L",G219=""),0,IF(AND(G219="",G218=""),0,0))))</f>
        <v>0</v>
      </c>
      <c r="W219" s="4"/>
      <c r="X219" s="6" t="str">
        <f aca="false">IF(C218=0,C219,IF(C219=0,X218,C219))</f>
        <v/>
      </c>
      <c r="Y219" s="6" t="str">
        <f aca="false">IF(C218=0,X218,IF(C219=0,Y218,C218))</f>
        <v/>
      </c>
      <c r="Z219" s="6" t="str">
        <f aca="false">IF(C217=0,C216,IF(C218=0,Y218,IF(C219=0,Z218,C217)))</f>
        <v/>
      </c>
      <c r="AA219" s="6" t="str">
        <f aca="false">IF(C216=0,C215,IF(C217=0,C215,IF(C218=0,Z218,IF(C219=0,AA218,C216))))</f>
        <v/>
      </c>
      <c r="AB219" s="4"/>
      <c r="AC219" s="6" t="str">
        <f aca="false">IF(OR(X219=Y219,X219=Z219,X219=AA219),"NB",IF(OR(Y219=X219,Y219=Z219,Y219=AA219),"NB",IF(OR(Z219=Y219,Z219=X219,Z219=AA219),"NB",IF(OR(AA219=Y219,AA219=X219,AA219=Z219),"NB","Bet"))))</f>
        <v>NB</v>
      </c>
      <c r="AD219" s="4"/>
      <c r="AE219" s="6" t="n">
        <f aca="false">IF(K219&lt;K218,1,0)</f>
        <v>0</v>
      </c>
      <c r="AF219" s="6" t="n">
        <f aca="false">IF(G219="W",0,IF(AE219=1,K218-K219+AF218,0))</f>
        <v>0</v>
      </c>
      <c r="AG219" s="4"/>
      <c r="AH219" s="6" t="n">
        <f aca="false">IF(G219="W",AF218+J219,IF(AE219=1,K218-K219+AF218,0))</f>
        <v>0</v>
      </c>
      <c r="AI219" s="4"/>
    </row>
    <row collapsed="false" customFormat="false" customHeight="false" hidden="false" ht="13.3" outlineLevel="0" r="220">
      <c r="B220" s="25"/>
      <c r="C220" s="26" t="str">
        <f aca="false">IF(B220="","",VLOOKUP(B220,$AK$1:$AR$38,2,0))</f>
        <v/>
      </c>
      <c r="D220" s="27" t="str">
        <f aca="false">IF(C217&lt;&gt;"",IF(C217=1,4,IF(C217=4,7,1)),"")</f>
        <v/>
      </c>
      <c r="E220" s="49" t="str">
        <f aca="false">IF(C217&lt;&gt;"",IF(C217=1,7,IF(C217=4,1,4)),"")</f>
        <v/>
      </c>
      <c r="F220" s="38"/>
      <c r="G220" s="6" t="str">
        <f aca="false">IF(B220&lt;&gt;"",IF(OR(D220=C220,E220=C220),"W","L"),"")</f>
        <v/>
      </c>
      <c r="H220" s="6" t="str">
        <f aca="false">IF(G220="W",4,IF(G220="L",-8,""))</f>
        <v/>
      </c>
      <c r="I220" s="6" t="str">
        <f aca="false">IF(G220&lt;&gt;"",VLOOKUP(V219,$M$4:$N$18,2,0),"")</f>
        <v/>
      </c>
      <c r="J220" s="6" t="str">
        <f aca="false">IF(G220&lt;&gt;"",H220*I220,"")</f>
        <v/>
      </c>
      <c r="K220" s="6" t="n">
        <f aca="false">IF(B220="",K219,SUM($J$6:J220))</f>
        <v>-24</v>
      </c>
      <c r="L220" s="4"/>
      <c r="M220" s="4"/>
      <c r="N220" s="4"/>
      <c r="O220" s="4"/>
      <c r="P220" s="4"/>
      <c r="Q220" s="4"/>
      <c r="S220" s="4"/>
      <c r="T220" s="4"/>
      <c r="U220" s="4"/>
      <c r="V220" s="6" t="n">
        <f aca="false">IF(AND(G219="",G220="L"),1,IF(AND(G220="L",G219="L"),V219+1,IF(AND(G219="L",G220=""),0,IF(AND(G220="",G219=""),0,0))))</f>
        <v>0</v>
      </c>
      <c r="W220" s="4"/>
      <c r="X220" s="6" t="str">
        <f aca="false">IF(C219=0,C220,IF(C220=0,X219,C220))</f>
        <v/>
      </c>
      <c r="Y220" s="6" t="str">
        <f aca="false">IF(C219=0,X219,IF(C220=0,Y219,C219))</f>
        <v/>
      </c>
      <c r="Z220" s="6" t="str">
        <f aca="false">IF(C218=0,C217,IF(C219=0,Y219,IF(C220=0,Z219,C218)))</f>
        <v/>
      </c>
      <c r="AA220" s="6" t="str">
        <f aca="false">IF(C217=0,C216,IF(C218=0,C216,IF(C219=0,Z219,IF(C220=0,AA219,C217))))</f>
        <v/>
      </c>
      <c r="AB220" s="4"/>
      <c r="AC220" s="6" t="str">
        <f aca="false">IF(OR(X220=Y220,X220=Z220,X220=AA220),"NB",IF(OR(Y220=X220,Y220=Z220,Y220=AA220),"NB",IF(OR(Z220=Y220,Z220=X220,Z220=AA220),"NB",IF(OR(AA220=Y220,AA220=X220,AA220=Z220),"NB","Bet"))))</f>
        <v>NB</v>
      </c>
      <c r="AD220" s="4"/>
      <c r="AE220" s="6" t="n">
        <f aca="false">IF(K220&lt;K219,1,0)</f>
        <v>0</v>
      </c>
      <c r="AF220" s="6" t="n">
        <f aca="false">IF(G220="W",0,IF(AE220=1,K219-K220+AF219,0))</f>
        <v>0</v>
      </c>
      <c r="AG220" s="4"/>
      <c r="AH220" s="6" t="n">
        <f aca="false">IF(G220="W",AF219+J220,IF(AE220=1,K219-K220+AF219,0))</f>
        <v>0</v>
      </c>
      <c r="AI220" s="4"/>
    </row>
    <row collapsed="false" customFormat="false" customHeight="false" hidden="false" ht="13.3" outlineLevel="0" r="221">
      <c r="B221" s="25"/>
      <c r="C221" s="26" t="str">
        <f aca="false">IF(B221="","",VLOOKUP(B221,$AK$1:$AR$38,2,0))</f>
        <v/>
      </c>
      <c r="D221" s="27" t="str">
        <f aca="false">IF(C218&lt;&gt;"",IF(C218=1,4,IF(C218=4,7,1)),"")</f>
        <v/>
      </c>
      <c r="E221" s="49" t="str">
        <f aca="false">IF(C218&lt;&gt;"",IF(C218=1,7,IF(C218=4,1,4)),"")</f>
        <v/>
      </c>
      <c r="F221" s="38"/>
      <c r="G221" s="6" t="str">
        <f aca="false">IF(B221&lt;&gt;"",IF(OR(D221=C221,E221=C221),"W","L"),"")</f>
        <v/>
      </c>
      <c r="H221" s="6" t="str">
        <f aca="false">IF(G221="W",4,IF(G221="L",-8,""))</f>
        <v/>
      </c>
      <c r="I221" s="6" t="str">
        <f aca="false">IF(G221&lt;&gt;"",VLOOKUP(V220,$M$4:$N$18,2,0),"")</f>
        <v/>
      </c>
      <c r="J221" s="6" t="str">
        <f aca="false">IF(G221&lt;&gt;"",H221*I221,"")</f>
        <v/>
      </c>
      <c r="K221" s="6" t="n">
        <f aca="false">IF(B221="",K220,SUM($J$6:J221))</f>
        <v>-24</v>
      </c>
      <c r="L221" s="4"/>
      <c r="M221" s="4"/>
      <c r="N221" s="4"/>
      <c r="O221" s="4"/>
      <c r="P221" s="4"/>
      <c r="Q221" s="4"/>
      <c r="S221" s="4"/>
      <c r="T221" s="4"/>
      <c r="U221" s="4"/>
      <c r="V221" s="6" t="n">
        <f aca="false">IF(AND(G220="",G221="L"),1,IF(AND(G221="L",G220="L"),V220+1,IF(AND(G220="L",G221=""),0,IF(AND(G221="",G220=""),0,0))))</f>
        <v>0</v>
      </c>
      <c r="W221" s="4"/>
      <c r="X221" s="6" t="str">
        <f aca="false">IF(C220=0,C221,IF(C221=0,X220,C221))</f>
        <v/>
      </c>
      <c r="Y221" s="6" t="str">
        <f aca="false">IF(C220=0,X220,IF(C221=0,Y220,C220))</f>
        <v/>
      </c>
      <c r="Z221" s="6" t="str">
        <f aca="false">IF(C219=0,C218,IF(C220=0,Y220,IF(C221=0,Z220,C219)))</f>
        <v/>
      </c>
      <c r="AA221" s="6" t="str">
        <f aca="false">IF(C218=0,C217,IF(C219=0,C217,IF(C220=0,Z220,IF(C221=0,AA220,C218))))</f>
        <v/>
      </c>
      <c r="AB221" s="4"/>
      <c r="AC221" s="6" t="str">
        <f aca="false">IF(OR(X221=Y221,X221=Z221,X221=AA221),"NB",IF(OR(Y221=X221,Y221=Z221,Y221=AA221),"NB",IF(OR(Z221=Y221,Z221=X221,Z221=AA221),"NB",IF(OR(AA221=Y221,AA221=X221,AA221=Z221),"NB","Bet"))))</f>
        <v>NB</v>
      </c>
      <c r="AD221" s="4"/>
      <c r="AE221" s="6" t="n">
        <f aca="false">IF(K221&lt;K220,1,0)</f>
        <v>0</v>
      </c>
      <c r="AF221" s="6" t="n">
        <f aca="false">IF(G221="W",0,IF(AE221=1,K220-K221+AF220,0))</f>
        <v>0</v>
      </c>
      <c r="AG221" s="4"/>
      <c r="AH221" s="6" t="n">
        <f aca="false">IF(G221="W",AF220+J221,IF(AE221=1,K220-K221+AF220,0))</f>
        <v>0</v>
      </c>
      <c r="AI221" s="4"/>
    </row>
    <row collapsed="false" customFormat="false" customHeight="false" hidden="false" ht="13.3" outlineLevel="0" r="222">
      <c r="B222" s="25"/>
      <c r="C222" s="26" t="str">
        <f aca="false">IF(B222="","",VLOOKUP(B222,$AK$1:$AR$38,2,0))</f>
        <v/>
      </c>
      <c r="D222" s="27" t="str">
        <f aca="false">IF(C219&lt;&gt;"",IF(C219=1,4,IF(C219=4,7,1)),"")</f>
        <v/>
      </c>
      <c r="E222" s="49" t="str">
        <f aca="false">IF(C219&lt;&gt;"",IF(C219=1,7,IF(C219=4,1,4)),"")</f>
        <v/>
      </c>
      <c r="F222" s="38"/>
      <c r="G222" s="6" t="str">
        <f aca="false">IF(B222&lt;&gt;"",IF(OR(D222=C222,E222=C222),"W","L"),"")</f>
        <v/>
      </c>
      <c r="H222" s="6" t="str">
        <f aca="false">IF(G222="W",4,IF(G222="L",-8,""))</f>
        <v/>
      </c>
      <c r="I222" s="6" t="str">
        <f aca="false">IF(G222&lt;&gt;"",VLOOKUP(V221,$M$4:$N$18,2,0),"")</f>
        <v/>
      </c>
      <c r="J222" s="6" t="str">
        <f aca="false">IF(G222&lt;&gt;"",H222*I222,"")</f>
        <v/>
      </c>
      <c r="K222" s="6" t="n">
        <f aca="false">IF(B222="",K221,SUM($J$6:J222))</f>
        <v>-24</v>
      </c>
      <c r="L222" s="4"/>
      <c r="M222" s="4"/>
      <c r="N222" s="4"/>
      <c r="O222" s="4"/>
      <c r="P222" s="4"/>
      <c r="Q222" s="4"/>
      <c r="S222" s="4"/>
      <c r="T222" s="4"/>
      <c r="U222" s="4"/>
      <c r="V222" s="6" t="n">
        <f aca="false">IF(AND(G221="",G222="L"),1,IF(AND(G222="L",G221="L"),V221+1,IF(AND(G221="L",G222=""),0,IF(AND(G222="",G221=""),0,0))))</f>
        <v>0</v>
      </c>
      <c r="W222" s="4"/>
      <c r="X222" s="6" t="str">
        <f aca="false">IF(C221=0,C222,IF(C222=0,X221,C222))</f>
        <v/>
      </c>
      <c r="Y222" s="6" t="str">
        <f aca="false">IF(C221=0,X221,IF(C222=0,Y221,C221))</f>
        <v/>
      </c>
      <c r="Z222" s="6" t="str">
        <f aca="false">IF(C220=0,C219,IF(C221=0,Y221,IF(C222=0,Z221,C220)))</f>
        <v/>
      </c>
      <c r="AA222" s="6" t="str">
        <f aca="false">IF(C219=0,C218,IF(C220=0,C218,IF(C221=0,Z221,IF(C222=0,AA221,C219))))</f>
        <v/>
      </c>
      <c r="AB222" s="4"/>
      <c r="AC222" s="6" t="str">
        <f aca="false">IF(OR(X222=Y222,X222=Z222,X222=AA222),"NB",IF(OR(Y222=X222,Y222=Z222,Y222=AA222),"NB",IF(OR(Z222=Y222,Z222=X222,Z222=AA222),"NB",IF(OR(AA222=Y222,AA222=X222,AA222=Z222),"NB","Bet"))))</f>
        <v>NB</v>
      </c>
      <c r="AD222" s="4"/>
      <c r="AE222" s="6" t="n">
        <f aca="false">IF(K222&lt;K221,1,0)</f>
        <v>0</v>
      </c>
      <c r="AF222" s="6" t="n">
        <f aca="false">IF(G222="W",0,IF(AE222=1,K221-K222+AF221,0))</f>
        <v>0</v>
      </c>
      <c r="AG222" s="4"/>
      <c r="AH222" s="6" t="n">
        <f aca="false">IF(G222="W",AF221+J222,IF(AE222=1,K221-K222+AF221,0))</f>
        <v>0</v>
      </c>
      <c r="AI222" s="4"/>
    </row>
    <row collapsed="false" customFormat="false" customHeight="false" hidden="false" ht="13.3" outlineLevel="0" r="223">
      <c r="B223" s="25"/>
      <c r="C223" s="26" t="str">
        <f aca="false">IF(B223="","",VLOOKUP(B223,$AK$1:$AR$38,2,0))</f>
        <v/>
      </c>
      <c r="D223" s="27" t="str">
        <f aca="false">IF(C220&lt;&gt;"",IF(C220=1,4,IF(C220=4,7,1)),"")</f>
        <v/>
      </c>
      <c r="E223" s="49" t="str">
        <f aca="false">IF(C220&lt;&gt;"",IF(C220=1,7,IF(C220=4,1,4)),"")</f>
        <v/>
      </c>
      <c r="F223" s="38"/>
      <c r="G223" s="6" t="str">
        <f aca="false">IF(B223&lt;&gt;"",IF(OR(D223=C223,E223=C223),"W","L"),"")</f>
        <v/>
      </c>
      <c r="H223" s="6" t="str">
        <f aca="false">IF(G223="W",4,IF(G223="L",-8,""))</f>
        <v/>
      </c>
      <c r="I223" s="6" t="str">
        <f aca="false">IF(G223&lt;&gt;"",VLOOKUP(V222,$M$4:$N$18,2,0),"")</f>
        <v/>
      </c>
      <c r="J223" s="6" t="str">
        <f aca="false">IF(G223&lt;&gt;"",H223*I223,"")</f>
        <v/>
      </c>
      <c r="K223" s="6" t="n">
        <f aca="false">IF(B223="",K222,SUM($J$6:J223))</f>
        <v>-24</v>
      </c>
      <c r="L223" s="4"/>
      <c r="M223" s="4"/>
      <c r="N223" s="4"/>
      <c r="O223" s="4"/>
      <c r="P223" s="4"/>
      <c r="Q223" s="4"/>
      <c r="S223" s="4"/>
      <c r="T223" s="4"/>
      <c r="U223" s="4"/>
      <c r="V223" s="6" t="n">
        <f aca="false">IF(AND(G222="",G223="L"),1,IF(AND(G223="L",G222="L"),V222+1,IF(AND(G222="L",G223=""),0,IF(AND(G223="",G222=""),0,0))))</f>
        <v>0</v>
      </c>
      <c r="W223" s="4"/>
      <c r="X223" s="6" t="str">
        <f aca="false">IF(C222=0,C223,IF(C223=0,X222,C223))</f>
        <v/>
      </c>
      <c r="Y223" s="6" t="str">
        <f aca="false">IF(C222=0,X222,IF(C223=0,Y222,C222))</f>
        <v/>
      </c>
      <c r="Z223" s="6" t="str">
        <f aca="false">IF(C221=0,C220,IF(C222=0,Y222,IF(C223=0,Z222,C221)))</f>
        <v/>
      </c>
      <c r="AA223" s="6" t="str">
        <f aca="false">IF(C220=0,C219,IF(C221=0,C219,IF(C222=0,Z222,IF(C223=0,AA222,C220))))</f>
        <v/>
      </c>
      <c r="AB223" s="4"/>
      <c r="AC223" s="6" t="str">
        <f aca="false">IF(OR(X223=Y223,X223=Z223,X223=AA223),"NB",IF(OR(Y223=X223,Y223=Z223,Y223=AA223),"NB",IF(OR(Z223=Y223,Z223=X223,Z223=AA223),"NB",IF(OR(AA223=Y223,AA223=X223,AA223=Z223),"NB","Bet"))))</f>
        <v>NB</v>
      </c>
      <c r="AD223" s="4"/>
      <c r="AE223" s="6" t="n">
        <f aca="false">IF(K223&lt;K222,1,0)</f>
        <v>0</v>
      </c>
      <c r="AF223" s="6" t="n">
        <f aca="false">IF(G223="W",0,IF(AE223=1,K222-K223+AF222,0))</f>
        <v>0</v>
      </c>
      <c r="AG223" s="4"/>
      <c r="AH223" s="6" t="n">
        <f aca="false">IF(G223="W",AF222+J223,IF(AE223=1,K222-K223+AF222,0))</f>
        <v>0</v>
      </c>
      <c r="AI223" s="4"/>
    </row>
    <row collapsed="false" customFormat="false" customHeight="false" hidden="false" ht="13.3" outlineLevel="0" r="224">
      <c r="B224" s="25"/>
      <c r="C224" s="26" t="str">
        <f aca="false">IF(B224="","",VLOOKUP(B224,$AK$1:$AR$38,2,0))</f>
        <v/>
      </c>
      <c r="D224" s="27" t="str">
        <f aca="false">IF(C221&lt;&gt;"",IF(C221=1,4,IF(C221=4,7,1)),"")</f>
        <v/>
      </c>
      <c r="E224" s="49" t="str">
        <f aca="false">IF(C221&lt;&gt;"",IF(C221=1,7,IF(C221=4,1,4)),"")</f>
        <v/>
      </c>
      <c r="F224" s="38"/>
      <c r="G224" s="6" t="str">
        <f aca="false">IF(B224&lt;&gt;"",IF(OR(D224=C224,E224=C224),"W","L"),"")</f>
        <v/>
      </c>
      <c r="H224" s="6" t="str">
        <f aca="false">IF(G224="W",4,IF(G224="L",-8,""))</f>
        <v/>
      </c>
      <c r="I224" s="6" t="str">
        <f aca="false">IF(G224&lt;&gt;"",VLOOKUP(V223,$M$4:$N$18,2,0),"")</f>
        <v/>
      </c>
      <c r="J224" s="6" t="str">
        <f aca="false">IF(G224&lt;&gt;"",H224*I224,"")</f>
        <v/>
      </c>
      <c r="K224" s="6" t="n">
        <f aca="false">IF(B224="",K223,SUM($J$6:J224))</f>
        <v>-24</v>
      </c>
      <c r="L224" s="4"/>
      <c r="M224" s="4"/>
      <c r="N224" s="4"/>
      <c r="O224" s="4"/>
      <c r="P224" s="4"/>
      <c r="Q224" s="4"/>
      <c r="S224" s="4"/>
      <c r="T224" s="4"/>
      <c r="U224" s="4"/>
      <c r="V224" s="6" t="n">
        <f aca="false">IF(AND(G223="",G224="L"),1,IF(AND(G224="L",G223="L"),V223+1,IF(AND(G223="L",G224=""),0,IF(AND(G224="",G223=""),0,0))))</f>
        <v>0</v>
      </c>
      <c r="W224" s="4"/>
      <c r="X224" s="6" t="str">
        <f aca="false">IF(C223=0,C224,IF(C224=0,X223,C224))</f>
        <v/>
      </c>
      <c r="Y224" s="6" t="str">
        <f aca="false">IF(C223=0,X223,IF(C224=0,Y223,C223))</f>
        <v/>
      </c>
      <c r="Z224" s="6" t="str">
        <f aca="false">IF(C222=0,C221,IF(C223=0,Y223,IF(C224=0,Z223,C222)))</f>
        <v/>
      </c>
      <c r="AA224" s="6" t="str">
        <f aca="false">IF(C221=0,C220,IF(C222=0,C220,IF(C223=0,Z223,IF(C224=0,AA223,C221))))</f>
        <v/>
      </c>
      <c r="AB224" s="4"/>
      <c r="AC224" s="6" t="str">
        <f aca="false">IF(OR(X224=Y224,X224=Z224,X224=AA224),"NB",IF(OR(Y224=X224,Y224=Z224,Y224=AA224),"NB",IF(OR(Z224=Y224,Z224=X224,Z224=AA224),"NB",IF(OR(AA224=Y224,AA224=X224,AA224=Z224),"NB","Bet"))))</f>
        <v>NB</v>
      </c>
      <c r="AD224" s="4"/>
      <c r="AE224" s="6" t="n">
        <f aca="false">IF(K224&lt;K223,1,0)</f>
        <v>0</v>
      </c>
      <c r="AF224" s="6" t="n">
        <f aca="false">IF(G224="W",0,IF(AE224=1,K223-K224+AF223,0))</f>
        <v>0</v>
      </c>
      <c r="AG224" s="4"/>
      <c r="AH224" s="6" t="n">
        <f aca="false">IF(G224="W",AF223+J224,IF(AE224=1,K223-K224+AF223,0))</f>
        <v>0</v>
      </c>
      <c r="AI224" s="4"/>
    </row>
    <row collapsed="false" customFormat="false" customHeight="false" hidden="false" ht="13.3" outlineLevel="0" r="225">
      <c r="B225" s="25"/>
      <c r="C225" s="26" t="str">
        <f aca="false">IF(B225="","",VLOOKUP(B225,$AK$1:$AR$38,2,0))</f>
        <v/>
      </c>
      <c r="D225" s="27" t="str">
        <f aca="false">IF(C222&lt;&gt;"",IF(C222=1,4,IF(C222=4,7,1)),"")</f>
        <v/>
      </c>
      <c r="E225" s="49" t="str">
        <f aca="false">IF(C222&lt;&gt;"",IF(C222=1,7,IF(C222=4,1,4)),"")</f>
        <v/>
      </c>
      <c r="F225" s="38"/>
      <c r="G225" s="6" t="str">
        <f aca="false">IF(B225&lt;&gt;"",IF(OR(D225=C225,E225=C225),"W","L"),"")</f>
        <v/>
      </c>
      <c r="H225" s="6" t="str">
        <f aca="false">IF(G225="W",4,IF(G225="L",-8,""))</f>
        <v/>
      </c>
      <c r="I225" s="6" t="str">
        <f aca="false">IF(G225&lt;&gt;"",VLOOKUP(V224,$M$4:$N$18,2,0),"")</f>
        <v/>
      </c>
      <c r="J225" s="6" t="str">
        <f aca="false">IF(G225&lt;&gt;"",H225*I225,"")</f>
        <v/>
      </c>
      <c r="K225" s="6" t="n">
        <f aca="false">IF(B225="",K224,SUM($J$6:J225))</f>
        <v>-24</v>
      </c>
      <c r="L225" s="4"/>
      <c r="M225" s="4"/>
      <c r="N225" s="4"/>
      <c r="O225" s="4"/>
      <c r="P225" s="4"/>
      <c r="Q225" s="4"/>
      <c r="S225" s="4"/>
      <c r="T225" s="4"/>
      <c r="U225" s="4"/>
      <c r="V225" s="6" t="n">
        <f aca="false">IF(AND(G224="",G225="L"),1,IF(AND(G225="L",G224="L"),V224+1,IF(AND(G224="L",G225=""),0,IF(AND(G225="",G224=""),0,0))))</f>
        <v>0</v>
      </c>
      <c r="W225" s="4"/>
      <c r="X225" s="6" t="str">
        <f aca="false">IF(C224=0,C225,IF(C225=0,X224,C225))</f>
        <v/>
      </c>
      <c r="Y225" s="6" t="str">
        <f aca="false">IF(C224=0,X224,IF(C225=0,Y224,C224))</f>
        <v/>
      </c>
      <c r="Z225" s="6" t="str">
        <f aca="false">IF(C223=0,C222,IF(C224=0,Y224,IF(C225=0,Z224,C223)))</f>
        <v/>
      </c>
      <c r="AA225" s="6" t="str">
        <f aca="false">IF(C222=0,C221,IF(C223=0,C221,IF(C224=0,Z224,IF(C225=0,AA224,C222))))</f>
        <v/>
      </c>
      <c r="AB225" s="4"/>
      <c r="AC225" s="6" t="str">
        <f aca="false">IF(OR(X225=Y225,X225=Z225,X225=AA225),"NB",IF(OR(Y225=X225,Y225=Z225,Y225=AA225),"NB",IF(OR(Z225=Y225,Z225=X225,Z225=AA225),"NB",IF(OR(AA225=Y225,AA225=X225,AA225=Z225),"NB","Bet"))))</f>
        <v>NB</v>
      </c>
      <c r="AD225" s="4"/>
      <c r="AE225" s="6" t="n">
        <f aca="false">IF(K225&lt;K224,1,0)</f>
        <v>0</v>
      </c>
      <c r="AF225" s="6" t="n">
        <f aca="false">IF(G225="W",0,IF(AE225=1,K224-K225+AF224,0))</f>
        <v>0</v>
      </c>
      <c r="AG225" s="4"/>
      <c r="AH225" s="6" t="n">
        <f aca="false">IF(G225="W",AF224+J225,IF(AE225=1,K224-K225+AF224,0))</f>
        <v>0</v>
      </c>
      <c r="AI225" s="4"/>
    </row>
    <row collapsed="false" customFormat="false" customHeight="false" hidden="false" ht="13.3" outlineLevel="0" r="226">
      <c r="B226" s="25"/>
      <c r="C226" s="26" t="str">
        <f aca="false">IF(B226="","",VLOOKUP(B226,$AK$1:$AR$38,2,0))</f>
        <v/>
      </c>
      <c r="D226" s="27" t="str">
        <f aca="false">IF(C223&lt;&gt;"",IF(C223=1,4,IF(C223=4,7,1)),"")</f>
        <v/>
      </c>
      <c r="E226" s="49" t="str">
        <f aca="false">IF(C223&lt;&gt;"",IF(C223=1,7,IF(C223=4,1,4)),"")</f>
        <v/>
      </c>
      <c r="F226" s="38"/>
      <c r="G226" s="6" t="str">
        <f aca="false">IF(B226&lt;&gt;"",IF(OR(D226=C226,E226=C226),"W","L"),"")</f>
        <v/>
      </c>
      <c r="H226" s="6" t="str">
        <f aca="false">IF(G226="W",4,IF(G226="L",-8,""))</f>
        <v/>
      </c>
      <c r="I226" s="6" t="str">
        <f aca="false">IF(G226&lt;&gt;"",VLOOKUP(V225,$M$4:$N$18,2,0),"")</f>
        <v/>
      </c>
      <c r="J226" s="6" t="str">
        <f aca="false">IF(G226&lt;&gt;"",H226*I226,"")</f>
        <v/>
      </c>
      <c r="K226" s="6" t="n">
        <f aca="false">IF(B226="",K225,SUM($J$6:J226))</f>
        <v>-24</v>
      </c>
      <c r="L226" s="4"/>
      <c r="M226" s="4"/>
      <c r="N226" s="4"/>
      <c r="O226" s="4"/>
      <c r="P226" s="4"/>
      <c r="Q226" s="4"/>
      <c r="S226" s="4"/>
      <c r="T226" s="4"/>
      <c r="U226" s="4"/>
      <c r="V226" s="6" t="n">
        <f aca="false">IF(AND(G225="",G226="L"),1,IF(AND(G226="L",G225="L"),V225+1,IF(AND(G225="L",G226=""),0,IF(AND(G226="",G225=""),0,0))))</f>
        <v>0</v>
      </c>
      <c r="W226" s="4"/>
      <c r="X226" s="6" t="str">
        <f aca="false">IF(C225=0,C226,IF(C226=0,X225,C226))</f>
        <v/>
      </c>
      <c r="Y226" s="6" t="str">
        <f aca="false">IF(C225=0,X225,IF(C226=0,Y225,C225))</f>
        <v/>
      </c>
      <c r="Z226" s="6" t="str">
        <f aca="false">IF(C224=0,C223,IF(C225=0,Y225,IF(C226=0,Z225,C224)))</f>
        <v/>
      </c>
      <c r="AA226" s="6" t="str">
        <f aca="false">IF(C223=0,C222,IF(C224=0,C222,IF(C225=0,Z225,IF(C226=0,AA225,C223))))</f>
        <v/>
      </c>
      <c r="AB226" s="4"/>
      <c r="AC226" s="6" t="str">
        <f aca="false">IF(OR(X226=Y226,X226=Z226,X226=AA226),"NB",IF(OR(Y226=X226,Y226=Z226,Y226=AA226),"NB",IF(OR(Z226=Y226,Z226=X226,Z226=AA226),"NB",IF(OR(AA226=Y226,AA226=X226,AA226=Z226),"NB","Bet"))))</f>
        <v>NB</v>
      </c>
      <c r="AD226" s="4"/>
      <c r="AE226" s="6" t="n">
        <f aca="false">IF(K226&lt;K225,1,0)</f>
        <v>0</v>
      </c>
      <c r="AF226" s="6" t="n">
        <f aca="false">IF(G226="W",0,IF(AE226=1,K225-K226+AF225,0))</f>
        <v>0</v>
      </c>
      <c r="AG226" s="4"/>
      <c r="AH226" s="6" t="n">
        <f aca="false">IF(G226="W",AF225+J226,IF(AE226=1,K225-K226+AF225,0))</f>
        <v>0</v>
      </c>
      <c r="AI226" s="4"/>
    </row>
    <row collapsed="false" customFormat="false" customHeight="false" hidden="false" ht="13.3" outlineLevel="0" r="227">
      <c r="B227" s="25"/>
      <c r="C227" s="26" t="str">
        <f aca="false">IF(B227="","",VLOOKUP(B227,$AK$1:$AR$38,2,0))</f>
        <v/>
      </c>
      <c r="D227" s="27" t="str">
        <f aca="false">IF(C224&lt;&gt;"",IF(C224=1,4,IF(C224=4,7,1)),"")</f>
        <v/>
      </c>
      <c r="E227" s="49" t="str">
        <f aca="false">IF(C224&lt;&gt;"",IF(C224=1,7,IF(C224=4,1,4)),"")</f>
        <v/>
      </c>
      <c r="F227" s="38"/>
      <c r="G227" s="6" t="str">
        <f aca="false">IF(B227&lt;&gt;"",IF(OR(D227=C227,E227=C227),"W","L"),"")</f>
        <v/>
      </c>
      <c r="H227" s="6" t="str">
        <f aca="false">IF(G227="W",4,IF(G227="L",-8,""))</f>
        <v/>
      </c>
      <c r="I227" s="6" t="str">
        <f aca="false">IF(G227&lt;&gt;"",VLOOKUP(V226,$M$4:$N$18,2,0),"")</f>
        <v/>
      </c>
      <c r="J227" s="6" t="str">
        <f aca="false">IF(G227&lt;&gt;"",H227*I227,"")</f>
        <v/>
      </c>
      <c r="K227" s="6" t="n">
        <f aca="false">IF(B227="",K226,SUM($J$6:J227))</f>
        <v>-24</v>
      </c>
      <c r="L227" s="4"/>
      <c r="M227" s="4"/>
      <c r="N227" s="4"/>
      <c r="O227" s="4"/>
      <c r="P227" s="4"/>
      <c r="Q227" s="4"/>
      <c r="S227" s="4"/>
      <c r="T227" s="4"/>
      <c r="U227" s="4"/>
      <c r="V227" s="6" t="n">
        <f aca="false">IF(AND(G226="",G227="L"),1,IF(AND(G227="L",G226="L"),V226+1,IF(AND(G226="L",G227=""),0,IF(AND(G227="",G226=""),0,0))))</f>
        <v>0</v>
      </c>
      <c r="W227" s="4"/>
      <c r="X227" s="6" t="str">
        <f aca="false">IF(C226=0,C227,IF(C227=0,X226,C227))</f>
        <v/>
      </c>
      <c r="Y227" s="6" t="str">
        <f aca="false">IF(C226=0,X226,IF(C227=0,Y226,C226))</f>
        <v/>
      </c>
      <c r="Z227" s="6" t="str">
        <f aca="false">IF(C225=0,C224,IF(C226=0,Y226,IF(C227=0,Z226,C225)))</f>
        <v/>
      </c>
      <c r="AA227" s="6" t="str">
        <f aca="false">IF(C224=0,C223,IF(C225=0,C223,IF(C226=0,Z226,IF(C227=0,AA226,C224))))</f>
        <v/>
      </c>
      <c r="AB227" s="4"/>
      <c r="AC227" s="6" t="str">
        <f aca="false">IF(OR(X227=Y227,X227=Z227,X227=AA227),"NB",IF(OR(Y227=X227,Y227=Z227,Y227=AA227),"NB",IF(OR(Z227=Y227,Z227=X227,Z227=AA227),"NB",IF(OR(AA227=Y227,AA227=X227,AA227=Z227),"NB","Bet"))))</f>
        <v>NB</v>
      </c>
      <c r="AD227" s="4"/>
      <c r="AE227" s="6" t="n">
        <f aca="false">IF(K227&lt;K226,1,0)</f>
        <v>0</v>
      </c>
      <c r="AF227" s="6" t="n">
        <f aca="false">IF(G227="W",0,IF(AE227=1,K226-K227+AF226,0))</f>
        <v>0</v>
      </c>
      <c r="AG227" s="4"/>
      <c r="AH227" s="6" t="n">
        <f aca="false">IF(G227="W",AF226+J227,IF(AE227=1,K226-K227+AF226,0))</f>
        <v>0</v>
      </c>
      <c r="AI227" s="4"/>
    </row>
    <row collapsed="false" customFormat="false" customHeight="false" hidden="false" ht="13.3" outlineLevel="0" r="228">
      <c r="B228" s="25"/>
      <c r="C228" s="26" t="str">
        <f aca="false">IF(B228="","",VLOOKUP(B228,$AK$1:$AR$38,2,0))</f>
        <v/>
      </c>
      <c r="D228" s="27" t="str">
        <f aca="false">IF(C225&lt;&gt;"",IF(C225=1,4,IF(C225=4,7,1)),"")</f>
        <v/>
      </c>
      <c r="E228" s="49" t="str">
        <f aca="false">IF(C225&lt;&gt;"",IF(C225=1,7,IF(C225=4,1,4)),"")</f>
        <v/>
      </c>
      <c r="F228" s="38"/>
      <c r="G228" s="6" t="str">
        <f aca="false">IF(B228&lt;&gt;"",IF(OR(D228=C228,E228=C228),"W","L"),"")</f>
        <v/>
      </c>
      <c r="H228" s="6" t="str">
        <f aca="false">IF(G228="W",4,IF(G228="L",-8,""))</f>
        <v/>
      </c>
      <c r="I228" s="6" t="str">
        <f aca="false">IF(G228&lt;&gt;"",VLOOKUP(V227,$M$4:$N$18,2,0),"")</f>
        <v/>
      </c>
      <c r="J228" s="6" t="str">
        <f aca="false">IF(G228&lt;&gt;"",H228*I228,"")</f>
        <v/>
      </c>
      <c r="K228" s="6" t="n">
        <f aca="false">IF(B228="",K227,SUM($J$6:J228))</f>
        <v>-24</v>
      </c>
      <c r="L228" s="4"/>
      <c r="M228" s="4"/>
      <c r="N228" s="4"/>
      <c r="O228" s="4"/>
      <c r="P228" s="4"/>
      <c r="Q228" s="4"/>
      <c r="S228" s="4"/>
      <c r="T228" s="4"/>
      <c r="U228" s="4"/>
      <c r="V228" s="6" t="n">
        <f aca="false">IF(AND(G227="",G228="L"),1,IF(AND(G228="L",G227="L"),V227+1,IF(AND(G227="L",G228=""),0,IF(AND(G228="",G227=""),0,0))))</f>
        <v>0</v>
      </c>
      <c r="W228" s="4"/>
      <c r="X228" s="6" t="str">
        <f aca="false">IF(C227=0,C228,IF(C228=0,X227,C228))</f>
        <v/>
      </c>
      <c r="Y228" s="6" t="str">
        <f aca="false">IF(C227=0,X227,IF(C228=0,Y227,C227))</f>
        <v/>
      </c>
      <c r="Z228" s="6" t="str">
        <f aca="false">IF(C226=0,C225,IF(C227=0,Y227,IF(C228=0,Z227,C226)))</f>
        <v/>
      </c>
      <c r="AA228" s="6" t="str">
        <f aca="false">IF(C225=0,C224,IF(C226=0,C224,IF(C227=0,Z227,IF(C228=0,AA227,C225))))</f>
        <v/>
      </c>
      <c r="AB228" s="4"/>
      <c r="AC228" s="6" t="str">
        <f aca="false">IF(OR(X228=Y228,X228=Z228,X228=AA228),"NB",IF(OR(Y228=X228,Y228=Z228,Y228=AA228),"NB",IF(OR(Z228=Y228,Z228=X228,Z228=AA228),"NB",IF(OR(AA228=Y228,AA228=X228,AA228=Z228),"NB","Bet"))))</f>
        <v>NB</v>
      </c>
      <c r="AD228" s="4"/>
      <c r="AE228" s="6" t="n">
        <f aca="false">IF(K228&lt;K227,1,0)</f>
        <v>0</v>
      </c>
      <c r="AF228" s="6" t="n">
        <f aca="false">IF(G228="W",0,IF(AE228=1,K227-K228+AF227,0))</f>
        <v>0</v>
      </c>
      <c r="AG228" s="4"/>
      <c r="AH228" s="6" t="n">
        <f aca="false">IF(G228="W",AF227+J228,IF(AE228=1,K227-K228+AF227,0))</f>
        <v>0</v>
      </c>
      <c r="AI228" s="4"/>
    </row>
    <row collapsed="false" customFormat="false" customHeight="false" hidden="false" ht="13.3" outlineLevel="0" r="229">
      <c r="B229" s="25"/>
      <c r="C229" s="26" t="str">
        <f aca="false">IF(B229="","",VLOOKUP(B229,$AK$1:$AR$38,2,0))</f>
        <v/>
      </c>
      <c r="D229" s="27" t="str">
        <f aca="false">IF(C226&lt;&gt;"",IF(C226=1,4,IF(C226=4,7,1)),"")</f>
        <v/>
      </c>
      <c r="E229" s="49" t="str">
        <f aca="false">IF(C226&lt;&gt;"",IF(C226=1,7,IF(C226=4,1,4)),"")</f>
        <v/>
      </c>
      <c r="F229" s="38"/>
      <c r="G229" s="6" t="str">
        <f aca="false">IF(B229&lt;&gt;"",IF(OR(D229=C229,E229=C229),"W","L"),"")</f>
        <v/>
      </c>
      <c r="H229" s="6" t="str">
        <f aca="false">IF(G229="W",4,IF(G229="L",-8,""))</f>
        <v/>
      </c>
      <c r="I229" s="6" t="str">
        <f aca="false">IF(G229&lt;&gt;"",VLOOKUP(V228,$M$4:$N$18,2,0),"")</f>
        <v/>
      </c>
      <c r="J229" s="6" t="str">
        <f aca="false">IF(G229&lt;&gt;"",H229*I229,"")</f>
        <v/>
      </c>
      <c r="K229" s="6" t="n">
        <f aca="false">IF(B229="",K228,SUM($J$6:J229))</f>
        <v>-24</v>
      </c>
      <c r="L229" s="4"/>
      <c r="M229" s="4"/>
      <c r="N229" s="4"/>
      <c r="O229" s="4"/>
      <c r="P229" s="4"/>
      <c r="Q229" s="4"/>
      <c r="S229" s="4"/>
      <c r="T229" s="4"/>
      <c r="U229" s="4"/>
      <c r="V229" s="6" t="n">
        <f aca="false">IF(AND(G228="",G229="L"),1,IF(AND(G229="L",G228="L"),V228+1,IF(AND(G228="L",G229=""),0,IF(AND(G229="",G228=""),0,0))))</f>
        <v>0</v>
      </c>
      <c r="W229" s="4"/>
      <c r="X229" s="6" t="str">
        <f aca="false">IF(C228=0,C229,IF(C229=0,X228,C229))</f>
        <v/>
      </c>
      <c r="Y229" s="6" t="str">
        <f aca="false">IF(C228=0,X228,IF(C229=0,Y228,C228))</f>
        <v/>
      </c>
      <c r="Z229" s="6" t="str">
        <f aca="false">IF(C227=0,C226,IF(C228=0,Y228,IF(C229=0,Z228,C227)))</f>
        <v/>
      </c>
      <c r="AA229" s="6" t="str">
        <f aca="false">IF(C226=0,C225,IF(C227=0,C225,IF(C228=0,Z228,IF(C229=0,AA228,C226))))</f>
        <v/>
      </c>
      <c r="AB229" s="4"/>
      <c r="AC229" s="6" t="str">
        <f aca="false">IF(OR(X229=Y229,X229=Z229,X229=AA229),"NB",IF(OR(Y229=X229,Y229=Z229,Y229=AA229),"NB",IF(OR(Z229=Y229,Z229=X229,Z229=AA229),"NB",IF(OR(AA229=Y229,AA229=X229,AA229=Z229),"NB","Bet"))))</f>
        <v>NB</v>
      </c>
      <c r="AD229" s="4"/>
      <c r="AE229" s="6" t="n">
        <f aca="false">IF(K229&lt;K228,1,0)</f>
        <v>0</v>
      </c>
      <c r="AF229" s="6" t="n">
        <f aca="false">IF(G229="W",0,IF(AE229=1,K228-K229+AF228,0))</f>
        <v>0</v>
      </c>
      <c r="AG229" s="4"/>
      <c r="AH229" s="6" t="n">
        <f aca="false">IF(G229="W",AF228+J229,IF(AE229=1,K228-K229+AF228,0))</f>
        <v>0</v>
      </c>
      <c r="AI229" s="4"/>
    </row>
    <row collapsed="false" customFormat="false" customHeight="false" hidden="false" ht="13.3" outlineLevel="0" r="230">
      <c r="B230" s="25"/>
      <c r="C230" s="26" t="str">
        <f aca="false">IF(B230="","",VLOOKUP(B230,$AK$1:$AR$38,2,0))</f>
        <v/>
      </c>
      <c r="D230" s="27" t="str">
        <f aca="false">IF(C227&lt;&gt;"",IF(C227=1,4,IF(C227=4,7,1)),"")</f>
        <v/>
      </c>
      <c r="E230" s="49" t="str">
        <f aca="false">IF(C227&lt;&gt;"",IF(C227=1,7,IF(C227=4,1,4)),"")</f>
        <v/>
      </c>
      <c r="F230" s="38"/>
      <c r="G230" s="6" t="str">
        <f aca="false">IF(B230&lt;&gt;"",IF(OR(D230=C230,E230=C230),"W","L"),"")</f>
        <v/>
      </c>
      <c r="H230" s="6" t="str">
        <f aca="false">IF(G230="W",4,IF(G230="L",-8,""))</f>
        <v/>
      </c>
      <c r="I230" s="6" t="str">
        <f aca="false">IF(G230&lt;&gt;"",VLOOKUP(V229,$M$4:$N$18,2,0),"")</f>
        <v/>
      </c>
      <c r="J230" s="6" t="str">
        <f aca="false">IF(G230&lt;&gt;"",H230*I230,"")</f>
        <v/>
      </c>
      <c r="K230" s="6" t="n">
        <f aca="false">IF(B230="",K229,SUM($J$6:J230))</f>
        <v>-24</v>
      </c>
      <c r="L230" s="4"/>
      <c r="M230" s="4"/>
      <c r="N230" s="4"/>
      <c r="O230" s="4"/>
      <c r="P230" s="4"/>
      <c r="Q230" s="4"/>
      <c r="S230" s="4"/>
      <c r="T230" s="4"/>
      <c r="U230" s="4"/>
      <c r="V230" s="6" t="n">
        <f aca="false">IF(AND(G229="",G230="L"),1,IF(AND(G230="L",G229="L"),V229+1,IF(AND(G229="L",G230=""),0,IF(AND(G230="",G229=""),0,0))))</f>
        <v>0</v>
      </c>
      <c r="W230" s="4"/>
      <c r="X230" s="6" t="str">
        <f aca="false">IF(C229=0,C230,IF(C230=0,X229,C230))</f>
        <v/>
      </c>
      <c r="Y230" s="6" t="str">
        <f aca="false">IF(C229=0,X229,IF(C230=0,Y229,C229))</f>
        <v/>
      </c>
      <c r="Z230" s="6" t="str">
        <f aca="false">IF(C228=0,C227,IF(C229=0,Y229,IF(C230=0,Z229,C228)))</f>
        <v/>
      </c>
      <c r="AA230" s="6" t="str">
        <f aca="false">IF(C227=0,C226,IF(C228=0,C226,IF(C229=0,Z229,IF(C230=0,AA229,C227))))</f>
        <v/>
      </c>
      <c r="AB230" s="4"/>
      <c r="AC230" s="6" t="str">
        <f aca="false">IF(OR(X230=Y230,X230=Z230,X230=AA230),"NB",IF(OR(Y230=X230,Y230=Z230,Y230=AA230),"NB",IF(OR(Z230=Y230,Z230=X230,Z230=AA230),"NB",IF(OR(AA230=Y230,AA230=X230,AA230=Z230),"NB","Bet"))))</f>
        <v>NB</v>
      </c>
      <c r="AD230" s="4"/>
      <c r="AE230" s="6" t="n">
        <f aca="false">IF(K230&lt;K229,1,0)</f>
        <v>0</v>
      </c>
      <c r="AF230" s="6" t="n">
        <f aca="false">IF(G230="W",0,IF(AE230=1,K229-K230+AF229,0))</f>
        <v>0</v>
      </c>
      <c r="AG230" s="4"/>
      <c r="AH230" s="6" t="n">
        <f aca="false">IF(G230="W",AF229+J230,IF(AE230=1,K229-K230+AF229,0))</f>
        <v>0</v>
      </c>
      <c r="AI230" s="4"/>
    </row>
    <row collapsed="false" customFormat="false" customHeight="false" hidden="false" ht="13.3" outlineLevel="0" r="231">
      <c r="B231" s="25"/>
      <c r="C231" s="26" t="str">
        <f aca="false">IF(B231="","",VLOOKUP(B231,$AK$1:$AR$38,2,0))</f>
        <v/>
      </c>
      <c r="D231" s="27" t="str">
        <f aca="false">IF(C228&lt;&gt;"",IF(C228=1,4,IF(C228=4,7,1)),"")</f>
        <v/>
      </c>
      <c r="E231" s="49" t="str">
        <f aca="false">IF(C228&lt;&gt;"",IF(C228=1,7,IF(C228=4,1,4)),"")</f>
        <v/>
      </c>
      <c r="F231" s="38"/>
      <c r="G231" s="6" t="str">
        <f aca="false">IF(B231&lt;&gt;"",IF(OR(D231=C231,E231=C231),"W","L"),"")</f>
        <v/>
      </c>
      <c r="H231" s="6" t="str">
        <f aca="false">IF(G231="W",4,IF(G231="L",-8,""))</f>
        <v/>
      </c>
      <c r="I231" s="6" t="str">
        <f aca="false">IF(G231&lt;&gt;"",VLOOKUP(V230,$M$4:$N$18,2,0),"")</f>
        <v/>
      </c>
      <c r="J231" s="6" t="str">
        <f aca="false">IF(G231&lt;&gt;"",H231*I231,"")</f>
        <v/>
      </c>
      <c r="K231" s="6" t="n">
        <f aca="false">IF(B231="",K230,SUM($J$6:J231))</f>
        <v>-24</v>
      </c>
      <c r="L231" s="4"/>
      <c r="M231" s="4"/>
      <c r="N231" s="4"/>
      <c r="O231" s="4"/>
      <c r="P231" s="4"/>
      <c r="Q231" s="4"/>
      <c r="S231" s="4"/>
      <c r="T231" s="4"/>
      <c r="U231" s="4"/>
      <c r="V231" s="6" t="n">
        <f aca="false">IF(AND(G230="",G231="L"),1,IF(AND(G231="L",G230="L"),V230+1,IF(AND(G230="L",G231=""),0,IF(AND(G231="",G230=""),0,0))))</f>
        <v>0</v>
      </c>
      <c r="W231" s="4"/>
      <c r="X231" s="6" t="str">
        <f aca="false">IF(C230=0,C231,IF(C231=0,X230,C231))</f>
        <v/>
      </c>
      <c r="Y231" s="6" t="str">
        <f aca="false">IF(C230=0,X230,IF(C231=0,Y230,C230))</f>
        <v/>
      </c>
      <c r="Z231" s="6" t="str">
        <f aca="false">IF(C229=0,C228,IF(C230=0,Y230,IF(C231=0,Z230,C229)))</f>
        <v/>
      </c>
      <c r="AA231" s="6" t="str">
        <f aca="false">IF(C228=0,C227,IF(C229=0,C227,IF(C230=0,Z230,IF(C231=0,AA230,C228))))</f>
        <v/>
      </c>
      <c r="AB231" s="4"/>
      <c r="AC231" s="6" t="str">
        <f aca="false">IF(OR(X231=Y231,X231=Z231,X231=AA231),"NB",IF(OR(Y231=X231,Y231=Z231,Y231=AA231),"NB",IF(OR(Z231=Y231,Z231=X231,Z231=AA231),"NB",IF(OR(AA231=Y231,AA231=X231,AA231=Z231),"NB","Bet"))))</f>
        <v>NB</v>
      </c>
      <c r="AD231" s="4"/>
      <c r="AE231" s="6" t="n">
        <f aca="false">IF(K231&lt;K230,1,0)</f>
        <v>0</v>
      </c>
      <c r="AF231" s="6" t="n">
        <f aca="false">IF(G231="W",0,IF(AE231=1,K230-K231+AF230,0))</f>
        <v>0</v>
      </c>
      <c r="AG231" s="4"/>
      <c r="AH231" s="6" t="n">
        <f aca="false">IF(G231="W",AF230+J231,IF(AE231=1,K230-K231+AF230,0))</f>
        <v>0</v>
      </c>
      <c r="AI231" s="4"/>
    </row>
    <row collapsed="false" customFormat="false" customHeight="false" hidden="false" ht="13.3" outlineLevel="0" r="232">
      <c r="B232" s="25"/>
      <c r="C232" s="26" t="str">
        <f aca="false">IF(B232="","",VLOOKUP(B232,$AK$1:$AR$38,2,0))</f>
        <v/>
      </c>
      <c r="D232" s="27" t="str">
        <f aca="false">IF(C229&lt;&gt;"",IF(C229=1,4,IF(C229=4,7,1)),"")</f>
        <v/>
      </c>
      <c r="E232" s="49" t="str">
        <f aca="false">IF(C229&lt;&gt;"",IF(C229=1,7,IF(C229=4,1,4)),"")</f>
        <v/>
      </c>
      <c r="F232" s="38"/>
      <c r="G232" s="6" t="str">
        <f aca="false">IF(B232&lt;&gt;"",IF(OR(D232=C232,E232=C232),"W","L"),"")</f>
        <v/>
      </c>
      <c r="H232" s="6" t="str">
        <f aca="false">IF(G232="W",4,IF(G232="L",-8,""))</f>
        <v/>
      </c>
      <c r="I232" s="6" t="str">
        <f aca="false">IF(G232&lt;&gt;"",VLOOKUP(V231,$M$4:$N$18,2,0),"")</f>
        <v/>
      </c>
      <c r="J232" s="6" t="str">
        <f aca="false">IF(G232&lt;&gt;"",H232*I232,"")</f>
        <v/>
      </c>
      <c r="K232" s="6" t="n">
        <f aca="false">IF(B232="",K231,SUM($J$6:J232))</f>
        <v>-24</v>
      </c>
      <c r="L232" s="4"/>
      <c r="M232" s="4"/>
      <c r="N232" s="4"/>
      <c r="O232" s="4"/>
      <c r="P232" s="4"/>
      <c r="Q232" s="4"/>
      <c r="S232" s="4"/>
      <c r="T232" s="4"/>
      <c r="U232" s="4"/>
      <c r="V232" s="6" t="n">
        <f aca="false">IF(AND(G231="",G232="L"),1,IF(AND(G232="L",G231="L"),V231+1,IF(AND(G231="L",G232=""),0,IF(AND(G232="",G231=""),0,0))))</f>
        <v>0</v>
      </c>
      <c r="W232" s="4"/>
      <c r="X232" s="6" t="str">
        <f aca="false">IF(C231=0,C232,IF(C232=0,X231,C232))</f>
        <v/>
      </c>
      <c r="Y232" s="6" t="str">
        <f aca="false">IF(C231=0,X231,IF(C232=0,Y231,C231))</f>
        <v/>
      </c>
      <c r="Z232" s="6" t="str">
        <f aca="false">IF(C230=0,C229,IF(C231=0,Y231,IF(C232=0,Z231,C230)))</f>
        <v/>
      </c>
      <c r="AA232" s="6" t="str">
        <f aca="false">IF(C229=0,C228,IF(C230=0,C228,IF(C231=0,Z231,IF(C232=0,AA231,C229))))</f>
        <v/>
      </c>
      <c r="AB232" s="4"/>
      <c r="AC232" s="6" t="str">
        <f aca="false">IF(OR(X232=Y232,X232=Z232,X232=AA232),"NB",IF(OR(Y232=X232,Y232=Z232,Y232=AA232),"NB",IF(OR(Z232=Y232,Z232=X232,Z232=AA232),"NB",IF(OR(AA232=Y232,AA232=X232,AA232=Z232),"NB","Bet"))))</f>
        <v>NB</v>
      </c>
      <c r="AD232" s="4"/>
      <c r="AE232" s="6" t="n">
        <f aca="false">IF(K232&lt;K231,1,0)</f>
        <v>0</v>
      </c>
      <c r="AF232" s="6" t="n">
        <f aca="false">IF(G232="W",0,IF(AE232=1,K231-K232+AF231,0))</f>
        <v>0</v>
      </c>
      <c r="AG232" s="4"/>
      <c r="AH232" s="6" t="n">
        <f aca="false">IF(G232="W",AF231+J232,IF(AE232=1,K231-K232+AF231,0))</f>
        <v>0</v>
      </c>
      <c r="AI232" s="4"/>
    </row>
    <row collapsed="false" customFormat="false" customHeight="false" hidden="false" ht="13.3" outlineLevel="0" r="233">
      <c r="B233" s="25"/>
      <c r="C233" s="26" t="str">
        <f aca="false">IF(B233="","",VLOOKUP(B233,$AK$1:$AR$38,2,0))</f>
        <v/>
      </c>
      <c r="D233" s="27" t="str">
        <f aca="false">IF(C230&lt;&gt;"",IF(C230=1,4,IF(C230=4,7,1)),"")</f>
        <v/>
      </c>
      <c r="E233" s="49" t="str">
        <f aca="false">IF(C230&lt;&gt;"",IF(C230=1,7,IF(C230=4,1,4)),"")</f>
        <v/>
      </c>
      <c r="F233" s="38"/>
      <c r="G233" s="6" t="str">
        <f aca="false">IF(B233&lt;&gt;"",IF(OR(D233=C233,E233=C233),"W","L"),"")</f>
        <v/>
      </c>
      <c r="H233" s="6" t="str">
        <f aca="false">IF(G233="W",4,IF(G233="L",-8,""))</f>
        <v/>
      </c>
      <c r="I233" s="6" t="str">
        <f aca="false">IF(G233&lt;&gt;"",VLOOKUP(V232,$M$4:$N$18,2,0),"")</f>
        <v/>
      </c>
      <c r="J233" s="6" t="str">
        <f aca="false">IF(G233&lt;&gt;"",H233*I233,"")</f>
        <v/>
      </c>
      <c r="K233" s="6" t="n">
        <f aca="false">IF(B233="",K232,SUM($J$6:J233))</f>
        <v>-24</v>
      </c>
      <c r="L233" s="4"/>
      <c r="M233" s="4"/>
      <c r="N233" s="4"/>
      <c r="O233" s="4"/>
      <c r="P233" s="4"/>
      <c r="Q233" s="4"/>
      <c r="S233" s="4"/>
      <c r="T233" s="4"/>
      <c r="U233" s="4"/>
      <c r="V233" s="6" t="n">
        <f aca="false">IF(AND(G232="",G233="L"),1,IF(AND(G233="L",G232="L"),V232+1,IF(AND(G232="L",G233=""),0,IF(AND(G233="",G232=""),0,0))))</f>
        <v>0</v>
      </c>
      <c r="W233" s="4"/>
      <c r="X233" s="6" t="str">
        <f aca="false">IF(C232=0,C233,IF(C233=0,X232,C233))</f>
        <v/>
      </c>
      <c r="Y233" s="6" t="str">
        <f aca="false">IF(C232=0,X232,IF(C233=0,Y232,C232))</f>
        <v/>
      </c>
      <c r="Z233" s="6" t="str">
        <f aca="false">IF(C231=0,C230,IF(C232=0,Y232,IF(C233=0,Z232,C231)))</f>
        <v/>
      </c>
      <c r="AA233" s="6" t="str">
        <f aca="false">IF(C230=0,C229,IF(C231=0,C229,IF(C232=0,Z232,IF(C233=0,AA232,C230))))</f>
        <v/>
      </c>
      <c r="AB233" s="4"/>
      <c r="AC233" s="6" t="str">
        <f aca="false">IF(OR(X233=Y233,X233=Z233,X233=AA233),"NB",IF(OR(Y233=X233,Y233=Z233,Y233=AA233),"NB",IF(OR(Z233=Y233,Z233=X233,Z233=AA233),"NB",IF(OR(AA233=Y233,AA233=X233,AA233=Z233),"NB","Bet"))))</f>
        <v>NB</v>
      </c>
      <c r="AD233" s="4"/>
      <c r="AE233" s="6" t="n">
        <f aca="false">IF(K233&lt;K232,1,0)</f>
        <v>0</v>
      </c>
      <c r="AF233" s="6" t="n">
        <f aca="false">IF(G233="W",0,IF(AE233=1,K232-K233+AF232,0))</f>
        <v>0</v>
      </c>
      <c r="AG233" s="4"/>
      <c r="AH233" s="6" t="n">
        <f aca="false">IF(G233="W",AF232+J233,IF(AE233=1,K232-K233+AF232,0))</f>
        <v>0</v>
      </c>
      <c r="AI233" s="4"/>
    </row>
    <row collapsed="false" customFormat="false" customHeight="false" hidden="false" ht="13.3" outlineLevel="0" r="234">
      <c r="B234" s="25"/>
      <c r="C234" s="26" t="str">
        <f aca="false">IF(B234="","",VLOOKUP(B234,$AK$1:$AR$38,2,0))</f>
        <v/>
      </c>
      <c r="D234" s="27" t="str">
        <f aca="false">IF(C231&lt;&gt;"",IF(C231=1,4,IF(C231=4,7,1)),"")</f>
        <v/>
      </c>
      <c r="E234" s="49" t="str">
        <f aca="false">IF(C231&lt;&gt;"",IF(C231=1,7,IF(C231=4,1,4)),"")</f>
        <v/>
      </c>
      <c r="F234" s="38"/>
      <c r="G234" s="6" t="str">
        <f aca="false">IF(B234&lt;&gt;"",IF(OR(D234=C234,E234=C234),"W","L"),"")</f>
        <v/>
      </c>
      <c r="H234" s="6" t="str">
        <f aca="false">IF(G234="W",4,IF(G234="L",-8,""))</f>
        <v/>
      </c>
      <c r="I234" s="6" t="str">
        <f aca="false">IF(G234&lt;&gt;"",VLOOKUP(V233,$M$4:$N$18,2,0),"")</f>
        <v/>
      </c>
      <c r="J234" s="6" t="str">
        <f aca="false">IF(G234&lt;&gt;"",H234*I234,"")</f>
        <v/>
      </c>
      <c r="K234" s="6" t="n">
        <f aca="false">IF(B234="",K233,SUM($J$6:J234))</f>
        <v>-24</v>
      </c>
      <c r="L234" s="4"/>
      <c r="M234" s="4"/>
      <c r="N234" s="4"/>
      <c r="O234" s="4"/>
      <c r="P234" s="4"/>
      <c r="Q234" s="4"/>
      <c r="S234" s="4"/>
      <c r="T234" s="4"/>
      <c r="U234" s="4"/>
      <c r="V234" s="6" t="n">
        <f aca="false">IF(AND(G233="",G234="L"),1,IF(AND(G234="L",G233="L"),V233+1,IF(AND(G233="L",G234=""),0,IF(AND(G234="",G233=""),0,0))))</f>
        <v>0</v>
      </c>
      <c r="W234" s="4"/>
      <c r="X234" s="6" t="str">
        <f aca="false">IF(C233=0,C234,IF(C234=0,X233,C234))</f>
        <v/>
      </c>
      <c r="Y234" s="6" t="str">
        <f aca="false">IF(C233=0,X233,IF(C234=0,Y233,C233))</f>
        <v/>
      </c>
      <c r="Z234" s="6" t="str">
        <f aca="false">IF(C232=0,C231,IF(C233=0,Y233,IF(C234=0,Z233,C232)))</f>
        <v/>
      </c>
      <c r="AA234" s="6" t="str">
        <f aca="false">IF(C231=0,C230,IF(C232=0,C230,IF(C233=0,Z233,IF(C234=0,AA233,C231))))</f>
        <v/>
      </c>
      <c r="AB234" s="4"/>
      <c r="AC234" s="6" t="str">
        <f aca="false">IF(OR(X234=Y234,X234=Z234,X234=AA234),"NB",IF(OR(Y234=X234,Y234=Z234,Y234=AA234),"NB",IF(OR(Z234=Y234,Z234=X234,Z234=AA234),"NB",IF(OR(AA234=Y234,AA234=X234,AA234=Z234),"NB","Bet"))))</f>
        <v>NB</v>
      </c>
      <c r="AD234" s="4"/>
      <c r="AE234" s="6" t="n">
        <f aca="false">IF(K234&lt;K233,1,0)</f>
        <v>0</v>
      </c>
      <c r="AF234" s="6" t="n">
        <f aca="false">IF(G234="W",0,IF(AE234=1,K233-K234+AF233,0))</f>
        <v>0</v>
      </c>
      <c r="AG234" s="4"/>
      <c r="AH234" s="6" t="n">
        <f aca="false">IF(G234="W",AF233+J234,IF(AE234=1,K233-K234+AF233,0))</f>
        <v>0</v>
      </c>
      <c r="AI234" s="4"/>
    </row>
    <row collapsed="false" customFormat="false" customHeight="false" hidden="false" ht="13.3" outlineLevel="0" r="235">
      <c r="B235" s="25"/>
      <c r="C235" s="26" t="str">
        <f aca="false">IF(B235="","",VLOOKUP(B235,$AK$1:$AR$38,2,0))</f>
        <v/>
      </c>
      <c r="D235" s="27" t="str">
        <f aca="false">IF(C232&lt;&gt;"",IF(C232=1,4,IF(C232=4,7,1)),"")</f>
        <v/>
      </c>
      <c r="E235" s="49" t="str">
        <f aca="false">IF(C232&lt;&gt;"",IF(C232=1,7,IF(C232=4,1,4)),"")</f>
        <v/>
      </c>
      <c r="F235" s="38"/>
      <c r="G235" s="6" t="str">
        <f aca="false">IF(B235&lt;&gt;"",IF(OR(D235=C235,E235=C235),"W","L"),"")</f>
        <v/>
      </c>
      <c r="H235" s="6" t="str">
        <f aca="false">IF(G235="W",4,IF(G235="L",-8,""))</f>
        <v/>
      </c>
      <c r="I235" s="6" t="str">
        <f aca="false">IF(G235&lt;&gt;"",VLOOKUP(V234,$M$4:$N$18,2,0),"")</f>
        <v/>
      </c>
      <c r="J235" s="6" t="str">
        <f aca="false">IF(G235&lt;&gt;"",H235*I235,"")</f>
        <v/>
      </c>
      <c r="K235" s="6" t="n">
        <f aca="false">IF(B235="",K234,SUM($J$6:J235))</f>
        <v>-24</v>
      </c>
      <c r="L235" s="4"/>
      <c r="M235" s="4"/>
      <c r="N235" s="4"/>
      <c r="O235" s="4"/>
      <c r="P235" s="4"/>
      <c r="Q235" s="4"/>
      <c r="S235" s="4"/>
      <c r="T235" s="4"/>
      <c r="U235" s="4"/>
      <c r="V235" s="6" t="n">
        <f aca="false">IF(AND(G234="",G235="L"),1,IF(AND(G235="L",G234="L"),V234+1,IF(AND(G234="L",G235=""),0,IF(AND(G235="",G234=""),0,0))))</f>
        <v>0</v>
      </c>
      <c r="W235" s="4"/>
      <c r="X235" s="6" t="str">
        <f aca="false">IF(C234=0,C235,IF(C235=0,X234,C235))</f>
        <v/>
      </c>
      <c r="Y235" s="6" t="str">
        <f aca="false">IF(C234=0,X234,IF(C235=0,Y234,C234))</f>
        <v/>
      </c>
      <c r="Z235" s="6" t="str">
        <f aca="false">IF(C233=0,C232,IF(C234=0,Y234,IF(C235=0,Z234,C233)))</f>
        <v/>
      </c>
      <c r="AA235" s="6" t="str">
        <f aca="false">IF(C232=0,C231,IF(C233=0,C231,IF(C234=0,Z234,IF(C235=0,AA234,C232))))</f>
        <v/>
      </c>
      <c r="AB235" s="4"/>
      <c r="AC235" s="6" t="str">
        <f aca="false">IF(OR(X235=Y235,X235=Z235,X235=AA235),"NB",IF(OR(Y235=X235,Y235=Z235,Y235=AA235),"NB",IF(OR(Z235=Y235,Z235=X235,Z235=AA235),"NB",IF(OR(AA235=Y235,AA235=X235,AA235=Z235),"NB","Bet"))))</f>
        <v>NB</v>
      </c>
      <c r="AD235" s="4"/>
      <c r="AE235" s="6" t="n">
        <f aca="false">IF(K235&lt;K234,1,0)</f>
        <v>0</v>
      </c>
      <c r="AF235" s="6" t="n">
        <f aca="false">IF(G235="W",0,IF(AE235=1,K234-K235+AF234,0))</f>
        <v>0</v>
      </c>
      <c r="AG235" s="4"/>
      <c r="AH235" s="6" t="n">
        <f aca="false">IF(G235="W",AF234+J235,IF(AE235=1,K234-K235+AF234,0))</f>
        <v>0</v>
      </c>
      <c r="AI235" s="4"/>
    </row>
    <row collapsed="false" customFormat="false" customHeight="false" hidden="false" ht="13.3" outlineLevel="0" r="236">
      <c r="B236" s="25"/>
      <c r="C236" s="26" t="str">
        <f aca="false">IF(B236="","",VLOOKUP(B236,$AK$1:$AR$38,2,0))</f>
        <v/>
      </c>
      <c r="D236" s="27" t="str">
        <f aca="false">IF(C233&lt;&gt;"",IF(C233=1,4,IF(C233=4,7,1)),"")</f>
        <v/>
      </c>
      <c r="E236" s="49" t="str">
        <f aca="false">IF(C233&lt;&gt;"",IF(C233=1,7,IF(C233=4,1,4)),"")</f>
        <v/>
      </c>
      <c r="F236" s="38"/>
      <c r="G236" s="6" t="str">
        <f aca="false">IF(B236&lt;&gt;"",IF(OR(D236=C236,E236=C236),"W","L"),"")</f>
        <v/>
      </c>
      <c r="H236" s="6" t="str">
        <f aca="false">IF(G236="W",4,IF(G236="L",-8,""))</f>
        <v/>
      </c>
      <c r="I236" s="6" t="str">
        <f aca="false">IF(G236&lt;&gt;"",VLOOKUP(V235,$M$4:$N$18,2,0),"")</f>
        <v/>
      </c>
      <c r="J236" s="6" t="str">
        <f aca="false">IF(G236&lt;&gt;"",H236*I236,"")</f>
        <v/>
      </c>
      <c r="K236" s="6" t="n">
        <f aca="false">IF(B236="",K235,SUM($J$6:J236))</f>
        <v>-24</v>
      </c>
      <c r="L236" s="4"/>
      <c r="M236" s="4"/>
      <c r="N236" s="4"/>
      <c r="O236" s="4"/>
      <c r="P236" s="4"/>
      <c r="Q236" s="4"/>
      <c r="S236" s="4"/>
      <c r="T236" s="4"/>
      <c r="U236" s="4"/>
      <c r="V236" s="6" t="n">
        <f aca="false">IF(AND(G235="",G236="L"),1,IF(AND(G236="L",G235="L"),V235+1,IF(AND(G235="L",G236=""),0,IF(AND(G236="",G235=""),0,0))))</f>
        <v>0</v>
      </c>
      <c r="W236" s="4"/>
      <c r="X236" s="6" t="str">
        <f aca="false">IF(C235=0,C236,IF(C236=0,X235,C236))</f>
        <v/>
      </c>
      <c r="Y236" s="6" t="str">
        <f aca="false">IF(C235=0,X235,IF(C236=0,Y235,C235))</f>
        <v/>
      </c>
      <c r="Z236" s="6" t="str">
        <f aca="false">IF(C234=0,C233,IF(C235=0,Y235,IF(C236=0,Z235,C234)))</f>
        <v/>
      </c>
      <c r="AA236" s="6" t="str">
        <f aca="false">IF(C233=0,C232,IF(C234=0,C232,IF(C235=0,Z235,IF(C236=0,AA235,C233))))</f>
        <v/>
      </c>
      <c r="AB236" s="4"/>
      <c r="AC236" s="6" t="str">
        <f aca="false">IF(OR(X236=Y236,X236=Z236,X236=AA236),"NB",IF(OR(Y236=X236,Y236=Z236,Y236=AA236),"NB",IF(OR(Z236=Y236,Z236=X236,Z236=AA236),"NB",IF(OR(AA236=Y236,AA236=X236,AA236=Z236),"NB","Bet"))))</f>
        <v>NB</v>
      </c>
      <c r="AD236" s="4"/>
      <c r="AE236" s="6" t="n">
        <f aca="false">IF(K236&lt;K235,1,0)</f>
        <v>0</v>
      </c>
      <c r="AF236" s="6" t="n">
        <f aca="false">IF(G236="W",0,IF(AE236=1,K235-K236+AF235,0))</f>
        <v>0</v>
      </c>
      <c r="AG236" s="4"/>
      <c r="AH236" s="6" t="n">
        <f aca="false">IF(G236="W",AF235+J236,IF(AE236=1,K235-K236+AF235,0))</f>
        <v>0</v>
      </c>
      <c r="AI236" s="4"/>
    </row>
    <row collapsed="false" customFormat="false" customHeight="false" hidden="false" ht="13.3" outlineLevel="0" r="237">
      <c r="B237" s="25"/>
      <c r="C237" s="26" t="str">
        <f aca="false">IF(B237="","",VLOOKUP(B237,$AK$1:$AR$38,2,0))</f>
        <v/>
      </c>
      <c r="D237" s="27" t="str">
        <f aca="false">IF(C234&lt;&gt;"",IF(C234=1,4,IF(C234=4,7,1)),"")</f>
        <v/>
      </c>
      <c r="E237" s="49" t="str">
        <f aca="false">IF(C234&lt;&gt;"",IF(C234=1,7,IF(C234=4,1,4)),"")</f>
        <v/>
      </c>
      <c r="F237" s="38"/>
      <c r="G237" s="6" t="str">
        <f aca="false">IF(B237&lt;&gt;"",IF(OR(D237=C237,E237=C237),"W","L"),"")</f>
        <v/>
      </c>
      <c r="H237" s="6" t="str">
        <f aca="false">IF(G237="W",4,IF(G237="L",-8,""))</f>
        <v/>
      </c>
      <c r="I237" s="6" t="str">
        <f aca="false">IF(G237&lt;&gt;"",VLOOKUP(V236,$M$4:$N$18,2,0),"")</f>
        <v/>
      </c>
      <c r="J237" s="6" t="str">
        <f aca="false">IF(G237&lt;&gt;"",H237*I237,"")</f>
        <v/>
      </c>
      <c r="K237" s="6" t="n">
        <f aca="false">IF(B237="",K236,SUM($J$6:J237))</f>
        <v>-24</v>
      </c>
      <c r="L237" s="4"/>
      <c r="M237" s="4"/>
      <c r="N237" s="4"/>
      <c r="O237" s="4"/>
      <c r="P237" s="4"/>
      <c r="Q237" s="4"/>
      <c r="S237" s="4"/>
      <c r="T237" s="4"/>
      <c r="U237" s="4"/>
      <c r="V237" s="6" t="n">
        <f aca="false">IF(AND(G236="",G237="L"),1,IF(AND(G237="L",G236="L"),V236+1,IF(AND(G236="L",G237=""),0,IF(AND(G237="",G236=""),0,0))))</f>
        <v>0</v>
      </c>
      <c r="W237" s="4"/>
      <c r="X237" s="6" t="str">
        <f aca="false">IF(C236=0,C237,IF(C237=0,X236,C237))</f>
        <v/>
      </c>
      <c r="Y237" s="6" t="str">
        <f aca="false">IF(C236=0,X236,IF(C237=0,Y236,C236))</f>
        <v/>
      </c>
      <c r="Z237" s="6" t="str">
        <f aca="false">IF(C235=0,C234,IF(C236=0,Y236,IF(C237=0,Z236,C235)))</f>
        <v/>
      </c>
      <c r="AA237" s="6" t="str">
        <f aca="false">IF(C234=0,C233,IF(C235=0,C233,IF(C236=0,Z236,IF(C237=0,AA236,C234))))</f>
        <v/>
      </c>
      <c r="AB237" s="4"/>
      <c r="AC237" s="6" t="str">
        <f aca="false">IF(OR(X237=Y237,X237=Z237,X237=AA237),"NB",IF(OR(Y237=X237,Y237=Z237,Y237=AA237),"NB",IF(OR(Z237=Y237,Z237=X237,Z237=AA237),"NB",IF(OR(AA237=Y237,AA237=X237,AA237=Z237),"NB","Bet"))))</f>
        <v>NB</v>
      </c>
      <c r="AD237" s="4"/>
      <c r="AE237" s="6" t="n">
        <f aca="false">IF(K237&lt;K236,1,0)</f>
        <v>0</v>
      </c>
      <c r="AF237" s="6" t="n">
        <f aca="false">IF(G237="W",0,IF(AE237=1,K236-K237+AF236,0))</f>
        <v>0</v>
      </c>
      <c r="AG237" s="4"/>
      <c r="AH237" s="6" t="n">
        <f aca="false">IF(G237="W",AF236+J237,IF(AE237=1,K236-K237+AF236,0))</f>
        <v>0</v>
      </c>
      <c r="AI237" s="4"/>
    </row>
    <row collapsed="false" customFormat="false" customHeight="false" hidden="false" ht="13.3" outlineLevel="0" r="238">
      <c r="B238" s="25"/>
      <c r="C238" s="26" t="str">
        <f aca="false">IF(B238="","",VLOOKUP(B238,$AK$1:$AR$38,2,0))</f>
        <v/>
      </c>
      <c r="D238" s="27" t="str">
        <f aca="false">IF(C235&lt;&gt;"",IF(C235=1,4,IF(C235=4,7,1)),"")</f>
        <v/>
      </c>
      <c r="E238" s="49" t="str">
        <f aca="false">IF(C235&lt;&gt;"",IF(C235=1,7,IF(C235=4,1,4)),"")</f>
        <v/>
      </c>
      <c r="F238" s="38"/>
      <c r="G238" s="6" t="str">
        <f aca="false">IF(B238&lt;&gt;"",IF(OR(D238=C238,E238=C238),"W","L"),"")</f>
        <v/>
      </c>
      <c r="H238" s="6" t="str">
        <f aca="false">IF(G238="W",4,IF(G238="L",-8,""))</f>
        <v/>
      </c>
      <c r="I238" s="6" t="str">
        <f aca="false">IF(G238&lt;&gt;"",VLOOKUP(V237,$M$4:$N$18,2,0),"")</f>
        <v/>
      </c>
      <c r="J238" s="6" t="str">
        <f aca="false">IF(G238&lt;&gt;"",H238*I238,"")</f>
        <v/>
      </c>
      <c r="K238" s="6" t="n">
        <f aca="false">IF(B238="",K237,SUM($J$6:J238))</f>
        <v>-24</v>
      </c>
      <c r="L238" s="4"/>
      <c r="M238" s="4"/>
      <c r="N238" s="4"/>
      <c r="O238" s="4"/>
      <c r="P238" s="4"/>
      <c r="Q238" s="4"/>
      <c r="S238" s="4"/>
      <c r="T238" s="4"/>
      <c r="U238" s="4"/>
      <c r="V238" s="6" t="n">
        <f aca="false">IF(AND(G237="",G238="L"),1,IF(AND(G238="L",G237="L"),V237+1,IF(AND(G237="L",G238=""),0,IF(AND(G238="",G237=""),0,0))))</f>
        <v>0</v>
      </c>
      <c r="W238" s="4"/>
      <c r="X238" s="6" t="str">
        <f aca="false">IF(C237=0,C238,IF(C238=0,X237,C238))</f>
        <v/>
      </c>
      <c r="Y238" s="6" t="str">
        <f aca="false">IF(C237=0,X237,IF(C238=0,Y237,C237))</f>
        <v/>
      </c>
      <c r="Z238" s="6" t="str">
        <f aca="false">IF(C236=0,C235,IF(C237=0,Y237,IF(C238=0,Z237,C236)))</f>
        <v/>
      </c>
      <c r="AA238" s="6" t="str">
        <f aca="false">IF(C235=0,C234,IF(C236=0,C234,IF(C237=0,Z237,IF(C238=0,AA237,C235))))</f>
        <v/>
      </c>
      <c r="AB238" s="4"/>
      <c r="AC238" s="6" t="str">
        <f aca="false">IF(OR(X238=Y238,X238=Z238,X238=AA238),"NB",IF(OR(Y238=X238,Y238=Z238,Y238=AA238),"NB",IF(OR(Z238=Y238,Z238=X238,Z238=AA238),"NB",IF(OR(AA238=Y238,AA238=X238,AA238=Z238),"NB","Bet"))))</f>
        <v>NB</v>
      </c>
      <c r="AD238" s="4"/>
      <c r="AE238" s="6" t="n">
        <f aca="false">IF(K238&lt;K237,1,0)</f>
        <v>0</v>
      </c>
      <c r="AF238" s="6" t="n">
        <f aca="false">IF(G238="W",0,IF(AE238=1,K237-K238+AF237,0))</f>
        <v>0</v>
      </c>
      <c r="AG238" s="4"/>
      <c r="AH238" s="6" t="n">
        <f aca="false">IF(G238="W",AF237+J238,IF(AE238=1,K237-K238+AF237,0))</f>
        <v>0</v>
      </c>
      <c r="AI238" s="4"/>
    </row>
    <row collapsed="false" customFormat="false" customHeight="false" hidden="false" ht="13.3" outlineLevel="0" r="239">
      <c r="B239" s="25"/>
      <c r="C239" s="26" t="str">
        <f aca="false">IF(B239="","",VLOOKUP(B239,$AK$1:$AR$38,2,0))</f>
        <v/>
      </c>
      <c r="D239" s="27" t="str">
        <f aca="false">IF(C236&lt;&gt;"",IF(C236=1,4,IF(C236=4,7,1)),"")</f>
        <v/>
      </c>
      <c r="E239" s="49" t="str">
        <f aca="false">IF(C236&lt;&gt;"",IF(C236=1,7,IF(C236=4,1,4)),"")</f>
        <v/>
      </c>
      <c r="F239" s="38"/>
      <c r="G239" s="6" t="str">
        <f aca="false">IF(B239&lt;&gt;"",IF(OR(D239=C239,E239=C239),"W","L"),"")</f>
        <v/>
      </c>
      <c r="H239" s="6" t="str">
        <f aca="false">IF(G239="W",4,IF(G239="L",-8,""))</f>
        <v/>
      </c>
      <c r="I239" s="6" t="str">
        <f aca="false">IF(G239&lt;&gt;"",VLOOKUP(V238,$M$4:$N$18,2,0),"")</f>
        <v/>
      </c>
      <c r="J239" s="6" t="str">
        <f aca="false">IF(G239&lt;&gt;"",H239*I239,"")</f>
        <v/>
      </c>
      <c r="K239" s="6" t="n">
        <f aca="false">IF(B239="",K238,SUM($J$6:J239))</f>
        <v>-24</v>
      </c>
      <c r="L239" s="4"/>
      <c r="M239" s="4"/>
      <c r="N239" s="4"/>
      <c r="O239" s="4"/>
      <c r="P239" s="4"/>
      <c r="Q239" s="4"/>
      <c r="S239" s="4"/>
      <c r="T239" s="4"/>
      <c r="U239" s="4"/>
      <c r="V239" s="6" t="n">
        <f aca="false">IF(AND(G238="",G239="L"),1,IF(AND(G239="L",G238="L"),V238+1,IF(AND(G238="L",G239=""),0,IF(AND(G239="",G238=""),0,0))))</f>
        <v>0</v>
      </c>
      <c r="W239" s="4"/>
      <c r="X239" s="6" t="str">
        <f aca="false">IF(C238=0,C239,IF(C239=0,X238,C239))</f>
        <v/>
      </c>
      <c r="Y239" s="6" t="str">
        <f aca="false">IF(C238=0,X238,IF(C239=0,Y238,C238))</f>
        <v/>
      </c>
      <c r="Z239" s="6" t="str">
        <f aca="false">IF(C237=0,C236,IF(C238=0,Y238,IF(C239=0,Z238,C237)))</f>
        <v/>
      </c>
      <c r="AA239" s="6" t="str">
        <f aca="false">IF(C236=0,C235,IF(C237=0,C235,IF(C238=0,Z238,IF(C239=0,AA238,C236))))</f>
        <v/>
      </c>
      <c r="AB239" s="4"/>
      <c r="AC239" s="6" t="str">
        <f aca="false">IF(OR(X239=Y239,X239=Z239,X239=AA239),"NB",IF(OR(Y239=X239,Y239=Z239,Y239=AA239),"NB",IF(OR(Z239=Y239,Z239=X239,Z239=AA239),"NB",IF(OR(AA239=Y239,AA239=X239,AA239=Z239),"NB","Bet"))))</f>
        <v>NB</v>
      </c>
      <c r="AD239" s="4"/>
      <c r="AE239" s="6" t="n">
        <f aca="false">IF(K239&lt;K238,1,0)</f>
        <v>0</v>
      </c>
      <c r="AF239" s="6" t="n">
        <f aca="false">IF(G239="W",0,IF(AE239=1,K238-K239+AF238,0))</f>
        <v>0</v>
      </c>
      <c r="AG239" s="4"/>
      <c r="AH239" s="6" t="n">
        <f aca="false">IF(G239="W",AF238+J239,IF(AE239=1,K238-K239+AF238,0))</f>
        <v>0</v>
      </c>
      <c r="AI239" s="4"/>
    </row>
    <row collapsed="false" customFormat="false" customHeight="false" hidden="false" ht="13.3" outlineLevel="0" r="240">
      <c r="B240" s="25"/>
      <c r="C240" s="26" t="str">
        <f aca="false">IF(B240="","",VLOOKUP(B240,$AK$1:$AR$38,2,0))</f>
        <v/>
      </c>
      <c r="D240" s="27" t="str">
        <f aca="false">IF(C237&lt;&gt;"",IF(C237=1,4,IF(C237=4,7,1)),"")</f>
        <v/>
      </c>
      <c r="E240" s="49" t="str">
        <f aca="false">IF(C237&lt;&gt;"",IF(C237=1,7,IF(C237=4,1,4)),"")</f>
        <v/>
      </c>
      <c r="F240" s="38"/>
      <c r="G240" s="6" t="str">
        <f aca="false">IF(B240&lt;&gt;"",IF(OR(D240=C240,E240=C240),"W","L"),"")</f>
        <v/>
      </c>
      <c r="H240" s="6" t="str">
        <f aca="false">IF(G240="W",4,IF(G240="L",-8,""))</f>
        <v/>
      </c>
      <c r="I240" s="6" t="str">
        <f aca="false">IF(G240&lt;&gt;"",VLOOKUP(V239,$M$4:$N$18,2,0),"")</f>
        <v/>
      </c>
      <c r="J240" s="6" t="str">
        <f aca="false">IF(G240&lt;&gt;"",H240*I240,"")</f>
        <v/>
      </c>
      <c r="K240" s="6" t="n">
        <f aca="false">IF(B240="",K239,SUM($J$6:J240))</f>
        <v>-24</v>
      </c>
      <c r="L240" s="4"/>
      <c r="M240" s="4"/>
      <c r="N240" s="4"/>
      <c r="O240" s="4"/>
      <c r="P240" s="4"/>
      <c r="Q240" s="4"/>
      <c r="S240" s="4"/>
      <c r="T240" s="4"/>
      <c r="U240" s="4"/>
      <c r="V240" s="6" t="n">
        <f aca="false">IF(AND(G239="",G240="L"),1,IF(AND(G240="L",G239="L"),V239+1,IF(AND(G239="L",G240=""),0,IF(AND(G240="",G239=""),0,0))))</f>
        <v>0</v>
      </c>
      <c r="W240" s="4"/>
      <c r="X240" s="6" t="str">
        <f aca="false">IF(C239=0,C240,IF(C240=0,X239,C240))</f>
        <v/>
      </c>
      <c r="Y240" s="6" t="str">
        <f aca="false">IF(C239=0,X239,IF(C240=0,Y239,C239))</f>
        <v/>
      </c>
      <c r="Z240" s="6" t="str">
        <f aca="false">IF(C238=0,C237,IF(C239=0,Y239,IF(C240=0,Z239,C238)))</f>
        <v/>
      </c>
      <c r="AA240" s="6" t="str">
        <f aca="false">IF(C237=0,C236,IF(C238=0,C236,IF(C239=0,Z239,IF(C240=0,AA239,C237))))</f>
        <v/>
      </c>
      <c r="AB240" s="4"/>
      <c r="AC240" s="6" t="str">
        <f aca="false">IF(OR(X240=Y240,X240=Z240,X240=AA240),"NB",IF(OR(Y240=X240,Y240=Z240,Y240=AA240),"NB",IF(OR(Z240=Y240,Z240=X240,Z240=AA240),"NB",IF(OR(AA240=Y240,AA240=X240,AA240=Z240),"NB","Bet"))))</f>
        <v>NB</v>
      </c>
      <c r="AD240" s="4"/>
      <c r="AE240" s="6" t="n">
        <f aca="false">IF(K240&lt;K239,1,0)</f>
        <v>0</v>
      </c>
      <c r="AF240" s="6" t="n">
        <f aca="false">IF(G240="W",0,IF(AE240=1,K239-K240+AF239,0))</f>
        <v>0</v>
      </c>
      <c r="AG240" s="4"/>
      <c r="AH240" s="6" t="n">
        <f aca="false">IF(G240="W",AF239+J240,IF(AE240=1,K239-K240+AF239,0))</f>
        <v>0</v>
      </c>
      <c r="AI240" s="4"/>
    </row>
    <row collapsed="false" customFormat="false" customHeight="false" hidden="false" ht="13.3" outlineLevel="0" r="241">
      <c r="B241" s="25"/>
      <c r="C241" s="26" t="str">
        <f aca="false">IF(B241="","",VLOOKUP(B241,$AK$1:$AR$38,2,0))</f>
        <v/>
      </c>
      <c r="D241" s="27" t="str">
        <f aca="false">IF(C238&lt;&gt;"",IF(C238=1,4,IF(C238=4,7,1)),"")</f>
        <v/>
      </c>
      <c r="E241" s="49" t="str">
        <f aca="false">IF(C238&lt;&gt;"",IF(C238=1,7,IF(C238=4,1,4)),"")</f>
        <v/>
      </c>
      <c r="F241" s="38"/>
      <c r="G241" s="6" t="str">
        <f aca="false">IF(B241&lt;&gt;"",IF(OR(D241=C241,E241=C241),"W","L"),"")</f>
        <v/>
      </c>
      <c r="H241" s="6" t="str">
        <f aca="false">IF(G241="W",4,IF(G241="L",-8,""))</f>
        <v/>
      </c>
      <c r="I241" s="6" t="str">
        <f aca="false">IF(G241&lt;&gt;"",VLOOKUP(V240,$M$4:$N$18,2,0),"")</f>
        <v/>
      </c>
      <c r="J241" s="6" t="str">
        <f aca="false">IF(G241&lt;&gt;"",H241*I241,"")</f>
        <v/>
      </c>
      <c r="K241" s="6" t="n">
        <f aca="false">IF(B241="",K240,SUM($J$6:J241))</f>
        <v>-24</v>
      </c>
      <c r="L241" s="4"/>
      <c r="M241" s="4"/>
      <c r="N241" s="4"/>
      <c r="O241" s="4"/>
      <c r="P241" s="4"/>
      <c r="Q241" s="4"/>
      <c r="S241" s="4"/>
      <c r="T241" s="4"/>
      <c r="U241" s="4"/>
      <c r="V241" s="6" t="n">
        <f aca="false">IF(AND(G240="",G241="L"),1,IF(AND(G241="L",G240="L"),V240+1,IF(AND(G240="L",G241=""),0,IF(AND(G241="",G240=""),0,0))))</f>
        <v>0</v>
      </c>
      <c r="W241" s="4"/>
      <c r="X241" s="6" t="str">
        <f aca="false">IF(C240=0,C241,IF(C241=0,X240,C241))</f>
        <v/>
      </c>
      <c r="Y241" s="6" t="str">
        <f aca="false">IF(C240=0,X240,IF(C241=0,Y240,C240))</f>
        <v/>
      </c>
      <c r="Z241" s="6" t="str">
        <f aca="false">IF(C239=0,C238,IF(C240=0,Y240,IF(C241=0,Z240,C239)))</f>
        <v/>
      </c>
      <c r="AA241" s="6" t="str">
        <f aca="false">IF(C238=0,C237,IF(C239=0,C237,IF(C240=0,Z240,IF(C241=0,AA240,C238))))</f>
        <v/>
      </c>
      <c r="AB241" s="4"/>
      <c r="AC241" s="6" t="str">
        <f aca="false">IF(OR(X241=Y241,X241=Z241,X241=AA241),"NB",IF(OR(Y241=X241,Y241=Z241,Y241=AA241),"NB",IF(OR(Z241=Y241,Z241=X241,Z241=AA241),"NB",IF(OR(AA241=Y241,AA241=X241,AA241=Z241),"NB","Bet"))))</f>
        <v>NB</v>
      </c>
      <c r="AD241" s="4"/>
      <c r="AE241" s="6" t="n">
        <f aca="false">IF(K241&lt;K240,1,0)</f>
        <v>0</v>
      </c>
      <c r="AF241" s="6" t="n">
        <f aca="false">IF(G241="W",0,IF(AE241=1,K240-K241+AF240,0))</f>
        <v>0</v>
      </c>
      <c r="AG241" s="4"/>
      <c r="AH241" s="6" t="n">
        <f aca="false">IF(G241="W",AF240+J241,IF(AE241=1,K240-K241+AF240,0))</f>
        <v>0</v>
      </c>
      <c r="AI241" s="4"/>
    </row>
    <row collapsed="false" customFormat="false" customHeight="false" hidden="false" ht="13.3" outlineLevel="0" r="242">
      <c r="B242" s="25"/>
      <c r="C242" s="26" t="str">
        <f aca="false">IF(B242="","",VLOOKUP(B242,$AK$1:$AR$38,2,0))</f>
        <v/>
      </c>
      <c r="D242" s="27" t="str">
        <f aca="false">IF(C239&lt;&gt;"",IF(C239=1,4,IF(C239=4,7,1)),"")</f>
        <v/>
      </c>
      <c r="E242" s="49" t="str">
        <f aca="false">IF(C239&lt;&gt;"",IF(C239=1,7,IF(C239=4,1,4)),"")</f>
        <v/>
      </c>
      <c r="F242" s="38"/>
      <c r="G242" s="6" t="str">
        <f aca="false">IF(B242&lt;&gt;"",IF(OR(D242=C242,E242=C242),"W","L"),"")</f>
        <v/>
      </c>
      <c r="H242" s="6" t="str">
        <f aca="false">IF(G242="W",4,IF(G242="L",-8,""))</f>
        <v/>
      </c>
      <c r="I242" s="6" t="str">
        <f aca="false">IF(G242&lt;&gt;"",VLOOKUP(V241,$M$4:$N$18,2,0),"")</f>
        <v/>
      </c>
      <c r="J242" s="6" t="str">
        <f aca="false">IF(G242&lt;&gt;"",H242*I242,"")</f>
        <v/>
      </c>
      <c r="K242" s="6" t="n">
        <f aca="false">IF(B242="",K241,SUM($J$6:J242))</f>
        <v>-24</v>
      </c>
      <c r="L242" s="4"/>
      <c r="M242" s="4"/>
      <c r="N242" s="4"/>
      <c r="O242" s="4"/>
      <c r="P242" s="4"/>
      <c r="Q242" s="4"/>
      <c r="S242" s="4"/>
      <c r="T242" s="4"/>
      <c r="U242" s="4"/>
      <c r="V242" s="6" t="n">
        <f aca="false">IF(AND(G241="",G242="L"),1,IF(AND(G242="L",G241="L"),V241+1,IF(AND(G241="L",G242=""),0,IF(AND(G242="",G241=""),0,0))))</f>
        <v>0</v>
      </c>
      <c r="W242" s="4"/>
      <c r="X242" s="6" t="str">
        <f aca="false">IF(C241=0,C242,IF(C242=0,X241,C242))</f>
        <v/>
      </c>
      <c r="Y242" s="6" t="str">
        <f aca="false">IF(C241=0,X241,IF(C242=0,Y241,C241))</f>
        <v/>
      </c>
      <c r="Z242" s="6" t="str">
        <f aca="false">IF(C240=0,C239,IF(C241=0,Y241,IF(C242=0,Z241,C240)))</f>
        <v/>
      </c>
      <c r="AA242" s="6" t="str">
        <f aca="false">IF(C239=0,C238,IF(C240=0,C238,IF(C241=0,Z241,IF(C242=0,AA241,C239))))</f>
        <v/>
      </c>
      <c r="AB242" s="4"/>
      <c r="AC242" s="6" t="str">
        <f aca="false">IF(OR(X242=Y242,X242=Z242,X242=AA242),"NB",IF(OR(Y242=X242,Y242=Z242,Y242=AA242),"NB",IF(OR(Z242=Y242,Z242=X242,Z242=AA242),"NB",IF(OR(AA242=Y242,AA242=X242,AA242=Z242),"NB","Bet"))))</f>
        <v>NB</v>
      </c>
      <c r="AD242" s="4"/>
      <c r="AE242" s="6" t="n">
        <f aca="false">IF(K242&lt;K241,1,0)</f>
        <v>0</v>
      </c>
      <c r="AF242" s="6" t="n">
        <f aca="false">IF(G242="W",0,IF(AE242=1,K241-K242+AF241,0))</f>
        <v>0</v>
      </c>
      <c r="AG242" s="4"/>
      <c r="AH242" s="6" t="n">
        <f aca="false">IF(G242="W",AF241+J242,IF(AE242=1,K241-K242+AF241,0))</f>
        <v>0</v>
      </c>
      <c r="AI242" s="4"/>
    </row>
    <row collapsed="false" customFormat="false" customHeight="false" hidden="false" ht="13.3" outlineLevel="0" r="243">
      <c r="B243" s="25"/>
      <c r="C243" s="26" t="str">
        <f aca="false">IF(B243="","",VLOOKUP(B243,$AK$1:$AR$38,2,0))</f>
        <v/>
      </c>
      <c r="D243" s="27" t="str">
        <f aca="false">IF(C240&lt;&gt;"",IF(C240=1,4,IF(C240=4,7,1)),"")</f>
        <v/>
      </c>
      <c r="E243" s="49" t="str">
        <f aca="false">IF(C240&lt;&gt;"",IF(C240=1,7,IF(C240=4,1,4)),"")</f>
        <v/>
      </c>
      <c r="F243" s="38"/>
      <c r="G243" s="6" t="str">
        <f aca="false">IF(B243&lt;&gt;"",IF(OR(D243=C243,E243=C243),"W","L"),"")</f>
        <v/>
      </c>
      <c r="H243" s="6" t="str">
        <f aca="false">IF(G243="W",4,IF(G243="L",-8,""))</f>
        <v/>
      </c>
      <c r="I243" s="6" t="str">
        <f aca="false">IF(G243&lt;&gt;"",VLOOKUP(V242,$M$4:$N$18,2,0),"")</f>
        <v/>
      </c>
      <c r="J243" s="6" t="str">
        <f aca="false">IF(G243&lt;&gt;"",H243*I243,"")</f>
        <v/>
      </c>
      <c r="K243" s="6" t="n">
        <f aca="false">IF(B243="",K242,SUM($J$6:J243))</f>
        <v>-24</v>
      </c>
      <c r="L243" s="4"/>
      <c r="M243" s="4"/>
      <c r="N243" s="4"/>
      <c r="O243" s="4"/>
      <c r="P243" s="4"/>
      <c r="Q243" s="4"/>
      <c r="S243" s="4"/>
      <c r="T243" s="4"/>
      <c r="U243" s="4"/>
      <c r="V243" s="6" t="n">
        <f aca="false">IF(AND(G242="",G243="L"),1,IF(AND(G243="L",G242="L"),V242+1,IF(AND(G242="L",G243=""),0,IF(AND(G243="",G242=""),0,0))))</f>
        <v>0</v>
      </c>
      <c r="W243" s="4"/>
      <c r="X243" s="6" t="str">
        <f aca="false">IF(C242=0,C243,IF(C243=0,X242,C243))</f>
        <v/>
      </c>
      <c r="Y243" s="6" t="str">
        <f aca="false">IF(C242=0,X242,IF(C243=0,Y242,C242))</f>
        <v/>
      </c>
      <c r="Z243" s="6" t="str">
        <f aca="false">IF(C241=0,C240,IF(C242=0,Y242,IF(C243=0,Z242,C241)))</f>
        <v/>
      </c>
      <c r="AA243" s="6" t="str">
        <f aca="false">IF(C240=0,C239,IF(C241=0,C239,IF(C242=0,Z242,IF(C243=0,AA242,C240))))</f>
        <v/>
      </c>
      <c r="AB243" s="4"/>
      <c r="AC243" s="6" t="str">
        <f aca="false">IF(OR(X243=Y243,X243=Z243,X243=AA243),"NB",IF(OR(Y243=X243,Y243=Z243,Y243=AA243),"NB",IF(OR(Z243=Y243,Z243=X243,Z243=AA243),"NB",IF(OR(AA243=Y243,AA243=X243,AA243=Z243),"NB","Bet"))))</f>
        <v>NB</v>
      </c>
      <c r="AD243" s="4"/>
      <c r="AE243" s="6" t="n">
        <f aca="false">IF(K243&lt;K242,1,0)</f>
        <v>0</v>
      </c>
      <c r="AF243" s="6" t="n">
        <f aca="false">IF(G243="W",0,IF(AE243=1,K242-K243+AF242,0))</f>
        <v>0</v>
      </c>
      <c r="AG243" s="4"/>
      <c r="AH243" s="6" t="n">
        <f aca="false">IF(G243="W",AF242+J243,IF(AE243=1,K242-K243+AF242,0))</f>
        <v>0</v>
      </c>
      <c r="AI243" s="4"/>
    </row>
    <row collapsed="false" customFormat="false" customHeight="false" hidden="false" ht="13.3" outlineLevel="0" r="244">
      <c r="B244" s="25"/>
      <c r="C244" s="26" t="str">
        <f aca="false">IF(B244="","",VLOOKUP(B244,$AK$1:$AR$38,2,0))</f>
        <v/>
      </c>
      <c r="D244" s="27" t="str">
        <f aca="false">IF(C241&lt;&gt;"",IF(C241=1,4,IF(C241=4,7,1)),"")</f>
        <v/>
      </c>
      <c r="E244" s="49" t="str">
        <f aca="false">IF(C241&lt;&gt;"",IF(C241=1,7,IF(C241=4,1,4)),"")</f>
        <v/>
      </c>
      <c r="F244" s="38"/>
      <c r="G244" s="6" t="str">
        <f aca="false">IF(B244&lt;&gt;"",IF(OR(D244=C244,E244=C244),"W","L"),"")</f>
        <v/>
      </c>
      <c r="H244" s="6" t="str">
        <f aca="false">IF(G244="W",4,IF(G244="L",-8,""))</f>
        <v/>
      </c>
      <c r="I244" s="6" t="str">
        <f aca="false">IF(G244&lt;&gt;"",VLOOKUP(V243,$M$4:$N$18,2,0),"")</f>
        <v/>
      </c>
      <c r="J244" s="6" t="str">
        <f aca="false">IF(G244&lt;&gt;"",H244*I244,"")</f>
        <v/>
      </c>
      <c r="K244" s="6" t="n">
        <f aca="false">IF(B244="",K243,SUM($J$6:J244))</f>
        <v>-24</v>
      </c>
      <c r="L244" s="4"/>
      <c r="M244" s="4"/>
      <c r="N244" s="4"/>
      <c r="O244" s="4"/>
      <c r="P244" s="4"/>
      <c r="Q244" s="4"/>
      <c r="S244" s="4"/>
      <c r="T244" s="4"/>
      <c r="U244" s="4"/>
      <c r="V244" s="6" t="n">
        <f aca="false">IF(AND(G243="",G244="L"),1,IF(AND(G244="L",G243="L"),V243+1,IF(AND(G243="L",G244=""),0,IF(AND(G244="",G243=""),0,0))))</f>
        <v>0</v>
      </c>
      <c r="W244" s="4"/>
      <c r="X244" s="6" t="str">
        <f aca="false">IF(C243=0,C244,IF(C244=0,X243,C244))</f>
        <v/>
      </c>
      <c r="Y244" s="6" t="str">
        <f aca="false">IF(C243=0,X243,IF(C244=0,Y243,C243))</f>
        <v/>
      </c>
      <c r="Z244" s="6" t="str">
        <f aca="false">IF(C242=0,C241,IF(C243=0,Y243,IF(C244=0,Z243,C242)))</f>
        <v/>
      </c>
      <c r="AA244" s="6" t="str">
        <f aca="false">IF(C241=0,C240,IF(C242=0,C240,IF(C243=0,Z243,IF(C244=0,AA243,C241))))</f>
        <v/>
      </c>
      <c r="AB244" s="4"/>
      <c r="AC244" s="6" t="str">
        <f aca="false">IF(OR(X244=Y244,X244=Z244,X244=AA244),"NB",IF(OR(Y244=X244,Y244=Z244,Y244=AA244),"NB",IF(OR(Z244=Y244,Z244=X244,Z244=AA244),"NB",IF(OR(AA244=Y244,AA244=X244,AA244=Z244),"NB","Bet"))))</f>
        <v>NB</v>
      </c>
      <c r="AD244" s="4"/>
      <c r="AE244" s="6" t="n">
        <f aca="false">IF(K244&lt;K243,1,0)</f>
        <v>0</v>
      </c>
      <c r="AF244" s="6" t="n">
        <f aca="false">IF(G244="W",0,IF(AE244=1,K243-K244+AF243,0))</f>
        <v>0</v>
      </c>
      <c r="AG244" s="4"/>
      <c r="AH244" s="6" t="n">
        <f aca="false">IF(G244="W",AF243+J244,IF(AE244=1,K243-K244+AF243,0))</f>
        <v>0</v>
      </c>
      <c r="AI244" s="4"/>
    </row>
    <row collapsed="false" customFormat="false" customHeight="false" hidden="false" ht="13.3" outlineLevel="0" r="245">
      <c r="B245" s="25"/>
      <c r="C245" s="26" t="str">
        <f aca="false">IF(B245="","",VLOOKUP(B245,$AK$1:$AR$38,2,0))</f>
        <v/>
      </c>
      <c r="D245" s="27" t="str">
        <f aca="false">IF(C242&lt;&gt;"",IF(C242=1,4,IF(C242=4,7,1)),"")</f>
        <v/>
      </c>
      <c r="E245" s="49" t="str">
        <f aca="false">IF(C242&lt;&gt;"",IF(C242=1,7,IF(C242=4,1,4)),"")</f>
        <v/>
      </c>
      <c r="F245" s="38"/>
      <c r="G245" s="6" t="str">
        <f aca="false">IF(B245&lt;&gt;"",IF(OR(D245=C245,E245=C245),"W","L"),"")</f>
        <v/>
      </c>
      <c r="H245" s="6" t="str">
        <f aca="false">IF(G245="W",4,IF(G245="L",-8,""))</f>
        <v/>
      </c>
      <c r="I245" s="6" t="str">
        <f aca="false">IF(G245&lt;&gt;"",VLOOKUP(V244,$M$4:$N$18,2,0),"")</f>
        <v/>
      </c>
      <c r="J245" s="6" t="str">
        <f aca="false">IF(G245&lt;&gt;"",H245*I245,"")</f>
        <v/>
      </c>
      <c r="K245" s="6" t="n">
        <f aca="false">IF(B245="",K244,SUM($J$6:J245))</f>
        <v>-24</v>
      </c>
      <c r="L245" s="4"/>
      <c r="M245" s="4"/>
      <c r="N245" s="4"/>
      <c r="O245" s="4"/>
      <c r="P245" s="4"/>
      <c r="Q245" s="4"/>
      <c r="S245" s="4"/>
      <c r="T245" s="4"/>
      <c r="U245" s="4"/>
      <c r="V245" s="6" t="n">
        <f aca="false">IF(AND(G244="",G245="L"),1,IF(AND(G245="L",G244="L"),V244+1,IF(AND(G244="L",G245=""),0,IF(AND(G245="",G244=""),0,0))))</f>
        <v>0</v>
      </c>
      <c r="W245" s="4"/>
      <c r="X245" s="6" t="str">
        <f aca="false">IF(C244=0,C245,IF(C245=0,X244,C245))</f>
        <v/>
      </c>
      <c r="Y245" s="6" t="str">
        <f aca="false">IF(C244=0,X244,IF(C245=0,Y244,C244))</f>
        <v/>
      </c>
      <c r="Z245" s="6" t="str">
        <f aca="false">IF(C243=0,C242,IF(C244=0,Y244,IF(C245=0,Z244,C243)))</f>
        <v/>
      </c>
      <c r="AA245" s="6" t="str">
        <f aca="false">IF(C242=0,C241,IF(C243=0,C241,IF(C244=0,Z244,IF(C245=0,AA244,C242))))</f>
        <v/>
      </c>
      <c r="AB245" s="4"/>
      <c r="AC245" s="6" t="str">
        <f aca="false">IF(OR(X245=Y245,X245=Z245,X245=AA245),"NB",IF(OR(Y245=X245,Y245=Z245,Y245=AA245),"NB",IF(OR(Z245=Y245,Z245=X245,Z245=AA245),"NB",IF(OR(AA245=Y245,AA245=X245,AA245=Z245),"NB","Bet"))))</f>
        <v>NB</v>
      </c>
      <c r="AD245" s="4"/>
      <c r="AE245" s="6" t="n">
        <f aca="false">IF(K245&lt;K244,1,0)</f>
        <v>0</v>
      </c>
      <c r="AF245" s="6" t="n">
        <f aca="false">IF(G245="W",0,IF(AE245=1,K244-K245+AF244,0))</f>
        <v>0</v>
      </c>
      <c r="AG245" s="4"/>
      <c r="AH245" s="6" t="n">
        <f aca="false">IF(G245="W",AF244+J245,IF(AE245=1,K244-K245+AF244,0))</f>
        <v>0</v>
      </c>
      <c r="AI245" s="4"/>
    </row>
    <row collapsed="false" customFormat="false" customHeight="false" hidden="false" ht="13.3" outlineLevel="0" r="246">
      <c r="B246" s="25"/>
      <c r="C246" s="26" t="str">
        <f aca="false">IF(B246="","",VLOOKUP(B246,$AK$1:$AR$38,2,0))</f>
        <v/>
      </c>
      <c r="D246" s="27" t="str">
        <f aca="false">IF(C243&lt;&gt;"",IF(C243=1,4,IF(C243=4,7,1)),"")</f>
        <v/>
      </c>
      <c r="E246" s="49" t="str">
        <f aca="false">IF(C243&lt;&gt;"",IF(C243=1,7,IF(C243=4,1,4)),"")</f>
        <v/>
      </c>
      <c r="F246" s="38"/>
      <c r="G246" s="6" t="str">
        <f aca="false">IF(B246&lt;&gt;"",IF(OR(D246=C246,E246=C246),"W","L"),"")</f>
        <v/>
      </c>
      <c r="H246" s="6" t="str">
        <f aca="false">IF(G246="W",4,IF(G246="L",-8,""))</f>
        <v/>
      </c>
      <c r="I246" s="6" t="str">
        <f aca="false">IF(G246&lt;&gt;"",VLOOKUP(V245,$M$4:$N$18,2,0),"")</f>
        <v/>
      </c>
      <c r="J246" s="6" t="str">
        <f aca="false">IF(G246&lt;&gt;"",H246*I246,"")</f>
        <v/>
      </c>
      <c r="K246" s="6" t="n">
        <f aca="false">IF(B246="",K245,SUM($J$6:J246))</f>
        <v>-24</v>
      </c>
      <c r="L246" s="4"/>
      <c r="M246" s="4"/>
      <c r="N246" s="4"/>
      <c r="O246" s="4"/>
      <c r="P246" s="4"/>
      <c r="Q246" s="4"/>
      <c r="S246" s="4"/>
      <c r="T246" s="4"/>
      <c r="U246" s="4"/>
      <c r="V246" s="6" t="n">
        <f aca="false">IF(AND(G245="",G246="L"),1,IF(AND(G246="L",G245="L"),V245+1,IF(AND(G245="L",G246=""),0,IF(AND(G246="",G245=""),0,0))))</f>
        <v>0</v>
      </c>
      <c r="W246" s="4"/>
      <c r="X246" s="6" t="str">
        <f aca="false">IF(C245=0,C246,IF(C246=0,X245,C246))</f>
        <v/>
      </c>
      <c r="Y246" s="6" t="str">
        <f aca="false">IF(C245=0,X245,IF(C246=0,Y245,C245))</f>
        <v/>
      </c>
      <c r="Z246" s="6" t="str">
        <f aca="false">IF(C244=0,C243,IF(C245=0,Y245,IF(C246=0,Z245,C244)))</f>
        <v/>
      </c>
      <c r="AA246" s="6" t="str">
        <f aca="false">IF(C243=0,C242,IF(C244=0,C242,IF(C245=0,Z245,IF(C246=0,AA245,C243))))</f>
        <v/>
      </c>
      <c r="AB246" s="4"/>
      <c r="AC246" s="6" t="str">
        <f aca="false">IF(OR(X246=Y246,X246=Z246,X246=AA246),"NB",IF(OR(Y246=X246,Y246=Z246,Y246=AA246),"NB",IF(OR(Z246=Y246,Z246=X246,Z246=AA246),"NB",IF(OR(AA246=Y246,AA246=X246,AA246=Z246),"NB","Bet"))))</f>
        <v>NB</v>
      </c>
      <c r="AD246" s="4"/>
      <c r="AE246" s="6" t="n">
        <f aca="false">IF(K246&lt;K245,1,0)</f>
        <v>0</v>
      </c>
      <c r="AF246" s="6" t="n">
        <f aca="false">IF(G246="W",0,IF(AE246=1,K245-K246+AF245,0))</f>
        <v>0</v>
      </c>
      <c r="AG246" s="4"/>
      <c r="AH246" s="6" t="n">
        <f aca="false">IF(G246="W",AF245+J246,IF(AE246=1,K245-K246+AF245,0))</f>
        <v>0</v>
      </c>
      <c r="AI246" s="4"/>
    </row>
    <row collapsed="false" customFormat="false" customHeight="false" hidden="false" ht="13.3" outlineLevel="0" r="247">
      <c r="B247" s="25"/>
      <c r="C247" s="26" t="str">
        <f aca="false">IF(B247="","",VLOOKUP(B247,$AK$1:$AR$38,2,0))</f>
        <v/>
      </c>
      <c r="D247" s="27" t="str">
        <f aca="false">IF(C244&lt;&gt;"",IF(C244=1,4,IF(C244=4,7,1)),"")</f>
        <v/>
      </c>
      <c r="E247" s="49" t="str">
        <f aca="false">IF(C244&lt;&gt;"",IF(C244=1,7,IF(C244=4,1,4)),"")</f>
        <v/>
      </c>
      <c r="F247" s="38"/>
      <c r="G247" s="6" t="str">
        <f aca="false">IF(B247&lt;&gt;"",IF(OR(D247=C247,E247=C247),"W","L"),"")</f>
        <v/>
      </c>
      <c r="H247" s="6" t="str">
        <f aca="false">IF(G247="W",4,IF(G247="L",-8,""))</f>
        <v/>
      </c>
      <c r="I247" s="6" t="str">
        <f aca="false">IF(G247&lt;&gt;"",VLOOKUP(V246,$M$4:$N$18,2,0),"")</f>
        <v/>
      </c>
      <c r="J247" s="6" t="str">
        <f aca="false">IF(G247&lt;&gt;"",H247*I247,"")</f>
        <v/>
      </c>
      <c r="K247" s="6" t="n">
        <f aca="false">IF(B247="",K246,SUM($J$6:J247))</f>
        <v>-24</v>
      </c>
      <c r="L247" s="4"/>
      <c r="M247" s="4"/>
      <c r="N247" s="4"/>
      <c r="O247" s="4"/>
      <c r="P247" s="4"/>
      <c r="Q247" s="4"/>
      <c r="S247" s="4"/>
      <c r="T247" s="4"/>
      <c r="U247" s="4"/>
      <c r="V247" s="6" t="n">
        <f aca="false">IF(AND(G246="",G247="L"),1,IF(AND(G247="L",G246="L"),V246+1,IF(AND(G246="L",G247=""),0,IF(AND(G247="",G246=""),0,0))))</f>
        <v>0</v>
      </c>
      <c r="W247" s="4"/>
      <c r="X247" s="6" t="str">
        <f aca="false">IF(C246=0,C247,IF(C247=0,X246,C247))</f>
        <v/>
      </c>
      <c r="Y247" s="6" t="str">
        <f aca="false">IF(C246=0,X246,IF(C247=0,Y246,C246))</f>
        <v/>
      </c>
      <c r="Z247" s="6" t="str">
        <f aca="false">IF(C245=0,C244,IF(C246=0,Y246,IF(C247=0,Z246,C245)))</f>
        <v/>
      </c>
      <c r="AA247" s="6" t="str">
        <f aca="false">IF(C244=0,C243,IF(C245=0,C243,IF(C246=0,Z246,IF(C247=0,AA246,C244))))</f>
        <v/>
      </c>
      <c r="AB247" s="4"/>
      <c r="AC247" s="6" t="str">
        <f aca="false">IF(OR(X247=Y247,X247=Z247,X247=AA247),"NB",IF(OR(Y247=X247,Y247=Z247,Y247=AA247),"NB",IF(OR(Z247=Y247,Z247=X247,Z247=AA247),"NB",IF(OR(AA247=Y247,AA247=X247,AA247=Z247),"NB","Bet"))))</f>
        <v>NB</v>
      </c>
      <c r="AD247" s="4"/>
      <c r="AE247" s="6" t="n">
        <f aca="false">IF(K247&lt;K246,1,0)</f>
        <v>0</v>
      </c>
      <c r="AF247" s="6" t="n">
        <f aca="false">IF(G247="W",0,IF(AE247=1,K246-K247+AF246,0))</f>
        <v>0</v>
      </c>
      <c r="AG247" s="4"/>
      <c r="AH247" s="6" t="n">
        <f aca="false">IF(G247="W",AF246+J247,IF(AE247=1,K246-K247+AF246,0))</f>
        <v>0</v>
      </c>
      <c r="AI247" s="4"/>
    </row>
    <row collapsed="false" customFormat="false" customHeight="false" hidden="false" ht="13.3" outlineLevel="0" r="248">
      <c r="B248" s="25"/>
      <c r="C248" s="26" t="str">
        <f aca="false">IF(B248="","",VLOOKUP(B248,$AK$1:$AR$38,2,0))</f>
        <v/>
      </c>
      <c r="D248" s="27" t="str">
        <f aca="false">IF(C245&lt;&gt;"",IF(C245=1,4,IF(C245=4,7,1)),"")</f>
        <v/>
      </c>
      <c r="E248" s="49" t="str">
        <f aca="false">IF(C245&lt;&gt;"",IF(C245=1,7,IF(C245=4,1,4)),"")</f>
        <v/>
      </c>
      <c r="F248" s="38"/>
      <c r="G248" s="6" t="str">
        <f aca="false">IF(B248&lt;&gt;"",IF(OR(D248=C248,E248=C248),"W","L"),"")</f>
        <v/>
      </c>
      <c r="H248" s="6" t="str">
        <f aca="false">IF(G248="W",4,IF(G248="L",-8,""))</f>
        <v/>
      </c>
      <c r="I248" s="6" t="str">
        <f aca="false">IF(G248&lt;&gt;"",VLOOKUP(V247,$M$4:$N$18,2,0),"")</f>
        <v/>
      </c>
      <c r="J248" s="6" t="str">
        <f aca="false">IF(G248&lt;&gt;"",H248*I248,"")</f>
        <v/>
      </c>
      <c r="K248" s="6" t="n">
        <f aca="false">IF(B248="",K247,SUM($J$6:J248))</f>
        <v>-24</v>
      </c>
      <c r="L248" s="4"/>
      <c r="M248" s="4"/>
      <c r="N248" s="4"/>
      <c r="O248" s="4"/>
      <c r="P248" s="4"/>
      <c r="Q248" s="4"/>
      <c r="S248" s="4"/>
      <c r="T248" s="4"/>
      <c r="U248" s="4"/>
      <c r="V248" s="6" t="n">
        <f aca="false">IF(AND(G247="",G248="L"),1,IF(AND(G248="L",G247="L"),V247+1,IF(AND(G247="L",G248=""),0,IF(AND(G248="",G247=""),0,0))))</f>
        <v>0</v>
      </c>
      <c r="W248" s="4"/>
      <c r="X248" s="6" t="str">
        <f aca="false">IF(C247=0,C248,IF(C248=0,X247,C248))</f>
        <v/>
      </c>
      <c r="Y248" s="6" t="str">
        <f aca="false">IF(C247=0,X247,IF(C248=0,Y247,C247))</f>
        <v/>
      </c>
      <c r="Z248" s="6" t="str">
        <f aca="false">IF(C246=0,C245,IF(C247=0,Y247,IF(C248=0,Z247,C246)))</f>
        <v/>
      </c>
      <c r="AA248" s="6" t="str">
        <f aca="false">IF(C245=0,C244,IF(C246=0,C244,IF(C247=0,Z247,IF(C248=0,AA247,C245))))</f>
        <v/>
      </c>
      <c r="AB248" s="4"/>
      <c r="AC248" s="6" t="str">
        <f aca="false">IF(OR(X248=Y248,X248=Z248,X248=AA248),"NB",IF(OR(Y248=X248,Y248=Z248,Y248=AA248),"NB",IF(OR(Z248=Y248,Z248=X248,Z248=AA248),"NB",IF(OR(AA248=Y248,AA248=X248,AA248=Z248),"NB","Bet"))))</f>
        <v>NB</v>
      </c>
      <c r="AD248" s="4"/>
      <c r="AE248" s="6" t="n">
        <f aca="false">IF(K248&lt;K247,1,0)</f>
        <v>0</v>
      </c>
      <c r="AF248" s="6" t="n">
        <f aca="false">IF(G248="W",0,IF(AE248=1,K247-K248+AF247,0))</f>
        <v>0</v>
      </c>
      <c r="AG248" s="4"/>
      <c r="AH248" s="6" t="n">
        <f aca="false">IF(G248="W",AF247+J248,IF(AE248=1,K247-K248+AF247,0))</f>
        <v>0</v>
      </c>
      <c r="AI248" s="4"/>
    </row>
    <row collapsed="false" customFormat="false" customHeight="false" hidden="false" ht="13.3" outlineLevel="0" r="249">
      <c r="B249" s="25"/>
      <c r="C249" s="26" t="str">
        <f aca="false">IF(B249="","",VLOOKUP(B249,$AK$1:$AR$38,2,0))</f>
        <v/>
      </c>
      <c r="D249" s="27" t="str">
        <f aca="false">IF(C246&lt;&gt;"",IF(C246=1,4,IF(C246=4,7,1)),"")</f>
        <v/>
      </c>
      <c r="E249" s="49" t="str">
        <f aca="false">IF(C246&lt;&gt;"",IF(C246=1,7,IF(C246=4,1,4)),"")</f>
        <v/>
      </c>
      <c r="F249" s="38"/>
      <c r="G249" s="6" t="str">
        <f aca="false">IF(B249&lt;&gt;"",IF(OR(D249=C249,E249=C249),"W","L"),"")</f>
        <v/>
      </c>
      <c r="H249" s="6" t="str">
        <f aca="false">IF(G249="W",4,IF(G249="L",-8,""))</f>
        <v/>
      </c>
      <c r="I249" s="6" t="str">
        <f aca="false">IF(G249&lt;&gt;"",VLOOKUP(V248,$M$4:$N$18,2,0),"")</f>
        <v/>
      </c>
      <c r="J249" s="6" t="str">
        <f aca="false">IF(G249&lt;&gt;"",H249*I249,"")</f>
        <v/>
      </c>
      <c r="K249" s="6" t="n">
        <f aca="false">IF(B249="",K248,SUM($J$6:J249))</f>
        <v>-24</v>
      </c>
      <c r="L249" s="4"/>
      <c r="M249" s="4"/>
      <c r="N249" s="4"/>
      <c r="O249" s="4"/>
      <c r="P249" s="4"/>
      <c r="Q249" s="4"/>
      <c r="S249" s="4"/>
      <c r="T249" s="4"/>
      <c r="U249" s="4"/>
      <c r="V249" s="6" t="n">
        <f aca="false">IF(AND(G248="",G249="L"),1,IF(AND(G249="L",G248="L"),V248+1,IF(AND(G248="L",G249=""),0,IF(AND(G249="",G248=""),0,0))))</f>
        <v>0</v>
      </c>
      <c r="W249" s="4"/>
      <c r="X249" s="6" t="str">
        <f aca="false">IF(C248=0,C249,IF(C249=0,X248,C249))</f>
        <v/>
      </c>
      <c r="Y249" s="6" t="str">
        <f aca="false">IF(C248=0,X248,IF(C249=0,Y248,C248))</f>
        <v/>
      </c>
      <c r="Z249" s="6" t="str">
        <f aca="false">IF(C247=0,C246,IF(C248=0,Y248,IF(C249=0,Z248,C247)))</f>
        <v/>
      </c>
      <c r="AA249" s="6" t="str">
        <f aca="false">IF(C246=0,C245,IF(C247=0,C245,IF(C248=0,Z248,IF(C249=0,AA248,C246))))</f>
        <v/>
      </c>
      <c r="AB249" s="4"/>
      <c r="AC249" s="6" t="str">
        <f aca="false">IF(OR(X249=Y249,X249=Z249,X249=AA249),"NB",IF(OR(Y249=X249,Y249=Z249,Y249=AA249),"NB",IF(OR(Z249=Y249,Z249=X249,Z249=AA249),"NB",IF(OR(AA249=Y249,AA249=X249,AA249=Z249),"NB","Bet"))))</f>
        <v>NB</v>
      </c>
      <c r="AD249" s="4"/>
      <c r="AE249" s="6" t="n">
        <f aca="false">IF(K249&lt;K248,1,0)</f>
        <v>0</v>
      </c>
      <c r="AF249" s="6" t="n">
        <f aca="false">IF(G249="W",0,IF(AE249=1,K248-K249+AF248,0))</f>
        <v>0</v>
      </c>
      <c r="AG249" s="4"/>
      <c r="AH249" s="6" t="n">
        <f aca="false">IF(G249="W",AF248+J249,IF(AE249=1,K248-K249+AF248,0))</f>
        <v>0</v>
      </c>
      <c r="AI249" s="4"/>
    </row>
    <row collapsed="false" customFormat="false" customHeight="false" hidden="false" ht="13.3" outlineLevel="0" r="250">
      <c r="B250" s="25"/>
      <c r="C250" s="26" t="str">
        <f aca="false">IF(B250="","",VLOOKUP(B250,$AK$1:$AR$38,2,0))</f>
        <v/>
      </c>
      <c r="D250" s="27" t="str">
        <f aca="false">IF(C247&lt;&gt;"",IF(C247=1,4,IF(C247=4,7,1)),"")</f>
        <v/>
      </c>
      <c r="E250" s="49" t="str">
        <f aca="false">IF(C247&lt;&gt;"",IF(C247=1,7,IF(C247=4,1,4)),"")</f>
        <v/>
      </c>
      <c r="F250" s="38"/>
      <c r="G250" s="6" t="str">
        <f aca="false">IF(B250&lt;&gt;"",IF(OR(D250=C250,E250=C250),"W","L"),"")</f>
        <v/>
      </c>
      <c r="H250" s="6" t="str">
        <f aca="false">IF(G250="W",4,IF(G250="L",-8,""))</f>
        <v/>
      </c>
      <c r="I250" s="6" t="str">
        <f aca="false">IF(G250&lt;&gt;"",VLOOKUP(V249,$M$4:$N$18,2,0),"")</f>
        <v/>
      </c>
      <c r="J250" s="6" t="str">
        <f aca="false">IF(G250&lt;&gt;"",H250*I250,"")</f>
        <v/>
      </c>
      <c r="K250" s="6" t="n">
        <f aca="false">IF(B250="",K249,SUM($J$6:J250))</f>
        <v>-24</v>
      </c>
      <c r="L250" s="4"/>
      <c r="M250" s="4"/>
      <c r="N250" s="4"/>
      <c r="O250" s="4"/>
      <c r="P250" s="4"/>
      <c r="Q250" s="4"/>
      <c r="S250" s="4"/>
      <c r="T250" s="4"/>
      <c r="U250" s="4"/>
      <c r="V250" s="6" t="n">
        <f aca="false">IF(AND(G249="",G250="L"),1,IF(AND(G250="L",G249="L"),V249+1,IF(AND(G249="L",G250=""),0,IF(AND(G250="",G249=""),0,0))))</f>
        <v>0</v>
      </c>
      <c r="W250" s="4"/>
      <c r="X250" s="6" t="str">
        <f aca="false">IF(C249=0,C250,IF(C250=0,X249,C250))</f>
        <v/>
      </c>
      <c r="Y250" s="6" t="str">
        <f aca="false">IF(C249=0,X249,IF(C250=0,Y249,C249))</f>
        <v/>
      </c>
      <c r="Z250" s="6" t="str">
        <f aca="false">IF(C248=0,C247,IF(C249=0,Y249,IF(C250=0,Z249,C248)))</f>
        <v/>
      </c>
      <c r="AA250" s="6" t="str">
        <f aca="false">IF(C247=0,C246,IF(C248=0,C246,IF(C249=0,Z249,IF(C250=0,AA249,C247))))</f>
        <v/>
      </c>
      <c r="AB250" s="4"/>
      <c r="AC250" s="6" t="str">
        <f aca="false">IF(OR(X250=Y250,X250=Z250,X250=AA250),"NB",IF(OR(Y250=X250,Y250=Z250,Y250=AA250),"NB",IF(OR(Z250=Y250,Z250=X250,Z250=AA250),"NB",IF(OR(AA250=Y250,AA250=X250,AA250=Z250),"NB","Bet"))))</f>
        <v>NB</v>
      </c>
      <c r="AD250" s="4"/>
      <c r="AE250" s="6" t="n">
        <f aca="false">IF(K250&lt;K249,1,0)</f>
        <v>0</v>
      </c>
      <c r="AF250" s="6" t="n">
        <f aca="false">IF(G250="W",0,IF(AE250=1,K249-K250+AF249,0))</f>
        <v>0</v>
      </c>
      <c r="AG250" s="4"/>
      <c r="AH250" s="6" t="n">
        <f aca="false">IF(G250="W",AF249+J250,IF(AE250=1,K249-K250+AF249,0))</f>
        <v>0</v>
      </c>
      <c r="AI250" s="4"/>
    </row>
    <row collapsed="false" customFormat="false" customHeight="false" hidden="false" ht="13.3" outlineLevel="0" r="251">
      <c r="B251" s="25"/>
      <c r="C251" s="26" t="str">
        <f aca="false">IF(B251="","",VLOOKUP(B251,$AK$1:$AR$38,2,0))</f>
        <v/>
      </c>
      <c r="D251" s="27" t="str">
        <f aca="false">IF(C248&lt;&gt;"",IF(C248=1,4,IF(C248=4,7,1)),"")</f>
        <v/>
      </c>
      <c r="E251" s="49" t="str">
        <f aca="false">IF(C248&lt;&gt;"",IF(C248=1,7,IF(C248=4,1,4)),"")</f>
        <v/>
      </c>
      <c r="F251" s="38"/>
      <c r="G251" s="6" t="str">
        <f aca="false">IF(B251&lt;&gt;"",IF(OR(D251=C251,E251=C251),"W","L"),"")</f>
        <v/>
      </c>
      <c r="H251" s="6" t="str">
        <f aca="false">IF(G251="W",4,IF(G251="L",-8,""))</f>
        <v/>
      </c>
      <c r="I251" s="6" t="str">
        <f aca="false">IF(G251&lt;&gt;"",VLOOKUP(V250,$M$4:$N$18,2,0),"")</f>
        <v/>
      </c>
      <c r="J251" s="6" t="str">
        <f aca="false">IF(G251&lt;&gt;"",H251*I251,"")</f>
        <v/>
      </c>
      <c r="K251" s="6" t="n">
        <f aca="false">IF(B251="",K250,SUM($J$6:J251))</f>
        <v>-24</v>
      </c>
      <c r="L251" s="4"/>
      <c r="M251" s="4"/>
      <c r="N251" s="4"/>
      <c r="O251" s="4"/>
      <c r="P251" s="4"/>
      <c r="Q251" s="4"/>
      <c r="S251" s="4"/>
      <c r="T251" s="4"/>
      <c r="U251" s="4"/>
      <c r="V251" s="6" t="n">
        <f aca="false">IF(AND(G250="",G251="L"),1,IF(AND(G251="L",G250="L"),V250+1,IF(AND(G250="L",G251=""),0,IF(AND(G251="",G250=""),0,0))))</f>
        <v>0</v>
      </c>
      <c r="W251" s="4"/>
      <c r="X251" s="6" t="str">
        <f aca="false">IF(C250=0,C251,IF(C251=0,X250,C251))</f>
        <v/>
      </c>
      <c r="Y251" s="6" t="str">
        <f aca="false">IF(C250=0,X250,IF(C251=0,Y250,C250))</f>
        <v/>
      </c>
      <c r="Z251" s="6" t="str">
        <f aca="false">IF(C249=0,C248,IF(C250=0,Y250,IF(C251=0,Z250,C249)))</f>
        <v/>
      </c>
      <c r="AA251" s="6" t="str">
        <f aca="false">IF(C248=0,C247,IF(C249=0,C247,IF(C250=0,Z250,IF(C251=0,AA250,C248))))</f>
        <v/>
      </c>
      <c r="AB251" s="4"/>
      <c r="AC251" s="6" t="str">
        <f aca="false">IF(OR(X251=Y251,X251=Z251,X251=AA251),"NB",IF(OR(Y251=X251,Y251=Z251,Y251=AA251),"NB",IF(OR(Z251=Y251,Z251=X251,Z251=AA251),"NB",IF(OR(AA251=Y251,AA251=X251,AA251=Z251),"NB","Bet"))))</f>
        <v>NB</v>
      </c>
      <c r="AD251" s="4"/>
      <c r="AE251" s="6" t="n">
        <f aca="false">IF(K251&lt;K250,1,0)</f>
        <v>0</v>
      </c>
      <c r="AF251" s="6" t="n">
        <f aca="false">IF(G251="W",0,IF(AE251=1,K250-K251+AF250,0))</f>
        <v>0</v>
      </c>
      <c r="AG251" s="4"/>
      <c r="AH251" s="6" t="n">
        <f aca="false">IF(G251="W",AF250+J251,IF(AE251=1,K250-K251+AF250,0))</f>
        <v>0</v>
      </c>
      <c r="AI251" s="4"/>
    </row>
    <row collapsed="false" customFormat="false" customHeight="false" hidden="false" ht="13.3" outlineLevel="0" r="252">
      <c r="B252" s="25"/>
      <c r="C252" s="26" t="str">
        <f aca="false">IF(B252="","",VLOOKUP(B252,$AK$1:$AR$38,2,0))</f>
        <v/>
      </c>
      <c r="D252" s="27" t="str">
        <f aca="false">IF(C249&lt;&gt;"",IF(C249=1,4,IF(C249=4,7,1)),"")</f>
        <v/>
      </c>
      <c r="E252" s="49" t="str">
        <f aca="false">IF(C249&lt;&gt;"",IF(C249=1,7,IF(C249=4,1,4)),"")</f>
        <v/>
      </c>
      <c r="F252" s="38"/>
      <c r="G252" s="6" t="str">
        <f aca="false">IF(B252&lt;&gt;"",IF(OR(D252=C252,E252=C252),"W","L"),"")</f>
        <v/>
      </c>
      <c r="H252" s="6" t="str">
        <f aca="false">IF(G252="W",4,IF(G252="L",-8,""))</f>
        <v/>
      </c>
      <c r="I252" s="6" t="str">
        <f aca="false">IF(G252&lt;&gt;"",VLOOKUP(V251,$M$4:$N$18,2,0),"")</f>
        <v/>
      </c>
      <c r="J252" s="6" t="str">
        <f aca="false">IF(G252&lt;&gt;"",H252*I252,"")</f>
        <v/>
      </c>
      <c r="K252" s="6" t="n">
        <f aca="false">IF(B252="",K251,SUM($J$6:J252))</f>
        <v>-24</v>
      </c>
      <c r="L252" s="4"/>
      <c r="M252" s="4"/>
      <c r="N252" s="4"/>
      <c r="O252" s="4"/>
      <c r="P252" s="4"/>
      <c r="Q252" s="4"/>
      <c r="S252" s="4"/>
      <c r="T252" s="4"/>
      <c r="U252" s="4"/>
      <c r="V252" s="6" t="n">
        <f aca="false">IF(AND(G251="",G252="L"),1,IF(AND(G252="L",G251="L"),V251+1,IF(AND(G251="L",G252=""),0,IF(AND(G252="",G251=""),0,0))))</f>
        <v>0</v>
      </c>
      <c r="W252" s="4"/>
      <c r="X252" s="6" t="str">
        <f aca="false">IF(C251=0,C252,IF(C252=0,X251,C252))</f>
        <v/>
      </c>
      <c r="Y252" s="6" t="str">
        <f aca="false">IF(C251=0,X251,IF(C252=0,Y251,C251))</f>
        <v/>
      </c>
      <c r="Z252" s="6" t="str">
        <f aca="false">IF(C250=0,C249,IF(C251=0,Y251,IF(C252=0,Z251,C250)))</f>
        <v/>
      </c>
      <c r="AA252" s="6" t="str">
        <f aca="false">IF(C249=0,C248,IF(C250=0,C248,IF(C251=0,Z251,IF(C252=0,AA251,C249))))</f>
        <v/>
      </c>
      <c r="AB252" s="4"/>
      <c r="AC252" s="6" t="str">
        <f aca="false">IF(OR(X252=Y252,X252=Z252,X252=AA252),"NB",IF(OR(Y252=X252,Y252=Z252,Y252=AA252),"NB",IF(OR(Z252=Y252,Z252=X252,Z252=AA252),"NB",IF(OR(AA252=Y252,AA252=X252,AA252=Z252),"NB","Bet"))))</f>
        <v>NB</v>
      </c>
      <c r="AD252" s="4"/>
      <c r="AE252" s="6" t="n">
        <f aca="false">IF(K252&lt;K251,1,0)</f>
        <v>0</v>
      </c>
      <c r="AF252" s="6" t="n">
        <f aca="false">IF(G252="W",0,IF(AE252=1,K251-K252+AF251,0))</f>
        <v>0</v>
      </c>
      <c r="AG252" s="4"/>
      <c r="AH252" s="6" t="n">
        <f aca="false">IF(G252="W",AF251+J252,IF(AE252=1,K251-K252+AF251,0))</f>
        <v>0</v>
      </c>
      <c r="AI252" s="4"/>
    </row>
    <row collapsed="false" customFormat="false" customHeight="false" hidden="false" ht="13.3" outlineLevel="0" r="253">
      <c r="B253" s="25"/>
      <c r="C253" s="26" t="str">
        <f aca="false">IF(B253="","",VLOOKUP(B253,$AK$1:$AR$38,2,0))</f>
        <v/>
      </c>
      <c r="D253" s="27" t="str">
        <f aca="false">IF(C250&lt;&gt;"",IF(C250=1,4,IF(C250=4,7,1)),"")</f>
        <v/>
      </c>
      <c r="E253" s="49" t="str">
        <f aca="false">IF(C250&lt;&gt;"",IF(C250=1,7,IF(C250=4,1,4)),"")</f>
        <v/>
      </c>
      <c r="F253" s="38"/>
      <c r="G253" s="6" t="str">
        <f aca="false">IF(B253&lt;&gt;"",IF(OR(D253=C253,E253=C253),"W","L"),"")</f>
        <v/>
      </c>
      <c r="H253" s="6" t="str">
        <f aca="false">IF(G253="W",4,IF(G253="L",-8,""))</f>
        <v/>
      </c>
      <c r="I253" s="6" t="str">
        <f aca="false">IF(G253&lt;&gt;"",VLOOKUP(V252,$M$4:$N$18,2,0),"")</f>
        <v/>
      </c>
      <c r="J253" s="6" t="str">
        <f aca="false">IF(G253&lt;&gt;"",H253*I253,"")</f>
        <v/>
      </c>
      <c r="K253" s="6" t="n">
        <f aca="false">IF(B253="",K252,SUM($J$6:J253))</f>
        <v>-24</v>
      </c>
      <c r="L253" s="4"/>
      <c r="M253" s="4"/>
      <c r="N253" s="4"/>
      <c r="O253" s="4"/>
      <c r="P253" s="4"/>
      <c r="Q253" s="4"/>
      <c r="S253" s="4"/>
      <c r="T253" s="4"/>
      <c r="U253" s="4"/>
      <c r="V253" s="6" t="n">
        <f aca="false">IF(AND(G252="",G253="L"),1,IF(AND(G253="L",G252="L"),V252+1,IF(AND(G252="L",G253=""),0,IF(AND(G253="",G252=""),0,0))))</f>
        <v>0</v>
      </c>
      <c r="W253" s="4"/>
      <c r="X253" s="6" t="str">
        <f aca="false">IF(C252=0,C253,IF(C253=0,X252,C253))</f>
        <v/>
      </c>
      <c r="Y253" s="6" t="str">
        <f aca="false">IF(C252=0,X252,IF(C253=0,Y252,C252))</f>
        <v/>
      </c>
      <c r="Z253" s="6" t="str">
        <f aca="false">IF(C251=0,C250,IF(C252=0,Y252,IF(C253=0,Z252,C251)))</f>
        <v/>
      </c>
      <c r="AA253" s="6" t="str">
        <f aca="false">IF(C250=0,C249,IF(C251=0,C249,IF(C252=0,Z252,IF(C253=0,AA252,C250))))</f>
        <v/>
      </c>
      <c r="AB253" s="4"/>
      <c r="AC253" s="6" t="str">
        <f aca="false">IF(OR(X253=Y253,X253=Z253,X253=AA253),"NB",IF(OR(Y253=X253,Y253=Z253,Y253=AA253),"NB",IF(OR(Z253=Y253,Z253=X253,Z253=AA253),"NB",IF(OR(AA253=Y253,AA253=X253,AA253=Z253),"NB","Bet"))))</f>
        <v>NB</v>
      </c>
      <c r="AD253" s="4"/>
      <c r="AE253" s="6" t="n">
        <f aca="false">IF(K253&lt;K252,1,0)</f>
        <v>0</v>
      </c>
      <c r="AF253" s="6" t="n">
        <f aca="false">IF(G253="W",0,IF(AE253=1,K252-K253+AF252,0))</f>
        <v>0</v>
      </c>
      <c r="AG253" s="4"/>
      <c r="AH253" s="6" t="n">
        <f aca="false">IF(G253="W",AF252+J253,IF(AE253=1,K252-K253+AF252,0))</f>
        <v>0</v>
      </c>
      <c r="AI253" s="4"/>
    </row>
    <row collapsed="false" customFormat="false" customHeight="false" hidden="false" ht="13.3" outlineLevel="0" r="254">
      <c r="B254" s="25"/>
      <c r="C254" s="26" t="str">
        <f aca="false">IF(B254="","",VLOOKUP(B254,$AK$1:$AR$38,2,0))</f>
        <v/>
      </c>
      <c r="D254" s="27" t="str">
        <f aca="false">IF(C251&lt;&gt;"",IF(C251=1,4,IF(C251=4,7,1)),"")</f>
        <v/>
      </c>
      <c r="E254" s="49" t="str">
        <f aca="false">IF(C251&lt;&gt;"",IF(C251=1,7,IF(C251=4,1,4)),"")</f>
        <v/>
      </c>
      <c r="F254" s="38"/>
      <c r="G254" s="6" t="str">
        <f aca="false">IF(B254&lt;&gt;"",IF(OR(D254=C254,E254=C254),"W","L"),"")</f>
        <v/>
      </c>
      <c r="H254" s="6" t="str">
        <f aca="false">IF(G254="W",4,IF(G254="L",-8,""))</f>
        <v/>
      </c>
      <c r="I254" s="6" t="str">
        <f aca="false">IF(G254&lt;&gt;"",VLOOKUP(V253,$M$4:$N$18,2,0),"")</f>
        <v/>
      </c>
      <c r="J254" s="6" t="str">
        <f aca="false">IF(G254&lt;&gt;"",H254*I254,"")</f>
        <v/>
      </c>
      <c r="K254" s="6" t="n">
        <f aca="false">IF(B254="",K253,SUM($J$6:J254))</f>
        <v>-24</v>
      </c>
      <c r="L254" s="4"/>
      <c r="M254" s="4"/>
      <c r="N254" s="4"/>
      <c r="O254" s="4"/>
      <c r="P254" s="4"/>
      <c r="Q254" s="4"/>
      <c r="S254" s="4"/>
      <c r="T254" s="4"/>
      <c r="U254" s="4"/>
      <c r="V254" s="6" t="n">
        <f aca="false">IF(AND(G253="",G254="L"),1,IF(AND(G254="L",G253="L"),V253+1,IF(AND(G253="L",G254=""),0,IF(AND(G254="",G253=""),0,0))))</f>
        <v>0</v>
      </c>
      <c r="W254" s="4"/>
      <c r="X254" s="6" t="str">
        <f aca="false">IF(C253=0,C254,IF(C254=0,X253,C254))</f>
        <v/>
      </c>
      <c r="Y254" s="6" t="str">
        <f aca="false">IF(C253=0,X253,IF(C254=0,Y253,C253))</f>
        <v/>
      </c>
      <c r="Z254" s="6" t="str">
        <f aca="false">IF(C252=0,C251,IF(C253=0,Y253,IF(C254=0,Z253,C252)))</f>
        <v/>
      </c>
      <c r="AA254" s="6" t="str">
        <f aca="false">IF(C251=0,C250,IF(C252=0,C250,IF(C253=0,Z253,IF(C254=0,AA253,C251))))</f>
        <v/>
      </c>
      <c r="AB254" s="4"/>
      <c r="AC254" s="6" t="str">
        <f aca="false">IF(OR(X254=Y254,X254=Z254,X254=AA254),"NB",IF(OR(Y254=X254,Y254=Z254,Y254=AA254),"NB",IF(OR(Z254=Y254,Z254=X254,Z254=AA254),"NB",IF(OR(AA254=Y254,AA254=X254,AA254=Z254),"NB","Bet"))))</f>
        <v>NB</v>
      </c>
      <c r="AD254" s="4"/>
      <c r="AE254" s="6" t="n">
        <f aca="false">IF(K254&lt;K253,1,0)</f>
        <v>0</v>
      </c>
      <c r="AF254" s="6" t="n">
        <f aca="false">IF(G254="W",0,IF(AE254=1,K253-K254+AF253,0))</f>
        <v>0</v>
      </c>
      <c r="AG254" s="4"/>
      <c r="AH254" s="6" t="n">
        <f aca="false">IF(G254="W",AF253+J254,IF(AE254=1,K253-K254+AF253,0))</f>
        <v>0</v>
      </c>
      <c r="AI254" s="4"/>
    </row>
    <row collapsed="false" customFormat="false" customHeight="false" hidden="false" ht="13.3" outlineLevel="0" r="255">
      <c r="B255" s="25"/>
      <c r="C255" s="26" t="str">
        <f aca="false">IF(B255="","",VLOOKUP(B255,$AK$1:$AR$38,2,0))</f>
        <v/>
      </c>
      <c r="D255" s="27" t="str">
        <f aca="false">IF(C252&lt;&gt;"",IF(C252=1,4,IF(C252=4,7,1)),"")</f>
        <v/>
      </c>
      <c r="E255" s="49" t="str">
        <f aca="false">IF(C252&lt;&gt;"",IF(C252=1,7,IF(C252=4,1,4)),"")</f>
        <v/>
      </c>
      <c r="F255" s="38"/>
      <c r="G255" s="6" t="str">
        <f aca="false">IF(B255&lt;&gt;"",IF(OR(D255=C255,E255=C255),"W","L"),"")</f>
        <v/>
      </c>
      <c r="H255" s="6" t="str">
        <f aca="false">IF(G255="W",4,IF(G255="L",-8,""))</f>
        <v/>
      </c>
      <c r="I255" s="6" t="str">
        <f aca="false">IF(G255&lt;&gt;"",VLOOKUP(V254,$M$4:$N$18,2,0),"")</f>
        <v/>
      </c>
      <c r="J255" s="6" t="str">
        <f aca="false">IF(G255&lt;&gt;"",H255*I255,"")</f>
        <v/>
      </c>
      <c r="K255" s="6" t="n">
        <f aca="false">IF(B255="",K254,SUM($J$6:J255))</f>
        <v>-24</v>
      </c>
      <c r="L255" s="4"/>
      <c r="M255" s="4"/>
      <c r="N255" s="4"/>
      <c r="O255" s="4"/>
      <c r="P255" s="4"/>
      <c r="Q255" s="4"/>
      <c r="S255" s="4"/>
      <c r="T255" s="4"/>
      <c r="U255" s="4"/>
      <c r="V255" s="6" t="n">
        <f aca="false">IF(AND(G254="",G255="L"),1,IF(AND(G255="L",G254="L"),V254+1,IF(AND(G254="L",G255=""),0,IF(AND(G255="",G254=""),0,0))))</f>
        <v>0</v>
      </c>
      <c r="W255" s="4"/>
      <c r="X255" s="6" t="str">
        <f aca="false">IF(C254=0,C255,IF(C255=0,X254,C255))</f>
        <v/>
      </c>
      <c r="Y255" s="6" t="str">
        <f aca="false">IF(C254=0,X254,IF(C255=0,Y254,C254))</f>
        <v/>
      </c>
      <c r="Z255" s="6" t="str">
        <f aca="false">IF(C253=0,C252,IF(C254=0,Y254,IF(C255=0,Z254,C253)))</f>
        <v/>
      </c>
      <c r="AA255" s="6" t="str">
        <f aca="false">IF(C252=0,C251,IF(C253=0,C251,IF(C254=0,Z254,IF(C255=0,AA254,C252))))</f>
        <v/>
      </c>
      <c r="AB255" s="4"/>
      <c r="AC255" s="6" t="str">
        <f aca="false">IF(OR(X255=Y255,X255=Z255,X255=AA255),"NB",IF(OR(Y255=X255,Y255=Z255,Y255=AA255),"NB",IF(OR(Z255=Y255,Z255=X255,Z255=AA255),"NB",IF(OR(AA255=Y255,AA255=X255,AA255=Z255),"NB","Bet"))))</f>
        <v>NB</v>
      </c>
      <c r="AD255" s="4"/>
      <c r="AE255" s="6" t="n">
        <f aca="false">IF(K255&lt;K254,1,0)</f>
        <v>0</v>
      </c>
      <c r="AF255" s="6" t="n">
        <f aca="false">IF(G255="W",0,IF(AE255=1,K254-K255+AF254,0))</f>
        <v>0</v>
      </c>
      <c r="AG255" s="4"/>
      <c r="AH255" s="6" t="n">
        <f aca="false">IF(G255="W",AF254+J255,IF(AE255=1,K254-K255+AF254,0))</f>
        <v>0</v>
      </c>
      <c r="AI255" s="4"/>
    </row>
    <row collapsed="false" customFormat="false" customHeight="false" hidden="false" ht="13.3" outlineLevel="0" r="256">
      <c r="B256" s="25"/>
      <c r="C256" s="26" t="str">
        <f aca="false">IF(B256="","",VLOOKUP(B256,$AK$1:$AR$38,2,0))</f>
        <v/>
      </c>
      <c r="D256" s="27" t="str">
        <f aca="false">IF(C253&lt;&gt;"",IF(C253=1,4,IF(C253=4,7,1)),"")</f>
        <v/>
      </c>
      <c r="E256" s="49" t="str">
        <f aca="false">IF(C253&lt;&gt;"",IF(C253=1,7,IF(C253=4,1,4)),"")</f>
        <v/>
      </c>
      <c r="F256" s="38"/>
      <c r="G256" s="6" t="str">
        <f aca="false">IF(B256&lt;&gt;"",IF(OR(D256=C256,E256=C256),"W","L"),"")</f>
        <v/>
      </c>
      <c r="H256" s="6" t="str">
        <f aca="false">IF(G256="W",4,IF(G256="L",-8,""))</f>
        <v/>
      </c>
      <c r="I256" s="6" t="str">
        <f aca="false">IF(G256&lt;&gt;"",VLOOKUP(V255,$M$4:$N$18,2,0),"")</f>
        <v/>
      </c>
      <c r="J256" s="6" t="str">
        <f aca="false">IF(G256&lt;&gt;"",H256*I256,"")</f>
        <v/>
      </c>
      <c r="K256" s="6" t="n">
        <f aca="false">IF(B256="",K255,SUM($J$6:J256))</f>
        <v>-24</v>
      </c>
      <c r="L256" s="4"/>
      <c r="M256" s="4"/>
      <c r="N256" s="4"/>
      <c r="O256" s="4"/>
      <c r="P256" s="4"/>
      <c r="Q256" s="4"/>
      <c r="S256" s="4"/>
      <c r="T256" s="4"/>
      <c r="U256" s="4"/>
      <c r="V256" s="6" t="n">
        <f aca="false">IF(AND(G255="",G256="L"),1,IF(AND(G256="L",G255="L"),V255+1,IF(AND(G255="L",G256=""),0,IF(AND(G256="",G255=""),0,0))))</f>
        <v>0</v>
      </c>
      <c r="W256" s="4"/>
      <c r="X256" s="6" t="str">
        <f aca="false">IF(C255=0,C256,IF(C256=0,X255,C256))</f>
        <v/>
      </c>
      <c r="Y256" s="6" t="str">
        <f aca="false">IF(C255=0,X255,IF(C256=0,Y255,C255))</f>
        <v/>
      </c>
      <c r="Z256" s="6" t="str">
        <f aca="false">IF(C254=0,C253,IF(C255=0,Y255,IF(C256=0,Z255,C254)))</f>
        <v/>
      </c>
      <c r="AA256" s="6" t="str">
        <f aca="false">IF(C253=0,C252,IF(C254=0,C252,IF(C255=0,Z255,IF(C256=0,AA255,C253))))</f>
        <v/>
      </c>
      <c r="AB256" s="4"/>
      <c r="AC256" s="6" t="str">
        <f aca="false">IF(OR(X256=Y256,X256=Z256,X256=AA256),"NB",IF(OR(Y256=X256,Y256=Z256,Y256=AA256),"NB",IF(OR(Z256=Y256,Z256=X256,Z256=AA256),"NB",IF(OR(AA256=Y256,AA256=X256,AA256=Z256),"NB","Bet"))))</f>
        <v>NB</v>
      </c>
      <c r="AD256" s="4"/>
      <c r="AE256" s="6" t="n">
        <f aca="false">IF(K256&lt;K255,1,0)</f>
        <v>0</v>
      </c>
      <c r="AF256" s="6" t="n">
        <f aca="false">IF(G256="W",0,IF(AE256=1,K255-K256+AF255,0))</f>
        <v>0</v>
      </c>
      <c r="AG256" s="4"/>
      <c r="AH256" s="6" t="n">
        <f aca="false">IF(G256="W",AF255+J256,IF(AE256=1,K255-K256+AF255,0))</f>
        <v>0</v>
      </c>
      <c r="AI256" s="4"/>
    </row>
    <row collapsed="false" customFormat="false" customHeight="false" hidden="false" ht="13.3" outlineLevel="0" r="257">
      <c r="B257" s="25"/>
      <c r="C257" s="26" t="str">
        <f aca="false">IF(B257="","",VLOOKUP(B257,$AK$1:$AR$38,2,0))</f>
        <v/>
      </c>
      <c r="D257" s="27" t="str">
        <f aca="false">IF(C254&lt;&gt;"",IF(C254=1,4,IF(C254=4,7,1)),"")</f>
        <v/>
      </c>
      <c r="E257" s="49" t="str">
        <f aca="false">IF(C254&lt;&gt;"",IF(C254=1,7,IF(C254=4,1,4)),"")</f>
        <v/>
      </c>
      <c r="F257" s="38"/>
      <c r="G257" s="6" t="str">
        <f aca="false">IF(B257&lt;&gt;"",IF(OR(D257=C257,E257=C257),"W","L"),"")</f>
        <v/>
      </c>
      <c r="H257" s="6" t="str">
        <f aca="false">IF(G257="W",4,IF(G257="L",-8,""))</f>
        <v/>
      </c>
      <c r="I257" s="6" t="str">
        <f aca="false">IF(G257&lt;&gt;"",VLOOKUP(V256,$M$4:$N$18,2,0),"")</f>
        <v/>
      </c>
      <c r="J257" s="6" t="str">
        <f aca="false">IF(G257&lt;&gt;"",H257*I257,"")</f>
        <v/>
      </c>
      <c r="K257" s="6" t="n">
        <f aca="false">IF(B257="",K256,SUM($J$6:J257))</f>
        <v>-24</v>
      </c>
      <c r="L257" s="4"/>
      <c r="M257" s="4"/>
      <c r="N257" s="4"/>
      <c r="O257" s="4"/>
      <c r="P257" s="4"/>
      <c r="Q257" s="4"/>
      <c r="S257" s="4"/>
      <c r="T257" s="4"/>
      <c r="U257" s="4"/>
      <c r="V257" s="6" t="n">
        <f aca="false">IF(AND(G256="",G257="L"),1,IF(AND(G257="L",G256="L"),V256+1,IF(AND(G256="L",G257=""),0,IF(AND(G257="",G256=""),0,0))))</f>
        <v>0</v>
      </c>
      <c r="W257" s="4"/>
      <c r="X257" s="6" t="str">
        <f aca="false">IF(C256=0,C257,IF(C257=0,X256,C257))</f>
        <v/>
      </c>
      <c r="Y257" s="6" t="str">
        <f aca="false">IF(C256=0,X256,IF(C257=0,Y256,C256))</f>
        <v/>
      </c>
      <c r="Z257" s="6" t="str">
        <f aca="false">IF(C255=0,C254,IF(C256=0,Y256,IF(C257=0,Z256,C255)))</f>
        <v/>
      </c>
      <c r="AA257" s="6" t="str">
        <f aca="false">IF(C254=0,C253,IF(C255=0,C253,IF(C256=0,Z256,IF(C257=0,AA256,C254))))</f>
        <v/>
      </c>
      <c r="AB257" s="4"/>
      <c r="AC257" s="6" t="str">
        <f aca="false">IF(OR(X257=Y257,X257=Z257,X257=AA257),"NB",IF(OR(Y257=X257,Y257=Z257,Y257=AA257),"NB",IF(OR(Z257=Y257,Z257=X257,Z257=AA257),"NB",IF(OR(AA257=Y257,AA257=X257,AA257=Z257),"NB","Bet"))))</f>
        <v>NB</v>
      </c>
      <c r="AD257" s="4"/>
      <c r="AE257" s="6" t="n">
        <f aca="false">IF(K257&lt;K256,1,0)</f>
        <v>0</v>
      </c>
      <c r="AF257" s="6" t="n">
        <f aca="false">IF(G257="W",0,IF(AE257=1,K256-K257+AF256,0))</f>
        <v>0</v>
      </c>
      <c r="AG257" s="4"/>
      <c r="AH257" s="6" t="n">
        <f aca="false">IF(G257="W",AF256+J257,IF(AE257=1,K256-K257+AF256,0))</f>
        <v>0</v>
      </c>
      <c r="AI257" s="4"/>
    </row>
    <row collapsed="false" customFormat="false" customHeight="false" hidden="false" ht="13.3" outlineLevel="0" r="258">
      <c r="B258" s="25"/>
      <c r="C258" s="26" t="str">
        <f aca="false">IF(B258="","",VLOOKUP(B258,$AK$1:$AR$38,2,0))</f>
        <v/>
      </c>
      <c r="D258" s="27" t="str">
        <f aca="false">IF(C255&lt;&gt;"",IF(C255=1,4,IF(C255=4,7,1)),"")</f>
        <v/>
      </c>
      <c r="E258" s="49" t="str">
        <f aca="false">IF(C255&lt;&gt;"",IF(C255=1,7,IF(C255=4,1,4)),"")</f>
        <v/>
      </c>
      <c r="F258" s="38"/>
      <c r="G258" s="6" t="str">
        <f aca="false">IF(B258&lt;&gt;"",IF(OR(D258=C258,E258=C258),"W","L"),"")</f>
        <v/>
      </c>
      <c r="H258" s="6" t="str">
        <f aca="false">IF(G258="W",4,IF(G258="L",-8,""))</f>
        <v/>
      </c>
      <c r="I258" s="6" t="str">
        <f aca="false">IF(G258&lt;&gt;"",VLOOKUP(V257,$M$4:$N$18,2,0),"")</f>
        <v/>
      </c>
      <c r="J258" s="6" t="str">
        <f aca="false">IF(G258&lt;&gt;"",H258*I258,"")</f>
        <v/>
      </c>
      <c r="K258" s="6" t="n">
        <f aca="false">IF(B258="",K257,SUM($J$6:J258))</f>
        <v>-24</v>
      </c>
      <c r="L258" s="4"/>
      <c r="M258" s="4"/>
      <c r="N258" s="4"/>
      <c r="O258" s="4"/>
      <c r="P258" s="4"/>
      <c r="Q258" s="4"/>
      <c r="S258" s="4"/>
      <c r="T258" s="4"/>
      <c r="U258" s="4"/>
      <c r="V258" s="6" t="n">
        <f aca="false">IF(AND(G257="",G258="L"),1,IF(AND(G258="L",G257="L"),V257+1,IF(AND(G257="L",G258=""),0,IF(AND(G258="",G257=""),0,0))))</f>
        <v>0</v>
      </c>
      <c r="W258" s="4"/>
      <c r="X258" s="6" t="str">
        <f aca="false">IF(C257=0,C258,IF(C258=0,X257,C258))</f>
        <v/>
      </c>
      <c r="Y258" s="6" t="str">
        <f aca="false">IF(C257=0,X257,IF(C258=0,Y257,C257))</f>
        <v/>
      </c>
      <c r="Z258" s="6" t="str">
        <f aca="false">IF(C256=0,C255,IF(C257=0,Y257,IF(C258=0,Z257,C256)))</f>
        <v/>
      </c>
      <c r="AA258" s="6" t="str">
        <f aca="false">IF(C255=0,C254,IF(C256=0,C254,IF(C257=0,Z257,IF(C258=0,AA257,C255))))</f>
        <v/>
      </c>
      <c r="AB258" s="4"/>
      <c r="AC258" s="6" t="str">
        <f aca="false">IF(OR(X258=Y258,X258=Z258,X258=AA258),"NB",IF(OR(Y258=X258,Y258=Z258,Y258=AA258),"NB",IF(OR(Z258=Y258,Z258=X258,Z258=AA258),"NB",IF(OR(AA258=Y258,AA258=X258,AA258=Z258),"NB","Bet"))))</f>
        <v>NB</v>
      </c>
      <c r="AD258" s="4"/>
      <c r="AE258" s="6" t="n">
        <f aca="false">IF(K258&lt;K257,1,0)</f>
        <v>0</v>
      </c>
      <c r="AF258" s="6" t="n">
        <f aca="false">IF(G258="W",0,IF(AE258=1,K257-K258+AF257,0))</f>
        <v>0</v>
      </c>
      <c r="AG258" s="4"/>
      <c r="AH258" s="6" t="n">
        <f aca="false">IF(G258="W",AF257+J258,IF(AE258=1,K257-K258+AF257,0))</f>
        <v>0</v>
      </c>
      <c r="AI258" s="4"/>
    </row>
    <row collapsed="false" customFormat="false" customHeight="false" hidden="false" ht="13.3" outlineLevel="0" r="259">
      <c r="B259" s="25"/>
      <c r="C259" s="26" t="str">
        <f aca="false">IF(B259="","",VLOOKUP(B259,$AK$1:$AR$38,2,0))</f>
        <v/>
      </c>
      <c r="D259" s="27" t="str">
        <f aca="false">IF(C256&lt;&gt;"",IF(C256=1,4,IF(C256=4,7,1)),"")</f>
        <v/>
      </c>
      <c r="E259" s="49" t="str">
        <f aca="false">IF(C256&lt;&gt;"",IF(C256=1,7,IF(C256=4,1,4)),"")</f>
        <v/>
      </c>
      <c r="F259" s="38"/>
      <c r="G259" s="6" t="str">
        <f aca="false">IF(B259&lt;&gt;"",IF(OR(D259=C259,E259=C259),"W","L"),"")</f>
        <v/>
      </c>
      <c r="H259" s="6" t="str">
        <f aca="false">IF(G259="W",4,IF(G259="L",-8,""))</f>
        <v/>
      </c>
      <c r="I259" s="6" t="str">
        <f aca="false">IF(G259&lt;&gt;"",VLOOKUP(V258,$M$4:$N$18,2,0),"")</f>
        <v/>
      </c>
      <c r="J259" s="6" t="str">
        <f aca="false">IF(G259&lt;&gt;"",H259*I259,"")</f>
        <v/>
      </c>
      <c r="K259" s="6" t="n">
        <f aca="false">IF(B259="",K258,SUM($J$6:J259))</f>
        <v>-24</v>
      </c>
      <c r="L259" s="4"/>
      <c r="M259" s="4"/>
      <c r="N259" s="4"/>
      <c r="O259" s="4"/>
      <c r="P259" s="4"/>
      <c r="Q259" s="4"/>
      <c r="S259" s="4"/>
      <c r="T259" s="4"/>
      <c r="U259" s="4"/>
      <c r="V259" s="6" t="n">
        <f aca="false">IF(AND(G258="",G259="L"),1,IF(AND(G259="L",G258="L"),V258+1,IF(AND(G258="L",G259=""),0,IF(AND(G259="",G258=""),0,0))))</f>
        <v>0</v>
      </c>
      <c r="W259" s="4"/>
      <c r="X259" s="6" t="str">
        <f aca="false">IF(C258=0,C259,IF(C259=0,X258,C259))</f>
        <v/>
      </c>
      <c r="Y259" s="6" t="str">
        <f aca="false">IF(C258=0,X258,IF(C259=0,Y258,C258))</f>
        <v/>
      </c>
      <c r="Z259" s="6" t="str">
        <f aca="false">IF(C257=0,C256,IF(C258=0,Y258,IF(C259=0,Z258,C257)))</f>
        <v/>
      </c>
      <c r="AA259" s="6" t="str">
        <f aca="false">IF(C256=0,C255,IF(C257=0,C255,IF(C258=0,Z258,IF(C259=0,AA258,C256))))</f>
        <v/>
      </c>
      <c r="AB259" s="4"/>
      <c r="AC259" s="6" t="str">
        <f aca="false">IF(OR(X259=Y259,X259=Z259,X259=AA259),"NB",IF(OR(Y259=X259,Y259=Z259,Y259=AA259),"NB",IF(OR(Z259=Y259,Z259=X259,Z259=AA259),"NB",IF(OR(AA259=Y259,AA259=X259,AA259=Z259),"NB","Bet"))))</f>
        <v>NB</v>
      </c>
      <c r="AD259" s="4"/>
      <c r="AE259" s="6" t="n">
        <f aca="false">IF(K259&lt;K258,1,0)</f>
        <v>0</v>
      </c>
      <c r="AF259" s="6" t="n">
        <f aca="false">IF(G259="W",0,IF(AE259=1,K258-K259+AF258,0))</f>
        <v>0</v>
      </c>
      <c r="AG259" s="4"/>
      <c r="AH259" s="6" t="n">
        <f aca="false">IF(G259="W",AF258+J259,IF(AE259=1,K258-K259+AF258,0))</f>
        <v>0</v>
      </c>
      <c r="AI259" s="4"/>
    </row>
    <row collapsed="false" customFormat="false" customHeight="false" hidden="false" ht="13.3" outlineLevel="0" r="260">
      <c r="B260" s="25"/>
      <c r="C260" s="26" t="str">
        <f aca="false">IF(B260="","",VLOOKUP(B260,$AK$1:$AR$38,2,0))</f>
        <v/>
      </c>
      <c r="D260" s="27" t="str">
        <f aca="false">IF(C257&lt;&gt;"",IF(C257=1,4,IF(C257=4,7,1)),"")</f>
        <v/>
      </c>
      <c r="E260" s="49" t="str">
        <f aca="false">IF(C257&lt;&gt;"",IF(C257=1,7,IF(C257=4,1,4)),"")</f>
        <v/>
      </c>
      <c r="F260" s="38"/>
      <c r="G260" s="6" t="str">
        <f aca="false">IF(B260&lt;&gt;"",IF(OR(D260=C260,E260=C260),"W","L"),"")</f>
        <v/>
      </c>
      <c r="H260" s="6" t="str">
        <f aca="false">IF(G260="W",4,IF(G260="L",-8,""))</f>
        <v/>
      </c>
      <c r="I260" s="6" t="str">
        <f aca="false">IF(G260&lt;&gt;"",VLOOKUP(V259,$M$4:$N$18,2,0),"")</f>
        <v/>
      </c>
      <c r="J260" s="6" t="str">
        <f aca="false">IF(G260&lt;&gt;"",H260*I260,"")</f>
        <v/>
      </c>
      <c r="K260" s="6" t="n">
        <f aca="false">IF(B260="",K259,SUM($J$6:J260))</f>
        <v>-24</v>
      </c>
      <c r="L260" s="4"/>
      <c r="M260" s="4"/>
      <c r="N260" s="4"/>
      <c r="O260" s="4"/>
      <c r="P260" s="4"/>
      <c r="Q260" s="4"/>
      <c r="S260" s="4"/>
      <c r="T260" s="4"/>
      <c r="U260" s="4"/>
      <c r="V260" s="6" t="n">
        <f aca="false">IF(AND(G259="",G260="L"),1,IF(AND(G260="L",G259="L"),V259+1,IF(AND(G259="L",G260=""),0,IF(AND(G260="",G259=""),0,0))))</f>
        <v>0</v>
      </c>
      <c r="W260" s="4"/>
      <c r="X260" s="6" t="str">
        <f aca="false">IF(C259=0,C260,IF(C260=0,X259,C260))</f>
        <v/>
      </c>
      <c r="Y260" s="6" t="str">
        <f aca="false">IF(C259=0,X259,IF(C260=0,Y259,C259))</f>
        <v/>
      </c>
      <c r="Z260" s="6" t="str">
        <f aca="false">IF(C258=0,C257,IF(C259=0,Y259,IF(C260=0,Z259,C258)))</f>
        <v/>
      </c>
      <c r="AA260" s="6" t="str">
        <f aca="false">IF(C257=0,C256,IF(C258=0,C256,IF(C259=0,Z259,IF(C260=0,AA259,C257))))</f>
        <v/>
      </c>
      <c r="AB260" s="4"/>
      <c r="AC260" s="6" t="str">
        <f aca="false">IF(OR(X260=Y260,X260=Z260,X260=AA260),"NB",IF(OR(Y260=X260,Y260=Z260,Y260=AA260),"NB",IF(OR(Z260=Y260,Z260=X260,Z260=AA260),"NB",IF(OR(AA260=Y260,AA260=X260,AA260=Z260),"NB","Bet"))))</f>
        <v>NB</v>
      </c>
      <c r="AD260" s="4"/>
      <c r="AE260" s="6" t="n">
        <f aca="false">IF(K260&lt;K259,1,0)</f>
        <v>0</v>
      </c>
      <c r="AF260" s="6" t="n">
        <f aca="false">IF(G260="W",0,IF(AE260=1,K259-K260+AF259,0))</f>
        <v>0</v>
      </c>
      <c r="AG260" s="4"/>
      <c r="AH260" s="6" t="n">
        <f aca="false">IF(G260="W",AF259+J260,IF(AE260=1,K259-K260+AF259,0))</f>
        <v>0</v>
      </c>
      <c r="AI260" s="4"/>
    </row>
    <row collapsed="false" customFormat="false" customHeight="false" hidden="false" ht="13.3" outlineLevel="0" r="261">
      <c r="B261" s="25"/>
      <c r="C261" s="26" t="str">
        <f aca="false">IF(B261="","",VLOOKUP(B261,$AK$1:$AR$38,2,0))</f>
        <v/>
      </c>
      <c r="D261" s="27" t="str">
        <f aca="false">IF(C258&lt;&gt;"",IF(C258=1,4,IF(C258=4,7,1)),"")</f>
        <v/>
      </c>
      <c r="E261" s="49" t="str">
        <f aca="false">IF(C258&lt;&gt;"",IF(C258=1,7,IF(C258=4,1,4)),"")</f>
        <v/>
      </c>
      <c r="F261" s="38"/>
      <c r="G261" s="6" t="str">
        <f aca="false">IF(B261&lt;&gt;"",IF(OR(D261=C261,E261=C261),"W","L"),"")</f>
        <v/>
      </c>
      <c r="H261" s="6" t="str">
        <f aca="false">IF(G261="W",4,IF(G261="L",-8,""))</f>
        <v/>
      </c>
      <c r="I261" s="6" t="str">
        <f aca="false">IF(G261&lt;&gt;"",VLOOKUP(V260,$M$4:$N$18,2,0),"")</f>
        <v/>
      </c>
      <c r="J261" s="6" t="str">
        <f aca="false">IF(G261&lt;&gt;"",H261*I261,"")</f>
        <v/>
      </c>
      <c r="K261" s="6" t="n">
        <f aca="false">IF(B261="",K260,SUM($J$6:J261))</f>
        <v>-24</v>
      </c>
      <c r="L261" s="4"/>
      <c r="M261" s="4"/>
      <c r="N261" s="4"/>
      <c r="O261" s="4"/>
      <c r="P261" s="4"/>
      <c r="Q261" s="4"/>
      <c r="S261" s="4"/>
      <c r="T261" s="4"/>
      <c r="U261" s="4"/>
      <c r="V261" s="6" t="n">
        <f aca="false">IF(AND(G260="",G261="L"),1,IF(AND(G261="L",G260="L"),V260+1,IF(AND(G260="L",G261=""),0,IF(AND(G261="",G260=""),0,0))))</f>
        <v>0</v>
      </c>
      <c r="W261" s="4"/>
      <c r="X261" s="6" t="str">
        <f aca="false">IF(C260=0,C261,IF(C261=0,X260,C261))</f>
        <v/>
      </c>
      <c r="Y261" s="6" t="str">
        <f aca="false">IF(C260=0,X260,IF(C261=0,Y260,C260))</f>
        <v/>
      </c>
      <c r="Z261" s="6" t="str">
        <f aca="false">IF(C259=0,C258,IF(C260=0,Y260,IF(C261=0,Z260,C259)))</f>
        <v/>
      </c>
      <c r="AA261" s="6" t="str">
        <f aca="false">IF(C258=0,C257,IF(C259=0,C257,IF(C260=0,Z260,IF(C261=0,AA260,C258))))</f>
        <v/>
      </c>
      <c r="AB261" s="4"/>
      <c r="AC261" s="6" t="str">
        <f aca="false">IF(OR(X261=Y261,X261=Z261,X261=AA261),"NB",IF(OR(Y261=X261,Y261=Z261,Y261=AA261),"NB",IF(OR(Z261=Y261,Z261=X261,Z261=AA261),"NB",IF(OR(AA261=Y261,AA261=X261,AA261=Z261),"NB","Bet"))))</f>
        <v>NB</v>
      </c>
      <c r="AD261" s="4"/>
      <c r="AE261" s="6" t="n">
        <f aca="false">IF(K261&lt;K260,1,0)</f>
        <v>0</v>
      </c>
      <c r="AF261" s="6" t="n">
        <f aca="false">IF(G261="W",0,IF(AE261=1,K260-K261+AF260,0))</f>
        <v>0</v>
      </c>
      <c r="AG261" s="4"/>
      <c r="AH261" s="6" t="n">
        <f aca="false">IF(G261="W",AF260+J261,IF(AE261=1,K260-K261+AF260,0))</f>
        <v>0</v>
      </c>
      <c r="AI261" s="4"/>
    </row>
    <row collapsed="false" customFormat="false" customHeight="false" hidden="false" ht="13.3" outlineLevel="0" r="262">
      <c r="B262" s="25"/>
      <c r="C262" s="26" t="str">
        <f aca="false">IF(B262="","",VLOOKUP(B262,$AK$1:$AR$38,2,0))</f>
        <v/>
      </c>
      <c r="D262" s="27" t="str">
        <f aca="false">IF(C259&lt;&gt;"",IF(C259=1,4,IF(C259=4,7,1)),"")</f>
        <v/>
      </c>
      <c r="E262" s="49" t="str">
        <f aca="false">IF(C259&lt;&gt;"",IF(C259=1,7,IF(C259=4,1,4)),"")</f>
        <v/>
      </c>
      <c r="F262" s="38"/>
      <c r="G262" s="6" t="str">
        <f aca="false">IF(B262&lt;&gt;"",IF(OR(D262=C262,E262=C262),"W","L"),"")</f>
        <v/>
      </c>
      <c r="H262" s="6" t="str">
        <f aca="false">IF(G262="W",4,IF(G262="L",-8,""))</f>
        <v/>
      </c>
      <c r="I262" s="6" t="str">
        <f aca="false">IF(G262&lt;&gt;"",VLOOKUP(V261,$M$4:$N$18,2,0),"")</f>
        <v/>
      </c>
      <c r="J262" s="6" t="str">
        <f aca="false">IF(G262&lt;&gt;"",H262*I262,"")</f>
        <v/>
      </c>
      <c r="K262" s="6" t="n">
        <f aca="false">IF(B262="",K261,SUM($J$6:J262))</f>
        <v>-24</v>
      </c>
      <c r="L262" s="4"/>
      <c r="M262" s="4"/>
      <c r="N262" s="4"/>
      <c r="O262" s="4"/>
      <c r="P262" s="4"/>
      <c r="Q262" s="4"/>
      <c r="S262" s="4"/>
      <c r="T262" s="4"/>
      <c r="U262" s="4"/>
      <c r="V262" s="6" t="n">
        <f aca="false">IF(AND(G261="",G262="L"),1,IF(AND(G262="L",G261="L"),V261+1,IF(AND(G261="L",G262=""),0,IF(AND(G262="",G261=""),0,0))))</f>
        <v>0</v>
      </c>
      <c r="W262" s="4"/>
      <c r="X262" s="6" t="str">
        <f aca="false">IF(C261=0,C262,IF(C262=0,X261,C262))</f>
        <v/>
      </c>
      <c r="Y262" s="6" t="str">
        <f aca="false">IF(C261=0,X261,IF(C262=0,Y261,C261))</f>
        <v/>
      </c>
      <c r="Z262" s="6" t="str">
        <f aca="false">IF(C260=0,C259,IF(C261=0,Y261,IF(C262=0,Z261,C260)))</f>
        <v/>
      </c>
      <c r="AA262" s="6" t="str">
        <f aca="false">IF(C259=0,C258,IF(C260=0,C258,IF(C261=0,Z261,IF(C262=0,AA261,C259))))</f>
        <v/>
      </c>
      <c r="AB262" s="4"/>
      <c r="AC262" s="6" t="str">
        <f aca="false">IF(OR(X262=Y262,X262=Z262,X262=AA262),"NB",IF(OR(Y262=X262,Y262=Z262,Y262=AA262),"NB",IF(OR(Z262=Y262,Z262=X262,Z262=AA262),"NB",IF(OR(AA262=Y262,AA262=X262,AA262=Z262),"NB","Bet"))))</f>
        <v>NB</v>
      </c>
      <c r="AD262" s="4"/>
      <c r="AE262" s="6" t="n">
        <f aca="false">IF(K262&lt;K261,1,0)</f>
        <v>0</v>
      </c>
      <c r="AF262" s="6" t="n">
        <f aca="false">IF(G262="W",0,IF(AE262=1,K261-K262+AF261,0))</f>
        <v>0</v>
      </c>
      <c r="AG262" s="4"/>
      <c r="AH262" s="6" t="n">
        <f aca="false">IF(G262="W",AF261+J262,IF(AE262=1,K261-K262+AF261,0))</f>
        <v>0</v>
      </c>
      <c r="AI262" s="4"/>
    </row>
    <row collapsed="false" customFormat="false" customHeight="false" hidden="false" ht="13.3" outlineLevel="0" r="263">
      <c r="B263" s="25"/>
      <c r="C263" s="26" t="str">
        <f aca="false">IF(B263="","",VLOOKUP(B263,$AK$1:$AR$38,2,0))</f>
        <v/>
      </c>
      <c r="D263" s="27" t="str">
        <f aca="false">IF(C260&lt;&gt;"",IF(C260=1,4,IF(C260=4,7,1)),"")</f>
        <v/>
      </c>
      <c r="E263" s="49" t="str">
        <f aca="false">IF(C260&lt;&gt;"",IF(C260=1,7,IF(C260=4,1,4)),"")</f>
        <v/>
      </c>
      <c r="F263" s="38"/>
      <c r="G263" s="6" t="str">
        <f aca="false">IF(B263&lt;&gt;"",IF(OR(D263=C263,E263=C263),"W","L"),"")</f>
        <v/>
      </c>
      <c r="H263" s="6" t="str">
        <f aca="false">IF(G263="W",4,IF(G263="L",-8,""))</f>
        <v/>
      </c>
      <c r="I263" s="6" t="str">
        <f aca="false">IF(G263&lt;&gt;"",VLOOKUP(V262,$M$4:$N$18,2,0),"")</f>
        <v/>
      </c>
      <c r="J263" s="6" t="str">
        <f aca="false">IF(G263&lt;&gt;"",H263*I263,"")</f>
        <v/>
      </c>
      <c r="K263" s="6" t="n">
        <f aca="false">IF(B263="",K262,SUM($J$6:J263))</f>
        <v>-24</v>
      </c>
      <c r="L263" s="4"/>
      <c r="M263" s="4"/>
      <c r="N263" s="4"/>
      <c r="O263" s="4"/>
      <c r="P263" s="4"/>
      <c r="Q263" s="4"/>
      <c r="S263" s="4"/>
      <c r="T263" s="4"/>
      <c r="U263" s="4"/>
      <c r="V263" s="6" t="n">
        <f aca="false">IF(AND(G262="",G263="L"),1,IF(AND(G263="L",G262="L"),V262+1,IF(AND(G262="L",G263=""),0,IF(AND(G263="",G262=""),0,0))))</f>
        <v>0</v>
      </c>
      <c r="W263" s="4"/>
      <c r="X263" s="6" t="str">
        <f aca="false">IF(C262=0,C263,IF(C263=0,X262,C263))</f>
        <v/>
      </c>
      <c r="Y263" s="6" t="str">
        <f aca="false">IF(C262=0,X262,IF(C263=0,Y262,C262))</f>
        <v/>
      </c>
      <c r="Z263" s="6" t="str">
        <f aca="false">IF(C261=0,C260,IF(C262=0,Y262,IF(C263=0,Z262,C261)))</f>
        <v/>
      </c>
      <c r="AA263" s="6" t="str">
        <f aca="false">IF(C260=0,C259,IF(C261=0,C259,IF(C262=0,Z262,IF(C263=0,AA262,C260))))</f>
        <v/>
      </c>
      <c r="AB263" s="4"/>
      <c r="AC263" s="6" t="str">
        <f aca="false">IF(OR(X263=Y263,X263=Z263,X263=AA263),"NB",IF(OR(Y263=X263,Y263=Z263,Y263=AA263),"NB",IF(OR(Z263=Y263,Z263=X263,Z263=AA263),"NB",IF(OR(AA263=Y263,AA263=X263,AA263=Z263),"NB","Bet"))))</f>
        <v>NB</v>
      </c>
      <c r="AD263" s="4"/>
      <c r="AE263" s="6" t="n">
        <f aca="false">IF(K263&lt;K262,1,0)</f>
        <v>0</v>
      </c>
      <c r="AF263" s="6" t="n">
        <f aca="false">IF(G263="W",0,IF(AE263=1,K262-K263+AF262,0))</f>
        <v>0</v>
      </c>
      <c r="AG263" s="4"/>
      <c r="AH263" s="6" t="n">
        <f aca="false">IF(G263="W",AF262+J263,IF(AE263=1,K262-K263+AF262,0))</f>
        <v>0</v>
      </c>
      <c r="AI263" s="4"/>
    </row>
    <row collapsed="false" customFormat="false" customHeight="false" hidden="false" ht="13.3" outlineLevel="0" r="264">
      <c r="B264" s="25"/>
      <c r="C264" s="26" t="str">
        <f aca="false">IF(B264="","",VLOOKUP(B264,$AK$1:$AR$38,2,0))</f>
        <v/>
      </c>
      <c r="D264" s="27" t="str">
        <f aca="false">IF(C261&lt;&gt;"",IF(C261=1,4,IF(C261=4,7,1)),"")</f>
        <v/>
      </c>
      <c r="E264" s="49" t="str">
        <f aca="false">IF(C261&lt;&gt;"",IF(C261=1,7,IF(C261=4,1,4)),"")</f>
        <v/>
      </c>
      <c r="F264" s="38"/>
      <c r="G264" s="6" t="str">
        <f aca="false">IF(B264&lt;&gt;"",IF(OR(D264=C264,E264=C264),"W","L"),"")</f>
        <v/>
      </c>
      <c r="H264" s="6" t="str">
        <f aca="false">IF(G264="W",4,IF(G264="L",-8,""))</f>
        <v/>
      </c>
      <c r="I264" s="6" t="str">
        <f aca="false">IF(G264&lt;&gt;"",VLOOKUP(V263,$M$4:$N$18,2,0),"")</f>
        <v/>
      </c>
      <c r="J264" s="6" t="str">
        <f aca="false">IF(G264&lt;&gt;"",H264*I264,"")</f>
        <v/>
      </c>
      <c r="K264" s="6" t="n">
        <f aca="false">IF(B264="",K263,SUM($J$6:J264))</f>
        <v>-24</v>
      </c>
      <c r="L264" s="4"/>
      <c r="M264" s="4"/>
      <c r="N264" s="4"/>
      <c r="O264" s="4"/>
      <c r="P264" s="4"/>
      <c r="Q264" s="4"/>
      <c r="S264" s="4"/>
      <c r="T264" s="4"/>
      <c r="U264" s="4"/>
      <c r="V264" s="6" t="n">
        <f aca="false">IF(AND(G263="",G264="L"),1,IF(AND(G264="L",G263="L"),V263+1,IF(AND(G263="L",G264=""),0,IF(AND(G264="",G263=""),0,0))))</f>
        <v>0</v>
      </c>
      <c r="W264" s="4"/>
      <c r="X264" s="6" t="str">
        <f aca="false">IF(C263=0,C264,IF(C264=0,X263,C264))</f>
        <v/>
      </c>
      <c r="Y264" s="6" t="str">
        <f aca="false">IF(C263=0,X263,IF(C264=0,Y263,C263))</f>
        <v/>
      </c>
      <c r="Z264" s="6" t="str">
        <f aca="false">IF(C262=0,C261,IF(C263=0,Y263,IF(C264=0,Z263,C262)))</f>
        <v/>
      </c>
      <c r="AA264" s="6" t="str">
        <f aca="false">IF(C261=0,C260,IF(C262=0,C260,IF(C263=0,Z263,IF(C264=0,AA263,C261))))</f>
        <v/>
      </c>
      <c r="AB264" s="4"/>
      <c r="AC264" s="6" t="str">
        <f aca="false">IF(OR(X264=Y264,X264=Z264,X264=AA264),"NB",IF(OR(Y264=X264,Y264=Z264,Y264=AA264),"NB",IF(OR(Z264=Y264,Z264=X264,Z264=AA264),"NB",IF(OR(AA264=Y264,AA264=X264,AA264=Z264),"NB","Bet"))))</f>
        <v>NB</v>
      </c>
      <c r="AD264" s="4"/>
      <c r="AE264" s="6" t="n">
        <f aca="false">IF(K264&lt;K263,1,0)</f>
        <v>0</v>
      </c>
      <c r="AF264" s="6" t="n">
        <f aca="false">IF(G264="W",0,IF(AE264=1,K263-K264+AF263,0))</f>
        <v>0</v>
      </c>
      <c r="AG264" s="4"/>
      <c r="AH264" s="6" t="n">
        <f aca="false">IF(G264="W",AF263+J264,IF(AE264=1,K263-K264+AF263,0))</f>
        <v>0</v>
      </c>
      <c r="AI264" s="4"/>
    </row>
    <row collapsed="false" customFormat="false" customHeight="false" hidden="false" ht="13.3" outlineLevel="0" r="265">
      <c r="B265" s="25"/>
      <c r="C265" s="26" t="str">
        <f aca="false">IF(B265="","",VLOOKUP(B265,$AK$1:$AR$38,2,0))</f>
        <v/>
      </c>
      <c r="D265" s="27" t="str">
        <f aca="false">IF(C262&lt;&gt;"",IF(C262=1,4,IF(C262=4,7,1)),"")</f>
        <v/>
      </c>
      <c r="E265" s="49" t="str">
        <f aca="false">IF(C262&lt;&gt;"",IF(C262=1,7,IF(C262=4,1,4)),"")</f>
        <v/>
      </c>
      <c r="F265" s="38"/>
      <c r="G265" s="6" t="str">
        <f aca="false">IF(B265&lt;&gt;"",IF(OR(D265=C265,E265=C265),"W","L"),"")</f>
        <v/>
      </c>
      <c r="H265" s="6" t="str">
        <f aca="false">IF(G265="W",4,IF(G265="L",-8,""))</f>
        <v/>
      </c>
      <c r="I265" s="6" t="str">
        <f aca="false">IF(G265&lt;&gt;"",VLOOKUP(V264,$M$4:$N$18,2,0),"")</f>
        <v/>
      </c>
      <c r="J265" s="6" t="str">
        <f aca="false">IF(G265&lt;&gt;"",H265*I265,"")</f>
        <v/>
      </c>
      <c r="K265" s="6" t="n">
        <f aca="false">IF(B265="",K264,SUM($J$6:J265))</f>
        <v>-24</v>
      </c>
      <c r="L265" s="4"/>
      <c r="M265" s="4"/>
      <c r="N265" s="4"/>
      <c r="O265" s="4"/>
      <c r="P265" s="4"/>
      <c r="Q265" s="4"/>
      <c r="S265" s="4"/>
      <c r="T265" s="4"/>
      <c r="U265" s="4"/>
      <c r="V265" s="6" t="n">
        <f aca="false">IF(AND(G264="",G265="L"),1,IF(AND(G265="L",G264="L"),V264+1,IF(AND(G264="L",G265=""),0,IF(AND(G265="",G264=""),0,0))))</f>
        <v>0</v>
      </c>
      <c r="W265" s="4"/>
      <c r="X265" s="6" t="str">
        <f aca="false">IF(C264=0,C265,IF(C265=0,X264,C265))</f>
        <v/>
      </c>
      <c r="Y265" s="6" t="str">
        <f aca="false">IF(C264=0,X264,IF(C265=0,Y264,C264))</f>
        <v/>
      </c>
      <c r="Z265" s="6" t="str">
        <f aca="false">IF(C263=0,C262,IF(C264=0,Y264,IF(C265=0,Z264,C263)))</f>
        <v/>
      </c>
      <c r="AA265" s="6" t="str">
        <f aca="false">IF(C262=0,C261,IF(C263=0,C261,IF(C264=0,Z264,IF(C265=0,AA264,C262))))</f>
        <v/>
      </c>
      <c r="AB265" s="4"/>
      <c r="AC265" s="6" t="str">
        <f aca="false">IF(OR(X265=Y265,X265=Z265,X265=AA265),"NB",IF(OR(Y265=X265,Y265=Z265,Y265=AA265),"NB",IF(OR(Z265=Y265,Z265=X265,Z265=AA265),"NB",IF(OR(AA265=Y265,AA265=X265,AA265=Z265),"NB","Bet"))))</f>
        <v>NB</v>
      </c>
      <c r="AD265" s="4"/>
      <c r="AE265" s="6" t="n">
        <f aca="false">IF(K265&lt;K264,1,0)</f>
        <v>0</v>
      </c>
      <c r="AF265" s="6" t="n">
        <f aca="false">IF(G265="W",0,IF(AE265=1,K264-K265+AF264,0))</f>
        <v>0</v>
      </c>
      <c r="AG265" s="4"/>
      <c r="AH265" s="6" t="n">
        <f aca="false">IF(G265="W",AF264+J265,IF(AE265=1,K264-K265+AF264,0))</f>
        <v>0</v>
      </c>
      <c r="AI265" s="4"/>
    </row>
    <row collapsed="false" customFormat="false" customHeight="false" hidden="false" ht="13.3" outlineLevel="0" r="266">
      <c r="B266" s="25"/>
      <c r="C266" s="26" t="str">
        <f aca="false">IF(B266="","",VLOOKUP(B266,$AK$1:$AR$38,2,0))</f>
        <v/>
      </c>
      <c r="D266" s="27" t="str">
        <f aca="false">IF(C263&lt;&gt;"",IF(C263=1,4,IF(C263=4,7,1)),"")</f>
        <v/>
      </c>
      <c r="E266" s="49" t="str">
        <f aca="false">IF(C263&lt;&gt;"",IF(C263=1,7,IF(C263=4,1,4)),"")</f>
        <v/>
      </c>
      <c r="F266" s="38"/>
      <c r="G266" s="6" t="str">
        <f aca="false">IF(B266&lt;&gt;"",IF(OR(D266=C266,E266=C266),"W","L"),"")</f>
        <v/>
      </c>
      <c r="H266" s="6" t="str">
        <f aca="false">IF(G266="W",4,IF(G266="L",-8,""))</f>
        <v/>
      </c>
      <c r="I266" s="6" t="str">
        <f aca="false">IF(G266&lt;&gt;"",VLOOKUP(V265,$M$4:$N$18,2,0),"")</f>
        <v/>
      </c>
      <c r="J266" s="6" t="str">
        <f aca="false">IF(G266&lt;&gt;"",H266*I266,"")</f>
        <v/>
      </c>
      <c r="K266" s="6" t="n">
        <f aca="false">IF(B266="",K265,SUM($J$6:J266))</f>
        <v>-24</v>
      </c>
      <c r="L266" s="4"/>
      <c r="M266" s="4"/>
      <c r="N266" s="4"/>
      <c r="O266" s="4"/>
      <c r="P266" s="4"/>
      <c r="Q266" s="4"/>
      <c r="S266" s="4"/>
      <c r="T266" s="4"/>
      <c r="U266" s="4"/>
      <c r="V266" s="6" t="n">
        <f aca="false">IF(AND(G265="",G266="L"),1,IF(AND(G266="L",G265="L"),V265+1,IF(AND(G265="L",G266=""),0,IF(AND(G266="",G265=""),0,0))))</f>
        <v>0</v>
      </c>
      <c r="W266" s="4"/>
      <c r="X266" s="6" t="str">
        <f aca="false">IF(C265=0,C266,IF(C266=0,X265,C266))</f>
        <v/>
      </c>
      <c r="Y266" s="6" t="str">
        <f aca="false">IF(C265=0,X265,IF(C266=0,Y265,C265))</f>
        <v/>
      </c>
      <c r="Z266" s="6" t="str">
        <f aca="false">IF(C264=0,C263,IF(C265=0,Y265,IF(C266=0,Z265,C264)))</f>
        <v/>
      </c>
      <c r="AA266" s="6" t="str">
        <f aca="false">IF(C263=0,C262,IF(C264=0,C262,IF(C265=0,Z265,IF(C266=0,AA265,C263))))</f>
        <v/>
      </c>
      <c r="AB266" s="4"/>
      <c r="AC266" s="6" t="str">
        <f aca="false">IF(OR(X266=Y266,X266=Z266,X266=AA266),"NB",IF(OR(Y266=X266,Y266=Z266,Y266=AA266),"NB",IF(OR(Z266=Y266,Z266=X266,Z266=AA266),"NB",IF(OR(AA266=Y266,AA266=X266,AA266=Z266),"NB","Bet"))))</f>
        <v>NB</v>
      </c>
      <c r="AD266" s="4"/>
      <c r="AE266" s="6" t="n">
        <f aca="false">IF(K266&lt;K265,1,0)</f>
        <v>0</v>
      </c>
      <c r="AF266" s="6" t="n">
        <f aca="false">IF(G266="W",0,IF(AE266=1,K265-K266+AF265,0))</f>
        <v>0</v>
      </c>
      <c r="AG266" s="4"/>
      <c r="AH266" s="6" t="n">
        <f aca="false">IF(G266="W",AF265+J266,IF(AE266=1,K265-K266+AF265,0))</f>
        <v>0</v>
      </c>
      <c r="AI266" s="4"/>
    </row>
    <row collapsed="false" customFormat="false" customHeight="false" hidden="false" ht="13.3" outlineLevel="0" r="267">
      <c r="B267" s="25"/>
      <c r="C267" s="26" t="str">
        <f aca="false">IF(B267="","",VLOOKUP(B267,$AK$1:$AR$38,2,0))</f>
        <v/>
      </c>
      <c r="D267" s="27" t="str">
        <f aca="false">IF(C264&lt;&gt;"",IF(C264=1,4,IF(C264=4,7,1)),"")</f>
        <v/>
      </c>
      <c r="E267" s="49" t="str">
        <f aca="false">IF(C264&lt;&gt;"",IF(C264=1,7,IF(C264=4,1,4)),"")</f>
        <v/>
      </c>
      <c r="F267" s="38"/>
      <c r="G267" s="6" t="str">
        <f aca="false">IF(B267&lt;&gt;"",IF(OR(D267=C267,E267=C267),"W","L"),"")</f>
        <v/>
      </c>
      <c r="H267" s="6" t="str">
        <f aca="false">IF(G267="W",4,IF(G267="L",-8,""))</f>
        <v/>
      </c>
      <c r="I267" s="6" t="str">
        <f aca="false">IF(G267&lt;&gt;"",VLOOKUP(V266,$M$4:$N$18,2,0),"")</f>
        <v/>
      </c>
      <c r="J267" s="6" t="str">
        <f aca="false">IF(G267&lt;&gt;"",H267*I267,"")</f>
        <v/>
      </c>
      <c r="K267" s="6" t="n">
        <f aca="false">IF(B267="",K266,SUM($J$6:J267))</f>
        <v>-24</v>
      </c>
      <c r="L267" s="4"/>
      <c r="M267" s="4"/>
      <c r="N267" s="4"/>
      <c r="O267" s="4"/>
      <c r="P267" s="4"/>
      <c r="Q267" s="4"/>
      <c r="S267" s="4"/>
      <c r="T267" s="4"/>
      <c r="U267" s="4"/>
      <c r="V267" s="6" t="n">
        <f aca="false">IF(AND(G266="",G267="L"),1,IF(AND(G267="L",G266="L"),V266+1,IF(AND(G266="L",G267=""),0,IF(AND(G267="",G266=""),0,0))))</f>
        <v>0</v>
      </c>
      <c r="W267" s="4"/>
      <c r="X267" s="6" t="str">
        <f aca="false">IF(C266=0,C267,IF(C267=0,X266,C267))</f>
        <v/>
      </c>
      <c r="Y267" s="6" t="str">
        <f aca="false">IF(C266=0,X266,IF(C267=0,Y266,C266))</f>
        <v/>
      </c>
      <c r="Z267" s="6" t="str">
        <f aca="false">IF(C265=0,C264,IF(C266=0,Y266,IF(C267=0,Z266,C265)))</f>
        <v/>
      </c>
      <c r="AA267" s="6" t="str">
        <f aca="false">IF(C264=0,C263,IF(C265=0,C263,IF(C266=0,Z266,IF(C267=0,AA266,C264))))</f>
        <v/>
      </c>
      <c r="AB267" s="4"/>
      <c r="AC267" s="6" t="str">
        <f aca="false">IF(OR(X267=Y267,X267=Z267,X267=AA267),"NB",IF(OR(Y267=X267,Y267=Z267,Y267=AA267),"NB",IF(OR(Z267=Y267,Z267=X267,Z267=AA267),"NB",IF(OR(AA267=Y267,AA267=X267,AA267=Z267),"NB","Bet"))))</f>
        <v>NB</v>
      </c>
      <c r="AD267" s="4"/>
      <c r="AE267" s="6" t="n">
        <f aca="false">IF(K267&lt;K266,1,0)</f>
        <v>0</v>
      </c>
      <c r="AF267" s="6" t="n">
        <f aca="false">IF(G267="W",0,IF(AE267=1,K266-K267+AF266,0))</f>
        <v>0</v>
      </c>
      <c r="AG267" s="4"/>
      <c r="AH267" s="6" t="n">
        <f aca="false">IF(G267="W",AF266+J267,IF(AE267=1,K266-K267+AF266,0))</f>
        <v>0</v>
      </c>
      <c r="AI267" s="4"/>
    </row>
    <row collapsed="false" customFormat="false" customHeight="false" hidden="false" ht="13.3" outlineLevel="0" r="268">
      <c r="B268" s="25"/>
      <c r="C268" s="26" t="str">
        <f aca="false">IF(B268="","",VLOOKUP(B268,$AK$1:$AR$38,2,0))</f>
        <v/>
      </c>
      <c r="D268" s="27" t="str">
        <f aca="false">IF(C265&lt;&gt;"",IF(C265=1,4,IF(C265=4,7,1)),"")</f>
        <v/>
      </c>
      <c r="E268" s="49" t="str">
        <f aca="false">IF(C265&lt;&gt;"",IF(C265=1,7,IF(C265=4,1,4)),"")</f>
        <v/>
      </c>
      <c r="F268" s="38"/>
      <c r="G268" s="6" t="str">
        <f aca="false">IF(B268&lt;&gt;"",IF(OR(D268=C268,E268=C268),"W","L"),"")</f>
        <v/>
      </c>
      <c r="H268" s="6" t="str">
        <f aca="false">IF(G268="W",4,IF(G268="L",-8,""))</f>
        <v/>
      </c>
      <c r="I268" s="6" t="str">
        <f aca="false">IF(G268&lt;&gt;"",VLOOKUP(V267,$M$4:$N$18,2,0),"")</f>
        <v/>
      </c>
      <c r="J268" s="6" t="str">
        <f aca="false">IF(G268&lt;&gt;"",H268*I268,"")</f>
        <v/>
      </c>
      <c r="K268" s="6" t="n">
        <f aca="false">IF(B268="",K267,SUM($J$6:J268))</f>
        <v>-24</v>
      </c>
      <c r="L268" s="4"/>
      <c r="M268" s="4"/>
      <c r="N268" s="4"/>
      <c r="O268" s="4"/>
      <c r="P268" s="4"/>
      <c r="Q268" s="4"/>
      <c r="S268" s="4"/>
      <c r="T268" s="4"/>
      <c r="U268" s="4"/>
      <c r="V268" s="6" t="n">
        <f aca="false">IF(AND(G267="",G268="L"),1,IF(AND(G268="L",G267="L"),V267+1,IF(AND(G267="L",G268=""),0,IF(AND(G268="",G267=""),0,0))))</f>
        <v>0</v>
      </c>
      <c r="W268" s="4"/>
      <c r="X268" s="6" t="str">
        <f aca="false">IF(C267=0,C268,IF(C268=0,X267,C268))</f>
        <v/>
      </c>
      <c r="Y268" s="6" t="str">
        <f aca="false">IF(C267=0,X267,IF(C268=0,Y267,C267))</f>
        <v/>
      </c>
      <c r="Z268" s="6" t="str">
        <f aca="false">IF(C266=0,C265,IF(C267=0,Y267,IF(C268=0,Z267,C266)))</f>
        <v/>
      </c>
      <c r="AA268" s="6" t="str">
        <f aca="false">IF(C265=0,C264,IF(C266=0,C264,IF(C267=0,Z267,IF(C268=0,AA267,C265))))</f>
        <v/>
      </c>
      <c r="AB268" s="4"/>
      <c r="AC268" s="6" t="str">
        <f aca="false">IF(OR(X268=Y268,X268=Z268,X268=AA268),"NB",IF(OR(Y268=X268,Y268=Z268,Y268=AA268),"NB",IF(OR(Z268=Y268,Z268=X268,Z268=AA268),"NB",IF(OR(AA268=Y268,AA268=X268,AA268=Z268),"NB","Bet"))))</f>
        <v>NB</v>
      </c>
      <c r="AD268" s="4"/>
      <c r="AE268" s="6" t="n">
        <f aca="false">IF(K268&lt;K267,1,0)</f>
        <v>0</v>
      </c>
      <c r="AF268" s="6" t="n">
        <f aca="false">IF(G268="W",0,IF(AE268=1,K267-K268+AF267,0))</f>
        <v>0</v>
      </c>
      <c r="AG268" s="4"/>
      <c r="AH268" s="6" t="n">
        <f aca="false">IF(G268="W",AF267+J268,IF(AE268=1,K267-K268+AF267,0))</f>
        <v>0</v>
      </c>
      <c r="AI268" s="4"/>
    </row>
    <row collapsed="false" customFormat="false" customHeight="false" hidden="false" ht="13.3" outlineLevel="0" r="269">
      <c r="B269" s="25"/>
      <c r="C269" s="26" t="str">
        <f aca="false">IF(B269="","",VLOOKUP(B269,$AK$1:$AR$38,2,0))</f>
        <v/>
      </c>
      <c r="D269" s="27" t="str">
        <f aca="false">IF(C266&lt;&gt;"",IF(C266=1,4,IF(C266=4,7,1)),"")</f>
        <v/>
      </c>
      <c r="E269" s="49" t="str">
        <f aca="false">IF(C266&lt;&gt;"",IF(C266=1,7,IF(C266=4,1,4)),"")</f>
        <v/>
      </c>
      <c r="F269" s="38"/>
      <c r="G269" s="6" t="str">
        <f aca="false">IF(B269&lt;&gt;"",IF(OR(D269=C269,E269=C269),"W","L"),"")</f>
        <v/>
      </c>
      <c r="H269" s="6" t="str">
        <f aca="false">IF(G269="W",4,IF(G269="L",-8,""))</f>
        <v/>
      </c>
      <c r="I269" s="6" t="str">
        <f aca="false">IF(G269&lt;&gt;"",VLOOKUP(V268,$M$4:$N$18,2,0),"")</f>
        <v/>
      </c>
      <c r="J269" s="6" t="str">
        <f aca="false">IF(G269&lt;&gt;"",H269*I269,"")</f>
        <v/>
      </c>
      <c r="K269" s="6" t="n">
        <f aca="false">IF(B269="",K268,SUM($J$6:J269))</f>
        <v>-24</v>
      </c>
      <c r="L269" s="4"/>
      <c r="M269" s="4"/>
      <c r="N269" s="4"/>
      <c r="O269" s="4"/>
      <c r="P269" s="4"/>
      <c r="Q269" s="4"/>
      <c r="S269" s="4"/>
      <c r="T269" s="4"/>
      <c r="U269" s="4"/>
      <c r="V269" s="6" t="n">
        <f aca="false">IF(AND(G268="",G269="L"),1,IF(AND(G269="L",G268="L"),V268+1,IF(AND(G268="L",G269=""),0,IF(AND(G269="",G268=""),0,0))))</f>
        <v>0</v>
      </c>
      <c r="W269" s="4"/>
      <c r="X269" s="6" t="str">
        <f aca="false">IF(C268=0,C269,IF(C269=0,X268,C269))</f>
        <v/>
      </c>
      <c r="Y269" s="6" t="str">
        <f aca="false">IF(C268=0,X268,IF(C269=0,Y268,C268))</f>
        <v/>
      </c>
      <c r="Z269" s="6" t="str">
        <f aca="false">IF(C267=0,C266,IF(C268=0,Y268,IF(C269=0,Z268,C267)))</f>
        <v/>
      </c>
      <c r="AA269" s="6" t="str">
        <f aca="false">IF(C266=0,C265,IF(C267=0,C265,IF(C268=0,Z268,IF(C269=0,AA268,C266))))</f>
        <v/>
      </c>
      <c r="AB269" s="4"/>
      <c r="AC269" s="6" t="str">
        <f aca="false">IF(OR(X269=Y269,X269=Z269,X269=AA269),"NB",IF(OR(Y269=X269,Y269=Z269,Y269=AA269),"NB",IF(OR(Z269=Y269,Z269=X269,Z269=AA269),"NB",IF(OR(AA269=Y269,AA269=X269,AA269=Z269),"NB","Bet"))))</f>
        <v>NB</v>
      </c>
      <c r="AD269" s="4"/>
      <c r="AE269" s="6" t="n">
        <f aca="false">IF(K269&lt;K268,1,0)</f>
        <v>0</v>
      </c>
      <c r="AF269" s="6" t="n">
        <f aca="false">IF(G269="W",0,IF(AE269=1,K268-K269+AF268,0))</f>
        <v>0</v>
      </c>
      <c r="AG269" s="4"/>
      <c r="AH269" s="6" t="n">
        <f aca="false">IF(G269="W",AF268+J269,IF(AE269=1,K268-K269+AF268,0))</f>
        <v>0</v>
      </c>
      <c r="AI269" s="4"/>
    </row>
    <row collapsed="false" customFormat="false" customHeight="false" hidden="false" ht="13.3" outlineLevel="0" r="270">
      <c r="B270" s="25"/>
      <c r="C270" s="26" t="str">
        <f aca="false">IF(B270="","",VLOOKUP(B270,$AK$1:$AR$38,2,0))</f>
        <v/>
      </c>
      <c r="D270" s="27" t="str">
        <f aca="false">IF(C267&lt;&gt;"",IF(C267=1,4,IF(C267=4,7,1)),"")</f>
        <v/>
      </c>
      <c r="E270" s="49" t="str">
        <f aca="false">IF(C267&lt;&gt;"",IF(C267=1,7,IF(C267=4,1,4)),"")</f>
        <v/>
      </c>
      <c r="F270" s="38"/>
      <c r="G270" s="6" t="str">
        <f aca="false">IF(B270&lt;&gt;"",IF(OR(D270=C270,E270=C270),"W","L"),"")</f>
        <v/>
      </c>
      <c r="H270" s="6" t="str">
        <f aca="false">IF(G270="W",4,IF(G270="L",-8,""))</f>
        <v/>
      </c>
      <c r="I270" s="6" t="str">
        <f aca="false">IF(G270&lt;&gt;"",VLOOKUP(V269,$M$4:$N$18,2,0),"")</f>
        <v/>
      </c>
      <c r="J270" s="6" t="str">
        <f aca="false">IF(G270&lt;&gt;"",H270*I270,"")</f>
        <v/>
      </c>
      <c r="K270" s="6" t="n">
        <f aca="false">IF(B270="",K269,SUM($J$6:J270))</f>
        <v>-24</v>
      </c>
      <c r="L270" s="4"/>
      <c r="M270" s="4"/>
      <c r="N270" s="4"/>
      <c r="O270" s="4"/>
      <c r="P270" s="4"/>
      <c r="Q270" s="4"/>
      <c r="S270" s="4"/>
      <c r="T270" s="4"/>
      <c r="U270" s="4"/>
      <c r="V270" s="6" t="n">
        <f aca="false">IF(AND(G269="",G270="L"),1,IF(AND(G270="L",G269="L"),V269+1,IF(AND(G269="L",G270=""),0,IF(AND(G270="",G269=""),0,0))))</f>
        <v>0</v>
      </c>
      <c r="W270" s="4"/>
      <c r="X270" s="6" t="str">
        <f aca="false">IF(C269=0,C270,IF(C270=0,X269,C270))</f>
        <v/>
      </c>
      <c r="Y270" s="6" t="str">
        <f aca="false">IF(C269=0,X269,IF(C270=0,Y269,C269))</f>
        <v/>
      </c>
      <c r="Z270" s="6" t="str">
        <f aca="false">IF(C268=0,C267,IF(C269=0,Y269,IF(C270=0,Z269,C268)))</f>
        <v/>
      </c>
      <c r="AA270" s="6" t="str">
        <f aca="false">IF(C267=0,C266,IF(C268=0,C266,IF(C269=0,Z269,IF(C270=0,AA269,C267))))</f>
        <v/>
      </c>
      <c r="AB270" s="4"/>
      <c r="AC270" s="6" t="str">
        <f aca="false">IF(OR(X270=Y270,X270=Z270,X270=AA270),"NB",IF(OR(Y270=X270,Y270=Z270,Y270=AA270),"NB",IF(OR(Z270=Y270,Z270=X270,Z270=AA270),"NB",IF(OR(AA270=Y270,AA270=X270,AA270=Z270),"NB","Bet"))))</f>
        <v>NB</v>
      </c>
      <c r="AD270" s="4"/>
      <c r="AE270" s="6" t="n">
        <f aca="false">IF(K270&lt;K269,1,0)</f>
        <v>0</v>
      </c>
      <c r="AF270" s="6" t="n">
        <f aca="false">IF(G270="W",0,IF(AE270=1,K269-K270+AF269,0))</f>
        <v>0</v>
      </c>
      <c r="AG270" s="4"/>
      <c r="AH270" s="6" t="n">
        <f aca="false">IF(G270="W",AF269+J270,IF(AE270=1,K269-K270+AF269,0))</f>
        <v>0</v>
      </c>
      <c r="AI270" s="4"/>
    </row>
    <row collapsed="false" customFormat="false" customHeight="false" hidden="false" ht="13.3" outlineLevel="0" r="271">
      <c r="B271" s="25"/>
      <c r="C271" s="26" t="str">
        <f aca="false">IF(B271="","",VLOOKUP(B271,$AK$1:$AR$38,2,0))</f>
        <v/>
      </c>
      <c r="D271" s="27" t="str">
        <f aca="false">IF(C268&lt;&gt;"",IF(C268=1,4,IF(C268=4,7,1)),"")</f>
        <v/>
      </c>
      <c r="E271" s="49" t="str">
        <f aca="false">IF(C268&lt;&gt;"",IF(C268=1,7,IF(C268=4,1,4)),"")</f>
        <v/>
      </c>
      <c r="F271" s="38"/>
      <c r="G271" s="6" t="str">
        <f aca="false">IF(B271&lt;&gt;"",IF(OR(D271=C271,E271=C271),"W","L"),"")</f>
        <v/>
      </c>
      <c r="H271" s="6" t="str">
        <f aca="false">IF(G271="W",4,IF(G271="L",-8,""))</f>
        <v/>
      </c>
      <c r="I271" s="6" t="str">
        <f aca="false">IF(G271&lt;&gt;"",VLOOKUP(V270,$M$4:$N$18,2,0),"")</f>
        <v/>
      </c>
      <c r="J271" s="6" t="str">
        <f aca="false">IF(G271&lt;&gt;"",H271*I271,"")</f>
        <v/>
      </c>
      <c r="K271" s="6" t="n">
        <f aca="false">IF(B271="",K270,SUM($J$6:J271))</f>
        <v>-24</v>
      </c>
      <c r="L271" s="4"/>
      <c r="M271" s="4"/>
      <c r="N271" s="4"/>
      <c r="O271" s="4"/>
      <c r="P271" s="4"/>
      <c r="Q271" s="4"/>
      <c r="S271" s="4"/>
      <c r="T271" s="4"/>
      <c r="U271" s="4"/>
      <c r="V271" s="6" t="n">
        <f aca="false">IF(AND(G270="",G271="L"),1,IF(AND(G271="L",G270="L"),V270+1,IF(AND(G270="L",G271=""),0,IF(AND(G271="",G270=""),0,0))))</f>
        <v>0</v>
      </c>
      <c r="W271" s="4"/>
      <c r="X271" s="6" t="str">
        <f aca="false">IF(C270=0,C271,IF(C271=0,X270,C271))</f>
        <v/>
      </c>
      <c r="Y271" s="6" t="str">
        <f aca="false">IF(C270=0,X270,IF(C271=0,Y270,C270))</f>
        <v/>
      </c>
      <c r="Z271" s="6" t="str">
        <f aca="false">IF(C269=0,C268,IF(C270=0,Y270,IF(C271=0,Z270,C269)))</f>
        <v/>
      </c>
      <c r="AA271" s="6" t="str">
        <f aca="false">IF(C268=0,C267,IF(C269=0,C267,IF(C270=0,Z270,IF(C271=0,AA270,C268))))</f>
        <v/>
      </c>
      <c r="AB271" s="4"/>
      <c r="AC271" s="6" t="str">
        <f aca="false">IF(OR(X271=Y271,X271=Z271,X271=AA271),"NB",IF(OR(Y271=X271,Y271=Z271,Y271=AA271),"NB",IF(OR(Z271=Y271,Z271=X271,Z271=AA271),"NB",IF(OR(AA271=Y271,AA271=X271,AA271=Z271),"NB","Bet"))))</f>
        <v>NB</v>
      </c>
      <c r="AD271" s="4"/>
      <c r="AE271" s="6" t="n">
        <f aca="false">IF(K271&lt;K270,1,0)</f>
        <v>0</v>
      </c>
      <c r="AF271" s="6" t="n">
        <f aca="false">IF(G271="W",0,IF(AE271=1,K270-K271+AF270,0))</f>
        <v>0</v>
      </c>
      <c r="AG271" s="4"/>
      <c r="AH271" s="6" t="n">
        <f aca="false">IF(G271="W",AF270+J271,IF(AE271=1,K270-K271+AF270,0))</f>
        <v>0</v>
      </c>
      <c r="AI271" s="4"/>
    </row>
    <row collapsed="false" customFormat="false" customHeight="false" hidden="false" ht="13.3" outlineLevel="0" r="272">
      <c r="B272" s="25"/>
      <c r="C272" s="26" t="str">
        <f aca="false">IF(B272="","",VLOOKUP(B272,$AK$1:$AR$38,2,0))</f>
        <v/>
      </c>
      <c r="D272" s="27" t="str">
        <f aca="false">IF(C269&lt;&gt;"",IF(C269=1,4,IF(C269=4,7,1)),"")</f>
        <v/>
      </c>
      <c r="E272" s="49" t="str">
        <f aca="false">IF(C269&lt;&gt;"",IF(C269=1,7,IF(C269=4,1,4)),"")</f>
        <v/>
      </c>
      <c r="F272" s="38"/>
      <c r="G272" s="6" t="str">
        <f aca="false">IF(B272&lt;&gt;"",IF(OR(D272=C272,E272=C272),"W","L"),"")</f>
        <v/>
      </c>
      <c r="H272" s="6" t="str">
        <f aca="false">IF(G272="W",4,IF(G272="L",-8,""))</f>
        <v/>
      </c>
      <c r="I272" s="6" t="str">
        <f aca="false">IF(G272&lt;&gt;"",VLOOKUP(V271,$M$4:$N$18,2,0),"")</f>
        <v/>
      </c>
      <c r="J272" s="6" t="str">
        <f aca="false">IF(G272&lt;&gt;"",H272*I272,"")</f>
        <v/>
      </c>
      <c r="K272" s="6" t="n">
        <f aca="false">IF(B272="",K271,SUM($J$6:J272))</f>
        <v>-24</v>
      </c>
      <c r="L272" s="4"/>
      <c r="M272" s="4"/>
      <c r="N272" s="4"/>
      <c r="O272" s="4"/>
      <c r="P272" s="4"/>
      <c r="Q272" s="4"/>
      <c r="S272" s="4"/>
      <c r="T272" s="4"/>
      <c r="U272" s="4"/>
      <c r="V272" s="6" t="n">
        <f aca="false">IF(AND(G271="",G272="L"),1,IF(AND(G272="L",G271="L"),V271+1,IF(AND(G271="L",G272=""),0,IF(AND(G272="",G271=""),0,0))))</f>
        <v>0</v>
      </c>
      <c r="W272" s="4"/>
      <c r="X272" s="6" t="str">
        <f aca="false">IF(C271=0,C272,IF(C272=0,X271,C272))</f>
        <v/>
      </c>
      <c r="Y272" s="6" t="str">
        <f aca="false">IF(C271=0,X271,IF(C272=0,Y271,C271))</f>
        <v/>
      </c>
      <c r="Z272" s="6" t="str">
        <f aca="false">IF(C270=0,C269,IF(C271=0,Y271,IF(C272=0,Z271,C270)))</f>
        <v/>
      </c>
      <c r="AA272" s="6" t="str">
        <f aca="false">IF(C269=0,C268,IF(C270=0,C268,IF(C271=0,Z271,IF(C272=0,AA271,C269))))</f>
        <v/>
      </c>
      <c r="AB272" s="4"/>
      <c r="AC272" s="6" t="str">
        <f aca="false">IF(OR(X272=Y272,X272=Z272,X272=AA272),"NB",IF(OR(Y272=X272,Y272=Z272,Y272=AA272),"NB",IF(OR(Z272=Y272,Z272=X272,Z272=AA272),"NB",IF(OR(AA272=Y272,AA272=X272,AA272=Z272),"NB","Bet"))))</f>
        <v>NB</v>
      </c>
      <c r="AD272" s="4"/>
      <c r="AE272" s="6" t="n">
        <f aca="false">IF(K272&lt;K271,1,0)</f>
        <v>0</v>
      </c>
      <c r="AF272" s="6" t="n">
        <f aca="false">IF(G272="W",0,IF(AE272=1,K271-K272+AF271,0))</f>
        <v>0</v>
      </c>
      <c r="AG272" s="4"/>
      <c r="AH272" s="6" t="n">
        <f aca="false">IF(G272="W",AF271+J272,IF(AE272=1,K271-K272+AF271,0))</f>
        <v>0</v>
      </c>
      <c r="AI272" s="4"/>
    </row>
    <row collapsed="false" customFormat="false" customHeight="false" hidden="false" ht="13.3" outlineLevel="0" r="273">
      <c r="B273" s="25"/>
      <c r="C273" s="26" t="str">
        <f aca="false">IF(B273="","",VLOOKUP(B273,$AK$1:$AR$38,2,0))</f>
        <v/>
      </c>
      <c r="D273" s="27" t="str">
        <f aca="false">IF(C270&lt;&gt;"",IF(C270=1,4,IF(C270=4,7,1)),"")</f>
        <v/>
      </c>
      <c r="E273" s="49" t="str">
        <f aca="false">IF(C270&lt;&gt;"",IF(C270=1,7,IF(C270=4,1,4)),"")</f>
        <v/>
      </c>
      <c r="F273" s="38"/>
      <c r="G273" s="6" t="str">
        <f aca="false">IF(B273&lt;&gt;"",IF(OR(D273=C273,E273=C273),"W","L"),"")</f>
        <v/>
      </c>
      <c r="H273" s="6" t="str">
        <f aca="false">IF(G273="W",4,IF(G273="L",-8,""))</f>
        <v/>
      </c>
      <c r="I273" s="6" t="str">
        <f aca="false">IF(G273&lt;&gt;"",VLOOKUP(V272,$M$4:$N$18,2,0),"")</f>
        <v/>
      </c>
      <c r="J273" s="6" t="str">
        <f aca="false">IF(G273&lt;&gt;"",H273*I273,"")</f>
        <v/>
      </c>
      <c r="K273" s="6" t="n">
        <f aca="false">IF(B273="",K272,SUM($J$6:J273))</f>
        <v>-24</v>
      </c>
      <c r="L273" s="4"/>
      <c r="M273" s="4"/>
      <c r="N273" s="4"/>
      <c r="O273" s="4"/>
      <c r="P273" s="4"/>
      <c r="Q273" s="4"/>
      <c r="S273" s="4"/>
      <c r="T273" s="4"/>
      <c r="U273" s="4"/>
      <c r="V273" s="6" t="n">
        <f aca="false">IF(AND(G272="",G273="L"),1,IF(AND(G273="L",G272="L"),V272+1,IF(AND(G272="L",G273=""),0,IF(AND(G273="",G272=""),0,0))))</f>
        <v>0</v>
      </c>
      <c r="W273" s="4"/>
      <c r="X273" s="6" t="str">
        <f aca="false">IF(C272=0,C273,IF(C273=0,X272,C273))</f>
        <v/>
      </c>
      <c r="Y273" s="6" t="str">
        <f aca="false">IF(C272=0,X272,IF(C273=0,Y272,C272))</f>
        <v/>
      </c>
      <c r="Z273" s="6" t="str">
        <f aca="false">IF(C271=0,C270,IF(C272=0,Y272,IF(C273=0,Z272,C271)))</f>
        <v/>
      </c>
      <c r="AA273" s="6" t="str">
        <f aca="false">IF(C270=0,C269,IF(C271=0,C269,IF(C272=0,Z272,IF(C273=0,AA272,C270))))</f>
        <v/>
      </c>
      <c r="AB273" s="4"/>
      <c r="AC273" s="6" t="str">
        <f aca="false">IF(OR(X273=Y273,X273=Z273,X273=AA273),"NB",IF(OR(Y273=X273,Y273=Z273,Y273=AA273),"NB",IF(OR(Z273=Y273,Z273=X273,Z273=AA273),"NB",IF(OR(AA273=Y273,AA273=X273,AA273=Z273),"NB","Bet"))))</f>
        <v>NB</v>
      </c>
      <c r="AD273" s="4"/>
      <c r="AE273" s="6" t="n">
        <f aca="false">IF(K273&lt;K272,1,0)</f>
        <v>0</v>
      </c>
      <c r="AF273" s="6" t="n">
        <f aca="false">IF(G273="W",0,IF(AE273=1,K272-K273+AF272,0))</f>
        <v>0</v>
      </c>
      <c r="AG273" s="4"/>
      <c r="AH273" s="6" t="n">
        <f aca="false">IF(G273="W",AF272+J273,IF(AE273=1,K272-K273+AF272,0))</f>
        <v>0</v>
      </c>
      <c r="AI273" s="4"/>
    </row>
    <row collapsed="false" customFormat="false" customHeight="false" hidden="false" ht="13.3" outlineLevel="0" r="274">
      <c r="B274" s="25"/>
      <c r="C274" s="26" t="str">
        <f aca="false">IF(B274="","",VLOOKUP(B274,$AK$1:$AR$38,2,0))</f>
        <v/>
      </c>
      <c r="D274" s="27" t="str">
        <f aca="false">IF(C271&lt;&gt;"",IF(C271=1,4,IF(C271=4,7,1)),"")</f>
        <v/>
      </c>
      <c r="E274" s="49" t="str">
        <f aca="false">IF(C271&lt;&gt;"",IF(C271=1,7,IF(C271=4,1,4)),"")</f>
        <v/>
      </c>
      <c r="F274" s="38"/>
      <c r="G274" s="6" t="str">
        <f aca="false">IF(B274&lt;&gt;"",IF(OR(D274=C274,E274=C274),"W","L"),"")</f>
        <v/>
      </c>
      <c r="H274" s="6" t="str">
        <f aca="false">IF(G274="W",4,IF(G274="L",-8,""))</f>
        <v/>
      </c>
      <c r="I274" s="6" t="str">
        <f aca="false">IF(G274&lt;&gt;"",VLOOKUP(V273,$M$4:$N$18,2,0),"")</f>
        <v/>
      </c>
      <c r="J274" s="6" t="str">
        <f aca="false">IF(G274&lt;&gt;"",H274*I274,"")</f>
        <v/>
      </c>
      <c r="K274" s="6" t="n">
        <f aca="false">IF(B274="",K273,SUM($J$6:J274))</f>
        <v>-24</v>
      </c>
      <c r="L274" s="4"/>
      <c r="M274" s="4"/>
      <c r="N274" s="4"/>
      <c r="O274" s="4"/>
      <c r="P274" s="4"/>
      <c r="Q274" s="4"/>
      <c r="S274" s="4"/>
      <c r="T274" s="4"/>
      <c r="U274" s="4"/>
      <c r="V274" s="6" t="n">
        <f aca="false">IF(AND(G273="",G274="L"),1,IF(AND(G274="L",G273="L"),V273+1,IF(AND(G273="L",G274=""),0,IF(AND(G274="",G273=""),0,0))))</f>
        <v>0</v>
      </c>
      <c r="W274" s="4"/>
      <c r="X274" s="6" t="str">
        <f aca="false">IF(C273=0,C274,IF(C274=0,X273,C274))</f>
        <v/>
      </c>
      <c r="Y274" s="6" t="str">
        <f aca="false">IF(C273=0,X273,IF(C274=0,Y273,C273))</f>
        <v/>
      </c>
      <c r="Z274" s="6" t="str">
        <f aca="false">IF(C272=0,C271,IF(C273=0,Y273,IF(C274=0,Z273,C272)))</f>
        <v/>
      </c>
      <c r="AA274" s="6" t="str">
        <f aca="false">IF(C271=0,C270,IF(C272=0,C270,IF(C273=0,Z273,IF(C274=0,AA273,C271))))</f>
        <v/>
      </c>
      <c r="AB274" s="4"/>
      <c r="AC274" s="6" t="str">
        <f aca="false">IF(OR(X274=Y274,X274=Z274,X274=AA274),"NB",IF(OR(Y274=X274,Y274=Z274,Y274=AA274),"NB",IF(OR(Z274=Y274,Z274=X274,Z274=AA274),"NB",IF(OR(AA274=Y274,AA274=X274,AA274=Z274),"NB","Bet"))))</f>
        <v>NB</v>
      </c>
      <c r="AD274" s="4"/>
      <c r="AE274" s="6" t="n">
        <f aca="false">IF(K274&lt;K273,1,0)</f>
        <v>0</v>
      </c>
      <c r="AF274" s="6" t="n">
        <f aca="false">IF(G274="W",0,IF(AE274=1,K273-K274+AF273,0))</f>
        <v>0</v>
      </c>
      <c r="AG274" s="4"/>
      <c r="AH274" s="6" t="n">
        <f aca="false">IF(G274="W",AF273+J274,IF(AE274=1,K273-K274+AF273,0))</f>
        <v>0</v>
      </c>
      <c r="AI274" s="4"/>
    </row>
    <row collapsed="false" customFormat="false" customHeight="false" hidden="false" ht="13.3" outlineLevel="0" r="275">
      <c r="B275" s="25"/>
      <c r="C275" s="26" t="str">
        <f aca="false">IF(B275="","",VLOOKUP(B275,$AK$1:$AR$38,2,0))</f>
        <v/>
      </c>
      <c r="D275" s="27" t="str">
        <f aca="false">IF(C272&lt;&gt;"",IF(C272=1,4,IF(C272=4,7,1)),"")</f>
        <v/>
      </c>
      <c r="E275" s="49" t="str">
        <f aca="false">IF(C272&lt;&gt;"",IF(C272=1,7,IF(C272=4,1,4)),"")</f>
        <v/>
      </c>
      <c r="F275" s="38"/>
      <c r="G275" s="6" t="str">
        <f aca="false">IF(B275&lt;&gt;"",IF(OR(D275=C275,E275=C275),"W","L"),"")</f>
        <v/>
      </c>
      <c r="H275" s="6" t="str">
        <f aca="false">IF(G275="W",4,IF(G275="L",-8,""))</f>
        <v/>
      </c>
      <c r="I275" s="6" t="str">
        <f aca="false">IF(G275&lt;&gt;"",VLOOKUP(V274,$M$4:$N$18,2,0),"")</f>
        <v/>
      </c>
      <c r="J275" s="6" t="str">
        <f aca="false">IF(G275&lt;&gt;"",H275*I275,"")</f>
        <v/>
      </c>
      <c r="K275" s="6" t="n">
        <f aca="false">IF(B275="",K274,SUM($J$6:J275))</f>
        <v>-24</v>
      </c>
      <c r="L275" s="4"/>
      <c r="M275" s="4"/>
      <c r="N275" s="4"/>
      <c r="O275" s="4"/>
      <c r="P275" s="4"/>
      <c r="Q275" s="4"/>
      <c r="S275" s="4"/>
      <c r="T275" s="4"/>
      <c r="U275" s="4"/>
      <c r="V275" s="6" t="n">
        <f aca="false">IF(AND(G274="",G275="L"),1,IF(AND(G275="L",G274="L"),V274+1,IF(AND(G274="L",G275=""),0,IF(AND(G275="",G274=""),0,0))))</f>
        <v>0</v>
      </c>
      <c r="W275" s="4"/>
      <c r="X275" s="6" t="str">
        <f aca="false">IF(C274=0,C275,IF(C275=0,X274,C275))</f>
        <v/>
      </c>
      <c r="Y275" s="6" t="str">
        <f aca="false">IF(C274=0,X274,IF(C275=0,Y274,C274))</f>
        <v/>
      </c>
      <c r="Z275" s="6" t="str">
        <f aca="false">IF(C273=0,C272,IF(C274=0,Y274,IF(C275=0,Z274,C273)))</f>
        <v/>
      </c>
      <c r="AA275" s="6" t="str">
        <f aca="false">IF(C272=0,C271,IF(C273=0,C271,IF(C274=0,Z274,IF(C275=0,AA274,C272))))</f>
        <v/>
      </c>
      <c r="AB275" s="4"/>
      <c r="AC275" s="6" t="str">
        <f aca="false">IF(OR(X275=Y275,X275=Z275,X275=AA275),"NB",IF(OR(Y275=X275,Y275=Z275,Y275=AA275),"NB",IF(OR(Z275=Y275,Z275=X275,Z275=AA275),"NB",IF(OR(AA275=Y275,AA275=X275,AA275=Z275),"NB","Bet"))))</f>
        <v>NB</v>
      </c>
      <c r="AD275" s="4"/>
      <c r="AE275" s="6" t="n">
        <f aca="false">IF(K275&lt;K274,1,0)</f>
        <v>0</v>
      </c>
      <c r="AF275" s="6" t="n">
        <f aca="false">IF(G275="W",0,IF(AE275=1,K274-K275+AF274,0))</f>
        <v>0</v>
      </c>
      <c r="AG275" s="4"/>
      <c r="AH275" s="6" t="n">
        <f aca="false">IF(G275="W",AF274+J275,IF(AE275=1,K274-K275+AF274,0))</f>
        <v>0</v>
      </c>
      <c r="AI275" s="4"/>
    </row>
    <row collapsed="false" customFormat="false" customHeight="false" hidden="false" ht="13.3" outlineLevel="0" r="276">
      <c r="B276" s="25"/>
      <c r="C276" s="26" t="str">
        <f aca="false">IF(B276="","",VLOOKUP(B276,$AK$1:$AR$38,2,0))</f>
        <v/>
      </c>
      <c r="D276" s="27" t="str">
        <f aca="false">IF(C273&lt;&gt;"",IF(C273=1,4,IF(C273=4,7,1)),"")</f>
        <v/>
      </c>
      <c r="E276" s="49" t="str">
        <f aca="false">IF(C273&lt;&gt;"",IF(C273=1,7,IF(C273=4,1,4)),"")</f>
        <v/>
      </c>
      <c r="F276" s="38"/>
      <c r="G276" s="6" t="str">
        <f aca="false">IF(B276&lt;&gt;"",IF(OR(D276=C276,E276=C276),"W","L"),"")</f>
        <v/>
      </c>
      <c r="H276" s="6" t="str">
        <f aca="false">IF(G276="W",4,IF(G276="L",-8,""))</f>
        <v/>
      </c>
      <c r="I276" s="6" t="str">
        <f aca="false">IF(G276&lt;&gt;"",VLOOKUP(V275,$M$4:$N$18,2,0),"")</f>
        <v/>
      </c>
      <c r="J276" s="6" t="str">
        <f aca="false">IF(G276&lt;&gt;"",H276*I276,"")</f>
        <v/>
      </c>
      <c r="K276" s="6" t="n">
        <f aca="false">IF(B276="",K275,SUM($J$6:J276))</f>
        <v>-24</v>
      </c>
      <c r="L276" s="4"/>
      <c r="M276" s="4"/>
      <c r="N276" s="4"/>
      <c r="O276" s="4"/>
      <c r="P276" s="4"/>
      <c r="Q276" s="4"/>
      <c r="S276" s="4"/>
      <c r="T276" s="4"/>
      <c r="U276" s="4"/>
      <c r="V276" s="6" t="n">
        <f aca="false">IF(AND(G275="",G276="L"),1,IF(AND(G276="L",G275="L"),V275+1,IF(AND(G275="L",G276=""),0,IF(AND(G276="",G275=""),0,0))))</f>
        <v>0</v>
      </c>
      <c r="W276" s="4"/>
      <c r="X276" s="6" t="str">
        <f aca="false">IF(C275=0,C276,IF(C276=0,X275,C276))</f>
        <v/>
      </c>
      <c r="Y276" s="6" t="str">
        <f aca="false">IF(C275=0,X275,IF(C276=0,Y275,C275))</f>
        <v/>
      </c>
      <c r="Z276" s="6" t="str">
        <f aca="false">IF(C274=0,C273,IF(C275=0,Y275,IF(C276=0,Z275,C274)))</f>
        <v/>
      </c>
      <c r="AA276" s="6" t="str">
        <f aca="false">IF(C273=0,C272,IF(C274=0,C272,IF(C275=0,Z275,IF(C276=0,AA275,C273))))</f>
        <v/>
      </c>
      <c r="AB276" s="4"/>
      <c r="AC276" s="6" t="str">
        <f aca="false">IF(OR(X276=Y276,X276=Z276,X276=AA276),"NB",IF(OR(Y276=X276,Y276=Z276,Y276=AA276),"NB",IF(OR(Z276=Y276,Z276=X276,Z276=AA276),"NB",IF(OR(AA276=Y276,AA276=X276,AA276=Z276),"NB","Bet"))))</f>
        <v>NB</v>
      </c>
      <c r="AD276" s="4"/>
      <c r="AE276" s="6" t="n">
        <f aca="false">IF(K276&lt;K275,1,0)</f>
        <v>0</v>
      </c>
      <c r="AF276" s="6" t="n">
        <f aca="false">IF(G276="W",0,IF(AE276=1,K275-K276+AF275,0))</f>
        <v>0</v>
      </c>
      <c r="AG276" s="4"/>
      <c r="AH276" s="6" t="n">
        <f aca="false">IF(G276="W",AF275+J276,IF(AE276=1,K275-K276+AF275,0))</f>
        <v>0</v>
      </c>
      <c r="AI276" s="4"/>
    </row>
    <row collapsed="false" customFormat="false" customHeight="false" hidden="false" ht="13.3" outlineLevel="0" r="277">
      <c r="B277" s="25"/>
      <c r="C277" s="26" t="str">
        <f aca="false">IF(B277="","",VLOOKUP(B277,$AK$1:$AR$38,2,0))</f>
        <v/>
      </c>
      <c r="D277" s="27" t="str">
        <f aca="false">IF(C274&lt;&gt;"",IF(C274=1,4,IF(C274=4,7,1)),"")</f>
        <v/>
      </c>
      <c r="E277" s="49" t="str">
        <f aca="false">IF(C274&lt;&gt;"",IF(C274=1,7,IF(C274=4,1,4)),"")</f>
        <v/>
      </c>
      <c r="F277" s="38"/>
      <c r="G277" s="6" t="str">
        <f aca="false">IF(B277&lt;&gt;"",IF(OR(D277=C277,E277=C277),"W","L"),"")</f>
        <v/>
      </c>
      <c r="H277" s="6" t="str">
        <f aca="false">IF(G277="W",4,IF(G277="L",-8,""))</f>
        <v/>
      </c>
      <c r="I277" s="6" t="str">
        <f aca="false">IF(G277&lt;&gt;"",VLOOKUP(V276,$M$4:$N$18,2,0),"")</f>
        <v/>
      </c>
      <c r="J277" s="6" t="str">
        <f aca="false">IF(G277&lt;&gt;"",H277*I277,"")</f>
        <v/>
      </c>
      <c r="K277" s="6" t="n">
        <f aca="false">IF(B277="",K276,SUM($J$6:J277))</f>
        <v>-24</v>
      </c>
      <c r="L277" s="4"/>
      <c r="M277" s="4"/>
      <c r="N277" s="4"/>
      <c r="O277" s="4"/>
      <c r="P277" s="4"/>
      <c r="Q277" s="4"/>
      <c r="S277" s="4"/>
      <c r="T277" s="4"/>
      <c r="U277" s="4"/>
      <c r="V277" s="6" t="n">
        <f aca="false">IF(AND(G276="",G277="L"),1,IF(AND(G277="L",G276="L"),V276+1,IF(AND(G276="L",G277=""),0,IF(AND(G277="",G276=""),0,0))))</f>
        <v>0</v>
      </c>
      <c r="W277" s="4"/>
      <c r="X277" s="6" t="str">
        <f aca="false">IF(C276=0,C277,IF(C277=0,X276,C277))</f>
        <v/>
      </c>
      <c r="Y277" s="6" t="str">
        <f aca="false">IF(C276=0,X276,IF(C277=0,Y276,C276))</f>
        <v/>
      </c>
      <c r="Z277" s="6" t="str">
        <f aca="false">IF(C275=0,C274,IF(C276=0,Y276,IF(C277=0,Z276,C275)))</f>
        <v/>
      </c>
      <c r="AA277" s="6" t="str">
        <f aca="false">IF(C274=0,C273,IF(C275=0,C273,IF(C276=0,Z276,IF(C277=0,AA276,C274))))</f>
        <v/>
      </c>
      <c r="AB277" s="4"/>
      <c r="AC277" s="6" t="str">
        <f aca="false">IF(OR(X277=Y277,X277=Z277,X277=AA277),"NB",IF(OR(Y277=X277,Y277=Z277,Y277=AA277),"NB",IF(OR(Z277=Y277,Z277=X277,Z277=AA277),"NB",IF(OR(AA277=Y277,AA277=X277,AA277=Z277),"NB","Bet"))))</f>
        <v>NB</v>
      </c>
      <c r="AD277" s="4"/>
      <c r="AE277" s="6" t="n">
        <f aca="false">IF(K277&lt;K276,1,0)</f>
        <v>0</v>
      </c>
      <c r="AF277" s="6" t="n">
        <f aca="false">IF(G277="W",0,IF(AE277=1,K276-K277+AF276,0))</f>
        <v>0</v>
      </c>
      <c r="AG277" s="4"/>
      <c r="AH277" s="6" t="n">
        <f aca="false">IF(G277="W",AF276+J277,IF(AE277=1,K276-K277+AF276,0))</f>
        <v>0</v>
      </c>
      <c r="AI277" s="4"/>
    </row>
    <row collapsed="false" customFormat="false" customHeight="false" hidden="false" ht="13.3" outlineLevel="0" r="278">
      <c r="B278" s="25"/>
      <c r="C278" s="26" t="str">
        <f aca="false">IF(B278="","",VLOOKUP(B278,$AK$1:$AR$38,2,0))</f>
        <v/>
      </c>
      <c r="D278" s="27" t="str">
        <f aca="false">IF(C275&lt;&gt;"",IF(C275=1,4,IF(C275=4,7,1)),"")</f>
        <v/>
      </c>
      <c r="E278" s="49" t="str">
        <f aca="false">IF(C275&lt;&gt;"",IF(C275=1,7,IF(C275=4,1,4)),"")</f>
        <v/>
      </c>
      <c r="F278" s="38"/>
      <c r="G278" s="6" t="str">
        <f aca="false">IF(B278&lt;&gt;"",IF(OR(D278=C278,E278=C278),"W","L"),"")</f>
        <v/>
      </c>
      <c r="H278" s="6" t="str">
        <f aca="false">IF(G278="W",4,IF(G278="L",-8,""))</f>
        <v/>
      </c>
      <c r="I278" s="6" t="str">
        <f aca="false">IF(G278&lt;&gt;"",VLOOKUP(V277,$M$4:$N$18,2,0),"")</f>
        <v/>
      </c>
      <c r="J278" s="6" t="str">
        <f aca="false">IF(G278&lt;&gt;"",H278*I278,"")</f>
        <v/>
      </c>
      <c r="K278" s="6" t="n">
        <f aca="false">IF(B278="",K277,SUM($J$6:J278))</f>
        <v>-24</v>
      </c>
      <c r="L278" s="4"/>
      <c r="M278" s="4"/>
      <c r="N278" s="4"/>
      <c r="O278" s="4"/>
      <c r="P278" s="4"/>
      <c r="Q278" s="4"/>
      <c r="S278" s="4"/>
      <c r="T278" s="4"/>
      <c r="U278" s="4"/>
      <c r="V278" s="6" t="n">
        <f aca="false">IF(AND(G277="",G278="L"),1,IF(AND(G278="L",G277="L"),V277+1,IF(AND(G277="L",G278=""),0,IF(AND(G278="",G277=""),0,0))))</f>
        <v>0</v>
      </c>
      <c r="W278" s="4"/>
      <c r="X278" s="6" t="str">
        <f aca="false">IF(C277=0,C278,IF(C278=0,X277,C278))</f>
        <v/>
      </c>
      <c r="Y278" s="6" t="str">
        <f aca="false">IF(C277=0,X277,IF(C278=0,Y277,C277))</f>
        <v/>
      </c>
      <c r="Z278" s="6" t="str">
        <f aca="false">IF(C276=0,C275,IF(C277=0,Y277,IF(C278=0,Z277,C276)))</f>
        <v/>
      </c>
      <c r="AA278" s="6" t="str">
        <f aca="false">IF(C275=0,C274,IF(C276=0,C274,IF(C277=0,Z277,IF(C278=0,AA277,C275))))</f>
        <v/>
      </c>
      <c r="AB278" s="4"/>
      <c r="AC278" s="6" t="str">
        <f aca="false">IF(OR(X278=Y278,X278=Z278,X278=AA278),"NB",IF(OR(Y278=X278,Y278=Z278,Y278=AA278),"NB",IF(OR(Z278=Y278,Z278=X278,Z278=AA278),"NB",IF(OR(AA278=Y278,AA278=X278,AA278=Z278),"NB","Bet"))))</f>
        <v>NB</v>
      </c>
      <c r="AD278" s="4"/>
      <c r="AE278" s="6" t="n">
        <f aca="false">IF(K278&lt;K277,1,0)</f>
        <v>0</v>
      </c>
      <c r="AF278" s="6" t="n">
        <f aca="false">IF(G278="W",0,IF(AE278=1,K277-K278+AF277,0))</f>
        <v>0</v>
      </c>
      <c r="AG278" s="4"/>
      <c r="AH278" s="6" t="n">
        <f aca="false">IF(G278="W",AF277+J278,IF(AE278=1,K277-K278+AF277,0))</f>
        <v>0</v>
      </c>
      <c r="AI278" s="4"/>
    </row>
    <row collapsed="false" customFormat="false" customHeight="false" hidden="false" ht="13.3" outlineLevel="0" r="279">
      <c r="B279" s="25"/>
      <c r="C279" s="26" t="str">
        <f aca="false">IF(B279="","",VLOOKUP(B279,$AK$1:$AR$38,2,0))</f>
        <v/>
      </c>
      <c r="D279" s="27" t="str">
        <f aca="false">IF(C276&lt;&gt;"",IF(C276=1,4,IF(C276=4,7,1)),"")</f>
        <v/>
      </c>
      <c r="E279" s="49" t="str">
        <f aca="false">IF(C276&lt;&gt;"",IF(C276=1,7,IF(C276=4,1,4)),"")</f>
        <v/>
      </c>
      <c r="F279" s="38"/>
      <c r="G279" s="6" t="str">
        <f aca="false">IF(B279&lt;&gt;"",IF(OR(D279=C279,E279=C279),"W","L"),"")</f>
        <v/>
      </c>
      <c r="H279" s="6" t="str">
        <f aca="false">IF(G279="W",4,IF(G279="L",-8,""))</f>
        <v/>
      </c>
      <c r="I279" s="6" t="str">
        <f aca="false">IF(G279&lt;&gt;"",VLOOKUP(V278,$M$4:$N$18,2,0),"")</f>
        <v/>
      </c>
      <c r="J279" s="6" t="str">
        <f aca="false">IF(G279&lt;&gt;"",H279*I279,"")</f>
        <v/>
      </c>
      <c r="K279" s="6" t="n">
        <f aca="false">IF(B279="",K278,SUM($J$6:J279))</f>
        <v>-24</v>
      </c>
      <c r="L279" s="4"/>
      <c r="M279" s="4"/>
      <c r="N279" s="4"/>
      <c r="O279" s="4"/>
      <c r="P279" s="4"/>
      <c r="Q279" s="4"/>
      <c r="S279" s="4"/>
      <c r="T279" s="4"/>
      <c r="U279" s="4"/>
      <c r="V279" s="6" t="n">
        <f aca="false">IF(AND(G278="",G279="L"),1,IF(AND(G279="L",G278="L"),V278+1,IF(AND(G278="L",G279=""),0,IF(AND(G279="",G278=""),0,0))))</f>
        <v>0</v>
      </c>
      <c r="W279" s="4"/>
      <c r="X279" s="6" t="str">
        <f aca="false">IF(C278=0,C279,IF(C279=0,X278,C279))</f>
        <v/>
      </c>
      <c r="Y279" s="6" t="str">
        <f aca="false">IF(C278=0,X278,IF(C279=0,Y278,C278))</f>
        <v/>
      </c>
      <c r="Z279" s="6" t="str">
        <f aca="false">IF(C277=0,C276,IF(C278=0,Y278,IF(C279=0,Z278,C277)))</f>
        <v/>
      </c>
      <c r="AA279" s="6" t="str">
        <f aca="false">IF(C276=0,C275,IF(C277=0,C275,IF(C278=0,Z278,IF(C279=0,AA278,C276))))</f>
        <v/>
      </c>
      <c r="AB279" s="4"/>
      <c r="AC279" s="6" t="str">
        <f aca="false">IF(OR(X279=Y279,X279=Z279,X279=AA279),"NB",IF(OR(Y279=X279,Y279=Z279,Y279=AA279),"NB",IF(OR(Z279=Y279,Z279=X279,Z279=AA279),"NB",IF(OR(AA279=Y279,AA279=X279,AA279=Z279),"NB","Bet"))))</f>
        <v>NB</v>
      </c>
      <c r="AD279" s="4"/>
      <c r="AE279" s="6" t="n">
        <f aca="false">IF(K279&lt;K278,1,0)</f>
        <v>0</v>
      </c>
      <c r="AF279" s="6" t="n">
        <f aca="false">IF(G279="W",0,IF(AE279=1,K278-K279+AF278,0))</f>
        <v>0</v>
      </c>
      <c r="AG279" s="4"/>
      <c r="AH279" s="6" t="n">
        <f aca="false">IF(G279="W",AF278+J279,IF(AE279=1,K278-K279+AF278,0))</f>
        <v>0</v>
      </c>
      <c r="AI279" s="4"/>
    </row>
    <row collapsed="false" customFormat="false" customHeight="false" hidden="false" ht="13.3" outlineLevel="0" r="280">
      <c r="B280" s="25"/>
      <c r="C280" s="26" t="str">
        <f aca="false">IF(B280="","",VLOOKUP(B280,$AK$1:$AR$38,2,0))</f>
        <v/>
      </c>
      <c r="D280" s="27" t="str">
        <f aca="false">IF(C277&lt;&gt;"",IF(C277=1,4,IF(C277=4,7,1)),"")</f>
        <v/>
      </c>
      <c r="E280" s="49" t="str">
        <f aca="false">IF(C277&lt;&gt;"",IF(C277=1,7,IF(C277=4,1,4)),"")</f>
        <v/>
      </c>
      <c r="F280" s="38"/>
      <c r="G280" s="6" t="str">
        <f aca="false">IF(B280&lt;&gt;"",IF(OR(D280=C280,E280=C280),"W","L"),"")</f>
        <v/>
      </c>
      <c r="H280" s="6" t="str">
        <f aca="false">IF(G280="W",4,IF(G280="L",-8,""))</f>
        <v/>
      </c>
      <c r="I280" s="6" t="str">
        <f aca="false">IF(G280&lt;&gt;"",VLOOKUP(V279,$M$4:$N$18,2,0),"")</f>
        <v/>
      </c>
      <c r="J280" s="6" t="str">
        <f aca="false">IF(G280&lt;&gt;"",H280*I280,"")</f>
        <v/>
      </c>
      <c r="K280" s="6" t="n">
        <f aca="false">IF(B280="",K279,SUM($J$6:J280))</f>
        <v>-24</v>
      </c>
      <c r="L280" s="4"/>
      <c r="M280" s="4"/>
      <c r="N280" s="4"/>
      <c r="O280" s="4"/>
      <c r="P280" s="4"/>
      <c r="Q280" s="4"/>
      <c r="S280" s="4"/>
      <c r="T280" s="4"/>
      <c r="U280" s="4"/>
      <c r="V280" s="6" t="n">
        <f aca="false">IF(AND(G279="",G280="L"),1,IF(AND(G280="L",G279="L"),V279+1,IF(AND(G279="L",G280=""),0,IF(AND(G280="",G279=""),0,0))))</f>
        <v>0</v>
      </c>
      <c r="W280" s="4"/>
      <c r="X280" s="6" t="str">
        <f aca="false">IF(C279=0,C280,IF(C280=0,X279,C280))</f>
        <v/>
      </c>
      <c r="Y280" s="6" t="str">
        <f aca="false">IF(C279=0,X279,IF(C280=0,Y279,C279))</f>
        <v/>
      </c>
      <c r="Z280" s="6" t="str">
        <f aca="false">IF(C278=0,C277,IF(C279=0,Y279,IF(C280=0,Z279,C278)))</f>
        <v/>
      </c>
      <c r="AA280" s="6" t="str">
        <f aca="false">IF(C277=0,C276,IF(C278=0,C276,IF(C279=0,Z279,IF(C280=0,AA279,C277))))</f>
        <v/>
      </c>
      <c r="AB280" s="4"/>
      <c r="AC280" s="6" t="str">
        <f aca="false">IF(OR(X280=Y280,X280=Z280,X280=AA280),"NB",IF(OR(Y280=X280,Y280=Z280,Y280=AA280),"NB",IF(OR(Z280=Y280,Z280=X280,Z280=AA280),"NB",IF(OR(AA280=Y280,AA280=X280,AA280=Z280),"NB","Bet"))))</f>
        <v>NB</v>
      </c>
      <c r="AD280" s="4"/>
      <c r="AE280" s="6" t="n">
        <f aca="false">IF(K280&lt;K279,1,0)</f>
        <v>0</v>
      </c>
      <c r="AF280" s="6" t="n">
        <f aca="false">IF(G280="W",0,IF(AE280=1,K279-K280+AF279,0))</f>
        <v>0</v>
      </c>
      <c r="AG280" s="4"/>
      <c r="AH280" s="6" t="n">
        <f aca="false">IF(G280="W",AF279+J280,IF(AE280=1,K279-K280+AF279,0))</f>
        <v>0</v>
      </c>
      <c r="AI280" s="4"/>
    </row>
    <row collapsed="false" customFormat="false" customHeight="false" hidden="false" ht="13.3" outlineLevel="0" r="281">
      <c r="B281" s="25"/>
      <c r="C281" s="26" t="str">
        <f aca="false">IF(B281="","",VLOOKUP(B281,$AK$1:$AR$38,2,0))</f>
        <v/>
      </c>
      <c r="D281" s="27" t="str">
        <f aca="false">IF(C278&lt;&gt;"",IF(C278=1,4,IF(C278=4,7,1)),"")</f>
        <v/>
      </c>
      <c r="E281" s="49" t="str">
        <f aca="false">IF(C278&lt;&gt;"",IF(C278=1,7,IF(C278=4,1,4)),"")</f>
        <v/>
      </c>
      <c r="F281" s="38"/>
      <c r="G281" s="6" t="str">
        <f aca="false">IF(B281&lt;&gt;"",IF(OR(D281=C281,E281=C281),"W","L"),"")</f>
        <v/>
      </c>
      <c r="H281" s="6" t="str">
        <f aca="false">IF(G281="W",4,IF(G281="L",-8,""))</f>
        <v/>
      </c>
      <c r="I281" s="6" t="str">
        <f aca="false">IF(G281&lt;&gt;"",VLOOKUP(V280,$M$4:$N$18,2,0),"")</f>
        <v/>
      </c>
      <c r="J281" s="6" t="str">
        <f aca="false">IF(G281&lt;&gt;"",H281*I281,"")</f>
        <v/>
      </c>
      <c r="K281" s="6" t="n">
        <f aca="false">IF(B281="",K280,SUM($J$6:J281))</f>
        <v>-24</v>
      </c>
      <c r="L281" s="4"/>
      <c r="M281" s="4"/>
      <c r="N281" s="4"/>
      <c r="O281" s="4"/>
      <c r="P281" s="4"/>
      <c r="Q281" s="4"/>
      <c r="S281" s="4"/>
      <c r="T281" s="4"/>
      <c r="U281" s="4"/>
      <c r="V281" s="6" t="n">
        <f aca="false">IF(AND(G280="",G281="L"),1,IF(AND(G281="L",G280="L"),V280+1,IF(AND(G280="L",G281=""),0,IF(AND(G281="",G280=""),0,0))))</f>
        <v>0</v>
      </c>
      <c r="W281" s="4"/>
      <c r="X281" s="6" t="str">
        <f aca="false">IF(C280=0,C281,IF(C281=0,X280,C281))</f>
        <v/>
      </c>
      <c r="Y281" s="6" t="str">
        <f aca="false">IF(C280=0,X280,IF(C281=0,Y280,C280))</f>
        <v/>
      </c>
      <c r="Z281" s="6" t="str">
        <f aca="false">IF(C279=0,C278,IF(C280=0,Y280,IF(C281=0,Z280,C279)))</f>
        <v/>
      </c>
      <c r="AA281" s="6" t="str">
        <f aca="false">IF(C278=0,C277,IF(C279=0,C277,IF(C280=0,Z280,IF(C281=0,AA280,C278))))</f>
        <v/>
      </c>
      <c r="AB281" s="4"/>
      <c r="AC281" s="6" t="str">
        <f aca="false">IF(OR(X281=Y281,X281=Z281,X281=AA281),"NB",IF(OR(Y281=X281,Y281=Z281,Y281=AA281),"NB",IF(OR(Z281=Y281,Z281=X281,Z281=AA281),"NB",IF(OR(AA281=Y281,AA281=X281,AA281=Z281),"NB","Bet"))))</f>
        <v>NB</v>
      </c>
      <c r="AD281" s="4"/>
      <c r="AE281" s="6" t="n">
        <f aca="false">IF(K281&lt;K280,1,0)</f>
        <v>0</v>
      </c>
      <c r="AF281" s="6" t="n">
        <f aca="false">IF(G281="W",0,IF(AE281=1,K280-K281+AF280,0))</f>
        <v>0</v>
      </c>
      <c r="AG281" s="4"/>
      <c r="AH281" s="6" t="n">
        <f aca="false">IF(G281="W",AF280+J281,IF(AE281=1,K280-K281+AF280,0))</f>
        <v>0</v>
      </c>
      <c r="AI281" s="4"/>
    </row>
    <row collapsed="false" customFormat="false" customHeight="false" hidden="false" ht="13.3" outlineLevel="0" r="282">
      <c r="B282" s="25"/>
      <c r="C282" s="26" t="str">
        <f aca="false">IF(B282="","",VLOOKUP(B282,$AK$1:$AR$38,2,0))</f>
        <v/>
      </c>
      <c r="D282" s="27" t="str">
        <f aca="false">IF(C279&lt;&gt;"",IF(C279=1,4,IF(C279=4,7,1)),"")</f>
        <v/>
      </c>
      <c r="E282" s="49" t="str">
        <f aca="false">IF(C279&lt;&gt;"",IF(C279=1,7,IF(C279=4,1,4)),"")</f>
        <v/>
      </c>
      <c r="F282" s="38"/>
      <c r="G282" s="6" t="str">
        <f aca="false">IF(B282&lt;&gt;"",IF(OR(D282=C282,E282=C282),"W","L"),"")</f>
        <v/>
      </c>
      <c r="H282" s="6" t="str">
        <f aca="false">IF(G282="W",4,IF(G282="L",-8,""))</f>
        <v/>
      </c>
      <c r="I282" s="6" t="str">
        <f aca="false">IF(G282&lt;&gt;"",VLOOKUP(V281,$M$4:$N$18,2,0),"")</f>
        <v/>
      </c>
      <c r="J282" s="6" t="str">
        <f aca="false">IF(G282&lt;&gt;"",H282*I282,"")</f>
        <v/>
      </c>
      <c r="K282" s="6" t="n">
        <f aca="false">IF(B282="",K281,SUM($J$6:J282))</f>
        <v>-24</v>
      </c>
      <c r="L282" s="4"/>
      <c r="M282" s="4"/>
      <c r="N282" s="4"/>
      <c r="O282" s="4"/>
      <c r="P282" s="4"/>
      <c r="Q282" s="4"/>
      <c r="S282" s="4"/>
      <c r="T282" s="4"/>
      <c r="U282" s="4"/>
      <c r="V282" s="6" t="n">
        <f aca="false">IF(AND(G281="",G282="L"),1,IF(AND(G282="L",G281="L"),V281+1,IF(AND(G281="L",G282=""),0,IF(AND(G282="",G281=""),0,0))))</f>
        <v>0</v>
      </c>
      <c r="W282" s="4"/>
      <c r="X282" s="6" t="str">
        <f aca="false">IF(C281=0,C282,IF(C282=0,X281,C282))</f>
        <v/>
      </c>
      <c r="Y282" s="6" t="str">
        <f aca="false">IF(C281=0,X281,IF(C282=0,Y281,C281))</f>
        <v/>
      </c>
      <c r="Z282" s="6" t="str">
        <f aca="false">IF(C280=0,C279,IF(C281=0,Y281,IF(C282=0,Z281,C280)))</f>
        <v/>
      </c>
      <c r="AA282" s="6" t="str">
        <f aca="false">IF(C279=0,C278,IF(C280=0,C278,IF(C281=0,Z281,IF(C282=0,AA281,C279))))</f>
        <v/>
      </c>
      <c r="AB282" s="4"/>
      <c r="AC282" s="6" t="str">
        <f aca="false">IF(OR(X282=Y282,X282=Z282,X282=AA282),"NB",IF(OR(Y282=X282,Y282=Z282,Y282=AA282),"NB",IF(OR(Z282=Y282,Z282=X282,Z282=AA282),"NB",IF(OR(AA282=Y282,AA282=X282,AA282=Z282),"NB","Bet"))))</f>
        <v>NB</v>
      </c>
      <c r="AD282" s="4"/>
      <c r="AE282" s="6" t="n">
        <f aca="false">IF(K282&lt;K281,1,0)</f>
        <v>0</v>
      </c>
      <c r="AF282" s="6" t="n">
        <f aca="false">IF(G282="W",0,IF(AE282=1,K281-K282+AF281,0))</f>
        <v>0</v>
      </c>
      <c r="AG282" s="4"/>
      <c r="AH282" s="6" t="n">
        <f aca="false">IF(G282="W",AF281+J282,IF(AE282=1,K281-K282+AF281,0))</f>
        <v>0</v>
      </c>
      <c r="AI282" s="4"/>
    </row>
    <row collapsed="false" customFormat="false" customHeight="false" hidden="false" ht="13.3" outlineLevel="0" r="283">
      <c r="B283" s="25"/>
      <c r="C283" s="26" t="str">
        <f aca="false">IF(B283="","",VLOOKUP(B283,$AK$1:$AR$38,2,0))</f>
        <v/>
      </c>
      <c r="D283" s="27" t="str">
        <f aca="false">IF(C280&lt;&gt;"",IF(C280=1,4,IF(C280=4,7,1)),"")</f>
        <v/>
      </c>
      <c r="E283" s="49" t="str">
        <f aca="false">IF(C280&lt;&gt;"",IF(C280=1,7,IF(C280=4,1,4)),"")</f>
        <v/>
      </c>
      <c r="F283" s="38"/>
      <c r="G283" s="6" t="str">
        <f aca="false">IF(B283&lt;&gt;"",IF(OR(D283=C283,E283=C283),"W","L"),"")</f>
        <v/>
      </c>
      <c r="H283" s="6" t="str">
        <f aca="false">IF(G283="W",4,IF(G283="L",-8,""))</f>
        <v/>
      </c>
      <c r="I283" s="6" t="str">
        <f aca="false">IF(G283&lt;&gt;"",VLOOKUP(V282,$M$4:$N$18,2,0),"")</f>
        <v/>
      </c>
      <c r="J283" s="6" t="str">
        <f aca="false">IF(G283&lt;&gt;"",H283*I283,"")</f>
        <v/>
      </c>
      <c r="K283" s="6" t="n">
        <f aca="false">IF(B283="",K282,SUM($J$6:J283))</f>
        <v>-24</v>
      </c>
      <c r="L283" s="4"/>
      <c r="M283" s="4"/>
      <c r="N283" s="4"/>
      <c r="O283" s="4"/>
      <c r="P283" s="4"/>
      <c r="Q283" s="4"/>
      <c r="S283" s="4"/>
      <c r="T283" s="4"/>
      <c r="U283" s="4"/>
      <c r="V283" s="6" t="n">
        <f aca="false">IF(AND(G282="",G283="L"),1,IF(AND(G283="L",G282="L"),V282+1,IF(AND(G282="L",G283=""),0,IF(AND(G283="",G282=""),0,0))))</f>
        <v>0</v>
      </c>
      <c r="W283" s="4"/>
      <c r="X283" s="6" t="str">
        <f aca="false">IF(C282=0,C283,IF(C283=0,X282,C283))</f>
        <v/>
      </c>
      <c r="Y283" s="6" t="str">
        <f aca="false">IF(C282=0,X282,IF(C283=0,Y282,C282))</f>
        <v/>
      </c>
      <c r="Z283" s="6" t="str">
        <f aca="false">IF(C281=0,C280,IF(C282=0,Y282,IF(C283=0,Z282,C281)))</f>
        <v/>
      </c>
      <c r="AA283" s="6" t="str">
        <f aca="false">IF(C280=0,C279,IF(C281=0,C279,IF(C282=0,Z282,IF(C283=0,AA282,C280))))</f>
        <v/>
      </c>
      <c r="AB283" s="4"/>
      <c r="AC283" s="6" t="str">
        <f aca="false">IF(OR(X283=Y283,X283=Z283,X283=AA283),"NB",IF(OR(Y283=X283,Y283=Z283,Y283=AA283),"NB",IF(OR(Z283=Y283,Z283=X283,Z283=AA283),"NB",IF(OR(AA283=Y283,AA283=X283,AA283=Z283),"NB","Bet"))))</f>
        <v>NB</v>
      </c>
      <c r="AD283" s="4"/>
      <c r="AE283" s="6" t="n">
        <f aca="false">IF(K283&lt;K282,1,0)</f>
        <v>0</v>
      </c>
      <c r="AF283" s="6" t="n">
        <f aca="false">IF(G283="W",0,IF(AE283=1,K282-K283+AF282,0))</f>
        <v>0</v>
      </c>
      <c r="AG283" s="4"/>
      <c r="AH283" s="6" t="n">
        <f aca="false">IF(G283="W",AF282+J283,IF(AE283=1,K282-K283+AF282,0))</f>
        <v>0</v>
      </c>
      <c r="AI283" s="4"/>
    </row>
    <row collapsed="false" customFormat="false" customHeight="false" hidden="false" ht="13.3" outlineLevel="0" r="284">
      <c r="B284" s="25"/>
      <c r="C284" s="26" t="str">
        <f aca="false">IF(B284="","",VLOOKUP(B284,$AK$1:$AR$38,2,0))</f>
        <v/>
      </c>
      <c r="D284" s="27" t="str">
        <f aca="false">IF(C281&lt;&gt;"",IF(C281=1,4,IF(C281=4,7,1)),"")</f>
        <v/>
      </c>
      <c r="E284" s="49" t="str">
        <f aca="false">IF(C281&lt;&gt;"",IF(C281=1,7,IF(C281=4,1,4)),"")</f>
        <v/>
      </c>
      <c r="F284" s="38"/>
      <c r="G284" s="6" t="str">
        <f aca="false">IF(B284&lt;&gt;"",IF(OR(D284=C284,E284=C284),"W","L"),"")</f>
        <v/>
      </c>
      <c r="H284" s="6" t="str">
        <f aca="false">IF(G284="W",4,IF(G284="L",-8,""))</f>
        <v/>
      </c>
      <c r="I284" s="6" t="str">
        <f aca="false">IF(G284&lt;&gt;"",VLOOKUP(V283,$M$4:$N$18,2,0),"")</f>
        <v/>
      </c>
      <c r="J284" s="6" t="str">
        <f aca="false">IF(G284&lt;&gt;"",H284*I284,"")</f>
        <v/>
      </c>
      <c r="K284" s="6" t="n">
        <f aca="false">IF(B284="",K283,SUM($J$6:J284))</f>
        <v>-24</v>
      </c>
      <c r="L284" s="4"/>
      <c r="M284" s="4"/>
      <c r="N284" s="4"/>
      <c r="O284" s="4"/>
      <c r="P284" s="4"/>
      <c r="Q284" s="4"/>
      <c r="S284" s="4"/>
      <c r="T284" s="4"/>
      <c r="U284" s="4"/>
      <c r="V284" s="6" t="n">
        <f aca="false">IF(AND(G283="",G284="L"),1,IF(AND(G284="L",G283="L"),V283+1,IF(AND(G283="L",G284=""),0,IF(AND(G284="",G283=""),0,0))))</f>
        <v>0</v>
      </c>
      <c r="W284" s="4"/>
      <c r="X284" s="6" t="str">
        <f aca="false">IF(C283=0,C284,IF(C284=0,X283,C284))</f>
        <v/>
      </c>
      <c r="Y284" s="6" t="str">
        <f aca="false">IF(C283=0,X283,IF(C284=0,Y283,C283))</f>
        <v/>
      </c>
      <c r="Z284" s="6" t="str">
        <f aca="false">IF(C282=0,C281,IF(C283=0,Y283,IF(C284=0,Z283,C282)))</f>
        <v/>
      </c>
      <c r="AA284" s="6" t="str">
        <f aca="false">IF(C281=0,C280,IF(C282=0,C280,IF(C283=0,Z283,IF(C284=0,AA283,C281))))</f>
        <v/>
      </c>
      <c r="AB284" s="4"/>
      <c r="AC284" s="6" t="str">
        <f aca="false">IF(OR(X284=Y284,X284=Z284,X284=AA284),"NB",IF(OR(Y284=X284,Y284=Z284,Y284=AA284),"NB",IF(OR(Z284=Y284,Z284=X284,Z284=AA284),"NB",IF(OR(AA284=Y284,AA284=X284,AA284=Z284),"NB","Bet"))))</f>
        <v>NB</v>
      </c>
      <c r="AD284" s="4"/>
      <c r="AE284" s="6" t="n">
        <f aca="false">IF(K284&lt;K283,1,0)</f>
        <v>0</v>
      </c>
      <c r="AF284" s="6" t="n">
        <f aca="false">IF(G284="W",0,IF(AE284=1,K283-K284+AF283,0))</f>
        <v>0</v>
      </c>
      <c r="AG284" s="4"/>
      <c r="AH284" s="6" t="n">
        <f aca="false">IF(G284="W",AF283+J284,IF(AE284=1,K283-K284+AF283,0))</f>
        <v>0</v>
      </c>
      <c r="AI284" s="4"/>
    </row>
    <row collapsed="false" customFormat="false" customHeight="false" hidden="false" ht="13.3" outlineLevel="0" r="285">
      <c r="B285" s="25"/>
      <c r="C285" s="26" t="str">
        <f aca="false">IF(B285="","",VLOOKUP(B285,$AK$1:$AR$38,2,0))</f>
        <v/>
      </c>
      <c r="D285" s="27" t="str">
        <f aca="false">IF(C282&lt;&gt;"",IF(C282=1,4,IF(C282=4,7,1)),"")</f>
        <v/>
      </c>
      <c r="E285" s="49" t="str">
        <f aca="false">IF(C282&lt;&gt;"",IF(C282=1,7,IF(C282=4,1,4)),"")</f>
        <v/>
      </c>
      <c r="F285" s="38"/>
      <c r="G285" s="6" t="str">
        <f aca="false">IF(B285&lt;&gt;"",IF(OR(D285=C285,E285=C285),"W","L"),"")</f>
        <v/>
      </c>
      <c r="H285" s="6" t="str">
        <f aca="false">IF(G285="W",4,IF(G285="L",-8,""))</f>
        <v/>
      </c>
      <c r="I285" s="6" t="str">
        <f aca="false">IF(G285&lt;&gt;"",VLOOKUP(V284,$M$4:$N$18,2,0),"")</f>
        <v/>
      </c>
      <c r="J285" s="6" t="str">
        <f aca="false">IF(G285&lt;&gt;"",H285*I285,"")</f>
        <v/>
      </c>
      <c r="K285" s="6" t="n">
        <f aca="false">IF(B285="",K284,SUM($J$6:J285))</f>
        <v>-24</v>
      </c>
      <c r="L285" s="4"/>
      <c r="M285" s="4"/>
      <c r="N285" s="4"/>
      <c r="O285" s="4"/>
      <c r="P285" s="4"/>
      <c r="Q285" s="4"/>
      <c r="S285" s="4"/>
      <c r="T285" s="4"/>
      <c r="U285" s="4"/>
      <c r="V285" s="6" t="n">
        <f aca="false">IF(AND(G284="",G285="L"),1,IF(AND(G285="L",G284="L"),V284+1,IF(AND(G284="L",G285=""),0,IF(AND(G285="",G284=""),0,0))))</f>
        <v>0</v>
      </c>
      <c r="W285" s="4"/>
      <c r="X285" s="6" t="str">
        <f aca="false">IF(C284=0,C285,IF(C285=0,X284,C285))</f>
        <v/>
      </c>
      <c r="Y285" s="6" t="str">
        <f aca="false">IF(C284=0,X284,IF(C285=0,Y284,C284))</f>
        <v/>
      </c>
      <c r="Z285" s="6" t="str">
        <f aca="false">IF(C283=0,C282,IF(C284=0,Y284,IF(C285=0,Z284,C283)))</f>
        <v/>
      </c>
      <c r="AA285" s="6" t="str">
        <f aca="false">IF(C282=0,C281,IF(C283=0,C281,IF(C284=0,Z284,IF(C285=0,AA284,C282))))</f>
        <v/>
      </c>
      <c r="AB285" s="4"/>
      <c r="AC285" s="6" t="str">
        <f aca="false">IF(OR(X285=Y285,X285=Z285,X285=AA285),"NB",IF(OR(Y285=X285,Y285=Z285,Y285=AA285),"NB",IF(OR(Z285=Y285,Z285=X285,Z285=AA285),"NB",IF(OR(AA285=Y285,AA285=X285,AA285=Z285),"NB","Bet"))))</f>
        <v>NB</v>
      </c>
      <c r="AD285" s="4"/>
      <c r="AE285" s="6" t="n">
        <f aca="false">IF(K285&lt;K284,1,0)</f>
        <v>0</v>
      </c>
      <c r="AF285" s="6" t="n">
        <f aca="false">IF(G285="W",0,IF(AE285=1,K284-K285+AF284,0))</f>
        <v>0</v>
      </c>
      <c r="AG285" s="4"/>
      <c r="AH285" s="6" t="n">
        <f aca="false">IF(G285="W",AF284+J285,IF(AE285=1,K284-K285+AF284,0))</f>
        <v>0</v>
      </c>
      <c r="AI285" s="4"/>
    </row>
    <row collapsed="false" customFormat="false" customHeight="false" hidden="false" ht="13.3" outlineLevel="0" r="286">
      <c r="B286" s="25"/>
      <c r="C286" s="26" t="str">
        <f aca="false">IF(B286="","",VLOOKUP(B286,$AK$1:$AR$38,2,0))</f>
        <v/>
      </c>
      <c r="D286" s="27" t="str">
        <f aca="false">IF(C283&lt;&gt;"",IF(C283=1,4,IF(C283=4,7,1)),"")</f>
        <v/>
      </c>
      <c r="E286" s="49" t="str">
        <f aca="false">IF(C283&lt;&gt;"",IF(C283=1,7,IF(C283=4,1,4)),"")</f>
        <v/>
      </c>
      <c r="F286" s="38"/>
      <c r="G286" s="6" t="str">
        <f aca="false">IF(B286&lt;&gt;"",IF(OR(D286=C286,E286=C286),"W","L"),"")</f>
        <v/>
      </c>
      <c r="H286" s="6" t="str">
        <f aca="false">IF(G286="W",4,IF(G286="L",-8,""))</f>
        <v/>
      </c>
      <c r="I286" s="6" t="str">
        <f aca="false">IF(G286&lt;&gt;"",VLOOKUP(V285,$M$4:$N$18,2,0),"")</f>
        <v/>
      </c>
      <c r="J286" s="6" t="str">
        <f aca="false">IF(G286&lt;&gt;"",H286*I286,"")</f>
        <v/>
      </c>
      <c r="K286" s="6" t="n">
        <f aca="false">IF(B286="",K285,SUM($J$6:J286))</f>
        <v>-24</v>
      </c>
      <c r="L286" s="4"/>
      <c r="M286" s="4"/>
      <c r="N286" s="4"/>
      <c r="O286" s="4"/>
      <c r="P286" s="4"/>
      <c r="Q286" s="4"/>
      <c r="S286" s="4"/>
      <c r="T286" s="4"/>
      <c r="U286" s="4"/>
      <c r="V286" s="6" t="n">
        <f aca="false">IF(AND(G285="",G286="L"),1,IF(AND(G286="L",G285="L"),V285+1,IF(AND(G285="L",G286=""),0,IF(AND(G286="",G285=""),0,0))))</f>
        <v>0</v>
      </c>
      <c r="W286" s="4"/>
      <c r="X286" s="6" t="str">
        <f aca="false">IF(C285=0,C286,IF(C286=0,X285,C286))</f>
        <v/>
      </c>
      <c r="Y286" s="6" t="str">
        <f aca="false">IF(C285=0,X285,IF(C286=0,Y285,C285))</f>
        <v/>
      </c>
      <c r="Z286" s="6" t="str">
        <f aca="false">IF(C284=0,C283,IF(C285=0,Y285,IF(C286=0,Z285,C284)))</f>
        <v/>
      </c>
      <c r="AA286" s="6" t="str">
        <f aca="false">IF(C283=0,C282,IF(C284=0,C282,IF(C285=0,Z285,IF(C286=0,AA285,C283))))</f>
        <v/>
      </c>
      <c r="AB286" s="4"/>
      <c r="AC286" s="6" t="str">
        <f aca="false">IF(OR(X286=Y286,X286=Z286,X286=AA286),"NB",IF(OR(Y286=X286,Y286=Z286,Y286=AA286),"NB",IF(OR(Z286=Y286,Z286=X286,Z286=AA286),"NB",IF(OR(AA286=Y286,AA286=X286,AA286=Z286),"NB","Bet"))))</f>
        <v>NB</v>
      </c>
      <c r="AD286" s="4"/>
      <c r="AE286" s="6" t="n">
        <f aca="false">IF(K286&lt;K285,1,0)</f>
        <v>0</v>
      </c>
      <c r="AF286" s="6" t="n">
        <f aca="false">IF(G286="W",0,IF(AE286=1,K285-K286+AF285,0))</f>
        <v>0</v>
      </c>
      <c r="AG286" s="4"/>
      <c r="AH286" s="6" t="n">
        <f aca="false">IF(G286="W",AF285+J286,IF(AE286=1,K285-K286+AF285,0))</f>
        <v>0</v>
      </c>
      <c r="AI286" s="4"/>
    </row>
    <row collapsed="false" customFormat="false" customHeight="false" hidden="false" ht="13.3" outlineLevel="0" r="287">
      <c r="B287" s="25"/>
      <c r="C287" s="26" t="str">
        <f aca="false">IF(B287="","",VLOOKUP(B287,$AK$1:$AR$38,2,0))</f>
        <v/>
      </c>
      <c r="D287" s="27" t="str">
        <f aca="false">IF(C284&lt;&gt;"",IF(C284=1,4,IF(C284=4,7,1)),"")</f>
        <v/>
      </c>
      <c r="E287" s="49" t="str">
        <f aca="false">IF(C284&lt;&gt;"",IF(C284=1,7,IF(C284=4,1,4)),"")</f>
        <v/>
      </c>
      <c r="F287" s="38"/>
      <c r="G287" s="6" t="str">
        <f aca="false">IF(B287&lt;&gt;"",IF(OR(D287=C287,E287=C287),"W","L"),"")</f>
        <v/>
      </c>
      <c r="H287" s="6" t="str">
        <f aca="false">IF(G287="W",4,IF(G287="L",-8,""))</f>
        <v/>
      </c>
      <c r="I287" s="6" t="str">
        <f aca="false">IF(G287&lt;&gt;"",VLOOKUP(V286,$M$4:$N$18,2,0),"")</f>
        <v/>
      </c>
      <c r="J287" s="6" t="str">
        <f aca="false">IF(G287&lt;&gt;"",H287*I287,"")</f>
        <v/>
      </c>
      <c r="K287" s="6" t="n">
        <f aca="false">IF(B287="",K286,SUM($J$6:J287))</f>
        <v>-24</v>
      </c>
      <c r="L287" s="4"/>
      <c r="M287" s="4"/>
      <c r="N287" s="4"/>
      <c r="O287" s="4"/>
      <c r="P287" s="4"/>
      <c r="Q287" s="4"/>
      <c r="S287" s="4"/>
      <c r="T287" s="4"/>
      <c r="U287" s="4"/>
      <c r="V287" s="6" t="n">
        <f aca="false">IF(AND(G286="",G287="L"),1,IF(AND(G287="L",G286="L"),V286+1,IF(AND(G286="L",G287=""),0,IF(AND(G287="",G286=""),0,0))))</f>
        <v>0</v>
      </c>
      <c r="W287" s="4"/>
      <c r="X287" s="6" t="str">
        <f aca="false">IF(C286=0,C287,IF(C287=0,X286,C287))</f>
        <v/>
      </c>
      <c r="Y287" s="6" t="str">
        <f aca="false">IF(C286=0,X286,IF(C287=0,Y286,C286))</f>
        <v/>
      </c>
      <c r="Z287" s="6" t="str">
        <f aca="false">IF(C285=0,C284,IF(C286=0,Y286,IF(C287=0,Z286,C285)))</f>
        <v/>
      </c>
      <c r="AA287" s="6" t="str">
        <f aca="false">IF(C284=0,C283,IF(C285=0,C283,IF(C286=0,Z286,IF(C287=0,AA286,C284))))</f>
        <v/>
      </c>
      <c r="AB287" s="4"/>
      <c r="AC287" s="6" t="str">
        <f aca="false">IF(OR(X287=Y287,X287=Z287,X287=AA287),"NB",IF(OR(Y287=X287,Y287=Z287,Y287=AA287),"NB",IF(OR(Z287=Y287,Z287=X287,Z287=AA287),"NB",IF(OR(AA287=Y287,AA287=X287,AA287=Z287),"NB","Bet"))))</f>
        <v>NB</v>
      </c>
      <c r="AD287" s="4"/>
      <c r="AE287" s="6" t="n">
        <f aca="false">IF(K287&lt;K286,1,0)</f>
        <v>0</v>
      </c>
      <c r="AF287" s="6" t="n">
        <f aca="false">IF(G287="W",0,IF(AE287=1,K286-K287+AF286,0))</f>
        <v>0</v>
      </c>
      <c r="AG287" s="4"/>
      <c r="AH287" s="6" t="n">
        <f aca="false">IF(G287="W",AF286+J287,IF(AE287=1,K286-K287+AF286,0))</f>
        <v>0</v>
      </c>
      <c r="AI287" s="4"/>
    </row>
    <row collapsed="false" customFormat="false" customHeight="false" hidden="false" ht="13.3" outlineLevel="0" r="288">
      <c r="B288" s="25"/>
      <c r="C288" s="26" t="str">
        <f aca="false">IF(B288="","",VLOOKUP(B288,$AK$1:$AR$38,2,0))</f>
        <v/>
      </c>
      <c r="D288" s="27" t="str">
        <f aca="false">IF(C285&lt;&gt;"",IF(C285=1,4,IF(C285=4,7,1)),"")</f>
        <v/>
      </c>
      <c r="E288" s="49" t="str">
        <f aca="false">IF(C285&lt;&gt;"",IF(C285=1,7,IF(C285=4,1,4)),"")</f>
        <v/>
      </c>
      <c r="F288" s="38"/>
      <c r="G288" s="6" t="str">
        <f aca="false">IF(B288&lt;&gt;"",IF(OR(D288=C288,E288=C288),"W","L"),"")</f>
        <v/>
      </c>
      <c r="H288" s="6" t="str">
        <f aca="false">IF(G288="W",4,IF(G288="L",-8,""))</f>
        <v/>
      </c>
      <c r="I288" s="6" t="str">
        <f aca="false">IF(G288&lt;&gt;"",VLOOKUP(V287,$M$4:$N$18,2,0),"")</f>
        <v/>
      </c>
      <c r="J288" s="6" t="str">
        <f aca="false">IF(G288&lt;&gt;"",H288*I288,"")</f>
        <v/>
      </c>
      <c r="K288" s="6" t="n">
        <f aca="false">IF(B288="",K287,SUM($J$6:J288))</f>
        <v>-24</v>
      </c>
      <c r="L288" s="4"/>
      <c r="M288" s="4"/>
      <c r="N288" s="4"/>
      <c r="O288" s="4"/>
      <c r="P288" s="4"/>
      <c r="Q288" s="4"/>
      <c r="S288" s="4"/>
      <c r="T288" s="4"/>
      <c r="U288" s="4"/>
      <c r="V288" s="6" t="n">
        <f aca="false">IF(AND(G287="",G288="L"),1,IF(AND(G288="L",G287="L"),V287+1,IF(AND(G287="L",G288=""),0,IF(AND(G288="",G287=""),0,0))))</f>
        <v>0</v>
      </c>
      <c r="W288" s="4"/>
      <c r="X288" s="6" t="str">
        <f aca="false">IF(C287=0,C288,IF(C288=0,X287,C288))</f>
        <v/>
      </c>
      <c r="Y288" s="6" t="str">
        <f aca="false">IF(C287=0,X287,IF(C288=0,Y287,C287))</f>
        <v/>
      </c>
      <c r="Z288" s="6" t="str">
        <f aca="false">IF(C286=0,C285,IF(C287=0,Y287,IF(C288=0,Z287,C286)))</f>
        <v/>
      </c>
      <c r="AA288" s="6" t="str">
        <f aca="false">IF(C285=0,C284,IF(C286=0,C284,IF(C287=0,Z287,IF(C288=0,AA287,C285))))</f>
        <v/>
      </c>
      <c r="AB288" s="4"/>
      <c r="AC288" s="6" t="str">
        <f aca="false">IF(OR(X288=Y288,X288=Z288,X288=AA288),"NB",IF(OR(Y288=X288,Y288=Z288,Y288=AA288),"NB",IF(OR(Z288=Y288,Z288=X288,Z288=AA288),"NB",IF(OR(AA288=Y288,AA288=X288,AA288=Z288),"NB","Bet"))))</f>
        <v>NB</v>
      </c>
      <c r="AD288" s="4"/>
      <c r="AE288" s="6" t="n">
        <f aca="false">IF(K288&lt;K287,1,0)</f>
        <v>0</v>
      </c>
      <c r="AF288" s="6" t="n">
        <f aca="false">IF(G288="W",0,IF(AE288=1,K287-K288+AF287,0))</f>
        <v>0</v>
      </c>
      <c r="AG288" s="4"/>
      <c r="AH288" s="6" t="n">
        <f aca="false">IF(G288="W",AF287+J288,IF(AE288=1,K287-K288+AF287,0))</f>
        <v>0</v>
      </c>
      <c r="AI288" s="4"/>
    </row>
    <row collapsed="false" customFormat="false" customHeight="false" hidden="false" ht="13.3" outlineLevel="0" r="289">
      <c r="B289" s="25"/>
      <c r="C289" s="26" t="str">
        <f aca="false">IF(B289="","",VLOOKUP(B289,$AK$1:$AR$38,2,0))</f>
        <v/>
      </c>
      <c r="D289" s="27" t="str">
        <f aca="false">IF(C286&lt;&gt;"",IF(C286=1,4,IF(C286=4,7,1)),"")</f>
        <v/>
      </c>
      <c r="E289" s="49" t="str">
        <f aca="false">IF(C286&lt;&gt;"",IF(C286=1,7,IF(C286=4,1,4)),"")</f>
        <v/>
      </c>
      <c r="F289" s="38"/>
      <c r="G289" s="6" t="str">
        <f aca="false">IF(B289&lt;&gt;"",IF(OR(D289=C289,E289=C289),"W","L"),"")</f>
        <v/>
      </c>
      <c r="H289" s="6" t="str">
        <f aca="false">IF(G289="W",4,IF(G289="L",-8,""))</f>
        <v/>
      </c>
      <c r="I289" s="6" t="str">
        <f aca="false">IF(G289&lt;&gt;"",VLOOKUP(V288,$M$4:$N$18,2,0),"")</f>
        <v/>
      </c>
      <c r="J289" s="6" t="str">
        <f aca="false">IF(G289&lt;&gt;"",H289*I289,"")</f>
        <v/>
      </c>
      <c r="K289" s="6" t="n">
        <f aca="false">IF(B289="",K288,SUM($J$6:J289))</f>
        <v>-24</v>
      </c>
      <c r="L289" s="4"/>
      <c r="M289" s="4"/>
      <c r="N289" s="4"/>
      <c r="O289" s="4"/>
      <c r="P289" s="4"/>
      <c r="Q289" s="4"/>
      <c r="S289" s="4"/>
      <c r="T289" s="4"/>
      <c r="U289" s="4"/>
      <c r="V289" s="6" t="n">
        <f aca="false">IF(AND(G288="",G289="L"),1,IF(AND(G289="L",G288="L"),V288+1,IF(AND(G288="L",G289=""),0,IF(AND(G289="",G288=""),0,0))))</f>
        <v>0</v>
      </c>
      <c r="W289" s="4"/>
      <c r="X289" s="6" t="str">
        <f aca="false">IF(C288=0,C289,IF(C289=0,X288,C289))</f>
        <v/>
      </c>
      <c r="Y289" s="6" t="str">
        <f aca="false">IF(C288=0,X288,IF(C289=0,Y288,C288))</f>
        <v/>
      </c>
      <c r="Z289" s="6" t="str">
        <f aca="false">IF(C287=0,C286,IF(C288=0,Y288,IF(C289=0,Z288,C287)))</f>
        <v/>
      </c>
      <c r="AA289" s="6" t="str">
        <f aca="false">IF(C286=0,C285,IF(C287=0,C285,IF(C288=0,Z288,IF(C289=0,AA288,C286))))</f>
        <v/>
      </c>
      <c r="AB289" s="4"/>
      <c r="AC289" s="6" t="str">
        <f aca="false">IF(OR(X289=Y289,X289=Z289,X289=AA289),"NB",IF(OR(Y289=X289,Y289=Z289,Y289=AA289),"NB",IF(OR(Z289=Y289,Z289=X289,Z289=AA289),"NB",IF(OR(AA289=Y289,AA289=X289,AA289=Z289),"NB","Bet"))))</f>
        <v>NB</v>
      </c>
      <c r="AD289" s="4"/>
      <c r="AE289" s="6" t="n">
        <f aca="false">IF(K289&lt;K288,1,0)</f>
        <v>0</v>
      </c>
      <c r="AF289" s="6" t="n">
        <f aca="false">IF(G289="W",0,IF(AE289=1,K288-K289+AF288,0))</f>
        <v>0</v>
      </c>
      <c r="AG289" s="4"/>
      <c r="AH289" s="6" t="n">
        <f aca="false">IF(G289="W",AF288+J289,IF(AE289=1,K288-K289+AF288,0))</f>
        <v>0</v>
      </c>
      <c r="AI289" s="4"/>
    </row>
    <row collapsed="false" customFormat="false" customHeight="false" hidden="false" ht="13.3" outlineLevel="0" r="290">
      <c r="B290" s="25"/>
      <c r="C290" s="26" t="str">
        <f aca="false">IF(B290="","",VLOOKUP(B290,$AK$1:$AR$38,2,0))</f>
        <v/>
      </c>
      <c r="D290" s="27" t="str">
        <f aca="false">IF(C287&lt;&gt;"",IF(C287=1,4,IF(C287=4,7,1)),"")</f>
        <v/>
      </c>
      <c r="E290" s="49" t="str">
        <f aca="false">IF(C287&lt;&gt;"",IF(C287=1,7,IF(C287=4,1,4)),"")</f>
        <v/>
      </c>
      <c r="F290" s="38"/>
      <c r="G290" s="6" t="str">
        <f aca="false">IF(B290&lt;&gt;"",IF(OR(D290=C290,E290=C290),"W","L"),"")</f>
        <v/>
      </c>
      <c r="H290" s="6" t="str">
        <f aca="false">IF(G290="W",4,IF(G290="L",-8,""))</f>
        <v/>
      </c>
      <c r="I290" s="6" t="str">
        <f aca="false">IF(G290&lt;&gt;"",VLOOKUP(V289,$M$4:$N$18,2,0),"")</f>
        <v/>
      </c>
      <c r="J290" s="6" t="str">
        <f aca="false">IF(G290&lt;&gt;"",H290*I290,"")</f>
        <v/>
      </c>
      <c r="K290" s="6" t="n">
        <f aca="false">IF(B290="",K289,SUM($J$6:J290))</f>
        <v>-24</v>
      </c>
      <c r="L290" s="4"/>
      <c r="M290" s="4"/>
      <c r="N290" s="4"/>
      <c r="O290" s="4"/>
      <c r="P290" s="4"/>
      <c r="Q290" s="4"/>
      <c r="S290" s="4"/>
      <c r="T290" s="4"/>
      <c r="U290" s="4"/>
      <c r="V290" s="6" t="n">
        <f aca="false">IF(AND(G289="",G290="L"),1,IF(AND(G290="L",G289="L"),V289+1,IF(AND(G289="L",G290=""),0,IF(AND(G290="",G289=""),0,0))))</f>
        <v>0</v>
      </c>
      <c r="W290" s="4"/>
      <c r="X290" s="6" t="str">
        <f aca="false">IF(C289=0,C290,IF(C290=0,X289,C290))</f>
        <v/>
      </c>
      <c r="Y290" s="6" t="str">
        <f aca="false">IF(C289=0,X289,IF(C290=0,Y289,C289))</f>
        <v/>
      </c>
      <c r="Z290" s="6" t="str">
        <f aca="false">IF(C288=0,C287,IF(C289=0,Y289,IF(C290=0,Z289,C288)))</f>
        <v/>
      </c>
      <c r="AA290" s="6" t="str">
        <f aca="false">IF(C287=0,C286,IF(C288=0,C286,IF(C289=0,Z289,IF(C290=0,AA289,C287))))</f>
        <v/>
      </c>
      <c r="AB290" s="4"/>
      <c r="AC290" s="6" t="str">
        <f aca="false">IF(OR(X290=Y290,X290=Z290,X290=AA290),"NB",IF(OR(Y290=X290,Y290=Z290,Y290=AA290),"NB",IF(OR(Z290=Y290,Z290=X290,Z290=AA290),"NB",IF(OR(AA290=Y290,AA290=X290,AA290=Z290),"NB","Bet"))))</f>
        <v>NB</v>
      </c>
      <c r="AD290" s="4"/>
      <c r="AE290" s="6" t="n">
        <f aca="false">IF(K290&lt;K289,1,0)</f>
        <v>0</v>
      </c>
      <c r="AF290" s="6" t="n">
        <f aca="false">IF(G290="W",0,IF(AE290=1,K289-K290+AF289,0))</f>
        <v>0</v>
      </c>
      <c r="AG290" s="4"/>
      <c r="AH290" s="6" t="n">
        <f aca="false">IF(G290="W",AF289+J290,IF(AE290=1,K289-K290+AF289,0))</f>
        <v>0</v>
      </c>
      <c r="AI290" s="4"/>
    </row>
    <row collapsed="false" customFormat="false" customHeight="false" hidden="false" ht="13.3" outlineLevel="0" r="291">
      <c r="B291" s="25"/>
      <c r="C291" s="26" t="str">
        <f aca="false">IF(B291="","",VLOOKUP(B291,$AK$1:$AR$38,2,0))</f>
        <v/>
      </c>
      <c r="D291" s="27" t="str">
        <f aca="false">IF(C288&lt;&gt;"",IF(C288=1,4,IF(C288=4,7,1)),"")</f>
        <v/>
      </c>
      <c r="E291" s="49" t="str">
        <f aca="false">IF(C288&lt;&gt;"",IF(C288=1,7,IF(C288=4,1,4)),"")</f>
        <v/>
      </c>
      <c r="F291" s="38"/>
      <c r="G291" s="6" t="str">
        <f aca="false">IF(B291&lt;&gt;"",IF(OR(D291=C291,E291=C291),"W","L"),"")</f>
        <v/>
      </c>
      <c r="H291" s="6" t="str">
        <f aca="false">IF(G291="W",4,IF(G291="L",-8,""))</f>
        <v/>
      </c>
      <c r="I291" s="6" t="str">
        <f aca="false">IF(G291&lt;&gt;"",VLOOKUP(V290,$M$4:$N$18,2,0),"")</f>
        <v/>
      </c>
      <c r="J291" s="6" t="str">
        <f aca="false">IF(G291&lt;&gt;"",H291*I291,"")</f>
        <v/>
      </c>
      <c r="K291" s="6" t="n">
        <f aca="false">IF(B291="",K290,SUM($J$6:J291))</f>
        <v>-24</v>
      </c>
      <c r="L291" s="4"/>
      <c r="M291" s="4"/>
      <c r="N291" s="4"/>
      <c r="O291" s="4"/>
      <c r="P291" s="4"/>
      <c r="Q291" s="4"/>
      <c r="S291" s="4"/>
      <c r="T291" s="4"/>
      <c r="U291" s="4"/>
      <c r="V291" s="6" t="n">
        <f aca="false">IF(AND(G290="",G291="L"),1,IF(AND(G291="L",G290="L"),V290+1,IF(AND(G290="L",G291=""),0,IF(AND(G291="",G290=""),0,0))))</f>
        <v>0</v>
      </c>
      <c r="W291" s="4"/>
      <c r="X291" s="6" t="str">
        <f aca="false">IF(C290=0,C291,IF(C291=0,X290,C291))</f>
        <v/>
      </c>
      <c r="Y291" s="6" t="str">
        <f aca="false">IF(C290=0,X290,IF(C291=0,Y290,C290))</f>
        <v/>
      </c>
      <c r="Z291" s="6" t="str">
        <f aca="false">IF(C289=0,C288,IF(C290=0,Y290,IF(C291=0,Z290,C289)))</f>
        <v/>
      </c>
      <c r="AA291" s="6" t="str">
        <f aca="false">IF(C288=0,C287,IF(C289=0,C287,IF(C290=0,Z290,IF(C291=0,AA290,C288))))</f>
        <v/>
      </c>
      <c r="AB291" s="4"/>
      <c r="AC291" s="6" t="str">
        <f aca="false">IF(OR(X291=Y291,X291=Z291,X291=AA291),"NB",IF(OR(Y291=X291,Y291=Z291,Y291=AA291),"NB",IF(OR(Z291=Y291,Z291=X291,Z291=AA291),"NB",IF(OR(AA291=Y291,AA291=X291,AA291=Z291),"NB","Bet"))))</f>
        <v>NB</v>
      </c>
      <c r="AD291" s="4"/>
      <c r="AE291" s="6" t="n">
        <f aca="false">IF(K291&lt;K290,1,0)</f>
        <v>0</v>
      </c>
      <c r="AF291" s="6" t="n">
        <f aca="false">IF(G291="W",0,IF(AE291=1,K290-K291+AF290,0))</f>
        <v>0</v>
      </c>
      <c r="AG291" s="4"/>
      <c r="AH291" s="6" t="n">
        <f aca="false">IF(G291="W",AF290+J291,IF(AE291=1,K290-K291+AF290,0))</f>
        <v>0</v>
      </c>
      <c r="AI291" s="4"/>
    </row>
    <row collapsed="false" customFormat="false" customHeight="false" hidden="false" ht="13.3" outlineLevel="0" r="292">
      <c r="B292" s="25"/>
      <c r="C292" s="26" t="str">
        <f aca="false">IF(B292="","",VLOOKUP(B292,$AK$1:$AR$38,2,0))</f>
        <v/>
      </c>
      <c r="D292" s="27" t="str">
        <f aca="false">IF(C289&lt;&gt;"",IF(C289=1,4,IF(C289=4,7,1)),"")</f>
        <v/>
      </c>
      <c r="E292" s="49" t="str">
        <f aca="false">IF(C289&lt;&gt;"",IF(C289=1,7,IF(C289=4,1,4)),"")</f>
        <v/>
      </c>
      <c r="F292" s="38"/>
      <c r="G292" s="6" t="str">
        <f aca="false">IF(B292&lt;&gt;"",IF(OR(D292=C292,E292=C292),"W","L"),"")</f>
        <v/>
      </c>
      <c r="H292" s="6" t="str">
        <f aca="false">IF(G292="W",4,IF(G292="L",-8,""))</f>
        <v/>
      </c>
      <c r="I292" s="6" t="str">
        <f aca="false">IF(G292&lt;&gt;"",VLOOKUP(V291,$M$4:$N$18,2,0),"")</f>
        <v/>
      </c>
      <c r="J292" s="6" t="str">
        <f aca="false">IF(G292&lt;&gt;"",H292*I292,"")</f>
        <v/>
      </c>
      <c r="K292" s="6" t="n">
        <f aca="false">IF(B292="",K291,SUM($J$6:J292))</f>
        <v>-24</v>
      </c>
      <c r="L292" s="4"/>
      <c r="M292" s="4"/>
      <c r="N292" s="4"/>
      <c r="O292" s="4"/>
      <c r="P292" s="4"/>
      <c r="Q292" s="4"/>
      <c r="S292" s="4"/>
      <c r="T292" s="4"/>
      <c r="U292" s="4"/>
      <c r="V292" s="6" t="n">
        <f aca="false">IF(AND(G291="",G292="L"),1,IF(AND(G292="L",G291="L"),V291+1,IF(AND(G291="L",G292=""),0,IF(AND(G292="",G291=""),0,0))))</f>
        <v>0</v>
      </c>
      <c r="W292" s="4"/>
      <c r="X292" s="6" t="str">
        <f aca="false">IF(C291=0,C292,IF(C292=0,X291,C292))</f>
        <v/>
      </c>
      <c r="Y292" s="6" t="str">
        <f aca="false">IF(C291=0,X291,IF(C292=0,Y291,C291))</f>
        <v/>
      </c>
      <c r="Z292" s="6" t="str">
        <f aca="false">IF(C290=0,C289,IF(C291=0,Y291,IF(C292=0,Z291,C290)))</f>
        <v/>
      </c>
      <c r="AA292" s="6" t="str">
        <f aca="false">IF(C289=0,C288,IF(C290=0,C288,IF(C291=0,Z291,IF(C292=0,AA291,C289))))</f>
        <v/>
      </c>
      <c r="AB292" s="4"/>
      <c r="AC292" s="6" t="str">
        <f aca="false">IF(OR(X292=Y292,X292=Z292,X292=AA292),"NB",IF(OR(Y292=X292,Y292=Z292,Y292=AA292),"NB",IF(OR(Z292=Y292,Z292=X292,Z292=AA292),"NB",IF(OR(AA292=Y292,AA292=X292,AA292=Z292),"NB","Bet"))))</f>
        <v>NB</v>
      </c>
      <c r="AD292" s="4"/>
      <c r="AE292" s="6" t="n">
        <f aca="false">IF(K292&lt;K291,1,0)</f>
        <v>0</v>
      </c>
      <c r="AF292" s="6" t="n">
        <f aca="false">IF(G292="W",0,IF(AE292=1,K291-K292+AF291,0))</f>
        <v>0</v>
      </c>
      <c r="AG292" s="4"/>
      <c r="AH292" s="6" t="n">
        <f aca="false">IF(G292="W",AF291+J292,IF(AE292=1,K291-K292+AF291,0))</f>
        <v>0</v>
      </c>
      <c r="AI292" s="4"/>
    </row>
    <row collapsed="false" customFormat="false" customHeight="false" hidden="false" ht="13.3" outlineLevel="0" r="293">
      <c r="B293" s="25"/>
      <c r="C293" s="26" t="str">
        <f aca="false">IF(B293="","",VLOOKUP(B293,$AK$1:$AR$38,2,0))</f>
        <v/>
      </c>
      <c r="D293" s="27" t="str">
        <f aca="false">IF(C290&lt;&gt;"",IF(C290=1,4,IF(C290=4,7,1)),"")</f>
        <v/>
      </c>
      <c r="E293" s="49" t="str">
        <f aca="false">IF(C290&lt;&gt;"",IF(C290=1,7,IF(C290=4,1,4)),"")</f>
        <v/>
      </c>
      <c r="F293" s="38"/>
      <c r="G293" s="6" t="str">
        <f aca="false">IF(B293&lt;&gt;"",IF(OR(D293=C293,E293=C293),"W","L"),"")</f>
        <v/>
      </c>
      <c r="H293" s="6" t="str">
        <f aca="false">IF(G293="W",4,IF(G293="L",-8,""))</f>
        <v/>
      </c>
      <c r="I293" s="6" t="str">
        <f aca="false">IF(G293&lt;&gt;"",VLOOKUP(V292,$M$4:$N$18,2,0),"")</f>
        <v/>
      </c>
      <c r="J293" s="6" t="str">
        <f aca="false">IF(G293&lt;&gt;"",H293*I293,"")</f>
        <v/>
      </c>
      <c r="K293" s="6" t="n">
        <f aca="false">IF(B293="",K292,SUM($J$6:J293))</f>
        <v>-24</v>
      </c>
      <c r="L293" s="4"/>
      <c r="M293" s="4"/>
      <c r="N293" s="4"/>
      <c r="O293" s="4"/>
      <c r="P293" s="4"/>
      <c r="Q293" s="4"/>
      <c r="S293" s="4"/>
      <c r="T293" s="4"/>
      <c r="U293" s="4"/>
      <c r="V293" s="6" t="n">
        <f aca="false">IF(AND(G292="",G293="L"),1,IF(AND(G293="L",G292="L"),V292+1,IF(AND(G292="L",G293=""),0,IF(AND(G293="",G292=""),0,0))))</f>
        <v>0</v>
      </c>
      <c r="W293" s="4"/>
      <c r="X293" s="6" t="str">
        <f aca="false">IF(C292=0,C293,IF(C293=0,X292,C293))</f>
        <v/>
      </c>
      <c r="Y293" s="6" t="str">
        <f aca="false">IF(C292=0,X292,IF(C293=0,Y292,C292))</f>
        <v/>
      </c>
      <c r="Z293" s="6" t="str">
        <f aca="false">IF(C291=0,C290,IF(C292=0,Y292,IF(C293=0,Z292,C291)))</f>
        <v/>
      </c>
      <c r="AA293" s="6" t="str">
        <f aca="false">IF(C290=0,C289,IF(C291=0,C289,IF(C292=0,Z292,IF(C293=0,AA292,C290))))</f>
        <v/>
      </c>
      <c r="AB293" s="4"/>
      <c r="AC293" s="6" t="str">
        <f aca="false">IF(OR(X293=Y293,X293=Z293,X293=AA293),"NB",IF(OR(Y293=X293,Y293=Z293,Y293=AA293),"NB",IF(OR(Z293=Y293,Z293=X293,Z293=AA293),"NB",IF(OR(AA293=Y293,AA293=X293,AA293=Z293),"NB","Bet"))))</f>
        <v>NB</v>
      </c>
      <c r="AD293" s="4"/>
      <c r="AE293" s="6" t="n">
        <f aca="false">IF(K293&lt;K292,1,0)</f>
        <v>0</v>
      </c>
      <c r="AF293" s="6" t="n">
        <f aca="false">IF(G293="W",0,IF(AE293=1,K292-K293+AF292,0))</f>
        <v>0</v>
      </c>
      <c r="AG293" s="4"/>
      <c r="AH293" s="6" t="n">
        <f aca="false">IF(G293="W",AF292+J293,IF(AE293=1,K292-K293+AF292,0))</f>
        <v>0</v>
      </c>
      <c r="AI293" s="4"/>
    </row>
    <row collapsed="false" customFormat="false" customHeight="false" hidden="false" ht="13.3" outlineLevel="0" r="294">
      <c r="B294" s="25"/>
      <c r="C294" s="26" t="str">
        <f aca="false">IF(B294="","",VLOOKUP(B294,$AK$1:$AR$38,2,0))</f>
        <v/>
      </c>
      <c r="D294" s="27" t="str">
        <f aca="false">IF(C291&lt;&gt;"",IF(C291=1,4,IF(C291=4,7,1)),"")</f>
        <v/>
      </c>
      <c r="E294" s="49" t="str">
        <f aca="false">IF(C291&lt;&gt;"",IF(C291=1,7,IF(C291=4,1,4)),"")</f>
        <v/>
      </c>
      <c r="F294" s="38"/>
      <c r="G294" s="6" t="str">
        <f aca="false">IF(B294&lt;&gt;"",IF(OR(D294=C294,E294=C294),"W","L"),"")</f>
        <v/>
      </c>
      <c r="H294" s="6" t="str">
        <f aca="false">IF(G294="W",4,IF(G294="L",-8,""))</f>
        <v/>
      </c>
      <c r="I294" s="6" t="str">
        <f aca="false">IF(G294&lt;&gt;"",VLOOKUP(V293,$M$4:$N$18,2,0),"")</f>
        <v/>
      </c>
      <c r="J294" s="6" t="str">
        <f aca="false">IF(G294&lt;&gt;"",H294*I294,"")</f>
        <v/>
      </c>
      <c r="K294" s="6" t="n">
        <f aca="false">IF(B294="",K293,SUM($J$6:J294))</f>
        <v>-24</v>
      </c>
      <c r="L294" s="4"/>
      <c r="M294" s="4"/>
      <c r="N294" s="4"/>
      <c r="O294" s="4"/>
      <c r="P294" s="4"/>
      <c r="Q294" s="4"/>
      <c r="S294" s="4"/>
      <c r="T294" s="4"/>
      <c r="U294" s="4"/>
      <c r="V294" s="6" t="n">
        <f aca="false">IF(AND(G293="",G294="L"),1,IF(AND(G294="L",G293="L"),V293+1,IF(AND(G293="L",G294=""),0,IF(AND(G294="",G293=""),0,0))))</f>
        <v>0</v>
      </c>
      <c r="W294" s="4"/>
      <c r="X294" s="6" t="str">
        <f aca="false">IF(C293=0,C294,IF(C294=0,X293,C294))</f>
        <v/>
      </c>
      <c r="Y294" s="6" t="str">
        <f aca="false">IF(C293=0,X293,IF(C294=0,Y293,C293))</f>
        <v/>
      </c>
      <c r="Z294" s="6" t="str">
        <f aca="false">IF(C292=0,C291,IF(C293=0,Y293,IF(C294=0,Z293,C292)))</f>
        <v/>
      </c>
      <c r="AA294" s="6" t="str">
        <f aca="false">IF(C291=0,C290,IF(C292=0,C290,IF(C293=0,Z293,IF(C294=0,AA293,C291))))</f>
        <v/>
      </c>
      <c r="AB294" s="4"/>
      <c r="AC294" s="6" t="str">
        <f aca="false">IF(OR(X294=Y294,X294=Z294,X294=AA294),"NB",IF(OR(Y294=X294,Y294=Z294,Y294=AA294),"NB",IF(OR(Z294=Y294,Z294=X294,Z294=AA294),"NB",IF(OR(AA294=Y294,AA294=X294,AA294=Z294),"NB","Bet"))))</f>
        <v>NB</v>
      </c>
      <c r="AD294" s="4"/>
      <c r="AE294" s="6" t="n">
        <f aca="false">IF(K294&lt;K293,1,0)</f>
        <v>0</v>
      </c>
      <c r="AF294" s="6" t="n">
        <f aca="false">IF(G294="W",0,IF(AE294=1,K293-K294+AF293,0))</f>
        <v>0</v>
      </c>
      <c r="AG294" s="4"/>
      <c r="AH294" s="6" t="n">
        <f aca="false">IF(G294="W",AF293+J294,IF(AE294=1,K293-K294+AF293,0))</f>
        <v>0</v>
      </c>
      <c r="AI294" s="4"/>
    </row>
    <row collapsed="false" customFormat="false" customHeight="false" hidden="false" ht="13.3" outlineLevel="0" r="295">
      <c r="B295" s="25"/>
      <c r="C295" s="26" t="str">
        <f aca="false">IF(B295="","",VLOOKUP(B295,$AK$1:$AR$38,2,0))</f>
        <v/>
      </c>
      <c r="D295" s="27" t="str">
        <f aca="false">IF(C292&lt;&gt;"",IF(C292=1,4,IF(C292=4,7,1)),"")</f>
        <v/>
      </c>
      <c r="E295" s="49" t="str">
        <f aca="false">IF(C292&lt;&gt;"",IF(C292=1,7,IF(C292=4,1,4)),"")</f>
        <v/>
      </c>
      <c r="F295" s="38"/>
      <c r="G295" s="6" t="str">
        <f aca="false">IF(B295&lt;&gt;"",IF(OR(D295=C295,E295=C295),"W","L"),"")</f>
        <v/>
      </c>
      <c r="H295" s="6" t="str">
        <f aca="false">IF(G295="W",4,IF(G295="L",-8,""))</f>
        <v/>
      </c>
      <c r="I295" s="6" t="str">
        <f aca="false">IF(G295&lt;&gt;"",VLOOKUP(V294,$M$4:$N$18,2,0),"")</f>
        <v/>
      </c>
      <c r="J295" s="6" t="str">
        <f aca="false">IF(G295&lt;&gt;"",H295*I295,"")</f>
        <v/>
      </c>
      <c r="K295" s="6" t="n">
        <f aca="false">IF(B295="",K294,SUM($J$6:J295))</f>
        <v>-24</v>
      </c>
      <c r="L295" s="4"/>
      <c r="M295" s="4"/>
      <c r="N295" s="4"/>
      <c r="O295" s="4"/>
      <c r="P295" s="4"/>
      <c r="Q295" s="4"/>
      <c r="S295" s="4"/>
      <c r="T295" s="4"/>
      <c r="U295" s="4"/>
      <c r="V295" s="6" t="n">
        <f aca="false">IF(AND(G294="",G295="L"),1,IF(AND(G295="L",G294="L"),V294+1,IF(AND(G294="L",G295=""),0,IF(AND(G295="",G294=""),0,0))))</f>
        <v>0</v>
      </c>
      <c r="W295" s="4"/>
      <c r="X295" s="6" t="str">
        <f aca="false">IF(C294=0,C295,IF(C295=0,X294,C295))</f>
        <v/>
      </c>
      <c r="Y295" s="6" t="str">
        <f aca="false">IF(C294=0,X294,IF(C295=0,Y294,C294))</f>
        <v/>
      </c>
      <c r="Z295" s="6" t="str">
        <f aca="false">IF(C293=0,C292,IF(C294=0,Y294,IF(C295=0,Z294,C293)))</f>
        <v/>
      </c>
      <c r="AA295" s="6" t="str">
        <f aca="false">IF(C292=0,C291,IF(C293=0,C291,IF(C294=0,Z294,IF(C295=0,AA294,C292))))</f>
        <v/>
      </c>
      <c r="AB295" s="4"/>
      <c r="AC295" s="6" t="str">
        <f aca="false">IF(OR(X295=Y295,X295=Z295,X295=AA295),"NB",IF(OR(Y295=X295,Y295=Z295,Y295=AA295),"NB",IF(OR(Z295=Y295,Z295=X295,Z295=AA295),"NB",IF(OR(AA295=Y295,AA295=X295,AA295=Z295),"NB","Bet"))))</f>
        <v>NB</v>
      </c>
      <c r="AD295" s="4"/>
      <c r="AE295" s="6" t="n">
        <f aca="false">IF(K295&lt;K294,1,0)</f>
        <v>0</v>
      </c>
      <c r="AF295" s="6" t="n">
        <f aca="false">IF(G295="W",0,IF(AE295=1,K294-K295+AF294,0))</f>
        <v>0</v>
      </c>
      <c r="AG295" s="4"/>
      <c r="AH295" s="6" t="n">
        <f aca="false">IF(G295="W",AF294+J295,IF(AE295=1,K294-K295+AF294,0))</f>
        <v>0</v>
      </c>
      <c r="AI295" s="4"/>
    </row>
    <row collapsed="false" customFormat="false" customHeight="false" hidden="false" ht="13.3" outlineLevel="0" r="296">
      <c r="B296" s="25"/>
      <c r="C296" s="26" t="str">
        <f aca="false">IF(B296="","",VLOOKUP(B296,$AK$1:$AR$38,2,0))</f>
        <v/>
      </c>
      <c r="D296" s="27" t="str">
        <f aca="false">IF(C293&lt;&gt;"",IF(C293=1,4,IF(C293=4,7,1)),"")</f>
        <v/>
      </c>
      <c r="E296" s="49" t="str">
        <f aca="false">IF(C293&lt;&gt;"",IF(C293=1,7,IF(C293=4,1,4)),"")</f>
        <v/>
      </c>
      <c r="F296" s="38"/>
      <c r="G296" s="6" t="str">
        <f aca="false">IF(B296&lt;&gt;"",IF(OR(D296=C296,E296=C296),"W","L"),"")</f>
        <v/>
      </c>
      <c r="H296" s="6" t="str">
        <f aca="false">IF(G296="W",4,IF(G296="L",-8,""))</f>
        <v/>
      </c>
      <c r="I296" s="6" t="str">
        <f aca="false">IF(G296&lt;&gt;"",VLOOKUP(V295,$M$4:$N$18,2,0),"")</f>
        <v/>
      </c>
      <c r="J296" s="6" t="str">
        <f aca="false">IF(G296&lt;&gt;"",H296*I296,"")</f>
        <v/>
      </c>
      <c r="K296" s="6" t="n">
        <f aca="false">IF(B296="",K295,SUM($J$6:J296))</f>
        <v>-24</v>
      </c>
      <c r="L296" s="4"/>
      <c r="M296" s="4"/>
      <c r="N296" s="4"/>
      <c r="O296" s="4"/>
      <c r="P296" s="4"/>
      <c r="Q296" s="4"/>
      <c r="S296" s="4"/>
      <c r="T296" s="4"/>
      <c r="U296" s="4"/>
      <c r="V296" s="6" t="n">
        <f aca="false">IF(AND(G295="",G296="L"),1,IF(AND(G296="L",G295="L"),V295+1,IF(AND(G295="L",G296=""),0,IF(AND(G296="",G295=""),0,0))))</f>
        <v>0</v>
      </c>
      <c r="W296" s="4"/>
      <c r="X296" s="6" t="str">
        <f aca="false">IF(C295=0,C296,IF(C296=0,X295,C296))</f>
        <v/>
      </c>
      <c r="Y296" s="6" t="str">
        <f aca="false">IF(C295=0,X295,IF(C296=0,Y295,C295))</f>
        <v/>
      </c>
      <c r="Z296" s="6" t="str">
        <f aca="false">IF(C294=0,C293,IF(C295=0,Y295,IF(C296=0,Z295,C294)))</f>
        <v/>
      </c>
      <c r="AA296" s="6" t="str">
        <f aca="false">IF(C293=0,C292,IF(C294=0,C292,IF(C295=0,Z295,IF(C296=0,AA295,C293))))</f>
        <v/>
      </c>
      <c r="AB296" s="4"/>
      <c r="AC296" s="6" t="str">
        <f aca="false">IF(OR(X296=Y296,X296=Z296,X296=AA296),"NB",IF(OR(Y296=X296,Y296=Z296,Y296=AA296),"NB",IF(OR(Z296=Y296,Z296=X296,Z296=AA296),"NB",IF(OR(AA296=Y296,AA296=X296,AA296=Z296),"NB","Bet"))))</f>
        <v>NB</v>
      </c>
      <c r="AD296" s="4"/>
      <c r="AE296" s="6" t="n">
        <f aca="false">IF(K296&lt;K295,1,0)</f>
        <v>0</v>
      </c>
      <c r="AF296" s="6" t="n">
        <f aca="false">IF(G296="W",0,IF(AE296=1,K295-K296+AF295,0))</f>
        <v>0</v>
      </c>
      <c r="AG296" s="4"/>
      <c r="AH296" s="6" t="n">
        <f aca="false">IF(G296="W",AF295+J296,IF(AE296=1,K295-K296+AF295,0))</f>
        <v>0</v>
      </c>
      <c r="AI296" s="4"/>
    </row>
    <row collapsed="false" customFormat="false" customHeight="false" hidden="false" ht="13.3" outlineLevel="0" r="297">
      <c r="B297" s="25"/>
      <c r="C297" s="26" t="str">
        <f aca="false">IF(B297="","",VLOOKUP(B297,$AK$1:$AR$38,2,0))</f>
        <v/>
      </c>
      <c r="D297" s="27" t="str">
        <f aca="false">IF(C294&lt;&gt;"",IF(C294=1,4,IF(C294=4,7,1)),"")</f>
        <v/>
      </c>
      <c r="E297" s="49" t="str">
        <f aca="false">IF(C294&lt;&gt;"",IF(C294=1,7,IF(C294=4,1,4)),"")</f>
        <v/>
      </c>
      <c r="F297" s="38"/>
      <c r="G297" s="6" t="str">
        <f aca="false">IF(B297&lt;&gt;"",IF(OR(D297=C297,E297=C297),"W","L"),"")</f>
        <v/>
      </c>
      <c r="H297" s="6" t="str">
        <f aca="false">IF(G297="W",4,IF(G297="L",-8,""))</f>
        <v/>
      </c>
      <c r="I297" s="6" t="str">
        <f aca="false">IF(G297&lt;&gt;"",VLOOKUP(V296,$M$4:$N$18,2,0),"")</f>
        <v/>
      </c>
      <c r="J297" s="6" t="str">
        <f aca="false">IF(G297&lt;&gt;"",H297*I297,"")</f>
        <v/>
      </c>
      <c r="K297" s="6" t="n">
        <f aca="false">IF(B297="",K296,SUM($J$6:J297))</f>
        <v>-24</v>
      </c>
      <c r="L297" s="4"/>
      <c r="M297" s="4"/>
      <c r="N297" s="4"/>
      <c r="O297" s="4"/>
      <c r="P297" s="4"/>
      <c r="Q297" s="4"/>
      <c r="S297" s="4"/>
      <c r="T297" s="4"/>
      <c r="U297" s="4"/>
      <c r="V297" s="6" t="n">
        <f aca="false">IF(AND(G296="",G297="L"),1,IF(AND(G297="L",G296="L"),V296+1,IF(AND(G296="L",G297=""),0,IF(AND(G297="",G296=""),0,0))))</f>
        <v>0</v>
      </c>
      <c r="W297" s="4"/>
      <c r="X297" s="6" t="str">
        <f aca="false">IF(C296=0,C297,IF(C297=0,X296,C297))</f>
        <v/>
      </c>
      <c r="Y297" s="6" t="str">
        <f aca="false">IF(C296=0,X296,IF(C297=0,Y296,C296))</f>
        <v/>
      </c>
      <c r="Z297" s="6" t="str">
        <f aca="false">IF(C295=0,C294,IF(C296=0,Y296,IF(C297=0,Z296,C295)))</f>
        <v/>
      </c>
      <c r="AA297" s="6" t="str">
        <f aca="false">IF(C294=0,C293,IF(C295=0,C293,IF(C296=0,Z296,IF(C297=0,AA296,C294))))</f>
        <v/>
      </c>
      <c r="AB297" s="4"/>
      <c r="AC297" s="6" t="str">
        <f aca="false">IF(OR(X297=Y297,X297=Z297,X297=AA297),"NB",IF(OR(Y297=X297,Y297=Z297,Y297=AA297),"NB",IF(OR(Z297=Y297,Z297=X297,Z297=AA297),"NB",IF(OR(AA297=Y297,AA297=X297,AA297=Z297),"NB","Bet"))))</f>
        <v>NB</v>
      </c>
      <c r="AD297" s="4"/>
      <c r="AE297" s="6" t="n">
        <f aca="false">IF(K297&lt;K296,1,0)</f>
        <v>0</v>
      </c>
      <c r="AF297" s="6" t="n">
        <f aca="false">IF(G297="W",0,IF(AE297=1,K296-K297+AF296,0))</f>
        <v>0</v>
      </c>
      <c r="AG297" s="4"/>
      <c r="AH297" s="6" t="n">
        <f aca="false">IF(G297="W",AF296+J297,IF(AE297=1,K296-K297+AF296,0))</f>
        <v>0</v>
      </c>
      <c r="AI297" s="4"/>
    </row>
    <row collapsed="false" customFormat="false" customHeight="false" hidden="false" ht="13.3" outlineLevel="0" r="298">
      <c r="B298" s="25"/>
      <c r="C298" s="26" t="str">
        <f aca="false">IF(B298="","",VLOOKUP(B298,$AK$1:$AR$38,2,0))</f>
        <v/>
      </c>
      <c r="D298" s="27" t="str">
        <f aca="false">IF(C295&lt;&gt;"",IF(C295=1,4,IF(C295=4,7,1)),"")</f>
        <v/>
      </c>
      <c r="E298" s="49" t="str">
        <f aca="false">IF(C295&lt;&gt;"",IF(C295=1,7,IF(C295=4,1,4)),"")</f>
        <v/>
      </c>
      <c r="F298" s="38"/>
      <c r="G298" s="6" t="str">
        <f aca="false">IF(B298&lt;&gt;"",IF(OR(D298=C298,E298=C298),"W","L"),"")</f>
        <v/>
      </c>
      <c r="H298" s="6" t="str">
        <f aca="false">IF(G298="W",4,IF(G298="L",-8,""))</f>
        <v/>
      </c>
      <c r="I298" s="6" t="str">
        <f aca="false">IF(G298&lt;&gt;"",VLOOKUP(V297,$M$4:$N$18,2,0),"")</f>
        <v/>
      </c>
      <c r="J298" s="6" t="str">
        <f aca="false">IF(G298&lt;&gt;"",H298*I298,"")</f>
        <v/>
      </c>
      <c r="K298" s="6" t="n">
        <f aca="false">IF(B298="",K297,SUM($J$6:J298))</f>
        <v>-24</v>
      </c>
      <c r="L298" s="4"/>
      <c r="M298" s="4"/>
      <c r="N298" s="4"/>
      <c r="O298" s="4"/>
      <c r="P298" s="4"/>
      <c r="Q298" s="4"/>
      <c r="S298" s="4"/>
      <c r="T298" s="4"/>
      <c r="U298" s="4"/>
      <c r="V298" s="6" t="n">
        <f aca="false">IF(AND(G297="",G298="L"),1,IF(AND(G298="L",G297="L"),V297+1,IF(AND(G297="L",G298=""),0,IF(AND(G298="",G297=""),0,0))))</f>
        <v>0</v>
      </c>
      <c r="W298" s="4"/>
      <c r="X298" s="6" t="str">
        <f aca="false">IF(C297=0,C298,IF(C298=0,X297,C298))</f>
        <v/>
      </c>
      <c r="Y298" s="6" t="str">
        <f aca="false">IF(C297=0,X297,IF(C298=0,Y297,C297))</f>
        <v/>
      </c>
      <c r="Z298" s="6" t="str">
        <f aca="false">IF(C296=0,C295,IF(C297=0,Y297,IF(C298=0,Z297,C296)))</f>
        <v/>
      </c>
      <c r="AA298" s="6" t="str">
        <f aca="false">IF(C295=0,C294,IF(C296=0,C294,IF(C297=0,Z297,IF(C298=0,AA297,C295))))</f>
        <v/>
      </c>
      <c r="AB298" s="4"/>
      <c r="AC298" s="6" t="str">
        <f aca="false">IF(OR(X298=Y298,X298=Z298,X298=AA298),"NB",IF(OR(Y298=X298,Y298=Z298,Y298=AA298),"NB",IF(OR(Z298=Y298,Z298=X298,Z298=AA298),"NB",IF(OR(AA298=Y298,AA298=X298,AA298=Z298),"NB","Bet"))))</f>
        <v>NB</v>
      </c>
      <c r="AD298" s="4"/>
      <c r="AE298" s="6" t="n">
        <f aca="false">IF(K298&lt;K297,1,0)</f>
        <v>0</v>
      </c>
      <c r="AF298" s="6" t="n">
        <f aca="false">IF(G298="W",0,IF(AE298=1,K297-K298+AF297,0))</f>
        <v>0</v>
      </c>
      <c r="AG298" s="4"/>
      <c r="AH298" s="6" t="n">
        <f aca="false">IF(G298="W",AF297+J298,IF(AE298=1,K297-K298+AF297,0))</f>
        <v>0</v>
      </c>
      <c r="AI298" s="4"/>
    </row>
    <row collapsed="false" customFormat="false" customHeight="false" hidden="false" ht="13.3" outlineLevel="0" r="299">
      <c r="B299" s="25"/>
      <c r="C299" s="26" t="str">
        <f aca="false">IF(B299="","",VLOOKUP(B299,$AK$1:$AR$38,2,0))</f>
        <v/>
      </c>
      <c r="D299" s="27" t="str">
        <f aca="false">IF(C296&lt;&gt;"",IF(C296=1,4,IF(C296=4,7,1)),"")</f>
        <v/>
      </c>
      <c r="E299" s="49" t="str">
        <f aca="false">IF(C296&lt;&gt;"",IF(C296=1,7,IF(C296=4,1,4)),"")</f>
        <v/>
      </c>
      <c r="F299" s="38"/>
      <c r="G299" s="6" t="str">
        <f aca="false">IF(B299&lt;&gt;"",IF(OR(D299=C299,E299=C299),"W","L"),"")</f>
        <v/>
      </c>
      <c r="H299" s="6" t="str">
        <f aca="false">IF(G299="W",4,IF(G299="L",-8,""))</f>
        <v/>
      </c>
      <c r="I299" s="6" t="str">
        <f aca="false">IF(G299&lt;&gt;"",VLOOKUP(V298,$M$4:$N$18,2,0),"")</f>
        <v/>
      </c>
      <c r="J299" s="6" t="str">
        <f aca="false">IF(G299&lt;&gt;"",H299*I299,"")</f>
        <v/>
      </c>
      <c r="K299" s="6" t="n">
        <f aca="false">IF(B299="",K298,SUM($J$6:J299))</f>
        <v>-24</v>
      </c>
      <c r="L299" s="4"/>
      <c r="M299" s="4"/>
      <c r="N299" s="4"/>
      <c r="O299" s="4"/>
      <c r="P299" s="4"/>
      <c r="Q299" s="4"/>
      <c r="S299" s="4"/>
      <c r="T299" s="4"/>
      <c r="U299" s="4"/>
      <c r="V299" s="6" t="n">
        <f aca="false">IF(AND(G298="",G299="L"),1,IF(AND(G299="L",G298="L"),V298+1,IF(AND(G298="L",G299=""),0,IF(AND(G299="",G298=""),0,0))))</f>
        <v>0</v>
      </c>
      <c r="W299" s="4"/>
      <c r="X299" s="6" t="str">
        <f aca="false">IF(C298=0,C299,IF(C299=0,X298,C299))</f>
        <v/>
      </c>
      <c r="Y299" s="6" t="str">
        <f aca="false">IF(C298=0,X298,IF(C299=0,Y298,C298))</f>
        <v/>
      </c>
      <c r="Z299" s="6" t="str">
        <f aca="false">IF(C297=0,C296,IF(C298=0,Y298,IF(C299=0,Z298,C297)))</f>
        <v/>
      </c>
      <c r="AA299" s="6" t="str">
        <f aca="false">IF(C296=0,C295,IF(C297=0,C295,IF(C298=0,Z298,IF(C299=0,AA298,C296))))</f>
        <v/>
      </c>
      <c r="AB299" s="4"/>
      <c r="AC299" s="6" t="str">
        <f aca="false">IF(OR(X299=Y299,X299=Z299,X299=AA299),"NB",IF(OR(Y299=X299,Y299=Z299,Y299=AA299),"NB",IF(OR(Z299=Y299,Z299=X299,Z299=AA299),"NB",IF(OR(AA299=Y299,AA299=X299,AA299=Z299),"NB","Bet"))))</f>
        <v>NB</v>
      </c>
      <c r="AD299" s="4"/>
      <c r="AE299" s="6" t="n">
        <f aca="false">IF(K299&lt;K298,1,0)</f>
        <v>0</v>
      </c>
      <c r="AF299" s="6" t="n">
        <f aca="false">IF(G299="W",0,IF(AE299=1,K298-K299+AF298,0))</f>
        <v>0</v>
      </c>
      <c r="AG299" s="4"/>
      <c r="AH299" s="6" t="n">
        <f aca="false">IF(G299="W",AF298+J299,IF(AE299=1,K298-K299+AF298,0))</f>
        <v>0</v>
      </c>
      <c r="AI299" s="4"/>
    </row>
    <row collapsed="false" customFormat="false" customHeight="false" hidden="false" ht="13.3" outlineLevel="0" r="300">
      <c r="B300" s="25"/>
      <c r="C300" s="26" t="str">
        <f aca="false">IF(B300="","",VLOOKUP(B300,$AK$1:$AR$38,2,0))</f>
        <v/>
      </c>
      <c r="D300" s="27" t="str">
        <f aca="false">IF(C297&lt;&gt;"",IF(C297=1,4,IF(C297=4,7,1)),"")</f>
        <v/>
      </c>
      <c r="E300" s="49" t="str">
        <f aca="false">IF(C297&lt;&gt;"",IF(C297=1,7,IF(C297=4,1,4)),"")</f>
        <v/>
      </c>
      <c r="F300" s="38"/>
      <c r="G300" s="6" t="str">
        <f aca="false">IF(B300&lt;&gt;"",IF(OR(D300=C300,E300=C300),"W","L"),"")</f>
        <v/>
      </c>
      <c r="H300" s="6" t="str">
        <f aca="false">IF(G300="W",4,IF(G300="L",-8,""))</f>
        <v/>
      </c>
      <c r="I300" s="6" t="str">
        <f aca="false">IF(G300&lt;&gt;"",VLOOKUP(V299,$M$4:$N$18,2,0),"")</f>
        <v/>
      </c>
      <c r="J300" s="6" t="str">
        <f aca="false">IF(G300&lt;&gt;"",H300*I300,"")</f>
        <v/>
      </c>
      <c r="K300" s="6" t="n">
        <f aca="false">IF(B300="",K299,SUM($J$6:J300))</f>
        <v>-24</v>
      </c>
      <c r="L300" s="4"/>
      <c r="M300" s="4"/>
      <c r="N300" s="4"/>
      <c r="O300" s="4"/>
      <c r="P300" s="4"/>
      <c r="Q300" s="4"/>
      <c r="S300" s="4"/>
      <c r="T300" s="4"/>
      <c r="U300" s="4"/>
      <c r="V300" s="6" t="n">
        <f aca="false">IF(AND(G299="",G300="L"),1,IF(AND(G300="L",G299="L"),V299+1,IF(AND(G299="L",G300=""),0,IF(AND(G300="",G299=""),0,0))))</f>
        <v>0</v>
      </c>
      <c r="W300" s="4"/>
      <c r="X300" s="6" t="str">
        <f aca="false">IF(C299=0,C300,IF(C300=0,X299,C300))</f>
        <v/>
      </c>
      <c r="Y300" s="6" t="str">
        <f aca="false">IF(C299=0,X299,IF(C300=0,Y299,C299))</f>
        <v/>
      </c>
      <c r="Z300" s="6" t="str">
        <f aca="false">IF(C298=0,C297,IF(C299=0,Y299,IF(C300=0,Z299,C298)))</f>
        <v/>
      </c>
      <c r="AA300" s="6" t="str">
        <f aca="false">IF(C297=0,C296,IF(C298=0,C296,IF(C299=0,Z299,IF(C300=0,AA299,C297))))</f>
        <v/>
      </c>
      <c r="AB300" s="4"/>
      <c r="AC300" s="6" t="str">
        <f aca="false">IF(OR(X300=Y300,X300=Z300,X300=AA300),"NB",IF(OR(Y300=X300,Y300=Z300,Y300=AA300),"NB",IF(OR(Z300=Y300,Z300=X300,Z300=AA300),"NB",IF(OR(AA300=Y300,AA300=X300,AA300=Z300),"NB","Bet"))))</f>
        <v>NB</v>
      </c>
      <c r="AD300" s="4"/>
      <c r="AE300" s="6" t="n">
        <f aca="false">IF(K300&lt;K299,1,0)</f>
        <v>0</v>
      </c>
      <c r="AF300" s="6" t="n">
        <f aca="false">IF(G300="W",0,IF(AE300=1,K299-K300+AF299,0))</f>
        <v>0</v>
      </c>
      <c r="AG300" s="4"/>
      <c r="AH300" s="6" t="n">
        <f aca="false">IF(G300="W",AF299+J300,IF(AE300=1,K299-K300+AF299,0))</f>
        <v>0</v>
      </c>
      <c r="AI300" s="4"/>
    </row>
    <row collapsed="false" customFormat="false" customHeight="false" hidden="false" ht="13.3" outlineLevel="0" r="301">
      <c r="B301" s="25"/>
      <c r="C301" s="26" t="str">
        <f aca="false">IF(B301="","",VLOOKUP(B301,$AK$1:$AR$38,2,0))</f>
        <v/>
      </c>
      <c r="D301" s="27" t="str">
        <f aca="false">IF(C298&lt;&gt;"",IF(C298=1,4,IF(C298=4,7,1)),"")</f>
        <v/>
      </c>
      <c r="E301" s="49" t="str">
        <f aca="false">IF(C298&lt;&gt;"",IF(C298=1,7,IF(C298=4,1,4)),"")</f>
        <v/>
      </c>
      <c r="F301" s="38"/>
      <c r="G301" s="6" t="str">
        <f aca="false">IF(B301&lt;&gt;"",IF(OR(D301=C301,E301=C301),"W","L"),"")</f>
        <v/>
      </c>
      <c r="H301" s="6" t="str">
        <f aca="false">IF(G301="W",4,IF(G301="L",-8,""))</f>
        <v/>
      </c>
      <c r="I301" s="6" t="str">
        <f aca="false">IF(G301&lt;&gt;"",VLOOKUP(V300,$M$4:$N$18,2,0),"")</f>
        <v/>
      </c>
      <c r="J301" s="6" t="str">
        <f aca="false">IF(G301&lt;&gt;"",H301*I301,"")</f>
        <v/>
      </c>
      <c r="K301" s="6" t="n">
        <f aca="false">IF(B301="",K300,SUM($J$6:J301))</f>
        <v>-24</v>
      </c>
      <c r="L301" s="4"/>
      <c r="M301" s="4"/>
      <c r="N301" s="4"/>
      <c r="O301" s="4"/>
      <c r="P301" s="4"/>
      <c r="Q301" s="4"/>
      <c r="S301" s="4"/>
      <c r="T301" s="4"/>
      <c r="U301" s="4"/>
      <c r="V301" s="6" t="n">
        <f aca="false">IF(AND(G300="",G301="L"),1,IF(AND(G301="L",G300="L"),V300+1,IF(AND(G300="L",G301=""),0,IF(AND(G301="",G300=""),0,0))))</f>
        <v>0</v>
      </c>
      <c r="W301" s="4"/>
      <c r="X301" s="6" t="str">
        <f aca="false">IF(C300=0,C301,IF(C301=0,X300,C301))</f>
        <v/>
      </c>
      <c r="Y301" s="6" t="str">
        <f aca="false">IF(C300=0,X300,IF(C301=0,Y300,C300))</f>
        <v/>
      </c>
      <c r="Z301" s="6" t="str">
        <f aca="false">IF(C299=0,C298,IF(C300=0,Y300,IF(C301=0,Z300,C299)))</f>
        <v/>
      </c>
      <c r="AA301" s="6" t="str">
        <f aca="false">IF(C298=0,C297,IF(C299=0,C297,IF(C300=0,Z300,IF(C301=0,AA300,C298))))</f>
        <v/>
      </c>
      <c r="AB301" s="4"/>
      <c r="AC301" s="6" t="str">
        <f aca="false">IF(OR(X301=Y301,X301=Z301,X301=AA301),"NB",IF(OR(Y301=X301,Y301=Z301,Y301=AA301),"NB",IF(OR(Z301=Y301,Z301=X301,Z301=AA301),"NB",IF(OR(AA301=Y301,AA301=X301,AA301=Z301),"NB","Bet"))))</f>
        <v>NB</v>
      </c>
      <c r="AD301" s="4"/>
      <c r="AE301" s="6" t="n">
        <f aca="false">IF(K301&lt;K300,1,0)</f>
        <v>0</v>
      </c>
      <c r="AF301" s="6" t="n">
        <f aca="false">IF(G301="W",0,IF(AE301=1,K300-K301+AF300,0))</f>
        <v>0</v>
      </c>
      <c r="AG301" s="4"/>
      <c r="AH301" s="6" t="n">
        <f aca="false">IF(G301="W",AF300+J301,IF(AE301=1,K300-K301+AF300,0))</f>
        <v>0</v>
      </c>
      <c r="AI301" s="4"/>
    </row>
    <row collapsed="false" customFormat="false" customHeight="false" hidden="false" ht="13.3" outlineLevel="0" r="302">
      <c r="B302" s="25"/>
      <c r="C302" s="26" t="str">
        <f aca="false">IF(B302="","",VLOOKUP(B302,$AK$1:$AR$38,2,0))</f>
        <v/>
      </c>
      <c r="D302" s="27" t="str">
        <f aca="false">IF(C299&lt;&gt;"",IF(C299=1,4,IF(C299=4,7,1)),"")</f>
        <v/>
      </c>
      <c r="E302" s="49" t="str">
        <f aca="false">IF(C299&lt;&gt;"",IF(C299=1,7,IF(C299=4,1,4)),"")</f>
        <v/>
      </c>
      <c r="F302" s="38"/>
      <c r="G302" s="6" t="str">
        <f aca="false">IF(B302&lt;&gt;"",IF(OR(D302=C302,E302=C302),"W","L"),"")</f>
        <v/>
      </c>
      <c r="H302" s="6" t="str">
        <f aca="false">IF(G302="W",4,IF(G302="L",-8,""))</f>
        <v/>
      </c>
      <c r="I302" s="6" t="str">
        <f aca="false">IF(G302&lt;&gt;"",VLOOKUP(V301,$M$4:$N$18,2,0),"")</f>
        <v/>
      </c>
      <c r="J302" s="6" t="str">
        <f aca="false">IF(G302&lt;&gt;"",H302*I302,"")</f>
        <v/>
      </c>
      <c r="K302" s="6" t="n">
        <f aca="false">IF(B302="",K301,SUM($J$6:J302))</f>
        <v>-24</v>
      </c>
      <c r="L302" s="4"/>
      <c r="M302" s="4"/>
      <c r="N302" s="4"/>
      <c r="O302" s="4"/>
      <c r="P302" s="4"/>
      <c r="Q302" s="4"/>
      <c r="S302" s="4"/>
      <c r="T302" s="4"/>
      <c r="U302" s="4"/>
      <c r="V302" s="6" t="n">
        <f aca="false">IF(AND(G301="",G302="L"),1,IF(AND(G302="L",G301="L"),V301+1,IF(AND(G301="L",G302=""),0,IF(AND(G302="",G301=""),0,0))))</f>
        <v>0</v>
      </c>
      <c r="W302" s="4"/>
      <c r="X302" s="6" t="str">
        <f aca="false">IF(C301=0,C302,IF(C302=0,X301,C302))</f>
        <v/>
      </c>
      <c r="Y302" s="6" t="str">
        <f aca="false">IF(C301=0,X301,IF(C302=0,Y301,C301))</f>
        <v/>
      </c>
      <c r="Z302" s="6" t="str">
        <f aca="false">IF(C300=0,C299,IF(C301=0,Y301,IF(C302=0,Z301,C300)))</f>
        <v/>
      </c>
      <c r="AA302" s="6" t="str">
        <f aca="false">IF(C299=0,C298,IF(C300=0,C298,IF(C301=0,Z301,IF(C302=0,AA301,C299))))</f>
        <v/>
      </c>
      <c r="AB302" s="4"/>
      <c r="AC302" s="6" t="str">
        <f aca="false">IF(OR(X302=Y302,X302=Z302,X302=AA302),"NB",IF(OR(Y302=X302,Y302=Z302,Y302=AA302),"NB",IF(OR(Z302=Y302,Z302=X302,Z302=AA302),"NB",IF(OR(AA302=Y302,AA302=X302,AA302=Z302),"NB","Bet"))))</f>
        <v>NB</v>
      </c>
      <c r="AD302" s="4"/>
      <c r="AE302" s="6" t="n">
        <f aca="false">IF(K302&lt;K301,1,0)</f>
        <v>0</v>
      </c>
      <c r="AF302" s="6" t="n">
        <f aca="false">IF(G302="W",0,IF(AE302=1,K301-K302+AF301,0))</f>
        <v>0</v>
      </c>
      <c r="AG302" s="4"/>
      <c r="AH302" s="6" t="n">
        <f aca="false">IF(G302="W",AF301+J302,IF(AE302=1,K301-K302+AF301,0))</f>
        <v>0</v>
      </c>
      <c r="AI302" s="4"/>
    </row>
    <row collapsed="false" customFormat="false" customHeight="false" hidden="false" ht="13.3" outlineLevel="0" r="303">
      <c r="B303" s="25"/>
      <c r="C303" s="26" t="str">
        <f aca="false">IF(B303="","",VLOOKUP(B303,$AK$1:$AR$38,2,0))</f>
        <v/>
      </c>
      <c r="D303" s="27" t="str">
        <f aca="false">IF(C300&lt;&gt;"",IF(C300=1,4,IF(C300=4,7,1)),"")</f>
        <v/>
      </c>
      <c r="E303" s="49" t="str">
        <f aca="false">IF(C300&lt;&gt;"",IF(C300=1,7,IF(C300=4,1,4)),"")</f>
        <v/>
      </c>
      <c r="F303" s="38"/>
      <c r="G303" s="6" t="str">
        <f aca="false">IF(B303&lt;&gt;"",IF(OR(D303=C303,E303=C303),"W","L"),"")</f>
        <v/>
      </c>
      <c r="H303" s="6" t="str">
        <f aca="false">IF(G303="W",4,IF(G303="L",-8,""))</f>
        <v/>
      </c>
      <c r="I303" s="6" t="str">
        <f aca="false">IF(G303&lt;&gt;"",VLOOKUP(V302,$M$4:$N$18,2,0),"")</f>
        <v/>
      </c>
      <c r="J303" s="6" t="str">
        <f aca="false">IF(G303&lt;&gt;"",H303*I303,"")</f>
        <v/>
      </c>
      <c r="K303" s="6" t="n">
        <f aca="false">IF(B303="",K302,SUM($J$6:J303))</f>
        <v>-24</v>
      </c>
      <c r="L303" s="4"/>
      <c r="M303" s="4"/>
      <c r="N303" s="4"/>
      <c r="O303" s="4"/>
      <c r="P303" s="4"/>
      <c r="Q303" s="4"/>
      <c r="S303" s="4"/>
      <c r="T303" s="4"/>
      <c r="U303" s="4"/>
      <c r="V303" s="6" t="n">
        <f aca="false">IF(AND(G302="",G303="L"),1,IF(AND(G303="L",G302="L"),V302+1,IF(AND(G302="L",G303=""),0,IF(AND(G303="",G302=""),0,0))))</f>
        <v>0</v>
      </c>
      <c r="W303" s="4"/>
      <c r="X303" s="6" t="str">
        <f aca="false">IF(C302=0,C303,IF(C303=0,X302,C303))</f>
        <v/>
      </c>
      <c r="Y303" s="6" t="str">
        <f aca="false">IF(C302=0,X302,IF(C303=0,Y302,C302))</f>
        <v/>
      </c>
      <c r="Z303" s="6" t="str">
        <f aca="false">IF(C301=0,C300,IF(C302=0,Y302,IF(C303=0,Z302,C301)))</f>
        <v/>
      </c>
      <c r="AA303" s="6" t="str">
        <f aca="false">IF(C300=0,C299,IF(C301=0,C299,IF(C302=0,Z302,IF(C303=0,AA302,C300))))</f>
        <v/>
      </c>
      <c r="AB303" s="4"/>
      <c r="AC303" s="6" t="str">
        <f aca="false">IF(OR(X303=Y303,X303=Z303,X303=AA303),"NB",IF(OR(Y303=X303,Y303=Z303,Y303=AA303),"NB",IF(OR(Z303=Y303,Z303=X303,Z303=AA303),"NB",IF(OR(AA303=Y303,AA303=X303,AA303=Z303),"NB","Bet"))))</f>
        <v>NB</v>
      </c>
      <c r="AD303" s="4"/>
      <c r="AE303" s="6" t="n">
        <f aca="false">IF(K303&lt;K302,1,0)</f>
        <v>0</v>
      </c>
      <c r="AF303" s="6" t="n">
        <f aca="false">IF(G303="W",0,IF(AE303=1,K302-K303+AF302,0))</f>
        <v>0</v>
      </c>
      <c r="AG303" s="4"/>
      <c r="AH303" s="6" t="n">
        <f aca="false">IF(G303="W",AF302+J303,IF(AE303=1,K302-K303+AF302,0))</f>
        <v>0</v>
      </c>
      <c r="AI303" s="4"/>
    </row>
    <row collapsed="false" customFormat="false" customHeight="false" hidden="false" ht="13.3" outlineLevel="0" r="304">
      <c r="B304" s="25"/>
      <c r="C304" s="26" t="str">
        <f aca="false">IF(B304="","",VLOOKUP(B304,$AK$1:$AR$38,2,0))</f>
        <v/>
      </c>
      <c r="D304" s="27" t="str">
        <f aca="false">IF(C301&lt;&gt;"",IF(C301=1,4,IF(C301=4,7,1)),"")</f>
        <v/>
      </c>
      <c r="E304" s="49" t="str">
        <f aca="false">IF(C301&lt;&gt;"",IF(C301=1,7,IF(C301=4,1,4)),"")</f>
        <v/>
      </c>
      <c r="F304" s="38"/>
      <c r="G304" s="6" t="str">
        <f aca="false">IF(B304&lt;&gt;"",IF(OR(D304=C304,E304=C304),"W","L"),"")</f>
        <v/>
      </c>
      <c r="H304" s="6" t="str">
        <f aca="false">IF(G304="W",4,IF(G304="L",-8,""))</f>
        <v/>
      </c>
      <c r="I304" s="6" t="str">
        <f aca="false">IF(G304&lt;&gt;"",VLOOKUP(V303,$M$4:$N$18,2,0),"")</f>
        <v/>
      </c>
      <c r="J304" s="6" t="str">
        <f aca="false">IF(G304&lt;&gt;"",H304*I304,"")</f>
        <v/>
      </c>
      <c r="K304" s="6" t="n">
        <f aca="false">IF(B304="",K303,SUM($J$6:J304))</f>
        <v>-24</v>
      </c>
      <c r="L304" s="4"/>
      <c r="M304" s="4"/>
      <c r="N304" s="4"/>
      <c r="O304" s="4"/>
      <c r="P304" s="4"/>
      <c r="Q304" s="4"/>
      <c r="S304" s="4"/>
      <c r="T304" s="4"/>
      <c r="U304" s="4"/>
      <c r="V304" s="6" t="n">
        <f aca="false">IF(AND(G303="",G304="L"),1,IF(AND(G304="L",G303="L"),V303+1,IF(AND(G303="L",G304=""),0,IF(AND(G304="",G303=""),0,0))))</f>
        <v>0</v>
      </c>
      <c r="W304" s="4"/>
      <c r="X304" s="6" t="str">
        <f aca="false">IF(C303=0,C304,IF(C304=0,X303,C304))</f>
        <v/>
      </c>
      <c r="Y304" s="6" t="str">
        <f aca="false">IF(C303=0,X303,IF(C304=0,Y303,C303))</f>
        <v/>
      </c>
      <c r="Z304" s="6" t="str">
        <f aca="false">IF(C302=0,C301,IF(C303=0,Y303,IF(C304=0,Z303,C302)))</f>
        <v/>
      </c>
      <c r="AA304" s="6" t="str">
        <f aca="false">IF(C301=0,C300,IF(C302=0,C300,IF(C303=0,Z303,IF(C304=0,AA303,C301))))</f>
        <v/>
      </c>
      <c r="AB304" s="4"/>
      <c r="AC304" s="6" t="str">
        <f aca="false">IF(OR(X304=Y304,X304=Z304,X304=AA304),"NB",IF(OR(Y304=X304,Y304=Z304,Y304=AA304),"NB",IF(OR(Z304=Y304,Z304=X304,Z304=AA304),"NB",IF(OR(AA304=Y304,AA304=X304,AA304=Z304),"NB","Bet"))))</f>
        <v>NB</v>
      </c>
      <c r="AD304" s="4"/>
      <c r="AE304" s="6" t="n">
        <f aca="false">IF(K304&lt;K303,1,0)</f>
        <v>0</v>
      </c>
      <c r="AF304" s="6" t="n">
        <f aca="false">IF(G304="W",0,IF(AE304=1,K303-K304+AF303,0))</f>
        <v>0</v>
      </c>
      <c r="AG304" s="4"/>
      <c r="AH304" s="6" t="n">
        <f aca="false">IF(G304="W",AF303+J304,IF(AE304=1,K303-K304+AF303,0))</f>
        <v>0</v>
      </c>
      <c r="AI304" s="4"/>
    </row>
    <row collapsed="false" customFormat="false" customHeight="false" hidden="false" ht="13.3" outlineLevel="0" r="305">
      <c r="B305" s="25"/>
      <c r="C305" s="26" t="str">
        <f aca="false">IF(B305="","",VLOOKUP(B305,$AK$1:$AR$38,2,0))</f>
        <v/>
      </c>
      <c r="D305" s="27" t="str">
        <f aca="false">IF(C302&lt;&gt;"",IF(C302=1,4,IF(C302=4,7,1)),"")</f>
        <v/>
      </c>
      <c r="E305" s="49" t="str">
        <f aca="false">IF(C302&lt;&gt;"",IF(C302=1,7,IF(C302=4,1,4)),"")</f>
        <v/>
      </c>
      <c r="F305" s="38"/>
      <c r="G305" s="6" t="str">
        <f aca="false">IF(B305&lt;&gt;"",IF(OR(D305=C305,E305=C305),"W","L"),"")</f>
        <v/>
      </c>
      <c r="H305" s="6" t="str">
        <f aca="false">IF(G305="W",4,IF(G305="L",-8,""))</f>
        <v/>
      </c>
      <c r="I305" s="6" t="str">
        <f aca="false">IF(G305&lt;&gt;"",VLOOKUP(V304,$M$4:$N$18,2,0),"")</f>
        <v/>
      </c>
      <c r="J305" s="6" t="str">
        <f aca="false">IF(G305&lt;&gt;"",H305*I305,"")</f>
        <v/>
      </c>
      <c r="K305" s="6" t="n">
        <f aca="false">IF(B305="",K304,SUM($J$6:J305))</f>
        <v>-24</v>
      </c>
      <c r="L305" s="4"/>
      <c r="M305" s="4"/>
      <c r="N305" s="4"/>
      <c r="O305" s="4"/>
      <c r="P305" s="4"/>
      <c r="Q305" s="4"/>
      <c r="S305" s="4"/>
      <c r="T305" s="4"/>
      <c r="U305" s="4"/>
      <c r="V305" s="6" t="n">
        <f aca="false">IF(AND(G304="",G305="L"),1,IF(AND(G305="L",G304="L"),V304+1,IF(AND(G304="L",G305=""),0,IF(AND(G305="",G304=""),0,0))))</f>
        <v>0</v>
      </c>
      <c r="W305" s="4"/>
      <c r="X305" s="6" t="str">
        <f aca="false">IF(C304=0,C305,IF(C305=0,X304,C305))</f>
        <v/>
      </c>
      <c r="Y305" s="6" t="str">
        <f aca="false">IF(C304=0,X304,IF(C305=0,Y304,C304))</f>
        <v/>
      </c>
      <c r="Z305" s="6" t="str">
        <f aca="false">IF(C303=0,C302,IF(C304=0,Y304,IF(C305=0,Z304,C303)))</f>
        <v/>
      </c>
      <c r="AA305" s="6" t="str">
        <f aca="false">IF(C302=0,C301,IF(C303=0,C301,IF(C304=0,Z304,IF(C305=0,AA304,C302))))</f>
        <v/>
      </c>
      <c r="AB305" s="4"/>
      <c r="AC305" s="6" t="str">
        <f aca="false">IF(OR(X305=Y305,X305=Z305,X305=AA305),"NB",IF(OR(Y305=X305,Y305=Z305,Y305=AA305),"NB",IF(OR(Z305=Y305,Z305=X305,Z305=AA305),"NB",IF(OR(AA305=Y305,AA305=X305,AA305=Z305),"NB","Bet"))))</f>
        <v>NB</v>
      </c>
      <c r="AD305" s="4"/>
      <c r="AE305" s="6" t="n">
        <f aca="false">IF(K305&lt;K304,1,0)</f>
        <v>0</v>
      </c>
      <c r="AF305" s="6" t="n">
        <f aca="false">IF(G305="W",0,IF(AE305=1,K304-K305+AF304,0))</f>
        <v>0</v>
      </c>
      <c r="AG305" s="4"/>
      <c r="AH305" s="6" t="n">
        <f aca="false">IF(G305="W",AF304+J305,IF(AE305=1,K304-K305+AF304,0))</f>
        <v>0</v>
      </c>
      <c r="AI305" s="4"/>
    </row>
    <row collapsed="false" customFormat="false" customHeight="false" hidden="false" ht="13.3" outlineLevel="0" r="306">
      <c r="B306" s="25"/>
      <c r="C306" s="26" t="str">
        <f aca="false">IF(B306="","",VLOOKUP(B306,$AK$1:$AR$38,2,0))</f>
        <v/>
      </c>
      <c r="D306" s="27" t="str">
        <f aca="false">IF(C303&lt;&gt;"",IF(C303=1,4,IF(C303=4,7,1)),"")</f>
        <v/>
      </c>
      <c r="E306" s="49" t="str">
        <f aca="false">IF(C303&lt;&gt;"",IF(C303=1,7,IF(C303=4,1,4)),"")</f>
        <v/>
      </c>
      <c r="F306" s="38"/>
      <c r="G306" s="6" t="str">
        <f aca="false">IF(B306&lt;&gt;"",IF(OR(D306=C306,E306=C306),"W","L"),"")</f>
        <v/>
      </c>
      <c r="H306" s="6" t="str">
        <f aca="false">IF(G306="W",4,IF(G306="L",-8,""))</f>
        <v/>
      </c>
      <c r="I306" s="6" t="str">
        <f aca="false">IF(G306&lt;&gt;"",VLOOKUP(V305,$M$4:$N$18,2,0),"")</f>
        <v/>
      </c>
      <c r="J306" s="6" t="str">
        <f aca="false">IF(G306&lt;&gt;"",H306*I306,"")</f>
        <v/>
      </c>
      <c r="K306" s="6" t="n">
        <f aca="false">IF(B306="",K305,SUM($J$6:J306))</f>
        <v>-24</v>
      </c>
      <c r="L306" s="4"/>
      <c r="M306" s="4"/>
      <c r="N306" s="4"/>
      <c r="O306" s="4"/>
      <c r="P306" s="4"/>
      <c r="Q306" s="4"/>
      <c r="S306" s="4"/>
      <c r="T306" s="4"/>
      <c r="U306" s="4"/>
      <c r="V306" s="6" t="n">
        <f aca="false">IF(AND(G305="",G306="L"),1,IF(AND(G306="L",G305="L"),V305+1,IF(AND(G305="L",G306=""),0,IF(AND(G306="",G305=""),0,0))))</f>
        <v>0</v>
      </c>
      <c r="W306" s="4"/>
      <c r="X306" s="6" t="str">
        <f aca="false">IF(C305=0,C306,IF(C306=0,X305,C306))</f>
        <v/>
      </c>
      <c r="Y306" s="6" t="str">
        <f aca="false">IF(C305=0,X305,IF(C306=0,Y305,C305))</f>
        <v/>
      </c>
      <c r="Z306" s="6" t="str">
        <f aca="false">IF(C304=0,C303,IF(C305=0,Y305,IF(C306=0,Z305,C304)))</f>
        <v/>
      </c>
      <c r="AA306" s="6" t="str">
        <f aca="false">IF(C303=0,C302,IF(C304=0,C302,IF(C305=0,Z305,IF(C306=0,AA305,C303))))</f>
        <v/>
      </c>
      <c r="AB306" s="4"/>
      <c r="AC306" s="6" t="str">
        <f aca="false">IF(OR(X306=Y306,X306=Z306,X306=AA306),"NB",IF(OR(Y306=X306,Y306=Z306,Y306=AA306),"NB",IF(OR(Z306=Y306,Z306=X306,Z306=AA306),"NB",IF(OR(AA306=Y306,AA306=X306,AA306=Z306),"NB","Bet"))))</f>
        <v>NB</v>
      </c>
      <c r="AD306" s="4"/>
      <c r="AE306" s="6" t="n">
        <f aca="false">IF(K306&lt;K305,1,0)</f>
        <v>0</v>
      </c>
      <c r="AF306" s="6" t="n">
        <f aca="false">IF(G306="W",0,IF(AE306=1,K305-K306+AF305,0))</f>
        <v>0</v>
      </c>
      <c r="AG306" s="4"/>
      <c r="AH306" s="6" t="n">
        <f aca="false">IF(G306="W",AF305+J306,IF(AE306=1,K305-K306+AF305,0))</f>
        <v>0</v>
      </c>
      <c r="AI306" s="4"/>
    </row>
    <row collapsed="false" customFormat="false" customHeight="false" hidden="false" ht="13.3" outlineLevel="0" r="307">
      <c r="B307" s="25"/>
      <c r="C307" s="26" t="str">
        <f aca="false">IF(B307="","",VLOOKUP(B307,$AK$1:$AR$38,2,0))</f>
        <v/>
      </c>
      <c r="D307" s="27" t="str">
        <f aca="false">IF(C304&lt;&gt;"",IF(C304=1,4,IF(C304=4,7,1)),"")</f>
        <v/>
      </c>
      <c r="E307" s="49" t="str">
        <f aca="false">IF(C304&lt;&gt;"",IF(C304=1,7,IF(C304=4,1,4)),"")</f>
        <v/>
      </c>
      <c r="F307" s="38"/>
      <c r="G307" s="6" t="str">
        <f aca="false">IF(B307&lt;&gt;"",IF(OR(D307=C307,E307=C307),"W","L"),"")</f>
        <v/>
      </c>
      <c r="H307" s="6" t="str">
        <f aca="false">IF(G307="W",4,IF(G307="L",-8,""))</f>
        <v/>
      </c>
      <c r="I307" s="6" t="str">
        <f aca="false">IF(G307&lt;&gt;"",VLOOKUP(V306,$M$4:$N$18,2,0),"")</f>
        <v/>
      </c>
      <c r="J307" s="6" t="str">
        <f aca="false">IF(G307&lt;&gt;"",H307*I307,"")</f>
        <v/>
      </c>
      <c r="K307" s="6" t="n">
        <f aca="false">IF(B307="",K306,SUM($J$6:J307))</f>
        <v>-24</v>
      </c>
      <c r="L307" s="4"/>
      <c r="M307" s="4"/>
      <c r="N307" s="4"/>
      <c r="O307" s="4"/>
      <c r="P307" s="4"/>
      <c r="Q307" s="4"/>
      <c r="S307" s="4"/>
      <c r="T307" s="4"/>
      <c r="U307" s="4"/>
      <c r="V307" s="6" t="n">
        <f aca="false">IF(AND(G306="",G307="L"),1,IF(AND(G307="L",G306="L"),V306+1,IF(AND(G306="L",G307=""),0,IF(AND(G307="",G306=""),0,0))))</f>
        <v>0</v>
      </c>
      <c r="W307" s="4"/>
      <c r="X307" s="6" t="str">
        <f aca="false">IF(C306=0,C307,IF(C307=0,X306,C307))</f>
        <v/>
      </c>
      <c r="Y307" s="6" t="str">
        <f aca="false">IF(C306=0,X306,IF(C307=0,Y306,C306))</f>
        <v/>
      </c>
      <c r="Z307" s="6" t="str">
        <f aca="false">IF(C305=0,C304,IF(C306=0,Y306,IF(C307=0,Z306,C305)))</f>
        <v/>
      </c>
      <c r="AA307" s="6" t="str">
        <f aca="false">IF(C304=0,C303,IF(C305=0,C303,IF(C306=0,Z306,IF(C307=0,AA306,C304))))</f>
        <v/>
      </c>
      <c r="AB307" s="4"/>
      <c r="AC307" s="6" t="str">
        <f aca="false">IF(OR(X307=Y307,X307=Z307,X307=AA307),"NB",IF(OR(Y307=X307,Y307=Z307,Y307=AA307),"NB",IF(OR(Z307=Y307,Z307=X307,Z307=AA307),"NB",IF(OR(AA307=Y307,AA307=X307,AA307=Z307),"NB","Bet"))))</f>
        <v>NB</v>
      </c>
      <c r="AD307" s="4"/>
      <c r="AE307" s="6" t="n">
        <f aca="false">IF(K307&lt;K306,1,0)</f>
        <v>0</v>
      </c>
      <c r="AF307" s="6" t="n">
        <f aca="false">IF(G307="W",0,IF(AE307=1,K306-K307+AF306,0))</f>
        <v>0</v>
      </c>
      <c r="AG307" s="4"/>
      <c r="AH307" s="6" t="n">
        <f aca="false">IF(G307="W",AF306+J307,IF(AE307=1,K306-K307+AF306,0))</f>
        <v>0</v>
      </c>
      <c r="AI307" s="4"/>
    </row>
    <row collapsed="false" customFormat="false" customHeight="false" hidden="false" ht="13.3" outlineLevel="0" r="308">
      <c r="B308" s="25"/>
      <c r="C308" s="26" t="str">
        <f aca="false">IF(B308="","",VLOOKUP(B308,$AK$1:$AR$38,2,0))</f>
        <v/>
      </c>
      <c r="D308" s="27" t="str">
        <f aca="false">IF(C305&lt;&gt;"",IF(C305=1,4,IF(C305=4,7,1)),"")</f>
        <v/>
      </c>
      <c r="E308" s="49" t="str">
        <f aca="false">IF(C305&lt;&gt;"",IF(C305=1,7,IF(C305=4,1,4)),"")</f>
        <v/>
      </c>
      <c r="F308" s="38"/>
      <c r="G308" s="6" t="str">
        <f aca="false">IF(B308&lt;&gt;"",IF(OR(D308=C308,E308=C308),"W","L"),"")</f>
        <v/>
      </c>
      <c r="H308" s="6" t="str">
        <f aca="false">IF(G308="W",4,IF(G308="L",-8,""))</f>
        <v/>
      </c>
      <c r="I308" s="6" t="str">
        <f aca="false">IF(G308&lt;&gt;"",VLOOKUP(V307,$M$4:$N$18,2,0),"")</f>
        <v/>
      </c>
      <c r="J308" s="6" t="str">
        <f aca="false">IF(G308&lt;&gt;"",H308*I308,"")</f>
        <v/>
      </c>
      <c r="K308" s="6" t="n">
        <f aca="false">IF(B308="",K307,SUM($J$6:J308))</f>
        <v>-24</v>
      </c>
      <c r="L308" s="4"/>
      <c r="M308" s="4"/>
      <c r="N308" s="4"/>
      <c r="O308" s="4"/>
      <c r="P308" s="4"/>
      <c r="Q308" s="4"/>
      <c r="S308" s="4"/>
      <c r="T308" s="4"/>
      <c r="U308" s="4"/>
      <c r="V308" s="6" t="n">
        <f aca="false">IF(AND(G307="",G308="L"),1,IF(AND(G308="L",G307="L"),V307+1,IF(AND(G307="L",G308=""),0,IF(AND(G308="",G307=""),0,0))))</f>
        <v>0</v>
      </c>
      <c r="W308" s="4"/>
      <c r="X308" s="6" t="str">
        <f aca="false">IF(C307=0,C308,IF(C308=0,X307,C308))</f>
        <v/>
      </c>
      <c r="Y308" s="6" t="str">
        <f aca="false">IF(C307=0,X307,IF(C308=0,Y307,C307))</f>
        <v/>
      </c>
      <c r="Z308" s="6" t="str">
        <f aca="false">IF(C306=0,C305,IF(C307=0,Y307,IF(C308=0,Z307,C306)))</f>
        <v/>
      </c>
      <c r="AA308" s="6" t="str">
        <f aca="false">IF(C305=0,C304,IF(C306=0,C304,IF(C307=0,Z307,IF(C308=0,AA307,C305))))</f>
        <v/>
      </c>
      <c r="AB308" s="4"/>
      <c r="AC308" s="6" t="str">
        <f aca="false">IF(OR(X308=Y308,X308=Z308,X308=AA308),"NB",IF(OR(Y308=X308,Y308=Z308,Y308=AA308),"NB",IF(OR(Z308=Y308,Z308=X308,Z308=AA308),"NB",IF(OR(AA308=Y308,AA308=X308,AA308=Z308),"NB","Bet"))))</f>
        <v>NB</v>
      </c>
      <c r="AD308" s="4"/>
      <c r="AE308" s="6" t="n">
        <f aca="false">IF(K308&lt;K307,1,0)</f>
        <v>0</v>
      </c>
      <c r="AF308" s="6" t="n">
        <f aca="false">IF(G308="W",0,IF(AE308=1,K307-K308+AF307,0))</f>
        <v>0</v>
      </c>
      <c r="AG308" s="4"/>
      <c r="AH308" s="6" t="n">
        <f aca="false">IF(G308="W",AF307+J308,IF(AE308=1,K307-K308+AF307,0))</f>
        <v>0</v>
      </c>
      <c r="AI308" s="4"/>
    </row>
    <row collapsed="false" customFormat="false" customHeight="false" hidden="false" ht="13.3" outlineLevel="0" r="309">
      <c r="B309" s="25"/>
      <c r="C309" s="26" t="str">
        <f aca="false">IF(B309="","",VLOOKUP(B309,$AK$1:$AR$38,2,0))</f>
        <v/>
      </c>
      <c r="D309" s="27" t="str">
        <f aca="false">IF(C306&lt;&gt;"",IF(C306=1,4,IF(C306=4,7,1)),"")</f>
        <v/>
      </c>
      <c r="E309" s="49" t="str">
        <f aca="false">IF(C306&lt;&gt;"",IF(C306=1,7,IF(C306=4,1,4)),"")</f>
        <v/>
      </c>
      <c r="F309" s="38"/>
      <c r="G309" s="6" t="str">
        <f aca="false">IF(B309&lt;&gt;"",IF(OR(D309=C309,E309=C309),"W","L"),"")</f>
        <v/>
      </c>
      <c r="H309" s="6" t="str">
        <f aca="false">IF(G309="W",4,IF(G309="L",-8,""))</f>
        <v/>
      </c>
      <c r="I309" s="6" t="str">
        <f aca="false">IF(G309&lt;&gt;"",VLOOKUP(V308,$M$4:$N$18,2,0),"")</f>
        <v/>
      </c>
      <c r="J309" s="6" t="str">
        <f aca="false">IF(G309&lt;&gt;"",H309*I309,"")</f>
        <v/>
      </c>
      <c r="K309" s="6" t="n">
        <f aca="false">IF(B309="",K308,SUM($J$6:J309))</f>
        <v>-24</v>
      </c>
      <c r="L309" s="4"/>
      <c r="M309" s="4"/>
      <c r="N309" s="4"/>
      <c r="O309" s="4"/>
      <c r="P309" s="4"/>
      <c r="Q309" s="4"/>
      <c r="S309" s="4"/>
      <c r="T309" s="4"/>
      <c r="U309" s="4"/>
      <c r="V309" s="6" t="n">
        <f aca="false">IF(AND(G308="",G309="L"),1,IF(AND(G309="L",G308="L"),V308+1,IF(AND(G308="L",G309=""),0,IF(AND(G309="",G308=""),0,0))))</f>
        <v>0</v>
      </c>
      <c r="W309" s="4"/>
      <c r="X309" s="6" t="str">
        <f aca="false">IF(C308=0,C309,IF(C309=0,X308,C309))</f>
        <v/>
      </c>
      <c r="Y309" s="6" t="str">
        <f aca="false">IF(C308=0,X308,IF(C309=0,Y308,C308))</f>
        <v/>
      </c>
      <c r="Z309" s="6" t="str">
        <f aca="false">IF(C307=0,C306,IF(C308=0,Y308,IF(C309=0,Z308,C307)))</f>
        <v/>
      </c>
      <c r="AA309" s="6" t="str">
        <f aca="false">IF(C306=0,C305,IF(C307=0,C305,IF(C308=0,Z308,IF(C309=0,AA308,C306))))</f>
        <v/>
      </c>
      <c r="AB309" s="4"/>
      <c r="AC309" s="6" t="str">
        <f aca="false">IF(OR(X309=Y309,X309=Z309,X309=AA309),"NB",IF(OR(Y309=X309,Y309=Z309,Y309=AA309),"NB",IF(OR(Z309=Y309,Z309=X309,Z309=AA309),"NB",IF(OR(AA309=Y309,AA309=X309,AA309=Z309),"NB","Bet"))))</f>
        <v>NB</v>
      </c>
      <c r="AD309" s="4"/>
      <c r="AE309" s="6" t="n">
        <f aca="false">IF(K309&lt;K308,1,0)</f>
        <v>0</v>
      </c>
      <c r="AF309" s="6" t="n">
        <f aca="false">IF(G309="W",0,IF(AE309=1,K308-K309+AF308,0))</f>
        <v>0</v>
      </c>
      <c r="AG309" s="4"/>
      <c r="AH309" s="6" t="n">
        <f aca="false">IF(G309="W",AF308+J309,IF(AE309=1,K308-K309+AF308,0))</f>
        <v>0</v>
      </c>
      <c r="AI309" s="4"/>
    </row>
    <row collapsed="false" customFormat="false" customHeight="false" hidden="false" ht="13.3" outlineLevel="0" r="310">
      <c r="B310" s="25"/>
      <c r="C310" s="26" t="str">
        <f aca="false">IF(B310="","",VLOOKUP(B310,$AK$1:$AR$38,2,0))</f>
        <v/>
      </c>
      <c r="D310" s="27" t="str">
        <f aca="false">IF(C307&lt;&gt;"",IF(C307=1,4,IF(C307=4,7,1)),"")</f>
        <v/>
      </c>
      <c r="E310" s="49" t="str">
        <f aca="false">IF(C307&lt;&gt;"",IF(C307=1,7,IF(C307=4,1,4)),"")</f>
        <v/>
      </c>
      <c r="F310" s="38"/>
      <c r="G310" s="6" t="str">
        <f aca="false">IF(B310&lt;&gt;"",IF(OR(D310=C310,E310=C310),"W","L"),"")</f>
        <v/>
      </c>
      <c r="H310" s="6" t="str">
        <f aca="false">IF(G310="W",4,IF(G310="L",-8,""))</f>
        <v/>
      </c>
      <c r="I310" s="6" t="str">
        <f aca="false">IF(G310&lt;&gt;"",VLOOKUP(V309,$M$4:$N$18,2,0),"")</f>
        <v/>
      </c>
      <c r="J310" s="6" t="str">
        <f aca="false">IF(G310&lt;&gt;"",H310*I310,"")</f>
        <v/>
      </c>
      <c r="K310" s="6" t="n">
        <f aca="false">IF(B310="",K309,SUM($J$6:J310))</f>
        <v>-24</v>
      </c>
      <c r="L310" s="4"/>
      <c r="M310" s="4"/>
      <c r="N310" s="4"/>
      <c r="O310" s="4"/>
      <c r="P310" s="4"/>
      <c r="Q310" s="4"/>
      <c r="S310" s="4"/>
      <c r="T310" s="4"/>
      <c r="U310" s="4"/>
      <c r="V310" s="6" t="n">
        <f aca="false">IF(AND(G309="",G310="L"),1,IF(AND(G310="L",G309="L"),V309+1,IF(AND(G309="L",G310=""),0,IF(AND(G310="",G309=""),0,0))))</f>
        <v>0</v>
      </c>
      <c r="W310" s="4"/>
      <c r="X310" s="6" t="str">
        <f aca="false">IF(C309=0,C310,IF(C310=0,X309,C310))</f>
        <v/>
      </c>
      <c r="Y310" s="6" t="str">
        <f aca="false">IF(C309=0,X309,IF(C310=0,Y309,C309))</f>
        <v/>
      </c>
      <c r="Z310" s="6" t="str">
        <f aca="false">IF(C308=0,C307,IF(C309=0,Y309,IF(C310=0,Z309,C308)))</f>
        <v/>
      </c>
      <c r="AA310" s="6" t="str">
        <f aca="false">IF(C307=0,C306,IF(C308=0,C306,IF(C309=0,Z309,IF(C310=0,AA309,C307))))</f>
        <v/>
      </c>
      <c r="AB310" s="4"/>
      <c r="AC310" s="6" t="str">
        <f aca="false">IF(OR(X310=Y310,X310=Z310,X310=AA310),"NB",IF(OR(Y310=X310,Y310=Z310,Y310=AA310),"NB",IF(OR(Z310=Y310,Z310=X310,Z310=AA310),"NB",IF(OR(AA310=Y310,AA310=X310,AA310=Z310),"NB","Bet"))))</f>
        <v>NB</v>
      </c>
      <c r="AD310" s="4"/>
      <c r="AE310" s="6" t="n">
        <f aca="false">IF(K310&lt;K309,1,0)</f>
        <v>0</v>
      </c>
      <c r="AF310" s="6" t="n">
        <f aca="false">IF(G310="W",0,IF(AE310=1,K309-K310+AF309,0))</f>
        <v>0</v>
      </c>
      <c r="AG310" s="4"/>
      <c r="AH310" s="6" t="n">
        <f aca="false">IF(G310="W",AF309+J310,IF(AE310=1,K309-K310+AF309,0))</f>
        <v>0</v>
      </c>
      <c r="AI310" s="4"/>
    </row>
    <row collapsed="false" customFormat="false" customHeight="false" hidden="false" ht="13.3" outlineLevel="0" r="311">
      <c r="B311" s="25"/>
      <c r="C311" s="26" t="str">
        <f aca="false">IF(B311="","",VLOOKUP(B311,$AK$1:$AR$38,2,0))</f>
        <v/>
      </c>
      <c r="D311" s="27" t="str">
        <f aca="false">IF(C308&lt;&gt;"",IF(C308=1,4,IF(C308=4,7,1)),"")</f>
        <v/>
      </c>
      <c r="E311" s="49" t="str">
        <f aca="false">IF(C308&lt;&gt;"",IF(C308=1,7,IF(C308=4,1,4)),"")</f>
        <v/>
      </c>
      <c r="F311" s="38"/>
      <c r="G311" s="6" t="str">
        <f aca="false">IF(B311&lt;&gt;"",IF(OR(D311=C311,E311=C311),"W","L"),"")</f>
        <v/>
      </c>
      <c r="H311" s="6" t="str">
        <f aca="false">IF(G311="W",4,IF(G311="L",-8,""))</f>
        <v/>
      </c>
      <c r="I311" s="6" t="str">
        <f aca="false">IF(G311&lt;&gt;"",VLOOKUP(V310,$M$4:$N$18,2,0),"")</f>
        <v/>
      </c>
      <c r="J311" s="6" t="str">
        <f aca="false">IF(G311&lt;&gt;"",H311*I311,"")</f>
        <v/>
      </c>
      <c r="K311" s="6" t="n">
        <f aca="false">IF(B311="",K310,SUM($J$6:J311))</f>
        <v>-24</v>
      </c>
      <c r="L311" s="4"/>
      <c r="M311" s="4"/>
      <c r="N311" s="4"/>
      <c r="O311" s="4"/>
      <c r="P311" s="4"/>
      <c r="Q311" s="4"/>
      <c r="S311" s="4"/>
      <c r="T311" s="4"/>
      <c r="U311" s="4"/>
      <c r="V311" s="6" t="n">
        <f aca="false">IF(AND(G310="",G311="L"),1,IF(AND(G311="L",G310="L"),V310+1,IF(AND(G310="L",G311=""),0,IF(AND(G311="",G310=""),0,0))))</f>
        <v>0</v>
      </c>
      <c r="W311" s="4"/>
      <c r="X311" s="6" t="str">
        <f aca="false">IF(C310=0,C311,IF(C311=0,X310,C311))</f>
        <v/>
      </c>
      <c r="Y311" s="6" t="str">
        <f aca="false">IF(C310=0,X310,IF(C311=0,Y310,C310))</f>
        <v/>
      </c>
      <c r="Z311" s="6" t="str">
        <f aca="false">IF(C309=0,C308,IF(C310=0,Y310,IF(C311=0,Z310,C309)))</f>
        <v/>
      </c>
      <c r="AA311" s="6" t="str">
        <f aca="false">IF(C308=0,C307,IF(C309=0,C307,IF(C310=0,Z310,IF(C311=0,AA310,C308))))</f>
        <v/>
      </c>
      <c r="AB311" s="4"/>
      <c r="AC311" s="6" t="str">
        <f aca="false">IF(OR(X311=Y311,X311=Z311,X311=AA311),"NB",IF(OR(Y311=X311,Y311=Z311,Y311=AA311),"NB",IF(OR(Z311=Y311,Z311=X311,Z311=AA311),"NB",IF(OR(AA311=Y311,AA311=X311,AA311=Z311),"NB","Bet"))))</f>
        <v>NB</v>
      </c>
      <c r="AD311" s="4"/>
      <c r="AE311" s="6" t="n">
        <f aca="false">IF(K311&lt;K310,1,0)</f>
        <v>0</v>
      </c>
      <c r="AF311" s="6" t="n">
        <f aca="false">IF(G311="W",0,IF(AE311=1,K310-K311+AF310,0))</f>
        <v>0</v>
      </c>
      <c r="AG311" s="4"/>
      <c r="AH311" s="6" t="n">
        <f aca="false">IF(G311="W",AF310+J311,IF(AE311=1,K310-K311+AF310,0))</f>
        <v>0</v>
      </c>
      <c r="AI311" s="4"/>
    </row>
    <row collapsed="false" customFormat="false" customHeight="false" hidden="false" ht="13.3" outlineLevel="0" r="312">
      <c r="B312" s="25"/>
      <c r="C312" s="26" t="str">
        <f aca="false">IF(B312="","",VLOOKUP(B312,$AK$1:$AR$38,2,0))</f>
        <v/>
      </c>
      <c r="D312" s="27" t="str">
        <f aca="false">IF(C309&lt;&gt;"",IF(C309=1,4,IF(C309=4,7,1)),"")</f>
        <v/>
      </c>
      <c r="E312" s="49" t="str">
        <f aca="false">IF(C309&lt;&gt;"",IF(C309=1,7,IF(C309=4,1,4)),"")</f>
        <v/>
      </c>
      <c r="F312" s="38"/>
      <c r="G312" s="6" t="str">
        <f aca="false">IF(B312&lt;&gt;"",IF(OR(D312=C312,E312=C312),"W","L"),"")</f>
        <v/>
      </c>
      <c r="H312" s="6" t="str">
        <f aca="false">IF(G312="W",4,IF(G312="L",-8,""))</f>
        <v/>
      </c>
      <c r="I312" s="6" t="str">
        <f aca="false">IF(G312&lt;&gt;"",VLOOKUP(V311,$M$4:$N$18,2,0),"")</f>
        <v/>
      </c>
      <c r="J312" s="6" t="str">
        <f aca="false">IF(G312&lt;&gt;"",H312*I312,"")</f>
        <v/>
      </c>
      <c r="K312" s="6" t="n">
        <f aca="false">IF(B312="",K311,SUM($J$6:J312))</f>
        <v>-24</v>
      </c>
      <c r="L312" s="4"/>
      <c r="M312" s="4"/>
      <c r="N312" s="4"/>
      <c r="O312" s="4"/>
      <c r="P312" s="4"/>
      <c r="Q312" s="4"/>
      <c r="S312" s="4"/>
      <c r="T312" s="4"/>
      <c r="U312" s="4"/>
      <c r="V312" s="6" t="n">
        <f aca="false">IF(AND(G311="",G312="L"),1,IF(AND(G312="L",G311="L"),V311+1,IF(AND(G311="L",G312=""),0,IF(AND(G312="",G311=""),0,0))))</f>
        <v>0</v>
      </c>
      <c r="W312" s="4"/>
      <c r="X312" s="6" t="str">
        <f aca="false">IF(C311=0,C312,IF(C312=0,X311,C312))</f>
        <v/>
      </c>
      <c r="Y312" s="6" t="str">
        <f aca="false">IF(C311=0,X311,IF(C312=0,Y311,C311))</f>
        <v/>
      </c>
      <c r="Z312" s="6" t="str">
        <f aca="false">IF(C310=0,C309,IF(C311=0,Y311,IF(C312=0,Z311,C310)))</f>
        <v/>
      </c>
      <c r="AA312" s="6" t="str">
        <f aca="false">IF(C309=0,C308,IF(C310=0,C308,IF(C311=0,Z311,IF(C312=0,AA311,C309))))</f>
        <v/>
      </c>
      <c r="AB312" s="4"/>
      <c r="AC312" s="6" t="str">
        <f aca="false">IF(OR(X312=Y312,X312=Z312,X312=AA312),"NB",IF(OR(Y312=X312,Y312=Z312,Y312=AA312),"NB",IF(OR(Z312=Y312,Z312=X312,Z312=AA312),"NB",IF(OR(AA312=Y312,AA312=X312,AA312=Z312),"NB","Bet"))))</f>
        <v>NB</v>
      </c>
      <c r="AD312" s="4"/>
      <c r="AE312" s="6" t="n">
        <f aca="false">IF(K312&lt;K311,1,0)</f>
        <v>0</v>
      </c>
      <c r="AF312" s="6" t="n">
        <f aca="false">IF(G312="W",0,IF(AE312=1,K311-K312+AF311,0))</f>
        <v>0</v>
      </c>
      <c r="AG312" s="4"/>
      <c r="AH312" s="6" t="n">
        <f aca="false">IF(G312="W",AF311+J312,IF(AE312=1,K311-K312+AF311,0))</f>
        <v>0</v>
      </c>
      <c r="AI312" s="4"/>
    </row>
    <row collapsed="false" customFormat="false" customHeight="false" hidden="false" ht="13.3" outlineLevel="0" r="313">
      <c r="B313" s="25"/>
      <c r="C313" s="26" t="str">
        <f aca="false">IF(B313="","",VLOOKUP(B313,$AK$1:$AR$38,2,0))</f>
        <v/>
      </c>
      <c r="D313" s="27" t="str">
        <f aca="false">IF(C310&lt;&gt;"",IF(C310=1,4,IF(C310=4,7,1)),"")</f>
        <v/>
      </c>
      <c r="E313" s="49" t="str">
        <f aca="false">IF(C310&lt;&gt;"",IF(C310=1,7,IF(C310=4,1,4)),"")</f>
        <v/>
      </c>
      <c r="F313" s="38"/>
      <c r="G313" s="6" t="str">
        <f aca="false">IF(B313&lt;&gt;"",IF(OR(D313=C313,E313=C313),"W","L"),"")</f>
        <v/>
      </c>
      <c r="H313" s="6" t="str">
        <f aca="false">IF(G313="W",4,IF(G313="L",-8,""))</f>
        <v/>
      </c>
      <c r="I313" s="6" t="str">
        <f aca="false">IF(G313&lt;&gt;"",VLOOKUP(V312,$M$4:$N$18,2,0),"")</f>
        <v/>
      </c>
      <c r="J313" s="6" t="str">
        <f aca="false">IF(G313&lt;&gt;"",H313*I313,"")</f>
        <v/>
      </c>
      <c r="K313" s="6" t="n">
        <f aca="false">IF(B313="",K312,SUM($J$6:J313))</f>
        <v>-24</v>
      </c>
      <c r="L313" s="4"/>
      <c r="M313" s="4"/>
      <c r="N313" s="4"/>
      <c r="O313" s="4"/>
      <c r="P313" s="4"/>
      <c r="Q313" s="4"/>
      <c r="S313" s="4"/>
      <c r="T313" s="4"/>
      <c r="U313" s="4"/>
      <c r="V313" s="6" t="n">
        <f aca="false">IF(AND(G312="",G313="L"),1,IF(AND(G313="L",G312="L"),V312+1,IF(AND(G312="L",G313=""),0,IF(AND(G313="",G312=""),0,0))))</f>
        <v>0</v>
      </c>
      <c r="W313" s="4"/>
      <c r="X313" s="6" t="str">
        <f aca="false">IF(C312=0,C313,IF(C313=0,X312,C313))</f>
        <v/>
      </c>
      <c r="Y313" s="6" t="str">
        <f aca="false">IF(C312=0,X312,IF(C313=0,Y312,C312))</f>
        <v/>
      </c>
      <c r="Z313" s="6" t="str">
        <f aca="false">IF(C311=0,C310,IF(C312=0,Y312,IF(C313=0,Z312,C311)))</f>
        <v/>
      </c>
      <c r="AA313" s="6" t="str">
        <f aca="false">IF(C310=0,C309,IF(C311=0,C309,IF(C312=0,Z312,IF(C313=0,AA312,C310))))</f>
        <v/>
      </c>
      <c r="AB313" s="4"/>
      <c r="AC313" s="6" t="str">
        <f aca="false">IF(OR(X313=Y313,X313=Z313,X313=AA313),"NB",IF(OR(Y313=X313,Y313=Z313,Y313=AA313),"NB",IF(OR(Z313=Y313,Z313=X313,Z313=AA313),"NB",IF(OR(AA313=Y313,AA313=X313,AA313=Z313),"NB","Bet"))))</f>
        <v>NB</v>
      </c>
      <c r="AD313" s="4"/>
      <c r="AE313" s="6" t="n">
        <f aca="false">IF(K313&lt;K312,1,0)</f>
        <v>0</v>
      </c>
      <c r="AF313" s="6" t="n">
        <f aca="false">IF(G313="W",0,IF(AE313=1,K312-K313+AF312,0))</f>
        <v>0</v>
      </c>
      <c r="AG313" s="4"/>
      <c r="AH313" s="6" t="n">
        <f aca="false">IF(G313="W",AF312+J313,IF(AE313=1,K312-K313+AF312,0))</f>
        <v>0</v>
      </c>
      <c r="AI313" s="4"/>
    </row>
    <row collapsed="false" customFormat="false" customHeight="false" hidden="false" ht="13.3" outlineLevel="0" r="314">
      <c r="B314" s="25"/>
      <c r="C314" s="26" t="str">
        <f aca="false">IF(B314="","",VLOOKUP(B314,$AK$1:$AR$38,2,0))</f>
        <v/>
      </c>
      <c r="D314" s="27" t="str">
        <f aca="false">IF(C311&lt;&gt;"",IF(C311=1,4,IF(C311=4,7,1)),"")</f>
        <v/>
      </c>
      <c r="E314" s="49" t="str">
        <f aca="false">IF(C311&lt;&gt;"",IF(C311=1,7,IF(C311=4,1,4)),"")</f>
        <v/>
      </c>
      <c r="F314" s="38"/>
      <c r="G314" s="6" t="str">
        <f aca="false">IF(B314&lt;&gt;"",IF(OR(D314=C314,E314=C314),"W","L"),"")</f>
        <v/>
      </c>
      <c r="H314" s="6" t="str">
        <f aca="false">IF(G314="W",4,IF(G314="L",-8,""))</f>
        <v/>
      </c>
      <c r="I314" s="6" t="str">
        <f aca="false">IF(G314&lt;&gt;"",VLOOKUP(V313,$M$4:$N$18,2,0),"")</f>
        <v/>
      </c>
      <c r="J314" s="6" t="str">
        <f aca="false">IF(G314&lt;&gt;"",H314*I314,"")</f>
        <v/>
      </c>
      <c r="K314" s="6" t="n">
        <f aca="false">IF(B314="",K313,SUM($J$6:J314))</f>
        <v>-24</v>
      </c>
      <c r="L314" s="4"/>
      <c r="M314" s="4"/>
      <c r="N314" s="4"/>
      <c r="O314" s="4"/>
      <c r="P314" s="4"/>
      <c r="Q314" s="4"/>
      <c r="S314" s="4"/>
      <c r="T314" s="4"/>
      <c r="U314" s="4"/>
      <c r="V314" s="6" t="n">
        <f aca="false">IF(AND(G313="",G314="L"),1,IF(AND(G314="L",G313="L"),V313+1,IF(AND(G313="L",G314=""),0,IF(AND(G314="",G313=""),0,0))))</f>
        <v>0</v>
      </c>
      <c r="W314" s="4"/>
      <c r="X314" s="6" t="str">
        <f aca="false">IF(C313=0,C314,IF(C314=0,X313,C314))</f>
        <v/>
      </c>
      <c r="Y314" s="6" t="str">
        <f aca="false">IF(C313=0,X313,IF(C314=0,Y313,C313))</f>
        <v/>
      </c>
      <c r="Z314" s="6" t="str">
        <f aca="false">IF(C312=0,C311,IF(C313=0,Y313,IF(C314=0,Z313,C312)))</f>
        <v/>
      </c>
      <c r="AA314" s="6" t="str">
        <f aca="false">IF(C311=0,C310,IF(C312=0,C310,IF(C313=0,Z313,IF(C314=0,AA313,C311))))</f>
        <v/>
      </c>
      <c r="AB314" s="4"/>
      <c r="AC314" s="6" t="str">
        <f aca="false">IF(OR(X314=Y314,X314=Z314,X314=AA314),"NB",IF(OR(Y314=X314,Y314=Z314,Y314=AA314),"NB",IF(OR(Z314=Y314,Z314=X314,Z314=AA314),"NB",IF(OR(AA314=Y314,AA314=X314,AA314=Z314),"NB","Bet"))))</f>
        <v>NB</v>
      </c>
      <c r="AD314" s="4"/>
      <c r="AE314" s="6" t="n">
        <f aca="false">IF(K314&lt;K313,1,0)</f>
        <v>0</v>
      </c>
      <c r="AF314" s="6" t="n">
        <f aca="false">IF(G314="W",0,IF(AE314=1,K313-K314+AF313,0))</f>
        <v>0</v>
      </c>
      <c r="AG314" s="4"/>
      <c r="AH314" s="6" t="n">
        <f aca="false">IF(G314="W",AF313+J314,IF(AE314=1,K313-K314+AF313,0))</f>
        <v>0</v>
      </c>
      <c r="AI314" s="4"/>
    </row>
    <row collapsed="false" customFormat="false" customHeight="false" hidden="false" ht="13.3" outlineLevel="0" r="315">
      <c r="B315" s="25"/>
      <c r="C315" s="26" t="str">
        <f aca="false">IF(B315="","",VLOOKUP(B315,$AK$1:$AR$38,2,0))</f>
        <v/>
      </c>
      <c r="D315" s="27" t="str">
        <f aca="false">IF(C312&lt;&gt;"",IF(C312=1,4,IF(C312=4,7,1)),"")</f>
        <v/>
      </c>
      <c r="E315" s="49" t="str">
        <f aca="false">IF(C312&lt;&gt;"",IF(C312=1,7,IF(C312=4,1,4)),"")</f>
        <v/>
      </c>
      <c r="F315" s="38"/>
      <c r="G315" s="6" t="str">
        <f aca="false">IF(B315&lt;&gt;"",IF(OR(D315=C315,E315=C315),"W","L"),"")</f>
        <v/>
      </c>
      <c r="H315" s="6" t="str">
        <f aca="false">IF(G315="W",4,IF(G315="L",-8,""))</f>
        <v/>
      </c>
      <c r="I315" s="6" t="str">
        <f aca="false">IF(G315&lt;&gt;"",VLOOKUP(V314,$M$4:$N$18,2,0),"")</f>
        <v/>
      </c>
      <c r="J315" s="6" t="str">
        <f aca="false">IF(G315&lt;&gt;"",H315*I315,"")</f>
        <v/>
      </c>
      <c r="K315" s="6" t="n">
        <f aca="false">IF(B315="",K314,SUM($J$6:J315))</f>
        <v>-24</v>
      </c>
      <c r="L315" s="4"/>
      <c r="M315" s="4"/>
      <c r="N315" s="4"/>
      <c r="O315" s="4"/>
      <c r="P315" s="4"/>
      <c r="Q315" s="4"/>
      <c r="S315" s="4"/>
      <c r="T315" s="4"/>
      <c r="U315" s="4"/>
      <c r="V315" s="6" t="n">
        <f aca="false">IF(AND(G314="",G315="L"),1,IF(AND(G315="L",G314="L"),V314+1,IF(AND(G314="L",G315=""),0,IF(AND(G315="",G314=""),0,0))))</f>
        <v>0</v>
      </c>
      <c r="W315" s="4"/>
      <c r="X315" s="6" t="str">
        <f aca="false">IF(C314=0,C315,IF(C315=0,X314,C315))</f>
        <v/>
      </c>
      <c r="Y315" s="6" t="str">
        <f aca="false">IF(C314=0,X314,IF(C315=0,Y314,C314))</f>
        <v/>
      </c>
      <c r="Z315" s="6" t="str">
        <f aca="false">IF(C313=0,C312,IF(C314=0,Y314,IF(C315=0,Z314,C313)))</f>
        <v/>
      </c>
      <c r="AA315" s="6" t="str">
        <f aca="false">IF(C312=0,C311,IF(C313=0,C311,IF(C314=0,Z314,IF(C315=0,AA314,C312))))</f>
        <v/>
      </c>
      <c r="AB315" s="4"/>
      <c r="AC315" s="6" t="str">
        <f aca="false">IF(OR(X315=Y315,X315=Z315,X315=AA315),"NB",IF(OR(Y315=X315,Y315=Z315,Y315=AA315),"NB",IF(OR(Z315=Y315,Z315=X315,Z315=AA315),"NB",IF(OR(AA315=Y315,AA315=X315,AA315=Z315),"NB","Bet"))))</f>
        <v>NB</v>
      </c>
      <c r="AD315" s="4"/>
      <c r="AE315" s="6" t="n">
        <f aca="false">IF(K315&lt;K314,1,0)</f>
        <v>0</v>
      </c>
      <c r="AF315" s="6" t="n">
        <f aca="false">IF(G315="W",0,IF(AE315=1,K314-K315+AF314,0))</f>
        <v>0</v>
      </c>
      <c r="AG315" s="4"/>
      <c r="AH315" s="6" t="n">
        <f aca="false">IF(G315="W",AF314+J315,IF(AE315=1,K314-K315+AF314,0))</f>
        <v>0</v>
      </c>
      <c r="AI315" s="4"/>
    </row>
    <row collapsed="false" customFormat="false" customHeight="false" hidden="false" ht="13.3" outlineLevel="0" r="316">
      <c r="B316" s="25"/>
      <c r="C316" s="26" t="str">
        <f aca="false">IF(B316="","",VLOOKUP(B316,$AK$1:$AR$38,2,0))</f>
        <v/>
      </c>
      <c r="D316" s="27" t="str">
        <f aca="false">IF(C313&lt;&gt;"",IF(C313=1,4,IF(C313=4,7,1)),"")</f>
        <v/>
      </c>
      <c r="E316" s="49" t="str">
        <f aca="false">IF(C313&lt;&gt;"",IF(C313=1,7,IF(C313=4,1,4)),"")</f>
        <v/>
      </c>
      <c r="F316" s="38"/>
      <c r="G316" s="6" t="str">
        <f aca="false">IF(B316&lt;&gt;"",IF(OR(D316=C316,E316=C316),"W","L"),"")</f>
        <v/>
      </c>
      <c r="H316" s="6" t="str">
        <f aca="false">IF(G316="W",4,IF(G316="L",-8,""))</f>
        <v/>
      </c>
      <c r="I316" s="6" t="str">
        <f aca="false">IF(G316&lt;&gt;"",VLOOKUP(V315,$M$4:$N$18,2,0),"")</f>
        <v/>
      </c>
      <c r="J316" s="6" t="str">
        <f aca="false">IF(G316&lt;&gt;"",H316*I316,"")</f>
        <v/>
      </c>
      <c r="K316" s="6" t="n">
        <f aca="false">IF(B316="",K315,SUM($J$6:J316))</f>
        <v>-24</v>
      </c>
      <c r="L316" s="4"/>
      <c r="M316" s="4"/>
      <c r="N316" s="4"/>
      <c r="O316" s="4"/>
      <c r="P316" s="4"/>
      <c r="Q316" s="4"/>
      <c r="S316" s="4"/>
      <c r="T316" s="4"/>
      <c r="U316" s="4"/>
      <c r="V316" s="6" t="n">
        <f aca="false">IF(AND(G315="",G316="L"),1,IF(AND(G316="L",G315="L"),V315+1,IF(AND(G315="L",G316=""),0,IF(AND(G316="",G315=""),0,0))))</f>
        <v>0</v>
      </c>
      <c r="W316" s="4"/>
      <c r="X316" s="6" t="str">
        <f aca="false">IF(C315=0,C316,IF(C316=0,X315,C316))</f>
        <v/>
      </c>
      <c r="Y316" s="6" t="str">
        <f aca="false">IF(C315=0,X315,IF(C316=0,Y315,C315))</f>
        <v/>
      </c>
      <c r="Z316" s="6" t="str">
        <f aca="false">IF(C314=0,C313,IF(C315=0,Y315,IF(C316=0,Z315,C314)))</f>
        <v/>
      </c>
      <c r="AA316" s="6" t="str">
        <f aca="false">IF(C313=0,C312,IF(C314=0,C312,IF(C315=0,Z315,IF(C316=0,AA315,C313))))</f>
        <v/>
      </c>
      <c r="AB316" s="4"/>
      <c r="AC316" s="6" t="str">
        <f aca="false">IF(OR(X316=Y316,X316=Z316,X316=AA316),"NB",IF(OR(Y316=X316,Y316=Z316,Y316=AA316),"NB",IF(OR(Z316=Y316,Z316=X316,Z316=AA316),"NB",IF(OR(AA316=Y316,AA316=X316,AA316=Z316),"NB","Bet"))))</f>
        <v>NB</v>
      </c>
      <c r="AD316" s="4"/>
      <c r="AE316" s="6" t="n">
        <f aca="false">IF(K316&lt;K315,1,0)</f>
        <v>0</v>
      </c>
      <c r="AF316" s="6" t="n">
        <f aca="false">IF(G316="W",0,IF(AE316=1,K315-K316+AF315,0))</f>
        <v>0</v>
      </c>
      <c r="AG316" s="4"/>
      <c r="AH316" s="6" t="n">
        <f aca="false">IF(G316="W",AF315+J316,IF(AE316=1,K315-K316+AF315,0))</f>
        <v>0</v>
      </c>
      <c r="AI316" s="4"/>
    </row>
    <row collapsed="false" customFormat="false" customHeight="false" hidden="false" ht="13.3" outlineLevel="0" r="317">
      <c r="B317" s="25"/>
      <c r="C317" s="26" t="str">
        <f aca="false">IF(B317="","",VLOOKUP(B317,$AK$1:$AR$38,2,0))</f>
        <v/>
      </c>
      <c r="D317" s="27" t="str">
        <f aca="false">IF(C314&lt;&gt;"",IF(C314=1,4,IF(C314=4,7,1)),"")</f>
        <v/>
      </c>
      <c r="E317" s="49" t="str">
        <f aca="false">IF(C314&lt;&gt;"",IF(C314=1,7,IF(C314=4,1,4)),"")</f>
        <v/>
      </c>
      <c r="F317" s="38"/>
      <c r="G317" s="6" t="str">
        <f aca="false">IF(B317&lt;&gt;"",IF(OR(D317=C317,E317=C317),"W","L"),"")</f>
        <v/>
      </c>
      <c r="H317" s="6" t="str">
        <f aca="false">IF(G317="W",4,IF(G317="L",-8,""))</f>
        <v/>
      </c>
      <c r="I317" s="6" t="str">
        <f aca="false">IF(G317&lt;&gt;"",VLOOKUP(V316,$M$4:$N$18,2,0),"")</f>
        <v/>
      </c>
      <c r="J317" s="6" t="str">
        <f aca="false">IF(G317&lt;&gt;"",H317*I317,"")</f>
        <v/>
      </c>
      <c r="K317" s="6" t="n">
        <f aca="false">IF(B317="",K316,SUM($J$6:J317))</f>
        <v>-24</v>
      </c>
      <c r="L317" s="4"/>
      <c r="M317" s="4"/>
      <c r="N317" s="4"/>
      <c r="O317" s="4"/>
      <c r="P317" s="4"/>
      <c r="Q317" s="4"/>
      <c r="S317" s="4"/>
      <c r="T317" s="4"/>
      <c r="U317" s="4"/>
      <c r="V317" s="6" t="n">
        <f aca="false">IF(AND(G316="",G317="L"),1,IF(AND(G317="L",G316="L"),V316+1,IF(AND(G316="L",G317=""),0,IF(AND(G317="",G316=""),0,0))))</f>
        <v>0</v>
      </c>
      <c r="W317" s="4"/>
      <c r="X317" s="6" t="str">
        <f aca="false">IF(C316=0,C317,IF(C317=0,X316,C317))</f>
        <v/>
      </c>
      <c r="Y317" s="6" t="str">
        <f aca="false">IF(C316=0,X316,IF(C317=0,Y316,C316))</f>
        <v/>
      </c>
      <c r="Z317" s="6" t="str">
        <f aca="false">IF(C315=0,C314,IF(C316=0,Y316,IF(C317=0,Z316,C315)))</f>
        <v/>
      </c>
      <c r="AA317" s="6" t="str">
        <f aca="false">IF(C314=0,C313,IF(C315=0,C313,IF(C316=0,Z316,IF(C317=0,AA316,C314))))</f>
        <v/>
      </c>
      <c r="AB317" s="4"/>
      <c r="AC317" s="6" t="str">
        <f aca="false">IF(OR(X317=Y317,X317=Z317,X317=AA317),"NB",IF(OR(Y317=X317,Y317=Z317,Y317=AA317),"NB",IF(OR(Z317=Y317,Z317=X317,Z317=AA317),"NB",IF(OR(AA317=Y317,AA317=X317,AA317=Z317),"NB","Bet"))))</f>
        <v>NB</v>
      </c>
      <c r="AD317" s="4"/>
      <c r="AE317" s="6" t="n">
        <f aca="false">IF(K317&lt;K316,1,0)</f>
        <v>0</v>
      </c>
      <c r="AF317" s="6" t="n">
        <f aca="false">IF(G317="W",0,IF(AE317=1,K316-K317+AF316,0))</f>
        <v>0</v>
      </c>
      <c r="AG317" s="4"/>
      <c r="AH317" s="6" t="n">
        <f aca="false">IF(G317="W",AF316+J317,IF(AE317=1,K316-K317+AF316,0))</f>
        <v>0</v>
      </c>
      <c r="AI317" s="4"/>
    </row>
    <row collapsed="false" customFormat="false" customHeight="false" hidden="false" ht="13.3" outlineLevel="0" r="318">
      <c r="B318" s="25"/>
      <c r="C318" s="26" t="str">
        <f aca="false">IF(B318="","",VLOOKUP(B318,$AK$1:$AR$38,2,0))</f>
        <v/>
      </c>
      <c r="D318" s="27" t="str">
        <f aca="false">IF(C315&lt;&gt;"",IF(C315=1,4,IF(C315=4,7,1)),"")</f>
        <v/>
      </c>
      <c r="E318" s="49" t="str">
        <f aca="false">IF(C315&lt;&gt;"",IF(C315=1,7,IF(C315=4,1,4)),"")</f>
        <v/>
      </c>
      <c r="F318" s="38"/>
      <c r="G318" s="6" t="str">
        <f aca="false">IF(B318&lt;&gt;"",IF(OR(D318=C318,E318=C318),"W","L"),"")</f>
        <v/>
      </c>
      <c r="H318" s="6" t="str">
        <f aca="false">IF(G318="W",4,IF(G318="L",-8,""))</f>
        <v/>
      </c>
      <c r="I318" s="6" t="str">
        <f aca="false">IF(G318&lt;&gt;"",VLOOKUP(V317,$M$4:$N$18,2,0),"")</f>
        <v/>
      </c>
      <c r="J318" s="6" t="str">
        <f aca="false">IF(G318&lt;&gt;"",H318*I318,"")</f>
        <v/>
      </c>
      <c r="K318" s="6" t="n">
        <f aca="false">IF(B318="",K317,SUM($J$6:J318))</f>
        <v>-24</v>
      </c>
      <c r="L318" s="4"/>
      <c r="M318" s="4"/>
      <c r="N318" s="4"/>
      <c r="O318" s="4"/>
      <c r="P318" s="4"/>
      <c r="Q318" s="4"/>
      <c r="S318" s="4"/>
      <c r="T318" s="4"/>
      <c r="U318" s="4"/>
      <c r="V318" s="6" t="n">
        <f aca="false">IF(AND(G317="",G318="L"),1,IF(AND(G318="L",G317="L"),V317+1,IF(AND(G317="L",G318=""),0,IF(AND(G318="",G317=""),0,0))))</f>
        <v>0</v>
      </c>
      <c r="W318" s="4"/>
      <c r="X318" s="6" t="str">
        <f aca="false">IF(C317=0,C318,IF(C318=0,X317,C318))</f>
        <v/>
      </c>
      <c r="Y318" s="6" t="str">
        <f aca="false">IF(C317=0,X317,IF(C318=0,Y317,C317))</f>
        <v/>
      </c>
      <c r="Z318" s="6" t="str">
        <f aca="false">IF(C316=0,C315,IF(C317=0,Y317,IF(C318=0,Z317,C316)))</f>
        <v/>
      </c>
      <c r="AA318" s="6" t="str">
        <f aca="false">IF(C315=0,C314,IF(C316=0,C314,IF(C317=0,Z317,IF(C318=0,AA317,C315))))</f>
        <v/>
      </c>
      <c r="AB318" s="4"/>
      <c r="AC318" s="6" t="str">
        <f aca="false">IF(OR(X318=Y318,X318=Z318,X318=AA318),"NB",IF(OR(Y318=X318,Y318=Z318,Y318=AA318),"NB",IF(OR(Z318=Y318,Z318=X318,Z318=AA318),"NB",IF(OR(AA318=Y318,AA318=X318,AA318=Z318),"NB","Bet"))))</f>
        <v>NB</v>
      </c>
      <c r="AD318" s="4"/>
      <c r="AE318" s="6" t="n">
        <f aca="false">IF(K318&lt;K317,1,0)</f>
        <v>0</v>
      </c>
      <c r="AF318" s="6" t="n">
        <f aca="false">IF(G318="W",0,IF(AE318=1,K317-K318+AF317,0))</f>
        <v>0</v>
      </c>
      <c r="AG318" s="4"/>
      <c r="AH318" s="6" t="n">
        <f aca="false">IF(G318="W",AF317+J318,IF(AE318=1,K317-K318+AF317,0))</f>
        <v>0</v>
      </c>
      <c r="AI318" s="4"/>
    </row>
    <row collapsed="false" customFormat="false" customHeight="false" hidden="false" ht="13.3" outlineLevel="0" r="319">
      <c r="B319" s="25"/>
      <c r="C319" s="26" t="str">
        <f aca="false">IF(B319="","",VLOOKUP(B319,$AK$1:$AR$38,2,0))</f>
        <v/>
      </c>
      <c r="D319" s="27" t="str">
        <f aca="false">IF(C316&lt;&gt;"",IF(C316=1,4,IF(C316=4,7,1)),"")</f>
        <v/>
      </c>
      <c r="E319" s="49" t="str">
        <f aca="false">IF(C316&lt;&gt;"",IF(C316=1,7,IF(C316=4,1,4)),"")</f>
        <v/>
      </c>
      <c r="F319" s="38"/>
      <c r="G319" s="6" t="str">
        <f aca="false">IF(B319&lt;&gt;"",IF(OR(D319=C319,E319=C319),"W","L"),"")</f>
        <v/>
      </c>
      <c r="H319" s="6" t="str">
        <f aca="false">IF(G319="W",4,IF(G319="L",-8,""))</f>
        <v/>
      </c>
      <c r="I319" s="6" t="str">
        <f aca="false">IF(G319&lt;&gt;"",VLOOKUP(V318,$M$4:$N$18,2,0),"")</f>
        <v/>
      </c>
      <c r="J319" s="6" t="str">
        <f aca="false">IF(G319&lt;&gt;"",H319*I319,"")</f>
        <v/>
      </c>
      <c r="K319" s="6" t="n">
        <f aca="false">IF(B319="",K318,SUM($J$6:J319))</f>
        <v>-24</v>
      </c>
      <c r="L319" s="4"/>
      <c r="M319" s="4"/>
      <c r="N319" s="4"/>
      <c r="O319" s="4"/>
      <c r="P319" s="4"/>
      <c r="Q319" s="4"/>
      <c r="S319" s="4"/>
      <c r="T319" s="4"/>
      <c r="U319" s="4"/>
      <c r="V319" s="6" t="n">
        <f aca="false">IF(AND(G318="",G319="L"),1,IF(AND(G319="L",G318="L"),V318+1,IF(AND(G318="L",G319=""),0,IF(AND(G319="",G318=""),0,0))))</f>
        <v>0</v>
      </c>
      <c r="W319" s="4"/>
      <c r="X319" s="6" t="str">
        <f aca="false">IF(C318=0,C319,IF(C319=0,X318,C319))</f>
        <v/>
      </c>
      <c r="Y319" s="6" t="str">
        <f aca="false">IF(C318=0,X318,IF(C319=0,Y318,C318))</f>
        <v/>
      </c>
      <c r="Z319" s="6" t="str">
        <f aca="false">IF(C317=0,C316,IF(C318=0,Y318,IF(C319=0,Z318,C317)))</f>
        <v/>
      </c>
      <c r="AA319" s="6" t="str">
        <f aca="false">IF(C316=0,C315,IF(C317=0,C315,IF(C318=0,Z318,IF(C319=0,AA318,C316))))</f>
        <v/>
      </c>
      <c r="AB319" s="4"/>
      <c r="AC319" s="6" t="str">
        <f aca="false">IF(OR(X319=Y319,X319=Z319,X319=AA319),"NB",IF(OR(Y319=X319,Y319=Z319,Y319=AA319),"NB",IF(OR(Z319=Y319,Z319=X319,Z319=AA319),"NB",IF(OR(AA319=Y319,AA319=X319,AA319=Z319),"NB","Bet"))))</f>
        <v>NB</v>
      </c>
      <c r="AD319" s="4"/>
      <c r="AE319" s="6" t="n">
        <f aca="false">IF(K319&lt;K318,1,0)</f>
        <v>0</v>
      </c>
      <c r="AF319" s="6" t="n">
        <f aca="false">IF(G319="W",0,IF(AE319=1,K318-K319+AF318,0))</f>
        <v>0</v>
      </c>
      <c r="AG319" s="4"/>
      <c r="AH319" s="6" t="n">
        <f aca="false">IF(G319="W",AF318+J319,IF(AE319=1,K318-K319+AF318,0))</f>
        <v>0</v>
      </c>
      <c r="AI319" s="4"/>
    </row>
    <row collapsed="false" customFormat="false" customHeight="false" hidden="false" ht="13.3" outlineLevel="0" r="320">
      <c r="B320" s="25"/>
      <c r="C320" s="26" t="str">
        <f aca="false">IF(B320="","",VLOOKUP(B320,$AK$1:$AR$38,2,0))</f>
        <v/>
      </c>
      <c r="D320" s="27" t="str">
        <f aca="false">IF(C317&lt;&gt;"",IF(C317=1,4,IF(C317=4,7,1)),"")</f>
        <v/>
      </c>
      <c r="E320" s="49" t="str">
        <f aca="false">IF(C317&lt;&gt;"",IF(C317=1,7,IF(C317=4,1,4)),"")</f>
        <v/>
      </c>
      <c r="F320" s="38"/>
      <c r="G320" s="6" t="str">
        <f aca="false">IF(B320&lt;&gt;"",IF(OR(D320=C320,E320=C320),"W","L"),"")</f>
        <v/>
      </c>
      <c r="H320" s="6" t="str">
        <f aca="false">IF(G320="W",4,IF(G320="L",-8,""))</f>
        <v/>
      </c>
      <c r="I320" s="6" t="str">
        <f aca="false">IF(G320&lt;&gt;"",VLOOKUP(V319,$M$4:$N$18,2,0),"")</f>
        <v/>
      </c>
      <c r="J320" s="6" t="str">
        <f aca="false">IF(G320&lt;&gt;"",H320*I320,"")</f>
        <v/>
      </c>
      <c r="K320" s="6" t="n">
        <f aca="false">IF(B320="",K319,SUM($J$6:J320))</f>
        <v>-24</v>
      </c>
      <c r="L320" s="4"/>
      <c r="M320" s="4"/>
      <c r="N320" s="4"/>
      <c r="O320" s="4"/>
      <c r="P320" s="4"/>
      <c r="Q320" s="4"/>
      <c r="S320" s="4"/>
      <c r="T320" s="4"/>
      <c r="U320" s="4"/>
      <c r="V320" s="6" t="n">
        <f aca="false">IF(AND(G319="",G320="L"),1,IF(AND(G320="L",G319="L"),V319+1,IF(AND(G319="L",G320=""),0,IF(AND(G320="",G319=""),0,0))))</f>
        <v>0</v>
      </c>
      <c r="W320" s="4"/>
      <c r="X320" s="6" t="str">
        <f aca="false">IF(C319=0,C320,IF(C320=0,X319,C320))</f>
        <v/>
      </c>
      <c r="Y320" s="6" t="str">
        <f aca="false">IF(C319=0,X319,IF(C320=0,Y319,C319))</f>
        <v/>
      </c>
      <c r="Z320" s="6" t="str">
        <f aca="false">IF(C318=0,C317,IF(C319=0,Y319,IF(C320=0,Z319,C318)))</f>
        <v/>
      </c>
      <c r="AA320" s="6" t="str">
        <f aca="false">IF(C317=0,C316,IF(C318=0,C316,IF(C319=0,Z319,IF(C320=0,AA319,C317))))</f>
        <v/>
      </c>
      <c r="AB320" s="4"/>
      <c r="AC320" s="6" t="str">
        <f aca="false">IF(OR(X320=Y320,X320=Z320,X320=AA320),"NB",IF(OR(Y320=X320,Y320=Z320,Y320=AA320),"NB",IF(OR(Z320=Y320,Z320=X320,Z320=AA320),"NB",IF(OR(AA320=Y320,AA320=X320,AA320=Z320),"NB","Bet"))))</f>
        <v>NB</v>
      </c>
      <c r="AD320" s="4"/>
      <c r="AE320" s="6" t="n">
        <f aca="false">IF(K320&lt;K319,1,0)</f>
        <v>0</v>
      </c>
      <c r="AF320" s="6" t="n">
        <f aca="false">IF(G320="W",0,IF(AE320=1,K319-K320+AF319,0))</f>
        <v>0</v>
      </c>
      <c r="AG320" s="4"/>
      <c r="AH320" s="6" t="n">
        <f aca="false">IF(G320="W",AF319+J320,IF(AE320=1,K319-K320+AF319,0))</f>
        <v>0</v>
      </c>
      <c r="AI320" s="4"/>
    </row>
    <row collapsed="false" customFormat="false" customHeight="false" hidden="false" ht="13.3" outlineLevel="0" r="321">
      <c r="B321" s="25"/>
      <c r="C321" s="26" t="str">
        <f aca="false">IF(B321="","",VLOOKUP(B321,$AK$1:$AR$38,2,0))</f>
        <v/>
      </c>
      <c r="D321" s="27" t="str">
        <f aca="false">IF(C318&lt;&gt;"",IF(C318=1,4,IF(C318=4,7,1)),"")</f>
        <v/>
      </c>
      <c r="E321" s="49" t="str">
        <f aca="false">IF(C318&lt;&gt;"",IF(C318=1,7,IF(C318=4,1,4)),"")</f>
        <v/>
      </c>
      <c r="F321" s="38"/>
      <c r="G321" s="6" t="str">
        <f aca="false">IF(B321&lt;&gt;"",IF(OR(D321=C321,E321=C321),"W","L"),"")</f>
        <v/>
      </c>
      <c r="H321" s="6" t="str">
        <f aca="false">IF(G321="W",4,IF(G321="L",-8,""))</f>
        <v/>
      </c>
      <c r="I321" s="6" t="str">
        <f aca="false">IF(G321&lt;&gt;"",VLOOKUP(V320,$M$4:$N$18,2,0),"")</f>
        <v/>
      </c>
      <c r="J321" s="6" t="str">
        <f aca="false">IF(G321&lt;&gt;"",H321*I321,"")</f>
        <v/>
      </c>
      <c r="K321" s="6" t="n">
        <f aca="false">IF(B321="",K320,SUM($J$6:J321))</f>
        <v>-24</v>
      </c>
      <c r="L321" s="4"/>
      <c r="M321" s="4"/>
      <c r="N321" s="4"/>
      <c r="O321" s="4"/>
      <c r="P321" s="4"/>
      <c r="Q321" s="4"/>
      <c r="S321" s="4"/>
      <c r="T321" s="4"/>
      <c r="U321" s="4"/>
      <c r="V321" s="6" t="n">
        <f aca="false">IF(AND(G320="",G321="L"),1,IF(AND(G321="L",G320="L"),V320+1,IF(AND(G320="L",G321=""),0,IF(AND(G321="",G320=""),0,0))))</f>
        <v>0</v>
      </c>
      <c r="W321" s="4"/>
      <c r="X321" s="6" t="str">
        <f aca="false">IF(C320=0,C321,IF(C321=0,X320,C321))</f>
        <v/>
      </c>
      <c r="Y321" s="6" t="str">
        <f aca="false">IF(C320=0,X320,IF(C321=0,Y320,C320))</f>
        <v/>
      </c>
      <c r="Z321" s="6" t="str">
        <f aca="false">IF(C319=0,C318,IF(C320=0,Y320,IF(C321=0,Z320,C319)))</f>
        <v/>
      </c>
      <c r="AA321" s="6" t="str">
        <f aca="false">IF(C318=0,C317,IF(C319=0,C317,IF(C320=0,Z320,IF(C321=0,AA320,C318))))</f>
        <v/>
      </c>
      <c r="AB321" s="4"/>
      <c r="AC321" s="6" t="str">
        <f aca="false">IF(OR(X321=Y321,X321=Z321,X321=AA321),"NB",IF(OR(Y321=X321,Y321=Z321,Y321=AA321),"NB",IF(OR(Z321=Y321,Z321=X321,Z321=AA321),"NB",IF(OR(AA321=Y321,AA321=X321,AA321=Z321),"NB","Bet"))))</f>
        <v>NB</v>
      </c>
      <c r="AD321" s="4"/>
      <c r="AE321" s="6" t="n">
        <f aca="false">IF(K321&lt;K320,1,0)</f>
        <v>0</v>
      </c>
      <c r="AF321" s="6" t="n">
        <f aca="false">IF(G321="W",0,IF(AE321=1,K320-K321+AF320,0))</f>
        <v>0</v>
      </c>
      <c r="AG321" s="4"/>
      <c r="AH321" s="6" t="n">
        <f aca="false">IF(G321="W",AF320+J321,IF(AE321=1,K320-K321+AF320,0))</f>
        <v>0</v>
      </c>
      <c r="AI321" s="4"/>
    </row>
    <row collapsed="false" customFormat="false" customHeight="false" hidden="false" ht="13.3" outlineLevel="0" r="322">
      <c r="B322" s="25"/>
      <c r="C322" s="26" t="str">
        <f aca="false">IF(B322="","",VLOOKUP(B322,$AK$1:$AR$38,2,0))</f>
        <v/>
      </c>
      <c r="D322" s="27" t="str">
        <f aca="false">IF(C319&lt;&gt;"",IF(C319=1,4,IF(C319=4,7,1)),"")</f>
        <v/>
      </c>
      <c r="E322" s="49" t="str">
        <f aca="false">IF(C319&lt;&gt;"",IF(C319=1,7,IF(C319=4,1,4)),"")</f>
        <v/>
      </c>
      <c r="F322" s="38"/>
      <c r="G322" s="6" t="str">
        <f aca="false">IF(B322&lt;&gt;"",IF(OR(D322=C322,E322=C322),"W","L"),"")</f>
        <v/>
      </c>
      <c r="H322" s="6" t="str">
        <f aca="false">IF(G322="W",4,IF(G322="L",-8,""))</f>
        <v/>
      </c>
      <c r="I322" s="6" t="str">
        <f aca="false">IF(G322&lt;&gt;"",VLOOKUP(V321,$M$4:$N$18,2,0),"")</f>
        <v/>
      </c>
      <c r="J322" s="6" t="str">
        <f aca="false">IF(G322&lt;&gt;"",H322*I322,"")</f>
        <v/>
      </c>
      <c r="K322" s="6" t="n">
        <f aca="false">IF(B322="",K321,SUM($J$6:J322))</f>
        <v>-24</v>
      </c>
      <c r="L322" s="4"/>
      <c r="M322" s="4"/>
      <c r="N322" s="4"/>
      <c r="O322" s="4"/>
      <c r="P322" s="4"/>
      <c r="Q322" s="4"/>
      <c r="S322" s="4"/>
      <c r="T322" s="4"/>
      <c r="U322" s="4"/>
      <c r="V322" s="6" t="n">
        <f aca="false">IF(AND(G321="",G322="L"),1,IF(AND(G322="L",G321="L"),V321+1,IF(AND(G321="L",G322=""),0,IF(AND(G322="",G321=""),0,0))))</f>
        <v>0</v>
      </c>
      <c r="W322" s="4"/>
      <c r="X322" s="6" t="str">
        <f aca="false">IF(C321=0,C322,IF(C322=0,X321,C322))</f>
        <v/>
      </c>
      <c r="Y322" s="6" t="str">
        <f aca="false">IF(C321=0,X321,IF(C322=0,Y321,C321))</f>
        <v/>
      </c>
      <c r="Z322" s="6" t="str">
        <f aca="false">IF(C320=0,C319,IF(C321=0,Y321,IF(C322=0,Z321,C320)))</f>
        <v/>
      </c>
      <c r="AA322" s="6" t="str">
        <f aca="false">IF(C319=0,C318,IF(C320=0,C318,IF(C321=0,Z321,IF(C322=0,AA321,C319))))</f>
        <v/>
      </c>
      <c r="AB322" s="4"/>
      <c r="AC322" s="6" t="str">
        <f aca="false">IF(OR(X322=Y322,X322=Z322,X322=AA322),"NB",IF(OR(Y322=X322,Y322=Z322,Y322=AA322),"NB",IF(OR(Z322=Y322,Z322=X322,Z322=AA322),"NB",IF(OR(AA322=Y322,AA322=X322,AA322=Z322),"NB","Bet"))))</f>
        <v>NB</v>
      </c>
      <c r="AD322" s="4"/>
      <c r="AE322" s="6" t="n">
        <f aca="false">IF(K322&lt;K321,1,0)</f>
        <v>0</v>
      </c>
      <c r="AF322" s="6" t="n">
        <f aca="false">IF(G322="W",0,IF(AE322=1,K321-K322+AF321,0))</f>
        <v>0</v>
      </c>
      <c r="AG322" s="4"/>
      <c r="AH322" s="6" t="n">
        <f aca="false">IF(G322="W",AF321+J322,IF(AE322=1,K321-K322+AF321,0))</f>
        <v>0</v>
      </c>
      <c r="AI322" s="4"/>
    </row>
    <row collapsed="false" customFormat="false" customHeight="false" hidden="false" ht="13.3" outlineLevel="0" r="323">
      <c r="B323" s="25"/>
      <c r="C323" s="26" t="str">
        <f aca="false">IF(B323="","",VLOOKUP(B323,$AK$1:$AR$38,2,0))</f>
        <v/>
      </c>
      <c r="D323" s="27" t="str">
        <f aca="false">IF(C320&lt;&gt;"",IF(C320=1,4,IF(C320=4,7,1)),"")</f>
        <v/>
      </c>
      <c r="E323" s="49" t="str">
        <f aca="false">IF(C320&lt;&gt;"",IF(C320=1,7,IF(C320=4,1,4)),"")</f>
        <v/>
      </c>
      <c r="F323" s="38"/>
      <c r="G323" s="6" t="str">
        <f aca="false">IF(B323&lt;&gt;"",IF(OR(D323=C323,E323=C323),"W","L"),"")</f>
        <v/>
      </c>
      <c r="H323" s="6" t="str">
        <f aca="false">IF(G323="W",4,IF(G323="L",-8,""))</f>
        <v/>
      </c>
      <c r="I323" s="6" t="str">
        <f aca="false">IF(G323&lt;&gt;"",VLOOKUP(V322,$M$4:$N$18,2,0),"")</f>
        <v/>
      </c>
      <c r="J323" s="6" t="str">
        <f aca="false">IF(G323&lt;&gt;"",H323*I323,"")</f>
        <v/>
      </c>
      <c r="K323" s="6" t="n">
        <f aca="false">IF(B323="",K322,SUM($J$6:J323))</f>
        <v>-24</v>
      </c>
      <c r="L323" s="4"/>
      <c r="M323" s="4"/>
      <c r="N323" s="4"/>
      <c r="O323" s="4"/>
      <c r="P323" s="4"/>
      <c r="Q323" s="4"/>
      <c r="S323" s="4"/>
      <c r="T323" s="4"/>
      <c r="U323" s="4"/>
      <c r="V323" s="6" t="n">
        <f aca="false">IF(AND(G322="",G323="L"),1,IF(AND(G323="L",G322="L"),V322+1,IF(AND(G322="L",G323=""),0,IF(AND(G323="",G322=""),0,0))))</f>
        <v>0</v>
      </c>
      <c r="W323" s="4"/>
      <c r="X323" s="6" t="str">
        <f aca="false">IF(C322=0,C323,IF(C323=0,X322,C323))</f>
        <v/>
      </c>
      <c r="Y323" s="6" t="str">
        <f aca="false">IF(C322=0,X322,IF(C323=0,Y322,C322))</f>
        <v/>
      </c>
      <c r="Z323" s="6" t="str">
        <f aca="false">IF(C321=0,C320,IF(C322=0,Y322,IF(C323=0,Z322,C321)))</f>
        <v/>
      </c>
      <c r="AA323" s="6" t="str">
        <f aca="false">IF(C320=0,C319,IF(C321=0,C319,IF(C322=0,Z322,IF(C323=0,AA322,C320))))</f>
        <v/>
      </c>
      <c r="AB323" s="4"/>
      <c r="AC323" s="6" t="str">
        <f aca="false">IF(OR(X323=Y323,X323=Z323,X323=AA323),"NB",IF(OR(Y323=X323,Y323=Z323,Y323=AA323),"NB",IF(OR(Z323=Y323,Z323=X323,Z323=AA323),"NB",IF(OR(AA323=Y323,AA323=X323,AA323=Z323),"NB","Bet"))))</f>
        <v>NB</v>
      </c>
      <c r="AD323" s="4"/>
      <c r="AE323" s="6" t="n">
        <f aca="false">IF(K323&lt;K322,1,0)</f>
        <v>0</v>
      </c>
      <c r="AF323" s="6" t="n">
        <f aca="false">IF(G323="W",0,IF(AE323=1,K322-K323+AF322,0))</f>
        <v>0</v>
      </c>
      <c r="AG323" s="4"/>
      <c r="AH323" s="6" t="n">
        <f aca="false">IF(G323="W",AF322+J323,IF(AE323=1,K322-K323+AF322,0))</f>
        <v>0</v>
      </c>
      <c r="AI323" s="4"/>
    </row>
    <row collapsed="false" customFormat="false" customHeight="false" hidden="false" ht="13.3" outlineLevel="0" r="324">
      <c r="B324" s="25"/>
      <c r="C324" s="26" t="str">
        <f aca="false">IF(B324="","",VLOOKUP(B324,$AK$1:$AR$38,2,0))</f>
        <v/>
      </c>
      <c r="D324" s="27" t="str">
        <f aca="false">IF(C321&lt;&gt;"",IF(C321=1,4,IF(C321=4,7,1)),"")</f>
        <v/>
      </c>
      <c r="E324" s="49" t="str">
        <f aca="false">IF(C321&lt;&gt;"",IF(C321=1,7,IF(C321=4,1,4)),"")</f>
        <v/>
      </c>
      <c r="F324" s="38"/>
      <c r="G324" s="6" t="str">
        <f aca="false">IF(B324&lt;&gt;"",IF(OR(D324=C324,E324=C324),"W","L"),"")</f>
        <v/>
      </c>
      <c r="H324" s="6" t="str">
        <f aca="false">IF(G324="W",4,IF(G324="L",-8,""))</f>
        <v/>
      </c>
      <c r="I324" s="6" t="str">
        <f aca="false">IF(G324&lt;&gt;"",VLOOKUP(V323,$M$4:$N$18,2,0),"")</f>
        <v/>
      </c>
      <c r="J324" s="6" t="str">
        <f aca="false">IF(G324&lt;&gt;"",H324*I324,"")</f>
        <v/>
      </c>
      <c r="K324" s="6" t="n">
        <f aca="false">IF(B324="",K323,SUM($J$6:J324))</f>
        <v>-24</v>
      </c>
      <c r="L324" s="4"/>
      <c r="M324" s="4"/>
      <c r="N324" s="4"/>
      <c r="O324" s="4"/>
      <c r="P324" s="4"/>
      <c r="Q324" s="4"/>
      <c r="S324" s="4"/>
      <c r="T324" s="4"/>
      <c r="U324" s="4"/>
      <c r="V324" s="6" t="n">
        <f aca="false">IF(AND(G323="",G324="L"),1,IF(AND(G324="L",G323="L"),V323+1,IF(AND(G323="L",G324=""),0,IF(AND(G324="",G323=""),0,0))))</f>
        <v>0</v>
      </c>
      <c r="W324" s="4"/>
      <c r="X324" s="6" t="str">
        <f aca="false">IF(C323=0,C324,IF(C324=0,X323,C324))</f>
        <v/>
      </c>
      <c r="Y324" s="6" t="str">
        <f aca="false">IF(C323=0,X323,IF(C324=0,Y323,C323))</f>
        <v/>
      </c>
      <c r="Z324" s="6" t="str">
        <f aca="false">IF(C322=0,C321,IF(C323=0,Y323,IF(C324=0,Z323,C322)))</f>
        <v/>
      </c>
      <c r="AA324" s="6" t="str">
        <f aca="false">IF(C321=0,C320,IF(C322=0,C320,IF(C323=0,Z323,IF(C324=0,AA323,C321))))</f>
        <v/>
      </c>
      <c r="AB324" s="4"/>
      <c r="AC324" s="6" t="str">
        <f aca="false">IF(OR(X324=Y324,X324=Z324,X324=AA324),"NB",IF(OR(Y324=X324,Y324=Z324,Y324=AA324),"NB",IF(OR(Z324=Y324,Z324=X324,Z324=AA324),"NB",IF(OR(AA324=Y324,AA324=X324,AA324=Z324),"NB","Bet"))))</f>
        <v>NB</v>
      </c>
      <c r="AD324" s="4"/>
      <c r="AE324" s="6" t="n">
        <f aca="false">IF(K324&lt;K323,1,0)</f>
        <v>0</v>
      </c>
      <c r="AF324" s="6" t="n">
        <f aca="false">IF(G324="W",0,IF(AE324=1,K323-K324+AF323,0))</f>
        <v>0</v>
      </c>
      <c r="AG324" s="4"/>
      <c r="AH324" s="6" t="n">
        <f aca="false">IF(G324="W",AF323+J324,IF(AE324=1,K323-K324+AF323,0))</f>
        <v>0</v>
      </c>
      <c r="AI324" s="4"/>
    </row>
    <row collapsed="false" customFormat="false" customHeight="false" hidden="false" ht="13.3" outlineLevel="0" r="325">
      <c r="B325" s="25"/>
      <c r="C325" s="26" t="str">
        <f aca="false">IF(B325="","",VLOOKUP(B325,$AK$1:$AR$38,2,0))</f>
        <v/>
      </c>
      <c r="D325" s="27" t="str">
        <f aca="false">IF(C322&lt;&gt;"",IF(C322=1,4,IF(C322=4,7,1)),"")</f>
        <v/>
      </c>
      <c r="E325" s="49" t="str">
        <f aca="false">IF(C322&lt;&gt;"",IF(C322=1,7,IF(C322=4,1,4)),"")</f>
        <v/>
      </c>
      <c r="F325" s="38"/>
      <c r="G325" s="6" t="str">
        <f aca="false">IF(B325&lt;&gt;"",IF(OR(D325=C325,E325=C325),"W","L"),"")</f>
        <v/>
      </c>
      <c r="H325" s="6" t="str">
        <f aca="false">IF(G325="W",4,IF(G325="L",-8,""))</f>
        <v/>
      </c>
      <c r="I325" s="6" t="str">
        <f aca="false">IF(G325&lt;&gt;"",VLOOKUP(V324,$M$4:$N$18,2,0),"")</f>
        <v/>
      </c>
      <c r="J325" s="6" t="str">
        <f aca="false">IF(G325&lt;&gt;"",H325*I325,"")</f>
        <v/>
      </c>
      <c r="K325" s="6" t="n">
        <f aca="false">IF(B325="",K324,SUM($J$6:J325))</f>
        <v>-24</v>
      </c>
      <c r="L325" s="4"/>
      <c r="M325" s="4"/>
      <c r="N325" s="4"/>
      <c r="O325" s="4"/>
      <c r="P325" s="4"/>
      <c r="Q325" s="4"/>
      <c r="S325" s="4"/>
      <c r="T325" s="4"/>
      <c r="U325" s="4"/>
      <c r="V325" s="6" t="n">
        <f aca="false">IF(AND(G324="",G325="L"),1,IF(AND(G325="L",G324="L"),V324+1,IF(AND(G324="L",G325=""),0,IF(AND(G325="",G324=""),0,0))))</f>
        <v>0</v>
      </c>
      <c r="W325" s="4"/>
      <c r="X325" s="6" t="str">
        <f aca="false">IF(C324=0,C325,IF(C325=0,X324,C325))</f>
        <v/>
      </c>
      <c r="Y325" s="6" t="str">
        <f aca="false">IF(C324=0,X324,IF(C325=0,Y324,C324))</f>
        <v/>
      </c>
      <c r="Z325" s="6" t="str">
        <f aca="false">IF(C323=0,C322,IF(C324=0,Y324,IF(C325=0,Z324,C323)))</f>
        <v/>
      </c>
      <c r="AA325" s="6" t="str">
        <f aca="false">IF(C322=0,C321,IF(C323=0,C321,IF(C324=0,Z324,IF(C325=0,AA324,C322))))</f>
        <v/>
      </c>
      <c r="AB325" s="4"/>
      <c r="AC325" s="6" t="str">
        <f aca="false">IF(OR(X325=Y325,X325=Z325,X325=AA325),"NB",IF(OR(Y325=X325,Y325=Z325,Y325=AA325),"NB",IF(OR(Z325=Y325,Z325=X325,Z325=AA325),"NB",IF(OR(AA325=Y325,AA325=X325,AA325=Z325),"NB","Bet"))))</f>
        <v>NB</v>
      </c>
      <c r="AD325" s="4"/>
      <c r="AE325" s="6" t="n">
        <f aca="false">IF(K325&lt;K324,1,0)</f>
        <v>0</v>
      </c>
      <c r="AF325" s="6" t="n">
        <f aca="false">IF(G325="W",0,IF(AE325=1,K324-K325+AF324,0))</f>
        <v>0</v>
      </c>
      <c r="AG325" s="4"/>
      <c r="AH325" s="6" t="n">
        <f aca="false">IF(G325="W",AF324+J325,IF(AE325=1,K324-K325+AF324,0))</f>
        <v>0</v>
      </c>
      <c r="AI325" s="4"/>
    </row>
    <row collapsed="false" customFormat="false" customHeight="false" hidden="false" ht="13.3" outlineLevel="0" r="326">
      <c r="B326" s="25"/>
      <c r="C326" s="26" t="str">
        <f aca="false">IF(B326="","",VLOOKUP(B326,$AK$1:$AR$38,2,0))</f>
        <v/>
      </c>
      <c r="D326" s="27" t="str">
        <f aca="false">IF(C323&lt;&gt;"",IF(C323=1,4,IF(C323=4,7,1)),"")</f>
        <v/>
      </c>
      <c r="E326" s="49" t="str">
        <f aca="false">IF(C323&lt;&gt;"",IF(C323=1,7,IF(C323=4,1,4)),"")</f>
        <v/>
      </c>
      <c r="F326" s="38"/>
      <c r="G326" s="6" t="str">
        <f aca="false">IF(B326&lt;&gt;"",IF(OR(D326=C326,E326=C326),"W","L"),"")</f>
        <v/>
      </c>
      <c r="H326" s="6" t="str">
        <f aca="false">IF(G326="W",4,IF(G326="L",-8,""))</f>
        <v/>
      </c>
      <c r="I326" s="6" t="str">
        <f aca="false">IF(G326&lt;&gt;"",VLOOKUP(V325,$M$4:$N$18,2,0),"")</f>
        <v/>
      </c>
      <c r="J326" s="6" t="str">
        <f aca="false">IF(G326&lt;&gt;"",H326*I326,"")</f>
        <v/>
      </c>
      <c r="K326" s="6" t="n">
        <f aca="false">IF(B326="",K325,SUM($J$6:J326))</f>
        <v>-24</v>
      </c>
      <c r="L326" s="4"/>
      <c r="M326" s="4"/>
      <c r="N326" s="4"/>
      <c r="O326" s="4"/>
      <c r="P326" s="4"/>
      <c r="Q326" s="4"/>
      <c r="S326" s="4"/>
      <c r="T326" s="4"/>
      <c r="U326" s="4"/>
      <c r="V326" s="6" t="n">
        <f aca="false">IF(AND(G325="",G326="L"),1,IF(AND(G326="L",G325="L"),V325+1,IF(AND(G325="L",G326=""),0,IF(AND(G326="",G325=""),0,0))))</f>
        <v>0</v>
      </c>
      <c r="W326" s="4"/>
      <c r="X326" s="6" t="str">
        <f aca="false">IF(C325=0,C326,IF(C326=0,X325,C326))</f>
        <v/>
      </c>
      <c r="Y326" s="6" t="str">
        <f aca="false">IF(C325=0,X325,IF(C326=0,Y325,C325))</f>
        <v/>
      </c>
      <c r="Z326" s="6" t="str">
        <f aca="false">IF(C324=0,C323,IF(C325=0,Y325,IF(C326=0,Z325,C324)))</f>
        <v/>
      </c>
      <c r="AA326" s="6" t="str">
        <f aca="false">IF(C323=0,C322,IF(C324=0,C322,IF(C325=0,Z325,IF(C326=0,AA325,C323))))</f>
        <v/>
      </c>
      <c r="AB326" s="4"/>
      <c r="AC326" s="6" t="str">
        <f aca="false">IF(OR(X326=Y326,X326=Z326,X326=AA326),"NB",IF(OR(Y326=X326,Y326=Z326,Y326=AA326),"NB",IF(OR(Z326=Y326,Z326=X326,Z326=AA326),"NB",IF(OR(AA326=Y326,AA326=X326,AA326=Z326),"NB","Bet"))))</f>
        <v>NB</v>
      </c>
      <c r="AD326" s="4"/>
      <c r="AE326" s="6" t="n">
        <f aca="false">IF(K326&lt;K325,1,0)</f>
        <v>0</v>
      </c>
      <c r="AF326" s="6" t="n">
        <f aca="false">IF(G326="W",0,IF(AE326=1,K325-K326+AF325,0))</f>
        <v>0</v>
      </c>
      <c r="AG326" s="4"/>
      <c r="AH326" s="6" t="n">
        <f aca="false">IF(G326="W",AF325+J326,IF(AE326=1,K325-K326+AF325,0))</f>
        <v>0</v>
      </c>
      <c r="AI326" s="4"/>
    </row>
    <row collapsed="false" customFormat="false" customHeight="false" hidden="false" ht="13.3" outlineLevel="0" r="327">
      <c r="B327" s="25"/>
      <c r="C327" s="26" t="str">
        <f aca="false">IF(B327="","",VLOOKUP(B327,$AK$1:$AR$38,2,0))</f>
        <v/>
      </c>
      <c r="D327" s="27" t="str">
        <f aca="false">IF(C324&lt;&gt;"",IF(C324=1,4,IF(C324=4,7,1)),"")</f>
        <v/>
      </c>
      <c r="E327" s="49" t="str">
        <f aca="false">IF(C324&lt;&gt;"",IF(C324=1,7,IF(C324=4,1,4)),"")</f>
        <v/>
      </c>
      <c r="F327" s="38"/>
      <c r="G327" s="6" t="str">
        <f aca="false">IF(B327&lt;&gt;"",IF(OR(D327=C327,E327=C327),"W","L"),"")</f>
        <v/>
      </c>
      <c r="H327" s="6" t="str">
        <f aca="false">IF(G327="W",4,IF(G327="L",-8,""))</f>
        <v/>
      </c>
      <c r="I327" s="6" t="str">
        <f aca="false">IF(G327&lt;&gt;"",VLOOKUP(V326,$M$4:$N$18,2,0),"")</f>
        <v/>
      </c>
      <c r="J327" s="6" t="str">
        <f aca="false">IF(G327&lt;&gt;"",H327*I327,"")</f>
        <v/>
      </c>
      <c r="K327" s="6" t="n">
        <f aca="false">IF(B327="",K326,SUM($J$6:J327))</f>
        <v>-24</v>
      </c>
      <c r="L327" s="4"/>
      <c r="M327" s="4"/>
      <c r="N327" s="4"/>
      <c r="O327" s="4"/>
      <c r="P327" s="4"/>
      <c r="Q327" s="4"/>
      <c r="S327" s="4"/>
      <c r="T327" s="4"/>
      <c r="U327" s="4"/>
      <c r="V327" s="6" t="n">
        <f aca="false">IF(AND(G326="",G327="L"),1,IF(AND(G327="L",G326="L"),V326+1,IF(AND(G326="L",G327=""),0,IF(AND(G327="",G326=""),0,0))))</f>
        <v>0</v>
      </c>
      <c r="W327" s="4"/>
      <c r="X327" s="6" t="str">
        <f aca="false">IF(C326=0,C327,IF(C327=0,X326,C327))</f>
        <v/>
      </c>
      <c r="Y327" s="6" t="str">
        <f aca="false">IF(C326=0,X326,IF(C327=0,Y326,C326))</f>
        <v/>
      </c>
      <c r="Z327" s="6" t="str">
        <f aca="false">IF(C325=0,C324,IF(C326=0,Y326,IF(C327=0,Z326,C325)))</f>
        <v/>
      </c>
      <c r="AA327" s="6" t="str">
        <f aca="false">IF(C324=0,C323,IF(C325=0,C323,IF(C326=0,Z326,IF(C327=0,AA326,C324))))</f>
        <v/>
      </c>
      <c r="AB327" s="4"/>
      <c r="AC327" s="6" t="str">
        <f aca="false">IF(OR(X327=Y327,X327=Z327,X327=AA327),"NB",IF(OR(Y327=X327,Y327=Z327,Y327=AA327),"NB",IF(OR(Z327=Y327,Z327=X327,Z327=AA327),"NB",IF(OR(AA327=Y327,AA327=X327,AA327=Z327),"NB","Bet"))))</f>
        <v>NB</v>
      </c>
      <c r="AD327" s="4"/>
      <c r="AE327" s="6" t="n">
        <f aca="false">IF(K327&lt;K326,1,0)</f>
        <v>0</v>
      </c>
      <c r="AF327" s="6" t="n">
        <f aca="false">IF(G327="W",0,IF(AE327=1,K326-K327+AF326,0))</f>
        <v>0</v>
      </c>
      <c r="AG327" s="4"/>
      <c r="AH327" s="6" t="n">
        <f aca="false">IF(G327="W",AF326+J327,IF(AE327=1,K326-K327+AF326,0))</f>
        <v>0</v>
      </c>
      <c r="AI327" s="4"/>
    </row>
    <row collapsed="false" customFormat="false" customHeight="false" hidden="false" ht="13.3" outlineLevel="0" r="328">
      <c r="B328" s="25"/>
      <c r="C328" s="26" t="str">
        <f aca="false">IF(B328="","",VLOOKUP(B328,$AK$1:$AR$38,2,0))</f>
        <v/>
      </c>
      <c r="D328" s="27" t="str">
        <f aca="false">IF(C325&lt;&gt;"",IF(C325=1,4,IF(C325=4,7,1)),"")</f>
        <v/>
      </c>
      <c r="E328" s="49" t="str">
        <f aca="false">IF(C325&lt;&gt;"",IF(C325=1,7,IF(C325=4,1,4)),"")</f>
        <v/>
      </c>
      <c r="F328" s="38"/>
      <c r="G328" s="6" t="str">
        <f aca="false">IF(B328&lt;&gt;"",IF(OR(D328=C328,E328=C328),"W","L"),"")</f>
        <v/>
      </c>
      <c r="H328" s="6" t="str">
        <f aca="false">IF(G328="W",4,IF(G328="L",-8,""))</f>
        <v/>
      </c>
      <c r="I328" s="6" t="str">
        <f aca="false">IF(G328&lt;&gt;"",VLOOKUP(V327,$M$4:$N$18,2,0),"")</f>
        <v/>
      </c>
      <c r="J328" s="6" t="str">
        <f aca="false">IF(G328&lt;&gt;"",H328*I328,"")</f>
        <v/>
      </c>
      <c r="K328" s="6" t="n">
        <f aca="false">IF(B328="",K327,SUM($J$6:J328))</f>
        <v>-24</v>
      </c>
      <c r="L328" s="4"/>
      <c r="M328" s="4"/>
      <c r="N328" s="4"/>
      <c r="O328" s="4"/>
      <c r="P328" s="4"/>
      <c r="Q328" s="4"/>
      <c r="S328" s="4"/>
      <c r="T328" s="4"/>
      <c r="U328" s="4"/>
      <c r="V328" s="6" t="n">
        <f aca="false">IF(AND(G327="",G328="L"),1,IF(AND(G328="L",G327="L"),V327+1,IF(AND(G327="L",G328=""),0,IF(AND(G328="",G327=""),0,0))))</f>
        <v>0</v>
      </c>
      <c r="W328" s="4"/>
      <c r="X328" s="6" t="str">
        <f aca="false">IF(C327=0,C328,IF(C328=0,X327,C328))</f>
        <v/>
      </c>
      <c r="Y328" s="6" t="str">
        <f aca="false">IF(C327=0,X327,IF(C328=0,Y327,C327))</f>
        <v/>
      </c>
      <c r="Z328" s="6" t="str">
        <f aca="false">IF(C326=0,C325,IF(C327=0,Y327,IF(C328=0,Z327,C326)))</f>
        <v/>
      </c>
      <c r="AA328" s="6" t="str">
        <f aca="false">IF(C325=0,C324,IF(C326=0,C324,IF(C327=0,Z327,IF(C328=0,AA327,C325))))</f>
        <v/>
      </c>
      <c r="AB328" s="4"/>
      <c r="AC328" s="6" t="str">
        <f aca="false">IF(OR(X328=Y328,X328=Z328,X328=AA328),"NB",IF(OR(Y328=X328,Y328=Z328,Y328=AA328),"NB",IF(OR(Z328=Y328,Z328=X328,Z328=AA328),"NB",IF(OR(AA328=Y328,AA328=X328,AA328=Z328),"NB","Bet"))))</f>
        <v>NB</v>
      </c>
      <c r="AD328" s="4"/>
      <c r="AE328" s="6" t="n">
        <f aca="false">IF(K328&lt;K327,1,0)</f>
        <v>0</v>
      </c>
      <c r="AF328" s="6" t="n">
        <f aca="false">IF(G328="W",0,IF(AE328=1,K327-K328+AF327,0))</f>
        <v>0</v>
      </c>
      <c r="AG328" s="4"/>
      <c r="AH328" s="6" t="n">
        <f aca="false">IF(G328="W",AF327+J328,IF(AE328=1,K327-K328+AF327,0))</f>
        <v>0</v>
      </c>
      <c r="AI328" s="4"/>
    </row>
    <row collapsed="false" customFormat="false" customHeight="false" hidden="false" ht="13.3" outlineLevel="0" r="329">
      <c r="B329" s="25"/>
      <c r="C329" s="26" t="str">
        <f aca="false">IF(B329="","",VLOOKUP(B329,$AK$1:$AR$38,2,0))</f>
        <v/>
      </c>
      <c r="D329" s="27" t="str">
        <f aca="false">IF(C326&lt;&gt;"",IF(C326=1,4,IF(C326=4,7,1)),"")</f>
        <v/>
      </c>
      <c r="E329" s="49" t="str">
        <f aca="false">IF(C326&lt;&gt;"",IF(C326=1,7,IF(C326=4,1,4)),"")</f>
        <v/>
      </c>
      <c r="F329" s="38"/>
      <c r="G329" s="6" t="str">
        <f aca="false">IF(B329&lt;&gt;"",IF(OR(D329=C329,E329=C329),"W","L"),"")</f>
        <v/>
      </c>
      <c r="H329" s="6" t="str">
        <f aca="false">IF(G329="W",4,IF(G329="L",-8,""))</f>
        <v/>
      </c>
      <c r="I329" s="6" t="str">
        <f aca="false">IF(G329&lt;&gt;"",VLOOKUP(V328,$M$4:$N$18,2,0),"")</f>
        <v/>
      </c>
      <c r="J329" s="6" t="str">
        <f aca="false">IF(G329&lt;&gt;"",H329*I329,"")</f>
        <v/>
      </c>
      <c r="K329" s="6" t="n">
        <f aca="false">IF(B329="",K328,SUM($J$6:J329))</f>
        <v>-24</v>
      </c>
      <c r="L329" s="4"/>
      <c r="M329" s="4"/>
      <c r="N329" s="4"/>
      <c r="O329" s="4"/>
      <c r="P329" s="4"/>
      <c r="Q329" s="4"/>
      <c r="S329" s="4"/>
      <c r="T329" s="4"/>
      <c r="U329" s="4"/>
      <c r="V329" s="6" t="n">
        <f aca="false">IF(AND(G328="",G329="L"),1,IF(AND(G329="L",G328="L"),V328+1,IF(AND(G328="L",G329=""),0,IF(AND(G329="",G328=""),0,0))))</f>
        <v>0</v>
      </c>
      <c r="W329" s="4"/>
      <c r="X329" s="6" t="str">
        <f aca="false">IF(C328=0,C329,IF(C329=0,X328,C329))</f>
        <v/>
      </c>
      <c r="Y329" s="6" t="str">
        <f aca="false">IF(C328=0,X328,IF(C329=0,Y328,C328))</f>
        <v/>
      </c>
      <c r="Z329" s="6" t="str">
        <f aca="false">IF(C327=0,C326,IF(C328=0,Y328,IF(C329=0,Z328,C327)))</f>
        <v/>
      </c>
      <c r="AA329" s="6" t="str">
        <f aca="false">IF(C326=0,C325,IF(C327=0,C325,IF(C328=0,Z328,IF(C329=0,AA328,C326))))</f>
        <v/>
      </c>
      <c r="AB329" s="4"/>
      <c r="AC329" s="6" t="str">
        <f aca="false">IF(OR(X329=Y329,X329=Z329,X329=AA329),"NB",IF(OR(Y329=X329,Y329=Z329,Y329=AA329),"NB",IF(OR(Z329=Y329,Z329=X329,Z329=AA329),"NB",IF(OR(AA329=Y329,AA329=X329,AA329=Z329),"NB","Bet"))))</f>
        <v>NB</v>
      </c>
      <c r="AD329" s="4"/>
      <c r="AE329" s="6" t="n">
        <f aca="false">IF(K329&lt;K328,1,0)</f>
        <v>0</v>
      </c>
      <c r="AF329" s="6" t="n">
        <f aca="false">IF(G329="W",0,IF(AE329=1,K328-K329+AF328,0))</f>
        <v>0</v>
      </c>
      <c r="AG329" s="4"/>
      <c r="AH329" s="6" t="n">
        <f aca="false">IF(G329="W",AF328+J329,IF(AE329=1,K328-K329+AF328,0))</f>
        <v>0</v>
      </c>
      <c r="AI329" s="4"/>
    </row>
    <row collapsed="false" customFormat="false" customHeight="false" hidden="false" ht="13.3" outlineLevel="0" r="330">
      <c r="B330" s="25"/>
      <c r="C330" s="26" t="str">
        <f aca="false">IF(B330="","",VLOOKUP(B330,$AK$1:$AR$38,2,0))</f>
        <v/>
      </c>
      <c r="D330" s="27" t="str">
        <f aca="false">IF(C327&lt;&gt;"",IF(C327=1,4,IF(C327=4,7,1)),"")</f>
        <v/>
      </c>
      <c r="E330" s="49" t="str">
        <f aca="false">IF(C327&lt;&gt;"",IF(C327=1,7,IF(C327=4,1,4)),"")</f>
        <v/>
      </c>
      <c r="F330" s="38"/>
      <c r="G330" s="6" t="str">
        <f aca="false">IF(B330&lt;&gt;"",IF(OR(D330=C330,E330=C330),"W","L"),"")</f>
        <v/>
      </c>
      <c r="H330" s="6" t="str">
        <f aca="false">IF(G330="W",4,IF(G330="L",-8,""))</f>
        <v/>
      </c>
      <c r="I330" s="6" t="str">
        <f aca="false">IF(G330&lt;&gt;"",VLOOKUP(V329,$M$4:$N$18,2,0),"")</f>
        <v/>
      </c>
      <c r="J330" s="6" t="str">
        <f aca="false">IF(G330&lt;&gt;"",H330*I330,"")</f>
        <v/>
      </c>
      <c r="K330" s="6" t="n">
        <f aca="false">IF(B330="",K329,SUM($J$6:J330))</f>
        <v>-24</v>
      </c>
      <c r="L330" s="4"/>
      <c r="M330" s="4"/>
      <c r="N330" s="4"/>
      <c r="O330" s="4"/>
      <c r="P330" s="4"/>
      <c r="Q330" s="4"/>
      <c r="S330" s="4"/>
      <c r="T330" s="4"/>
      <c r="U330" s="4"/>
      <c r="V330" s="6" t="n">
        <f aca="false">IF(AND(G329="",G330="L"),1,IF(AND(G330="L",G329="L"),V329+1,IF(AND(G329="L",G330=""),0,IF(AND(G330="",G329=""),0,0))))</f>
        <v>0</v>
      </c>
      <c r="W330" s="4"/>
      <c r="X330" s="6" t="str">
        <f aca="false">IF(C329=0,C330,IF(C330=0,X329,C330))</f>
        <v/>
      </c>
      <c r="Y330" s="6" t="str">
        <f aca="false">IF(C329=0,X329,IF(C330=0,Y329,C329))</f>
        <v/>
      </c>
      <c r="Z330" s="6" t="str">
        <f aca="false">IF(C328=0,C327,IF(C329=0,Y329,IF(C330=0,Z329,C328)))</f>
        <v/>
      </c>
      <c r="AA330" s="6" t="str">
        <f aca="false">IF(C327=0,C326,IF(C328=0,C326,IF(C329=0,Z329,IF(C330=0,AA329,C327))))</f>
        <v/>
      </c>
      <c r="AB330" s="4"/>
      <c r="AC330" s="6" t="str">
        <f aca="false">IF(OR(X330=Y330,X330=Z330,X330=AA330),"NB",IF(OR(Y330=X330,Y330=Z330,Y330=AA330),"NB",IF(OR(Z330=Y330,Z330=X330,Z330=AA330),"NB",IF(OR(AA330=Y330,AA330=X330,AA330=Z330),"NB","Bet"))))</f>
        <v>NB</v>
      </c>
      <c r="AD330" s="4"/>
      <c r="AE330" s="6" t="n">
        <f aca="false">IF(K330&lt;K329,1,0)</f>
        <v>0</v>
      </c>
      <c r="AF330" s="6" t="n">
        <f aca="false">IF(G330="W",0,IF(AE330=1,K329-K330+AF329,0))</f>
        <v>0</v>
      </c>
      <c r="AG330" s="4"/>
      <c r="AH330" s="6" t="n">
        <f aca="false">IF(G330="W",AF329+J330,IF(AE330=1,K329-K330+AF329,0))</f>
        <v>0</v>
      </c>
      <c r="AI330" s="4"/>
    </row>
    <row collapsed="false" customFormat="false" customHeight="false" hidden="false" ht="13.3" outlineLevel="0" r="331">
      <c r="B331" s="25"/>
      <c r="C331" s="26" t="str">
        <f aca="false">IF(B331="","",VLOOKUP(B331,$AK$1:$AR$38,2,0))</f>
        <v/>
      </c>
      <c r="D331" s="27" t="str">
        <f aca="false">IF(C328&lt;&gt;"",IF(C328=1,4,IF(C328=4,7,1)),"")</f>
        <v/>
      </c>
      <c r="E331" s="49" t="str">
        <f aca="false">IF(C328&lt;&gt;"",IF(C328=1,7,IF(C328=4,1,4)),"")</f>
        <v/>
      </c>
      <c r="F331" s="38"/>
      <c r="G331" s="6" t="str">
        <f aca="false">IF(B331&lt;&gt;"",IF(OR(D331=C331,E331=C331),"W","L"),"")</f>
        <v/>
      </c>
      <c r="H331" s="6" t="str">
        <f aca="false">IF(G331="W",4,IF(G331="L",-8,""))</f>
        <v/>
      </c>
      <c r="I331" s="6" t="str">
        <f aca="false">IF(G331&lt;&gt;"",VLOOKUP(V330,$M$4:$N$18,2,0),"")</f>
        <v/>
      </c>
      <c r="J331" s="6" t="str">
        <f aca="false">IF(G331&lt;&gt;"",H331*I331,"")</f>
        <v/>
      </c>
      <c r="K331" s="6" t="n">
        <f aca="false">IF(B331="",K330,SUM($J$6:J331))</f>
        <v>-24</v>
      </c>
      <c r="L331" s="4"/>
      <c r="M331" s="4"/>
      <c r="N331" s="4"/>
      <c r="O331" s="4"/>
      <c r="P331" s="4"/>
      <c r="Q331" s="4"/>
      <c r="S331" s="4"/>
      <c r="T331" s="4"/>
      <c r="U331" s="4"/>
      <c r="V331" s="6" t="n">
        <f aca="false">IF(AND(G330="",G331="L"),1,IF(AND(G331="L",G330="L"),V330+1,IF(AND(G330="L",G331=""),0,IF(AND(G331="",G330=""),0,0))))</f>
        <v>0</v>
      </c>
      <c r="W331" s="4"/>
      <c r="X331" s="6" t="str">
        <f aca="false">IF(C330=0,C331,IF(C331=0,X330,C331))</f>
        <v/>
      </c>
      <c r="Y331" s="6" t="str">
        <f aca="false">IF(C330=0,X330,IF(C331=0,Y330,C330))</f>
        <v/>
      </c>
      <c r="Z331" s="6" t="str">
        <f aca="false">IF(C329=0,C328,IF(C330=0,Y330,IF(C331=0,Z330,C329)))</f>
        <v/>
      </c>
      <c r="AA331" s="6" t="str">
        <f aca="false">IF(C328=0,C327,IF(C329=0,C327,IF(C330=0,Z330,IF(C331=0,AA330,C328))))</f>
        <v/>
      </c>
      <c r="AB331" s="4"/>
      <c r="AC331" s="6" t="str">
        <f aca="false">IF(OR(X331=Y331,X331=Z331,X331=AA331),"NB",IF(OR(Y331=X331,Y331=Z331,Y331=AA331),"NB",IF(OR(Z331=Y331,Z331=X331,Z331=AA331),"NB",IF(OR(AA331=Y331,AA331=X331,AA331=Z331),"NB","Bet"))))</f>
        <v>NB</v>
      </c>
      <c r="AD331" s="4"/>
      <c r="AE331" s="6" t="n">
        <f aca="false">IF(K331&lt;K330,1,0)</f>
        <v>0</v>
      </c>
      <c r="AF331" s="6" t="n">
        <f aca="false">IF(G331="W",0,IF(AE331=1,K330-K331+AF330,0))</f>
        <v>0</v>
      </c>
      <c r="AG331" s="4"/>
      <c r="AH331" s="6" t="n">
        <f aca="false">IF(G331="W",AF330+J331,IF(AE331=1,K330-K331+AF330,0))</f>
        <v>0</v>
      </c>
      <c r="AI331" s="4"/>
    </row>
    <row collapsed="false" customFormat="false" customHeight="false" hidden="false" ht="13.3" outlineLevel="0" r="332">
      <c r="B332" s="25"/>
      <c r="C332" s="26" t="str">
        <f aca="false">IF(B332="","",VLOOKUP(B332,$AK$1:$AR$38,2,0))</f>
        <v/>
      </c>
      <c r="D332" s="27" t="str">
        <f aca="false">IF(C329&lt;&gt;"",IF(C329=1,4,IF(C329=4,7,1)),"")</f>
        <v/>
      </c>
      <c r="E332" s="49" t="str">
        <f aca="false">IF(C329&lt;&gt;"",IF(C329=1,7,IF(C329=4,1,4)),"")</f>
        <v/>
      </c>
      <c r="F332" s="38"/>
      <c r="G332" s="6" t="str">
        <f aca="false">IF(B332&lt;&gt;"",IF(OR(D332=C332,E332=C332),"W","L"),"")</f>
        <v/>
      </c>
      <c r="H332" s="6" t="str">
        <f aca="false">IF(G332="W",4,IF(G332="L",-8,""))</f>
        <v/>
      </c>
      <c r="I332" s="6" t="str">
        <f aca="false">IF(G332&lt;&gt;"",VLOOKUP(V331,$M$4:$N$18,2,0),"")</f>
        <v/>
      </c>
      <c r="J332" s="6" t="str">
        <f aca="false">IF(G332&lt;&gt;"",H332*I332,"")</f>
        <v/>
      </c>
      <c r="K332" s="6" t="n">
        <f aca="false">IF(B332="",K331,SUM($J$6:J332))</f>
        <v>-24</v>
      </c>
      <c r="L332" s="4"/>
      <c r="M332" s="4"/>
      <c r="N332" s="4"/>
      <c r="O332" s="4"/>
      <c r="P332" s="4"/>
      <c r="Q332" s="4"/>
      <c r="S332" s="4"/>
      <c r="T332" s="4"/>
      <c r="U332" s="4"/>
      <c r="V332" s="6" t="n">
        <f aca="false">IF(AND(G331="",G332="L"),1,IF(AND(G332="L",G331="L"),V331+1,IF(AND(G331="L",G332=""),0,IF(AND(G332="",G331=""),0,0))))</f>
        <v>0</v>
      </c>
      <c r="W332" s="4"/>
      <c r="X332" s="6" t="str">
        <f aca="false">IF(C331=0,C332,IF(C332=0,X331,C332))</f>
        <v/>
      </c>
      <c r="Y332" s="6" t="str">
        <f aca="false">IF(C331=0,X331,IF(C332=0,Y331,C331))</f>
        <v/>
      </c>
      <c r="Z332" s="6" t="str">
        <f aca="false">IF(C330=0,C329,IF(C331=0,Y331,IF(C332=0,Z331,C330)))</f>
        <v/>
      </c>
      <c r="AA332" s="6" t="str">
        <f aca="false">IF(C329=0,C328,IF(C330=0,C328,IF(C331=0,Z331,IF(C332=0,AA331,C329))))</f>
        <v/>
      </c>
      <c r="AB332" s="4"/>
      <c r="AC332" s="6" t="str">
        <f aca="false">IF(OR(X332=Y332,X332=Z332,X332=AA332),"NB",IF(OR(Y332=X332,Y332=Z332,Y332=AA332),"NB",IF(OR(Z332=Y332,Z332=X332,Z332=AA332),"NB",IF(OR(AA332=Y332,AA332=X332,AA332=Z332),"NB","Bet"))))</f>
        <v>NB</v>
      </c>
      <c r="AD332" s="4"/>
      <c r="AE332" s="6" t="n">
        <f aca="false">IF(K332&lt;K331,1,0)</f>
        <v>0</v>
      </c>
      <c r="AF332" s="6" t="n">
        <f aca="false">IF(G332="W",0,IF(AE332=1,K331-K332+AF331,0))</f>
        <v>0</v>
      </c>
      <c r="AG332" s="4"/>
      <c r="AH332" s="6" t="n">
        <f aca="false">IF(G332="W",AF331+J332,IF(AE332=1,K331-K332+AF331,0))</f>
        <v>0</v>
      </c>
      <c r="AI332" s="4"/>
    </row>
    <row collapsed="false" customFormat="false" customHeight="false" hidden="false" ht="13.3" outlineLevel="0" r="333">
      <c r="B333" s="25"/>
      <c r="C333" s="26" t="str">
        <f aca="false">IF(B333="","",VLOOKUP(B333,$AK$1:$AR$38,2,0))</f>
        <v/>
      </c>
      <c r="D333" s="27" t="str">
        <f aca="false">IF(C330&lt;&gt;"",IF(C330=1,4,IF(C330=4,7,1)),"")</f>
        <v/>
      </c>
      <c r="E333" s="49" t="str">
        <f aca="false">IF(C330&lt;&gt;"",IF(C330=1,7,IF(C330=4,1,4)),"")</f>
        <v/>
      </c>
      <c r="F333" s="38"/>
      <c r="G333" s="6" t="str">
        <f aca="false">IF(B333&lt;&gt;"",IF(OR(D333=C333,E333=C333),"W","L"),"")</f>
        <v/>
      </c>
      <c r="H333" s="6" t="str">
        <f aca="false">IF(G333="W",4,IF(G333="L",-8,""))</f>
        <v/>
      </c>
      <c r="I333" s="6" t="str">
        <f aca="false">IF(G333&lt;&gt;"",VLOOKUP(V332,$M$4:$N$18,2,0),"")</f>
        <v/>
      </c>
      <c r="J333" s="6" t="str">
        <f aca="false">IF(G333&lt;&gt;"",H333*I333,"")</f>
        <v/>
      </c>
      <c r="K333" s="6" t="n">
        <f aca="false">IF(B333="",K332,SUM($J$6:J333))</f>
        <v>-24</v>
      </c>
      <c r="L333" s="4"/>
      <c r="M333" s="4"/>
      <c r="N333" s="4"/>
      <c r="O333" s="4"/>
      <c r="P333" s="4"/>
      <c r="Q333" s="4"/>
      <c r="S333" s="4"/>
      <c r="T333" s="4"/>
      <c r="U333" s="4"/>
      <c r="V333" s="6" t="n">
        <f aca="false">IF(AND(G332="",G333="L"),1,IF(AND(G333="L",G332="L"),V332+1,IF(AND(G332="L",G333=""),0,IF(AND(G333="",G332=""),0,0))))</f>
        <v>0</v>
      </c>
      <c r="W333" s="4"/>
      <c r="X333" s="6" t="str">
        <f aca="false">IF(C332=0,C333,IF(C333=0,X332,C333))</f>
        <v/>
      </c>
      <c r="Y333" s="6" t="str">
        <f aca="false">IF(C332=0,X332,IF(C333=0,Y332,C332))</f>
        <v/>
      </c>
      <c r="Z333" s="6" t="str">
        <f aca="false">IF(C331=0,C330,IF(C332=0,Y332,IF(C333=0,Z332,C331)))</f>
        <v/>
      </c>
      <c r="AA333" s="6" t="str">
        <f aca="false">IF(C330=0,C329,IF(C331=0,C329,IF(C332=0,Z332,IF(C333=0,AA332,C330))))</f>
        <v/>
      </c>
      <c r="AB333" s="4"/>
      <c r="AC333" s="6" t="str">
        <f aca="false">IF(OR(X333=Y333,X333=Z333,X333=AA333),"NB",IF(OR(Y333=X333,Y333=Z333,Y333=AA333),"NB",IF(OR(Z333=Y333,Z333=X333,Z333=AA333),"NB",IF(OR(AA333=Y333,AA333=X333,AA333=Z333),"NB","Bet"))))</f>
        <v>NB</v>
      </c>
      <c r="AD333" s="4"/>
      <c r="AE333" s="6" t="n">
        <f aca="false">IF(K333&lt;K332,1,0)</f>
        <v>0</v>
      </c>
      <c r="AF333" s="6" t="n">
        <f aca="false">IF(G333="W",0,IF(AE333=1,K332-K333+AF332,0))</f>
        <v>0</v>
      </c>
      <c r="AG333" s="4"/>
      <c r="AH333" s="6" t="n">
        <f aca="false">IF(G333="W",AF332+J333,IF(AE333=1,K332-K333+AF332,0))</f>
        <v>0</v>
      </c>
      <c r="AI333" s="4"/>
    </row>
    <row collapsed="false" customFormat="false" customHeight="false" hidden="false" ht="13.3" outlineLevel="0" r="334">
      <c r="B334" s="25"/>
      <c r="C334" s="26" t="str">
        <f aca="false">IF(B334="","",VLOOKUP(B334,$AK$1:$AR$38,2,0))</f>
        <v/>
      </c>
      <c r="D334" s="27" t="str">
        <f aca="false">IF(C331&lt;&gt;"",IF(C331=1,4,IF(C331=4,7,1)),"")</f>
        <v/>
      </c>
      <c r="E334" s="49" t="str">
        <f aca="false">IF(C331&lt;&gt;"",IF(C331=1,7,IF(C331=4,1,4)),"")</f>
        <v/>
      </c>
      <c r="F334" s="38"/>
      <c r="G334" s="6" t="str">
        <f aca="false">IF(B334&lt;&gt;"",IF(OR(D334=C334,E334=C334),"W","L"),"")</f>
        <v/>
      </c>
      <c r="H334" s="6" t="str">
        <f aca="false">IF(G334="W",4,IF(G334="L",-8,""))</f>
        <v/>
      </c>
      <c r="I334" s="6" t="str">
        <f aca="false">IF(G334&lt;&gt;"",VLOOKUP(V333,$M$4:$N$18,2,0),"")</f>
        <v/>
      </c>
      <c r="J334" s="6" t="str">
        <f aca="false">IF(G334&lt;&gt;"",H334*I334,"")</f>
        <v/>
      </c>
      <c r="K334" s="6" t="n">
        <f aca="false">IF(B334="",K333,SUM($J$6:J334))</f>
        <v>-24</v>
      </c>
      <c r="L334" s="4"/>
      <c r="M334" s="4"/>
      <c r="N334" s="4"/>
      <c r="O334" s="4"/>
      <c r="P334" s="4"/>
      <c r="Q334" s="4"/>
      <c r="S334" s="4"/>
      <c r="T334" s="4"/>
      <c r="U334" s="4"/>
      <c r="V334" s="6" t="n">
        <f aca="false">IF(AND(G333="",G334="L"),1,IF(AND(G334="L",G333="L"),V333+1,IF(AND(G333="L",G334=""),0,IF(AND(G334="",G333=""),0,0))))</f>
        <v>0</v>
      </c>
      <c r="W334" s="4"/>
      <c r="X334" s="6" t="str">
        <f aca="false">IF(C333=0,C334,IF(C334=0,X333,C334))</f>
        <v/>
      </c>
      <c r="Y334" s="6" t="str">
        <f aca="false">IF(C333=0,X333,IF(C334=0,Y333,C333))</f>
        <v/>
      </c>
      <c r="Z334" s="6" t="str">
        <f aca="false">IF(C332=0,C331,IF(C333=0,Y333,IF(C334=0,Z333,C332)))</f>
        <v/>
      </c>
      <c r="AA334" s="6" t="str">
        <f aca="false">IF(C331=0,C330,IF(C332=0,C330,IF(C333=0,Z333,IF(C334=0,AA333,C331))))</f>
        <v/>
      </c>
      <c r="AB334" s="4"/>
      <c r="AC334" s="6" t="str">
        <f aca="false">IF(OR(X334=Y334,X334=Z334,X334=AA334),"NB",IF(OR(Y334=X334,Y334=Z334,Y334=AA334),"NB",IF(OR(Z334=Y334,Z334=X334,Z334=AA334),"NB",IF(OR(AA334=Y334,AA334=X334,AA334=Z334),"NB","Bet"))))</f>
        <v>NB</v>
      </c>
      <c r="AD334" s="4"/>
      <c r="AE334" s="6" t="n">
        <f aca="false">IF(K334&lt;K333,1,0)</f>
        <v>0</v>
      </c>
      <c r="AF334" s="6" t="n">
        <f aca="false">IF(G334="W",0,IF(AE334=1,K333-K334+AF333,0))</f>
        <v>0</v>
      </c>
      <c r="AG334" s="4"/>
      <c r="AH334" s="6" t="n">
        <f aca="false">IF(G334="W",AF333+J334,IF(AE334=1,K333-K334+AF333,0))</f>
        <v>0</v>
      </c>
      <c r="AI334" s="4"/>
    </row>
    <row collapsed="false" customFormat="false" customHeight="false" hidden="false" ht="13.3" outlineLevel="0" r="335">
      <c r="B335" s="25"/>
      <c r="C335" s="26" t="str">
        <f aca="false">IF(B335="","",VLOOKUP(B335,$AK$1:$AR$38,2,0))</f>
        <v/>
      </c>
      <c r="D335" s="27" t="str">
        <f aca="false">IF(C332&lt;&gt;"",IF(C332=1,4,IF(C332=4,7,1)),"")</f>
        <v/>
      </c>
      <c r="E335" s="49" t="str">
        <f aca="false">IF(C332&lt;&gt;"",IF(C332=1,7,IF(C332=4,1,4)),"")</f>
        <v/>
      </c>
      <c r="F335" s="38"/>
      <c r="G335" s="6" t="str">
        <f aca="false">IF(B335&lt;&gt;"",IF(OR(D335=C335,E335=C335),"W","L"),"")</f>
        <v/>
      </c>
      <c r="H335" s="6" t="str">
        <f aca="false">IF(G335="W",4,IF(G335="L",-8,""))</f>
        <v/>
      </c>
      <c r="I335" s="6" t="str">
        <f aca="false">IF(G335&lt;&gt;"",VLOOKUP(V334,$M$4:$N$18,2,0),"")</f>
        <v/>
      </c>
      <c r="J335" s="6" t="str">
        <f aca="false">IF(G335&lt;&gt;"",H335*I335,"")</f>
        <v/>
      </c>
      <c r="K335" s="6" t="n">
        <f aca="false">IF(B335="",K334,SUM($J$6:J335))</f>
        <v>-24</v>
      </c>
      <c r="L335" s="4"/>
      <c r="M335" s="4"/>
      <c r="N335" s="4"/>
      <c r="O335" s="4"/>
      <c r="P335" s="4"/>
      <c r="Q335" s="4"/>
      <c r="S335" s="4"/>
      <c r="T335" s="4"/>
      <c r="U335" s="4"/>
      <c r="V335" s="6" t="n">
        <f aca="false">IF(AND(G334="",G335="L"),1,IF(AND(G335="L",G334="L"),V334+1,IF(AND(G334="L",G335=""),0,IF(AND(G335="",G334=""),0,0))))</f>
        <v>0</v>
      </c>
      <c r="W335" s="4"/>
      <c r="X335" s="6" t="str">
        <f aca="false">IF(C334=0,C335,IF(C335=0,X334,C335))</f>
        <v/>
      </c>
      <c r="Y335" s="6" t="str">
        <f aca="false">IF(C334=0,X334,IF(C335=0,Y334,C334))</f>
        <v/>
      </c>
      <c r="Z335" s="6" t="str">
        <f aca="false">IF(C333=0,C332,IF(C334=0,Y334,IF(C335=0,Z334,C333)))</f>
        <v/>
      </c>
      <c r="AA335" s="6" t="str">
        <f aca="false">IF(C332=0,C331,IF(C333=0,C331,IF(C334=0,Z334,IF(C335=0,AA334,C332))))</f>
        <v/>
      </c>
      <c r="AB335" s="4"/>
      <c r="AC335" s="6" t="str">
        <f aca="false">IF(OR(X335=Y335,X335=Z335,X335=AA335),"NB",IF(OR(Y335=X335,Y335=Z335,Y335=AA335),"NB",IF(OR(Z335=Y335,Z335=X335,Z335=AA335),"NB",IF(OR(AA335=Y335,AA335=X335,AA335=Z335),"NB","Bet"))))</f>
        <v>NB</v>
      </c>
      <c r="AD335" s="4"/>
      <c r="AE335" s="6" t="n">
        <f aca="false">IF(K335&lt;K334,1,0)</f>
        <v>0</v>
      </c>
      <c r="AF335" s="6" t="n">
        <f aca="false">IF(G335="W",0,IF(AE335=1,K334-K335+AF334,0))</f>
        <v>0</v>
      </c>
      <c r="AG335" s="4"/>
      <c r="AH335" s="6" t="n">
        <f aca="false">IF(G335="W",AF334+J335,IF(AE335=1,K334-K335+AF334,0))</f>
        <v>0</v>
      </c>
      <c r="AI335" s="4"/>
    </row>
    <row collapsed="false" customFormat="false" customHeight="false" hidden="false" ht="13.3" outlineLevel="0" r="336">
      <c r="B336" s="25"/>
      <c r="C336" s="26" t="str">
        <f aca="false">IF(B336="","",VLOOKUP(B336,$AK$1:$AR$38,2,0))</f>
        <v/>
      </c>
      <c r="D336" s="27" t="str">
        <f aca="false">IF(C333&lt;&gt;"",IF(C333=1,4,IF(C333=4,7,1)),"")</f>
        <v/>
      </c>
      <c r="E336" s="49" t="str">
        <f aca="false">IF(C333&lt;&gt;"",IF(C333=1,7,IF(C333=4,1,4)),"")</f>
        <v/>
      </c>
      <c r="F336" s="38"/>
      <c r="G336" s="6" t="str">
        <f aca="false">IF(B336&lt;&gt;"",IF(OR(D336=C336,E336=C336),"W","L"),"")</f>
        <v/>
      </c>
      <c r="H336" s="6" t="str">
        <f aca="false">IF(G336="W",4,IF(G336="L",-8,""))</f>
        <v/>
      </c>
      <c r="I336" s="6" t="str">
        <f aca="false">IF(G336&lt;&gt;"",VLOOKUP(V335,$M$4:$N$18,2,0),"")</f>
        <v/>
      </c>
      <c r="J336" s="6" t="str">
        <f aca="false">IF(G336&lt;&gt;"",H336*I336,"")</f>
        <v/>
      </c>
      <c r="K336" s="6" t="n">
        <f aca="false">IF(B336="",K335,SUM($J$6:J336))</f>
        <v>-24</v>
      </c>
      <c r="L336" s="4"/>
      <c r="M336" s="4"/>
      <c r="N336" s="4"/>
      <c r="O336" s="4"/>
      <c r="P336" s="4"/>
      <c r="Q336" s="4"/>
      <c r="S336" s="4"/>
      <c r="T336" s="4"/>
      <c r="U336" s="4"/>
      <c r="V336" s="6" t="n">
        <f aca="false">IF(AND(G335="",G336="L"),1,IF(AND(G336="L",G335="L"),V335+1,IF(AND(G335="L",G336=""),0,IF(AND(G336="",G335=""),0,0))))</f>
        <v>0</v>
      </c>
      <c r="W336" s="4"/>
      <c r="X336" s="6" t="str">
        <f aca="false">IF(C335=0,C336,IF(C336=0,X335,C336))</f>
        <v/>
      </c>
      <c r="Y336" s="6" t="str">
        <f aca="false">IF(C335=0,X335,IF(C336=0,Y335,C335))</f>
        <v/>
      </c>
      <c r="Z336" s="6" t="str">
        <f aca="false">IF(C334=0,C333,IF(C335=0,Y335,IF(C336=0,Z335,C334)))</f>
        <v/>
      </c>
      <c r="AA336" s="6" t="str">
        <f aca="false">IF(C333=0,C332,IF(C334=0,C332,IF(C335=0,Z335,IF(C336=0,AA335,C333))))</f>
        <v/>
      </c>
      <c r="AB336" s="4"/>
      <c r="AC336" s="6" t="str">
        <f aca="false">IF(OR(X336=Y336,X336=Z336,X336=AA336),"NB",IF(OR(Y336=X336,Y336=Z336,Y336=AA336),"NB",IF(OR(Z336=Y336,Z336=X336,Z336=AA336),"NB",IF(OR(AA336=Y336,AA336=X336,AA336=Z336),"NB","Bet"))))</f>
        <v>NB</v>
      </c>
      <c r="AD336" s="4"/>
      <c r="AE336" s="6" t="n">
        <f aca="false">IF(K336&lt;K335,1,0)</f>
        <v>0</v>
      </c>
      <c r="AF336" s="6" t="n">
        <f aca="false">IF(G336="W",0,IF(AE336=1,K335-K336+AF335,0))</f>
        <v>0</v>
      </c>
      <c r="AG336" s="4"/>
      <c r="AH336" s="6" t="n">
        <f aca="false">IF(G336="W",AF335+J336,IF(AE336=1,K335-K336+AF335,0))</f>
        <v>0</v>
      </c>
      <c r="AI336" s="4"/>
    </row>
    <row collapsed="false" customFormat="false" customHeight="false" hidden="false" ht="13.3" outlineLevel="0" r="337">
      <c r="B337" s="25"/>
      <c r="C337" s="26" t="str">
        <f aca="false">IF(B337="","",VLOOKUP(B337,$AK$1:$AR$38,2,0))</f>
        <v/>
      </c>
      <c r="D337" s="27" t="str">
        <f aca="false">IF(C334&lt;&gt;"",IF(C334=1,4,IF(C334=4,7,1)),"")</f>
        <v/>
      </c>
      <c r="E337" s="49" t="str">
        <f aca="false">IF(C334&lt;&gt;"",IF(C334=1,7,IF(C334=4,1,4)),"")</f>
        <v/>
      </c>
      <c r="F337" s="38"/>
      <c r="G337" s="6" t="str">
        <f aca="false">IF(B337&lt;&gt;"",IF(OR(D337=C337,E337=C337),"W","L"),"")</f>
        <v/>
      </c>
      <c r="H337" s="6" t="str">
        <f aca="false">IF(G337="W",4,IF(G337="L",-8,""))</f>
        <v/>
      </c>
      <c r="I337" s="6" t="str">
        <f aca="false">IF(G337&lt;&gt;"",VLOOKUP(V336,$M$4:$N$18,2,0),"")</f>
        <v/>
      </c>
      <c r="J337" s="6" t="str">
        <f aca="false">IF(G337&lt;&gt;"",H337*I337,"")</f>
        <v/>
      </c>
      <c r="K337" s="6" t="n">
        <f aca="false">IF(B337="",K336,SUM($J$6:J337))</f>
        <v>-24</v>
      </c>
      <c r="L337" s="4"/>
      <c r="M337" s="4"/>
      <c r="N337" s="4"/>
      <c r="O337" s="4"/>
      <c r="P337" s="4"/>
      <c r="Q337" s="4"/>
      <c r="S337" s="4"/>
      <c r="T337" s="4"/>
      <c r="U337" s="4"/>
      <c r="V337" s="6" t="n">
        <f aca="false">IF(AND(G336="",G337="L"),1,IF(AND(G337="L",G336="L"),V336+1,IF(AND(G336="L",G337=""),0,IF(AND(G337="",G336=""),0,0))))</f>
        <v>0</v>
      </c>
      <c r="W337" s="4"/>
      <c r="X337" s="6" t="str">
        <f aca="false">IF(C336=0,C337,IF(C337=0,X336,C337))</f>
        <v/>
      </c>
      <c r="Y337" s="6" t="str">
        <f aca="false">IF(C336=0,X336,IF(C337=0,Y336,C336))</f>
        <v/>
      </c>
      <c r="Z337" s="6" t="str">
        <f aca="false">IF(C335=0,C334,IF(C336=0,Y336,IF(C337=0,Z336,C335)))</f>
        <v/>
      </c>
      <c r="AA337" s="6" t="str">
        <f aca="false">IF(C334=0,C333,IF(C335=0,C333,IF(C336=0,Z336,IF(C337=0,AA336,C334))))</f>
        <v/>
      </c>
      <c r="AB337" s="4"/>
      <c r="AC337" s="6" t="str">
        <f aca="false">IF(OR(X337=Y337,X337=Z337,X337=AA337),"NB",IF(OR(Y337=X337,Y337=Z337,Y337=AA337),"NB",IF(OR(Z337=Y337,Z337=X337,Z337=AA337),"NB",IF(OR(AA337=Y337,AA337=X337,AA337=Z337),"NB","Bet"))))</f>
        <v>NB</v>
      </c>
      <c r="AD337" s="4"/>
      <c r="AE337" s="6" t="n">
        <f aca="false">IF(K337&lt;K336,1,0)</f>
        <v>0</v>
      </c>
      <c r="AF337" s="6" t="n">
        <f aca="false">IF(G337="W",0,IF(AE337=1,K336-K337+AF336,0))</f>
        <v>0</v>
      </c>
      <c r="AG337" s="4"/>
      <c r="AH337" s="6" t="n">
        <f aca="false">IF(G337="W",AF336+J337,IF(AE337=1,K336-K337+AF336,0))</f>
        <v>0</v>
      </c>
      <c r="AI337" s="4"/>
    </row>
    <row collapsed="false" customFormat="false" customHeight="false" hidden="false" ht="13.3" outlineLevel="0" r="338">
      <c r="B338" s="25"/>
      <c r="C338" s="26" t="str">
        <f aca="false">IF(B338="","",VLOOKUP(B338,$AK$1:$AR$38,2,0))</f>
        <v/>
      </c>
      <c r="D338" s="27" t="str">
        <f aca="false">IF(C335&lt;&gt;"",IF(C335=1,4,IF(C335=4,7,1)),"")</f>
        <v/>
      </c>
      <c r="E338" s="49" t="str">
        <f aca="false">IF(C335&lt;&gt;"",IF(C335=1,7,IF(C335=4,1,4)),"")</f>
        <v/>
      </c>
      <c r="F338" s="38"/>
      <c r="G338" s="6" t="str">
        <f aca="false">IF(B338&lt;&gt;"",IF(OR(D338=C338,E338=C338),"W","L"),"")</f>
        <v/>
      </c>
      <c r="H338" s="6" t="str">
        <f aca="false">IF(G338="W",4,IF(G338="L",-8,""))</f>
        <v/>
      </c>
      <c r="I338" s="6" t="str">
        <f aca="false">IF(G338&lt;&gt;"",VLOOKUP(V337,$M$4:$N$18,2,0),"")</f>
        <v/>
      </c>
      <c r="J338" s="6" t="str">
        <f aca="false">IF(G338&lt;&gt;"",H338*I338,"")</f>
        <v/>
      </c>
      <c r="K338" s="6" t="n">
        <f aca="false">IF(B338="",K337,SUM($J$6:J338))</f>
        <v>-24</v>
      </c>
      <c r="L338" s="4"/>
      <c r="M338" s="4"/>
      <c r="N338" s="4"/>
      <c r="O338" s="4"/>
      <c r="P338" s="4"/>
      <c r="Q338" s="4"/>
      <c r="S338" s="4"/>
      <c r="T338" s="4"/>
      <c r="U338" s="4"/>
      <c r="V338" s="6" t="n">
        <f aca="false">IF(AND(G337="",G338="L"),1,IF(AND(G338="L",G337="L"),V337+1,IF(AND(G337="L",G338=""),0,IF(AND(G338="",G337=""),0,0))))</f>
        <v>0</v>
      </c>
      <c r="W338" s="4"/>
      <c r="X338" s="6" t="str">
        <f aca="false">IF(C337=0,C338,IF(C338=0,X337,C338))</f>
        <v/>
      </c>
      <c r="Y338" s="6" t="str">
        <f aca="false">IF(C337=0,X337,IF(C338=0,Y337,C337))</f>
        <v/>
      </c>
      <c r="Z338" s="6" t="str">
        <f aca="false">IF(C336=0,C335,IF(C337=0,Y337,IF(C338=0,Z337,C336)))</f>
        <v/>
      </c>
      <c r="AA338" s="6" t="str">
        <f aca="false">IF(C335=0,C334,IF(C336=0,C334,IF(C337=0,Z337,IF(C338=0,AA337,C335))))</f>
        <v/>
      </c>
      <c r="AB338" s="4"/>
      <c r="AC338" s="6" t="str">
        <f aca="false">IF(OR(X338=Y338,X338=Z338,X338=AA338),"NB",IF(OR(Y338=X338,Y338=Z338,Y338=AA338),"NB",IF(OR(Z338=Y338,Z338=X338,Z338=AA338),"NB",IF(OR(AA338=Y338,AA338=X338,AA338=Z338),"NB","Bet"))))</f>
        <v>NB</v>
      </c>
      <c r="AD338" s="4"/>
      <c r="AE338" s="6" t="n">
        <f aca="false">IF(K338&lt;K337,1,0)</f>
        <v>0</v>
      </c>
      <c r="AF338" s="6" t="n">
        <f aca="false">IF(G338="W",0,IF(AE338=1,K337-K338+AF337,0))</f>
        <v>0</v>
      </c>
      <c r="AG338" s="4"/>
      <c r="AH338" s="6" t="n">
        <f aca="false">IF(G338="W",AF337+J338,IF(AE338=1,K337-K338+AF337,0))</f>
        <v>0</v>
      </c>
      <c r="AI338" s="4"/>
    </row>
    <row collapsed="false" customFormat="false" customHeight="false" hidden="false" ht="13.3" outlineLevel="0" r="339">
      <c r="B339" s="25"/>
      <c r="C339" s="26" t="str">
        <f aca="false">IF(B339="","",VLOOKUP(B339,$AK$1:$AR$38,2,0))</f>
        <v/>
      </c>
      <c r="D339" s="27" t="str">
        <f aca="false">IF(C336&lt;&gt;"",IF(C336=1,4,IF(C336=4,7,1)),"")</f>
        <v/>
      </c>
      <c r="E339" s="49" t="str">
        <f aca="false">IF(C336&lt;&gt;"",IF(C336=1,7,IF(C336=4,1,4)),"")</f>
        <v/>
      </c>
      <c r="F339" s="38"/>
      <c r="G339" s="6" t="str">
        <f aca="false">IF(B339&lt;&gt;"",IF(OR(D339=C339,E339=C339),"W","L"),"")</f>
        <v/>
      </c>
      <c r="H339" s="6" t="str">
        <f aca="false">IF(G339="W",4,IF(G339="L",-8,""))</f>
        <v/>
      </c>
      <c r="I339" s="6" t="str">
        <f aca="false">IF(G339&lt;&gt;"",VLOOKUP(V338,$M$4:$N$18,2,0),"")</f>
        <v/>
      </c>
      <c r="J339" s="6" t="str">
        <f aca="false">IF(G339&lt;&gt;"",H339*I339,"")</f>
        <v/>
      </c>
      <c r="K339" s="6" t="n">
        <f aca="false">IF(B339="",K338,SUM($J$6:J339))</f>
        <v>-24</v>
      </c>
      <c r="L339" s="4"/>
      <c r="M339" s="4"/>
      <c r="N339" s="4"/>
      <c r="O339" s="4"/>
      <c r="P339" s="4"/>
      <c r="Q339" s="4"/>
      <c r="S339" s="4"/>
      <c r="T339" s="4"/>
      <c r="U339" s="4"/>
      <c r="V339" s="6" t="n">
        <f aca="false">IF(AND(G338="",G339="L"),1,IF(AND(G339="L",G338="L"),V338+1,IF(AND(G338="L",G339=""),0,IF(AND(G339="",G338=""),0,0))))</f>
        <v>0</v>
      </c>
      <c r="W339" s="4"/>
      <c r="X339" s="6" t="str">
        <f aca="false">IF(C338=0,C339,IF(C339=0,X338,C339))</f>
        <v/>
      </c>
      <c r="Y339" s="6" t="str">
        <f aca="false">IF(C338=0,X338,IF(C339=0,Y338,C338))</f>
        <v/>
      </c>
      <c r="Z339" s="6" t="str">
        <f aca="false">IF(C337=0,C336,IF(C338=0,Y338,IF(C339=0,Z338,C337)))</f>
        <v/>
      </c>
      <c r="AA339" s="6" t="str">
        <f aca="false">IF(C336=0,C335,IF(C337=0,C335,IF(C338=0,Z338,IF(C339=0,AA338,C336))))</f>
        <v/>
      </c>
      <c r="AB339" s="4"/>
      <c r="AC339" s="6" t="str">
        <f aca="false">IF(OR(X339=Y339,X339=Z339,X339=AA339),"NB",IF(OR(Y339=X339,Y339=Z339,Y339=AA339),"NB",IF(OR(Z339=Y339,Z339=X339,Z339=AA339),"NB",IF(OR(AA339=Y339,AA339=X339,AA339=Z339),"NB","Bet"))))</f>
        <v>NB</v>
      </c>
      <c r="AD339" s="4"/>
      <c r="AE339" s="6" t="n">
        <f aca="false">IF(K339&lt;K338,1,0)</f>
        <v>0</v>
      </c>
      <c r="AF339" s="6" t="n">
        <f aca="false">IF(G339="W",0,IF(AE339=1,K338-K339+AF338,0))</f>
        <v>0</v>
      </c>
      <c r="AG339" s="4"/>
      <c r="AH339" s="6" t="n">
        <f aca="false">IF(G339="W",AF338+J339,IF(AE339=1,K338-K339+AF338,0))</f>
        <v>0</v>
      </c>
      <c r="AI339" s="4"/>
    </row>
    <row collapsed="false" customFormat="false" customHeight="false" hidden="false" ht="13.3" outlineLevel="0" r="340">
      <c r="B340" s="25"/>
      <c r="C340" s="26" t="str">
        <f aca="false">IF(B340="","",VLOOKUP(B340,$AK$1:$AR$38,2,0))</f>
        <v/>
      </c>
      <c r="D340" s="27" t="str">
        <f aca="false">IF(C337&lt;&gt;"",IF(C337=1,4,IF(C337=4,7,1)),"")</f>
        <v/>
      </c>
      <c r="E340" s="49" t="str">
        <f aca="false">IF(C337&lt;&gt;"",IF(C337=1,7,IF(C337=4,1,4)),"")</f>
        <v/>
      </c>
      <c r="F340" s="38"/>
      <c r="G340" s="6" t="str">
        <f aca="false">IF(B340&lt;&gt;"",IF(OR(D340=C340,E340=C340),"W","L"),"")</f>
        <v/>
      </c>
      <c r="H340" s="6" t="str">
        <f aca="false">IF(G340="W",4,IF(G340="L",-8,""))</f>
        <v/>
      </c>
      <c r="I340" s="6" t="str">
        <f aca="false">IF(G340&lt;&gt;"",VLOOKUP(V339,$M$4:$N$18,2,0),"")</f>
        <v/>
      </c>
      <c r="J340" s="6" t="str">
        <f aca="false">IF(G340&lt;&gt;"",H340*I340,"")</f>
        <v/>
      </c>
      <c r="K340" s="6" t="n">
        <f aca="false">IF(B340="",K339,SUM($J$6:J340))</f>
        <v>-24</v>
      </c>
      <c r="L340" s="4"/>
      <c r="M340" s="4"/>
      <c r="N340" s="4"/>
      <c r="O340" s="4"/>
      <c r="P340" s="4"/>
      <c r="Q340" s="4"/>
      <c r="S340" s="4"/>
      <c r="T340" s="4"/>
      <c r="U340" s="4"/>
      <c r="V340" s="6" t="n">
        <f aca="false">IF(AND(G339="",G340="L"),1,IF(AND(G340="L",G339="L"),V339+1,IF(AND(G339="L",G340=""),0,IF(AND(G340="",G339=""),0,0))))</f>
        <v>0</v>
      </c>
      <c r="W340" s="4"/>
      <c r="X340" s="6" t="str">
        <f aca="false">IF(C339=0,C340,IF(C340=0,X339,C340))</f>
        <v/>
      </c>
      <c r="Y340" s="6" t="str">
        <f aca="false">IF(C339=0,X339,IF(C340=0,Y339,C339))</f>
        <v/>
      </c>
      <c r="Z340" s="6" t="str">
        <f aca="false">IF(C338=0,C337,IF(C339=0,Y339,IF(C340=0,Z339,C338)))</f>
        <v/>
      </c>
      <c r="AA340" s="6" t="str">
        <f aca="false">IF(C337=0,C336,IF(C338=0,C336,IF(C339=0,Z339,IF(C340=0,AA339,C337))))</f>
        <v/>
      </c>
      <c r="AB340" s="4"/>
      <c r="AC340" s="6" t="str">
        <f aca="false">IF(OR(X340=Y340,X340=Z340,X340=AA340),"NB",IF(OR(Y340=X340,Y340=Z340,Y340=AA340),"NB",IF(OR(Z340=Y340,Z340=X340,Z340=AA340),"NB",IF(OR(AA340=Y340,AA340=X340,AA340=Z340),"NB","Bet"))))</f>
        <v>NB</v>
      </c>
      <c r="AD340" s="4"/>
      <c r="AE340" s="6" t="n">
        <f aca="false">IF(K340&lt;K339,1,0)</f>
        <v>0</v>
      </c>
      <c r="AF340" s="6" t="n">
        <f aca="false">IF(G340="W",0,IF(AE340=1,K339-K340+AF339,0))</f>
        <v>0</v>
      </c>
      <c r="AG340" s="4"/>
      <c r="AH340" s="6" t="n">
        <f aca="false">IF(G340="W",AF339+J340,IF(AE340=1,K339-K340+AF339,0))</f>
        <v>0</v>
      </c>
      <c r="AI340" s="4"/>
    </row>
    <row collapsed="false" customFormat="false" customHeight="false" hidden="false" ht="13.3" outlineLevel="0" r="341">
      <c r="B341" s="25"/>
      <c r="C341" s="26" t="str">
        <f aca="false">IF(B341="","",VLOOKUP(B341,$AK$1:$AR$38,2,0))</f>
        <v/>
      </c>
      <c r="D341" s="27" t="str">
        <f aca="false">IF(C338&lt;&gt;"",IF(C338=1,4,IF(C338=4,7,1)),"")</f>
        <v/>
      </c>
      <c r="E341" s="49" t="str">
        <f aca="false">IF(C338&lt;&gt;"",IF(C338=1,7,IF(C338=4,1,4)),"")</f>
        <v/>
      </c>
      <c r="F341" s="38"/>
      <c r="G341" s="6" t="str">
        <f aca="false">IF(B341&lt;&gt;"",IF(OR(D341=C341,E341=C341),"W","L"),"")</f>
        <v/>
      </c>
      <c r="H341" s="6" t="str">
        <f aca="false">IF(G341="W",4,IF(G341="L",-8,""))</f>
        <v/>
      </c>
      <c r="I341" s="6" t="str">
        <f aca="false">IF(G341&lt;&gt;"",VLOOKUP(V340,$M$4:$N$18,2,0),"")</f>
        <v/>
      </c>
      <c r="J341" s="6" t="str">
        <f aca="false">IF(G341&lt;&gt;"",H341*I341,"")</f>
        <v/>
      </c>
      <c r="K341" s="6" t="n">
        <f aca="false">IF(B341="",K340,SUM($J$6:J341))</f>
        <v>-24</v>
      </c>
      <c r="L341" s="4"/>
      <c r="M341" s="4"/>
      <c r="N341" s="4"/>
      <c r="O341" s="4"/>
      <c r="P341" s="4"/>
      <c r="Q341" s="4"/>
      <c r="S341" s="4"/>
      <c r="T341" s="4"/>
      <c r="U341" s="4"/>
      <c r="V341" s="6" t="n">
        <f aca="false">IF(AND(G340="",G341="L"),1,IF(AND(G341="L",G340="L"),V340+1,IF(AND(G340="L",G341=""),0,IF(AND(G341="",G340=""),0,0))))</f>
        <v>0</v>
      </c>
      <c r="W341" s="4"/>
      <c r="X341" s="6" t="str">
        <f aca="false">IF(C340=0,C341,IF(C341=0,X340,C341))</f>
        <v/>
      </c>
      <c r="Y341" s="6" t="str">
        <f aca="false">IF(C340=0,X340,IF(C341=0,Y340,C340))</f>
        <v/>
      </c>
      <c r="Z341" s="6" t="str">
        <f aca="false">IF(C339=0,C338,IF(C340=0,Y340,IF(C341=0,Z340,C339)))</f>
        <v/>
      </c>
      <c r="AA341" s="6" t="str">
        <f aca="false">IF(C338=0,C337,IF(C339=0,C337,IF(C340=0,Z340,IF(C341=0,AA340,C338))))</f>
        <v/>
      </c>
      <c r="AB341" s="4"/>
      <c r="AC341" s="6" t="str">
        <f aca="false">IF(OR(X341=Y341,X341=Z341,X341=AA341),"NB",IF(OR(Y341=X341,Y341=Z341,Y341=AA341),"NB",IF(OR(Z341=Y341,Z341=X341,Z341=AA341),"NB",IF(OR(AA341=Y341,AA341=X341,AA341=Z341),"NB","Bet"))))</f>
        <v>NB</v>
      </c>
      <c r="AD341" s="4"/>
      <c r="AE341" s="6" t="n">
        <f aca="false">IF(K341&lt;K340,1,0)</f>
        <v>0</v>
      </c>
      <c r="AF341" s="6" t="n">
        <f aca="false">IF(G341="W",0,IF(AE341=1,K340-K341+AF340,0))</f>
        <v>0</v>
      </c>
      <c r="AG341" s="4"/>
      <c r="AH341" s="6" t="n">
        <f aca="false">IF(G341="W",AF340+J341,IF(AE341=1,K340-K341+AF340,0))</f>
        <v>0</v>
      </c>
      <c r="AI341" s="4"/>
    </row>
    <row collapsed="false" customFormat="false" customHeight="false" hidden="false" ht="13.3" outlineLevel="0" r="342">
      <c r="B342" s="25"/>
      <c r="C342" s="26" t="str">
        <f aca="false">IF(B342="","",VLOOKUP(B342,$AK$1:$AR$38,2,0))</f>
        <v/>
      </c>
      <c r="D342" s="27" t="str">
        <f aca="false">IF(C339&lt;&gt;"",IF(C339=1,4,IF(C339=4,7,1)),"")</f>
        <v/>
      </c>
      <c r="E342" s="49" t="str">
        <f aca="false">IF(C339&lt;&gt;"",IF(C339=1,7,IF(C339=4,1,4)),"")</f>
        <v/>
      </c>
      <c r="F342" s="38"/>
      <c r="G342" s="6" t="str">
        <f aca="false">IF(B342&lt;&gt;"",IF(OR(D342=C342,E342=C342),"W","L"),"")</f>
        <v/>
      </c>
      <c r="H342" s="6" t="str">
        <f aca="false">IF(G342="W",4,IF(G342="L",-8,""))</f>
        <v/>
      </c>
      <c r="I342" s="6" t="str">
        <f aca="false">IF(G342&lt;&gt;"",VLOOKUP(V341,$M$4:$N$18,2,0),"")</f>
        <v/>
      </c>
      <c r="J342" s="6" t="str">
        <f aca="false">IF(G342&lt;&gt;"",H342*I342,"")</f>
        <v/>
      </c>
      <c r="K342" s="6" t="n">
        <f aca="false">IF(B342="",K341,SUM($J$6:J342))</f>
        <v>-24</v>
      </c>
      <c r="L342" s="4"/>
      <c r="M342" s="4"/>
      <c r="N342" s="4"/>
      <c r="O342" s="4"/>
      <c r="P342" s="4"/>
      <c r="Q342" s="4"/>
      <c r="S342" s="4"/>
      <c r="T342" s="4"/>
      <c r="U342" s="4"/>
      <c r="V342" s="6" t="n">
        <f aca="false">IF(AND(G341="",G342="L"),1,IF(AND(G342="L",G341="L"),V341+1,IF(AND(G341="L",G342=""),0,IF(AND(G342="",G341=""),0,0))))</f>
        <v>0</v>
      </c>
      <c r="W342" s="4"/>
      <c r="X342" s="6" t="str">
        <f aca="false">IF(C341=0,C342,IF(C342=0,X341,C342))</f>
        <v/>
      </c>
      <c r="Y342" s="6" t="str">
        <f aca="false">IF(C341=0,X341,IF(C342=0,Y341,C341))</f>
        <v/>
      </c>
      <c r="Z342" s="6" t="str">
        <f aca="false">IF(C340=0,C339,IF(C341=0,Y341,IF(C342=0,Z341,C340)))</f>
        <v/>
      </c>
      <c r="AA342" s="6" t="str">
        <f aca="false">IF(C339=0,C338,IF(C340=0,C338,IF(C341=0,Z341,IF(C342=0,AA341,C339))))</f>
        <v/>
      </c>
      <c r="AB342" s="4"/>
      <c r="AC342" s="6" t="str">
        <f aca="false">IF(OR(X342=Y342,X342=Z342,X342=AA342),"NB",IF(OR(Y342=X342,Y342=Z342,Y342=AA342),"NB",IF(OR(Z342=Y342,Z342=X342,Z342=AA342),"NB",IF(OR(AA342=Y342,AA342=X342,AA342=Z342),"NB","Bet"))))</f>
        <v>NB</v>
      </c>
      <c r="AD342" s="4"/>
      <c r="AE342" s="6" t="n">
        <f aca="false">IF(K342&lt;K341,1,0)</f>
        <v>0</v>
      </c>
      <c r="AF342" s="6" t="n">
        <f aca="false">IF(G342="W",0,IF(AE342=1,K341-K342+AF341,0))</f>
        <v>0</v>
      </c>
      <c r="AG342" s="4"/>
      <c r="AH342" s="6" t="n">
        <f aca="false">IF(G342="W",AF341+J342,IF(AE342=1,K341-K342+AF341,0))</f>
        <v>0</v>
      </c>
      <c r="AI342" s="4"/>
    </row>
    <row collapsed="false" customFormat="false" customHeight="false" hidden="false" ht="13.3" outlineLevel="0" r="343">
      <c r="B343" s="25"/>
      <c r="C343" s="26" t="str">
        <f aca="false">IF(B343="","",VLOOKUP(B343,$AK$1:$AR$38,2,0))</f>
        <v/>
      </c>
      <c r="D343" s="27" t="str">
        <f aca="false">IF(C340&lt;&gt;"",IF(C340=1,4,IF(C340=4,7,1)),"")</f>
        <v/>
      </c>
      <c r="E343" s="49" t="str">
        <f aca="false">IF(C340&lt;&gt;"",IF(C340=1,7,IF(C340=4,1,4)),"")</f>
        <v/>
      </c>
      <c r="F343" s="38"/>
      <c r="G343" s="6" t="str">
        <f aca="false">IF(B343&lt;&gt;"",IF(OR(D343=C343,E343=C343),"W","L"),"")</f>
        <v/>
      </c>
      <c r="H343" s="6" t="str">
        <f aca="false">IF(G343="W",4,IF(G343="L",-8,""))</f>
        <v/>
      </c>
      <c r="I343" s="6" t="str">
        <f aca="false">IF(G343&lt;&gt;"",VLOOKUP(V342,$M$4:$N$18,2,0),"")</f>
        <v/>
      </c>
      <c r="J343" s="6" t="str">
        <f aca="false">IF(G343&lt;&gt;"",H343*I343,"")</f>
        <v/>
      </c>
      <c r="K343" s="6" t="n">
        <f aca="false">IF(B343="",K342,SUM($J$6:J343))</f>
        <v>-24</v>
      </c>
      <c r="L343" s="4"/>
      <c r="M343" s="4"/>
      <c r="N343" s="4"/>
      <c r="O343" s="4"/>
      <c r="P343" s="4"/>
      <c r="Q343" s="4"/>
      <c r="S343" s="4"/>
      <c r="T343" s="4"/>
      <c r="U343" s="4"/>
      <c r="V343" s="6" t="n">
        <f aca="false">IF(AND(G342="",G343="L"),1,IF(AND(G343="L",G342="L"),V342+1,IF(AND(G342="L",G343=""),0,IF(AND(G343="",G342=""),0,0))))</f>
        <v>0</v>
      </c>
      <c r="W343" s="4"/>
      <c r="X343" s="6" t="str">
        <f aca="false">IF(C342=0,C343,IF(C343=0,X342,C343))</f>
        <v/>
      </c>
      <c r="Y343" s="6" t="str">
        <f aca="false">IF(C342=0,X342,IF(C343=0,Y342,C342))</f>
        <v/>
      </c>
      <c r="Z343" s="6" t="str">
        <f aca="false">IF(C341=0,C340,IF(C342=0,Y342,IF(C343=0,Z342,C341)))</f>
        <v/>
      </c>
      <c r="AA343" s="6" t="str">
        <f aca="false">IF(C340=0,C339,IF(C341=0,C339,IF(C342=0,Z342,IF(C343=0,AA342,C340))))</f>
        <v/>
      </c>
      <c r="AB343" s="4"/>
      <c r="AC343" s="6" t="str">
        <f aca="false">IF(OR(X343=Y343,X343=Z343,X343=AA343),"NB",IF(OR(Y343=X343,Y343=Z343,Y343=AA343),"NB",IF(OR(Z343=Y343,Z343=X343,Z343=AA343),"NB",IF(OR(AA343=Y343,AA343=X343,AA343=Z343),"NB","Bet"))))</f>
        <v>NB</v>
      </c>
      <c r="AD343" s="4"/>
      <c r="AE343" s="6" t="n">
        <f aca="false">IF(K343&lt;K342,1,0)</f>
        <v>0</v>
      </c>
      <c r="AF343" s="6" t="n">
        <f aca="false">IF(G343="W",0,IF(AE343=1,K342-K343+AF342,0))</f>
        <v>0</v>
      </c>
      <c r="AG343" s="4"/>
      <c r="AH343" s="6" t="n">
        <f aca="false">IF(G343="W",AF342+J343,IF(AE343=1,K342-K343+AF342,0))</f>
        <v>0</v>
      </c>
      <c r="AI343" s="4"/>
    </row>
    <row collapsed="false" customFormat="false" customHeight="false" hidden="false" ht="13.3" outlineLevel="0" r="344">
      <c r="B344" s="25"/>
      <c r="C344" s="26" t="str">
        <f aca="false">IF(B344="","",VLOOKUP(B344,$AK$1:$AR$38,2,0))</f>
        <v/>
      </c>
      <c r="D344" s="27" t="str">
        <f aca="false">IF(C341&lt;&gt;"",IF(C341=1,4,IF(C341=4,7,1)),"")</f>
        <v/>
      </c>
      <c r="E344" s="49" t="str">
        <f aca="false">IF(C341&lt;&gt;"",IF(C341=1,7,IF(C341=4,1,4)),"")</f>
        <v/>
      </c>
      <c r="F344" s="38"/>
      <c r="G344" s="6" t="str">
        <f aca="false">IF(B344&lt;&gt;"",IF(OR(D344=C344,E344=C344),"W","L"),"")</f>
        <v/>
      </c>
      <c r="H344" s="6" t="str">
        <f aca="false">IF(G344="W",4,IF(G344="L",-8,""))</f>
        <v/>
      </c>
      <c r="I344" s="6" t="str">
        <f aca="false">IF(G344&lt;&gt;"",VLOOKUP(V343,$M$4:$N$18,2,0),"")</f>
        <v/>
      </c>
      <c r="J344" s="6" t="str">
        <f aca="false">IF(G344&lt;&gt;"",H344*I344,"")</f>
        <v/>
      </c>
      <c r="K344" s="6" t="n">
        <f aca="false">IF(B344="",K343,SUM($J$6:J344))</f>
        <v>-24</v>
      </c>
      <c r="L344" s="4"/>
      <c r="M344" s="4"/>
      <c r="N344" s="4"/>
      <c r="O344" s="4"/>
      <c r="P344" s="4"/>
      <c r="Q344" s="4"/>
      <c r="S344" s="4"/>
      <c r="T344" s="4"/>
      <c r="U344" s="4"/>
      <c r="V344" s="6" t="n">
        <f aca="false">IF(AND(G343="",G344="L"),1,IF(AND(G344="L",G343="L"),V343+1,IF(AND(G343="L",G344=""),0,IF(AND(G344="",G343=""),0,0))))</f>
        <v>0</v>
      </c>
      <c r="W344" s="4"/>
      <c r="X344" s="6" t="str">
        <f aca="false">IF(C343=0,C344,IF(C344=0,X343,C344))</f>
        <v/>
      </c>
      <c r="Y344" s="6" t="str">
        <f aca="false">IF(C343=0,X343,IF(C344=0,Y343,C343))</f>
        <v/>
      </c>
      <c r="Z344" s="6" t="str">
        <f aca="false">IF(C342=0,C341,IF(C343=0,Y343,IF(C344=0,Z343,C342)))</f>
        <v/>
      </c>
      <c r="AA344" s="6" t="str">
        <f aca="false">IF(C341=0,C340,IF(C342=0,C340,IF(C343=0,Z343,IF(C344=0,AA343,C341))))</f>
        <v/>
      </c>
      <c r="AB344" s="4"/>
      <c r="AC344" s="6" t="str">
        <f aca="false">IF(OR(X344=Y344,X344=Z344,X344=AA344),"NB",IF(OR(Y344=X344,Y344=Z344,Y344=AA344),"NB",IF(OR(Z344=Y344,Z344=X344,Z344=AA344),"NB",IF(OR(AA344=Y344,AA344=X344,AA344=Z344),"NB","Bet"))))</f>
        <v>NB</v>
      </c>
      <c r="AD344" s="4"/>
      <c r="AE344" s="6" t="n">
        <f aca="false">IF(K344&lt;K343,1,0)</f>
        <v>0</v>
      </c>
      <c r="AF344" s="6" t="n">
        <f aca="false">IF(G344="W",0,IF(AE344=1,K343-K344+AF343,0))</f>
        <v>0</v>
      </c>
      <c r="AG344" s="4"/>
      <c r="AH344" s="6" t="n">
        <f aca="false">IF(G344="W",AF343+J344,IF(AE344=1,K343-K344+AF343,0))</f>
        <v>0</v>
      </c>
      <c r="AI344" s="4"/>
    </row>
    <row collapsed="false" customFormat="false" customHeight="false" hidden="false" ht="13.3" outlineLevel="0" r="345">
      <c r="B345" s="25"/>
      <c r="C345" s="26" t="str">
        <f aca="false">IF(B345="","",VLOOKUP(B345,$AK$1:$AR$38,2,0))</f>
        <v/>
      </c>
      <c r="D345" s="27" t="str">
        <f aca="false">IF(C342&lt;&gt;"",IF(C342=1,4,IF(C342=4,7,1)),"")</f>
        <v/>
      </c>
      <c r="E345" s="49" t="str">
        <f aca="false">IF(C342&lt;&gt;"",IF(C342=1,7,IF(C342=4,1,4)),"")</f>
        <v/>
      </c>
      <c r="F345" s="38"/>
      <c r="G345" s="6" t="str">
        <f aca="false">IF(B345&lt;&gt;"",IF(OR(D345=C345,E345=C345),"W","L"),"")</f>
        <v/>
      </c>
      <c r="H345" s="6" t="str">
        <f aca="false">IF(G345="W",4,IF(G345="L",-8,""))</f>
        <v/>
      </c>
      <c r="I345" s="6" t="str">
        <f aca="false">IF(G345&lt;&gt;"",VLOOKUP(V344,$M$4:$N$18,2,0),"")</f>
        <v/>
      </c>
      <c r="J345" s="6" t="str">
        <f aca="false">IF(G345&lt;&gt;"",H345*I345,"")</f>
        <v/>
      </c>
      <c r="K345" s="6" t="n">
        <f aca="false">IF(B345="",K344,SUM($J$6:J345))</f>
        <v>-24</v>
      </c>
      <c r="L345" s="4"/>
      <c r="M345" s="4"/>
      <c r="N345" s="4"/>
      <c r="O345" s="4"/>
      <c r="P345" s="4"/>
      <c r="Q345" s="4"/>
      <c r="S345" s="4"/>
      <c r="T345" s="4"/>
      <c r="U345" s="4"/>
      <c r="V345" s="6" t="n">
        <f aca="false">IF(AND(G344="",G345="L"),1,IF(AND(G345="L",G344="L"),V344+1,IF(AND(G344="L",G345=""),0,IF(AND(G345="",G344=""),0,0))))</f>
        <v>0</v>
      </c>
      <c r="W345" s="4"/>
      <c r="X345" s="6" t="str">
        <f aca="false">IF(C344=0,C345,IF(C345=0,X344,C345))</f>
        <v/>
      </c>
      <c r="Y345" s="6" t="str">
        <f aca="false">IF(C344=0,X344,IF(C345=0,Y344,C344))</f>
        <v/>
      </c>
      <c r="Z345" s="6" t="str">
        <f aca="false">IF(C343=0,C342,IF(C344=0,Y344,IF(C345=0,Z344,C343)))</f>
        <v/>
      </c>
      <c r="AA345" s="6" t="str">
        <f aca="false">IF(C342=0,C341,IF(C343=0,C341,IF(C344=0,Z344,IF(C345=0,AA344,C342))))</f>
        <v/>
      </c>
      <c r="AB345" s="4"/>
      <c r="AC345" s="6" t="str">
        <f aca="false">IF(OR(X345=Y345,X345=Z345,X345=AA345),"NB",IF(OR(Y345=X345,Y345=Z345,Y345=AA345),"NB",IF(OR(Z345=Y345,Z345=X345,Z345=AA345),"NB",IF(OR(AA345=Y345,AA345=X345,AA345=Z345),"NB","Bet"))))</f>
        <v>NB</v>
      </c>
      <c r="AD345" s="4"/>
      <c r="AE345" s="6" t="n">
        <f aca="false">IF(K345&lt;K344,1,0)</f>
        <v>0</v>
      </c>
      <c r="AF345" s="6" t="n">
        <f aca="false">IF(G345="W",0,IF(AE345=1,K344-K345+AF344,0))</f>
        <v>0</v>
      </c>
      <c r="AG345" s="4"/>
      <c r="AH345" s="6" t="n">
        <f aca="false">IF(G345="W",AF344+J345,IF(AE345=1,K344-K345+AF344,0))</f>
        <v>0</v>
      </c>
      <c r="AI345" s="4"/>
    </row>
    <row collapsed="false" customFormat="false" customHeight="false" hidden="false" ht="13.3" outlineLevel="0" r="346">
      <c r="B346" s="25"/>
      <c r="C346" s="26" t="str">
        <f aca="false">IF(B346="","",VLOOKUP(B346,$AK$1:$AR$38,2,0))</f>
        <v/>
      </c>
      <c r="D346" s="27" t="str">
        <f aca="false">IF(C343&lt;&gt;"",IF(C343=1,4,IF(C343=4,7,1)),"")</f>
        <v/>
      </c>
      <c r="E346" s="49" t="str">
        <f aca="false">IF(C343&lt;&gt;"",IF(C343=1,7,IF(C343=4,1,4)),"")</f>
        <v/>
      </c>
      <c r="F346" s="38"/>
      <c r="G346" s="6" t="str">
        <f aca="false">IF(B346&lt;&gt;"",IF(OR(D346=C346,E346=C346),"W","L"),"")</f>
        <v/>
      </c>
      <c r="H346" s="6" t="str">
        <f aca="false">IF(G346="W",4,IF(G346="L",-8,""))</f>
        <v/>
      </c>
      <c r="I346" s="6" t="str">
        <f aca="false">IF(G346&lt;&gt;"",VLOOKUP(V345,$M$4:$N$18,2,0),"")</f>
        <v/>
      </c>
      <c r="J346" s="6" t="str">
        <f aca="false">IF(G346&lt;&gt;"",H346*I346,"")</f>
        <v/>
      </c>
      <c r="K346" s="6" t="n">
        <f aca="false">IF(B346="",K345,SUM($J$6:J346))</f>
        <v>-24</v>
      </c>
      <c r="L346" s="4"/>
      <c r="M346" s="4"/>
      <c r="N346" s="4"/>
      <c r="O346" s="4"/>
      <c r="P346" s="4"/>
      <c r="Q346" s="4"/>
      <c r="S346" s="4"/>
      <c r="T346" s="4"/>
      <c r="U346" s="4"/>
      <c r="V346" s="6" t="n">
        <f aca="false">IF(AND(G345="",G346="L"),1,IF(AND(G346="L",G345="L"),V345+1,IF(AND(G345="L",G346=""),0,IF(AND(G346="",G345=""),0,0))))</f>
        <v>0</v>
      </c>
      <c r="W346" s="4"/>
      <c r="X346" s="6" t="str">
        <f aca="false">IF(C345=0,C346,IF(C346=0,X345,C346))</f>
        <v/>
      </c>
      <c r="Y346" s="6" t="str">
        <f aca="false">IF(C345=0,X345,IF(C346=0,Y345,C345))</f>
        <v/>
      </c>
      <c r="Z346" s="6" t="str">
        <f aca="false">IF(C344=0,C343,IF(C345=0,Y345,IF(C346=0,Z345,C344)))</f>
        <v/>
      </c>
      <c r="AA346" s="6" t="str">
        <f aca="false">IF(C343=0,C342,IF(C344=0,C342,IF(C345=0,Z345,IF(C346=0,AA345,C343))))</f>
        <v/>
      </c>
      <c r="AB346" s="4"/>
      <c r="AC346" s="6" t="str">
        <f aca="false">IF(OR(X346=Y346,X346=Z346,X346=AA346),"NB",IF(OR(Y346=X346,Y346=Z346,Y346=AA346),"NB",IF(OR(Z346=Y346,Z346=X346,Z346=AA346),"NB",IF(OR(AA346=Y346,AA346=X346,AA346=Z346),"NB","Bet"))))</f>
        <v>NB</v>
      </c>
      <c r="AD346" s="4"/>
      <c r="AE346" s="6" t="n">
        <f aca="false">IF(K346&lt;K345,1,0)</f>
        <v>0</v>
      </c>
      <c r="AF346" s="6" t="n">
        <f aca="false">IF(G346="W",0,IF(AE346=1,K345-K346+AF345,0))</f>
        <v>0</v>
      </c>
      <c r="AG346" s="4"/>
      <c r="AH346" s="6" t="n">
        <f aca="false">IF(G346="W",AF345+J346,IF(AE346=1,K345-K346+AF345,0))</f>
        <v>0</v>
      </c>
      <c r="AI346" s="4"/>
    </row>
    <row collapsed="false" customFormat="false" customHeight="false" hidden="false" ht="13.3" outlineLevel="0" r="347">
      <c r="B347" s="25"/>
      <c r="C347" s="26" t="str">
        <f aca="false">IF(B347="","",VLOOKUP(B347,$AK$1:$AR$38,2,0))</f>
        <v/>
      </c>
      <c r="D347" s="27" t="str">
        <f aca="false">IF(C344&lt;&gt;"",IF(C344=1,4,IF(C344=4,7,1)),"")</f>
        <v/>
      </c>
      <c r="E347" s="49" t="str">
        <f aca="false">IF(C344&lt;&gt;"",IF(C344=1,7,IF(C344=4,1,4)),"")</f>
        <v/>
      </c>
      <c r="F347" s="38"/>
      <c r="G347" s="6" t="str">
        <f aca="false">IF(B347&lt;&gt;"",IF(OR(D347=C347,E347=C347),"W","L"),"")</f>
        <v/>
      </c>
      <c r="H347" s="6" t="str">
        <f aca="false">IF(G347="W",4,IF(G347="L",-8,""))</f>
        <v/>
      </c>
      <c r="I347" s="6" t="str">
        <f aca="false">IF(G347&lt;&gt;"",VLOOKUP(V346,$M$4:$N$18,2,0),"")</f>
        <v/>
      </c>
      <c r="J347" s="6" t="str">
        <f aca="false">IF(G347&lt;&gt;"",H347*I347,"")</f>
        <v/>
      </c>
      <c r="K347" s="6" t="n">
        <f aca="false">IF(B347="",K346,SUM($J$6:J347))</f>
        <v>-24</v>
      </c>
      <c r="L347" s="4"/>
      <c r="M347" s="4"/>
      <c r="N347" s="4"/>
      <c r="O347" s="4"/>
      <c r="P347" s="4"/>
      <c r="Q347" s="4"/>
      <c r="S347" s="4"/>
      <c r="T347" s="4"/>
      <c r="U347" s="4"/>
      <c r="V347" s="6" t="n">
        <f aca="false">IF(AND(G346="",G347="L"),1,IF(AND(G347="L",G346="L"),V346+1,IF(AND(G346="L",G347=""),0,IF(AND(G347="",G346=""),0,0))))</f>
        <v>0</v>
      </c>
      <c r="W347" s="4"/>
      <c r="X347" s="6" t="str">
        <f aca="false">IF(C346=0,C347,IF(C347=0,X346,C347))</f>
        <v/>
      </c>
      <c r="Y347" s="6" t="str">
        <f aca="false">IF(C346=0,X346,IF(C347=0,Y346,C346))</f>
        <v/>
      </c>
      <c r="Z347" s="6" t="str">
        <f aca="false">IF(C345=0,C344,IF(C346=0,Y346,IF(C347=0,Z346,C345)))</f>
        <v/>
      </c>
      <c r="AA347" s="6" t="str">
        <f aca="false">IF(C344=0,C343,IF(C345=0,C343,IF(C346=0,Z346,IF(C347=0,AA346,C344))))</f>
        <v/>
      </c>
      <c r="AB347" s="4"/>
      <c r="AC347" s="6" t="str">
        <f aca="false">IF(OR(X347=Y347,X347=Z347,X347=AA347),"NB",IF(OR(Y347=X347,Y347=Z347,Y347=AA347),"NB",IF(OR(Z347=Y347,Z347=X347,Z347=AA347),"NB",IF(OR(AA347=Y347,AA347=X347,AA347=Z347),"NB","Bet"))))</f>
        <v>NB</v>
      </c>
      <c r="AD347" s="4"/>
      <c r="AE347" s="6" t="n">
        <f aca="false">IF(K347&lt;K346,1,0)</f>
        <v>0</v>
      </c>
      <c r="AF347" s="6" t="n">
        <f aca="false">IF(G347="W",0,IF(AE347=1,K346-K347+AF346,0))</f>
        <v>0</v>
      </c>
      <c r="AG347" s="4"/>
      <c r="AH347" s="6" t="n">
        <f aca="false">IF(G347="W",AF346+J347,IF(AE347=1,K346-K347+AF346,0))</f>
        <v>0</v>
      </c>
      <c r="AI347" s="4"/>
    </row>
    <row collapsed="false" customFormat="false" customHeight="false" hidden="false" ht="13.3" outlineLevel="0" r="348">
      <c r="B348" s="25"/>
      <c r="C348" s="26" t="str">
        <f aca="false">IF(B348="","",VLOOKUP(B348,$AK$1:$AR$38,2,0))</f>
        <v/>
      </c>
      <c r="D348" s="27" t="str">
        <f aca="false">IF(C345&lt;&gt;"",IF(C345=1,4,IF(C345=4,7,1)),"")</f>
        <v/>
      </c>
      <c r="E348" s="49" t="str">
        <f aca="false">IF(C345&lt;&gt;"",IF(C345=1,7,IF(C345=4,1,4)),"")</f>
        <v/>
      </c>
      <c r="F348" s="38"/>
      <c r="G348" s="6" t="str">
        <f aca="false">IF(B348&lt;&gt;"",IF(OR(D348=C348,E348=C348),"W","L"),"")</f>
        <v/>
      </c>
      <c r="H348" s="6" t="str">
        <f aca="false">IF(G348="W",4,IF(G348="L",-8,""))</f>
        <v/>
      </c>
      <c r="I348" s="6" t="str">
        <f aca="false">IF(G348&lt;&gt;"",VLOOKUP(V347,$M$4:$N$18,2,0),"")</f>
        <v/>
      </c>
      <c r="J348" s="6" t="str">
        <f aca="false">IF(G348&lt;&gt;"",H348*I348,"")</f>
        <v/>
      </c>
      <c r="K348" s="6" t="n">
        <f aca="false">IF(B348="",K347,SUM($J$6:J348))</f>
        <v>-24</v>
      </c>
      <c r="L348" s="4"/>
      <c r="M348" s="4"/>
      <c r="N348" s="4"/>
      <c r="O348" s="4"/>
      <c r="P348" s="4"/>
      <c r="Q348" s="4"/>
      <c r="S348" s="4"/>
      <c r="T348" s="4"/>
      <c r="U348" s="4"/>
      <c r="V348" s="6" t="n">
        <f aca="false">IF(AND(G347="",G348="L"),1,IF(AND(G348="L",G347="L"),V347+1,IF(AND(G347="L",G348=""),0,IF(AND(G348="",G347=""),0,0))))</f>
        <v>0</v>
      </c>
      <c r="W348" s="4"/>
      <c r="X348" s="6" t="str">
        <f aca="false">IF(C347=0,C348,IF(C348=0,X347,C348))</f>
        <v/>
      </c>
      <c r="Y348" s="6" t="str">
        <f aca="false">IF(C347=0,X347,IF(C348=0,Y347,C347))</f>
        <v/>
      </c>
      <c r="Z348" s="6" t="str">
        <f aca="false">IF(C346=0,C345,IF(C347=0,Y347,IF(C348=0,Z347,C346)))</f>
        <v/>
      </c>
      <c r="AA348" s="6" t="str">
        <f aca="false">IF(C345=0,C344,IF(C346=0,C344,IF(C347=0,Z347,IF(C348=0,AA347,C345))))</f>
        <v/>
      </c>
      <c r="AB348" s="4"/>
      <c r="AC348" s="6" t="str">
        <f aca="false">IF(OR(X348=Y348,X348=Z348,X348=AA348),"NB",IF(OR(Y348=X348,Y348=Z348,Y348=AA348),"NB",IF(OR(Z348=Y348,Z348=X348,Z348=AA348),"NB",IF(OR(AA348=Y348,AA348=X348,AA348=Z348),"NB","Bet"))))</f>
        <v>NB</v>
      </c>
      <c r="AD348" s="4"/>
      <c r="AE348" s="6" t="n">
        <f aca="false">IF(K348&lt;K347,1,0)</f>
        <v>0</v>
      </c>
      <c r="AF348" s="6" t="n">
        <f aca="false">IF(G348="W",0,IF(AE348=1,K347-K348+AF347,0))</f>
        <v>0</v>
      </c>
      <c r="AG348" s="4"/>
      <c r="AH348" s="6" t="n">
        <f aca="false">IF(G348="W",AF347+J348,IF(AE348=1,K347-K348+AF347,0))</f>
        <v>0</v>
      </c>
      <c r="AI348" s="4"/>
    </row>
    <row collapsed="false" customFormat="false" customHeight="false" hidden="false" ht="13.3" outlineLevel="0" r="349">
      <c r="B349" s="25"/>
      <c r="C349" s="26" t="str">
        <f aca="false">IF(B349="","",VLOOKUP(B349,$AK$1:$AR$38,2,0))</f>
        <v/>
      </c>
      <c r="D349" s="27" t="str">
        <f aca="false">IF(C346&lt;&gt;"",IF(C346=1,4,IF(C346=4,7,1)),"")</f>
        <v/>
      </c>
      <c r="E349" s="49" t="str">
        <f aca="false">IF(C346&lt;&gt;"",IF(C346=1,7,IF(C346=4,1,4)),"")</f>
        <v/>
      </c>
      <c r="F349" s="38"/>
      <c r="G349" s="6" t="str">
        <f aca="false">IF(B349&lt;&gt;"",IF(OR(D349=C349,E349=C349),"W","L"),"")</f>
        <v/>
      </c>
      <c r="H349" s="6" t="str">
        <f aca="false">IF(G349="W",4,IF(G349="L",-8,""))</f>
        <v/>
      </c>
      <c r="I349" s="6" t="str">
        <f aca="false">IF(G349&lt;&gt;"",VLOOKUP(V348,$M$4:$N$18,2,0),"")</f>
        <v/>
      </c>
      <c r="J349" s="6" t="str">
        <f aca="false">IF(G349&lt;&gt;"",H349*I349,"")</f>
        <v/>
      </c>
      <c r="K349" s="6" t="n">
        <f aca="false">IF(B349="",K348,SUM($J$6:J349))</f>
        <v>-24</v>
      </c>
      <c r="L349" s="4"/>
      <c r="M349" s="4"/>
      <c r="N349" s="4"/>
      <c r="O349" s="4"/>
      <c r="P349" s="4"/>
      <c r="Q349" s="4"/>
      <c r="S349" s="4"/>
      <c r="T349" s="4"/>
      <c r="U349" s="4"/>
      <c r="V349" s="6" t="n">
        <f aca="false">IF(AND(G348="",G349="L"),1,IF(AND(G349="L",G348="L"),V348+1,IF(AND(G348="L",G349=""),0,IF(AND(G349="",G348=""),0,0))))</f>
        <v>0</v>
      </c>
      <c r="W349" s="4"/>
      <c r="X349" s="6" t="str">
        <f aca="false">IF(C348=0,C349,IF(C349=0,X348,C349))</f>
        <v/>
      </c>
      <c r="Y349" s="6" t="str">
        <f aca="false">IF(C348=0,X348,IF(C349=0,Y348,C348))</f>
        <v/>
      </c>
      <c r="Z349" s="6" t="str">
        <f aca="false">IF(C347=0,C346,IF(C348=0,Y348,IF(C349=0,Z348,C347)))</f>
        <v/>
      </c>
      <c r="AA349" s="6" t="str">
        <f aca="false">IF(C346=0,C345,IF(C347=0,C345,IF(C348=0,Z348,IF(C349=0,AA348,C346))))</f>
        <v/>
      </c>
      <c r="AB349" s="4"/>
      <c r="AC349" s="6" t="str">
        <f aca="false">IF(OR(X349=Y349,X349=Z349,X349=AA349),"NB",IF(OR(Y349=X349,Y349=Z349,Y349=AA349),"NB",IF(OR(Z349=Y349,Z349=X349,Z349=AA349),"NB",IF(OR(AA349=Y349,AA349=X349,AA349=Z349),"NB","Bet"))))</f>
        <v>NB</v>
      </c>
      <c r="AD349" s="4"/>
      <c r="AE349" s="6" t="n">
        <f aca="false">IF(K349&lt;K348,1,0)</f>
        <v>0</v>
      </c>
      <c r="AF349" s="6" t="n">
        <f aca="false">IF(G349="W",0,IF(AE349=1,K348-K349+AF348,0))</f>
        <v>0</v>
      </c>
      <c r="AG349" s="4"/>
      <c r="AH349" s="6" t="n">
        <f aca="false">IF(G349="W",AF348+J349,IF(AE349=1,K348-K349+AF348,0))</f>
        <v>0</v>
      </c>
      <c r="AI349" s="4"/>
    </row>
    <row collapsed="false" customFormat="false" customHeight="false" hidden="false" ht="13.3" outlineLevel="0" r="350">
      <c r="B350" s="25"/>
      <c r="C350" s="26" t="str">
        <f aca="false">IF(B350="","",VLOOKUP(B350,$AK$1:$AR$38,2,0))</f>
        <v/>
      </c>
      <c r="D350" s="27" t="str">
        <f aca="false">IF(C347&lt;&gt;"",IF(C347=1,4,IF(C347=4,7,1)),"")</f>
        <v/>
      </c>
      <c r="E350" s="49" t="str">
        <f aca="false">IF(C347&lt;&gt;"",IF(C347=1,7,IF(C347=4,1,4)),"")</f>
        <v/>
      </c>
      <c r="F350" s="38"/>
      <c r="G350" s="6" t="str">
        <f aca="false">IF(B350&lt;&gt;"",IF(OR(D350=C350,E350=C350),"W","L"),"")</f>
        <v/>
      </c>
      <c r="H350" s="6" t="str">
        <f aca="false">IF(G350="W",4,IF(G350="L",-8,""))</f>
        <v/>
      </c>
      <c r="I350" s="6" t="str">
        <f aca="false">IF(G350&lt;&gt;"",VLOOKUP(V349,$M$4:$N$18,2,0),"")</f>
        <v/>
      </c>
      <c r="J350" s="6" t="str">
        <f aca="false">IF(G350&lt;&gt;"",H350*I350,"")</f>
        <v/>
      </c>
      <c r="K350" s="6" t="n">
        <f aca="false">IF(B350="",K349,SUM($J$6:J350))</f>
        <v>-24</v>
      </c>
      <c r="L350" s="4"/>
      <c r="M350" s="4"/>
      <c r="N350" s="4"/>
      <c r="O350" s="4"/>
      <c r="P350" s="4"/>
      <c r="Q350" s="4"/>
      <c r="S350" s="4"/>
      <c r="T350" s="4"/>
      <c r="U350" s="4"/>
      <c r="V350" s="6" t="n">
        <f aca="false">IF(AND(G349="",G350="L"),1,IF(AND(G350="L",G349="L"),V349+1,IF(AND(G349="L",G350=""),0,IF(AND(G350="",G349=""),0,0))))</f>
        <v>0</v>
      </c>
      <c r="W350" s="4"/>
      <c r="X350" s="6" t="str">
        <f aca="false">IF(C349=0,C350,IF(C350=0,X349,C350))</f>
        <v/>
      </c>
      <c r="Y350" s="6" t="str">
        <f aca="false">IF(C349=0,X349,IF(C350=0,Y349,C349))</f>
        <v/>
      </c>
      <c r="Z350" s="6" t="str">
        <f aca="false">IF(C348=0,C347,IF(C349=0,Y349,IF(C350=0,Z349,C348)))</f>
        <v/>
      </c>
      <c r="AA350" s="6" t="str">
        <f aca="false">IF(C347=0,C346,IF(C348=0,C346,IF(C349=0,Z349,IF(C350=0,AA349,C347))))</f>
        <v/>
      </c>
      <c r="AB350" s="4"/>
      <c r="AC350" s="6" t="str">
        <f aca="false">IF(OR(X350=Y350,X350=Z350,X350=AA350),"NB",IF(OR(Y350=X350,Y350=Z350,Y350=AA350),"NB",IF(OR(Z350=Y350,Z350=X350,Z350=AA350),"NB",IF(OR(AA350=Y350,AA350=X350,AA350=Z350),"NB","Bet"))))</f>
        <v>NB</v>
      </c>
      <c r="AD350" s="4"/>
      <c r="AE350" s="6" t="n">
        <f aca="false">IF(K350&lt;K349,1,0)</f>
        <v>0</v>
      </c>
      <c r="AF350" s="6" t="n">
        <f aca="false">IF(G350="W",0,IF(AE350=1,K349-K350+AF349,0))</f>
        <v>0</v>
      </c>
      <c r="AG350" s="4"/>
      <c r="AH350" s="6" t="n">
        <f aca="false">IF(G350="W",AF349+J350,IF(AE350=1,K349-K350+AF349,0))</f>
        <v>0</v>
      </c>
      <c r="AI350" s="4"/>
    </row>
    <row collapsed="false" customFormat="false" customHeight="false" hidden="false" ht="13.3" outlineLevel="0" r="351">
      <c r="B351" s="25"/>
      <c r="C351" s="26" t="str">
        <f aca="false">IF(B351="","",VLOOKUP(B351,$AK$1:$AR$38,2,0))</f>
        <v/>
      </c>
      <c r="D351" s="27" t="str">
        <f aca="false">IF(C348&lt;&gt;"",IF(C348=1,4,IF(C348=4,7,1)),"")</f>
        <v/>
      </c>
      <c r="E351" s="49" t="str">
        <f aca="false">IF(C348&lt;&gt;"",IF(C348=1,7,IF(C348=4,1,4)),"")</f>
        <v/>
      </c>
      <c r="F351" s="38"/>
      <c r="G351" s="6" t="str">
        <f aca="false">IF(B351&lt;&gt;"",IF(OR(D351=C351,E351=C351),"W","L"),"")</f>
        <v/>
      </c>
      <c r="H351" s="6" t="str">
        <f aca="false">IF(G351="W",4,IF(G351="L",-8,""))</f>
        <v/>
      </c>
      <c r="I351" s="6" t="str">
        <f aca="false">IF(G351&lt;&gt;"",VLOOKUP(V350,$M$4:$N$18,2,0),"")</f>
        <v/>
      </c>
      <c r="J351" s="6" t="str">
        <f aca="false">IF(G351&lt;&gt;"",H351*I351,"")</f>
        <v/>
      </c>
      <c r="K351" s="6" t="n">
        <f aca="false">IF(B351="",K350,SUM($J$6:J351))</f>
        <v>-24</v>
      </c>
      <c r="L351" s="4"/>
      <c r="M351" s="4"/>
      <c r="N351" s="4"/>
      <c r="O351" s="4"/>
      <c r="P351" s="4"/>
      <c r="Q351" s="4"/>
      <c r="S351" s="4"/>
      <c r="T351" s="4"/>
      <c r="U351" s="4"/>
      <c r="V351" s="6" t="n">
        <f aca="false">IF(AND(G350="",G351="L"),1,IF(AND(G351="L",G350="L"),V350+1,IF(AND(G350="L",G351=""),0,IF(AND(G351="",G350=""),0,0))))</f>
        <v>0</v>
      </c>
      <c r="W351" s="4"/>
      <c r="X351" s="6" t="str">
        <f aca="false">IF(C350=0,C351,IF(C351=0,X350,C351))</f>
        <v/>
      </c>
      <c r="Y351" s="6" t="str">
        <f aca="false">IF(C350=0,X350,IF(C351=0,Y350,C350))</f>
        <v/>
      </c>
      <c r="Z351" s="6" t="str">
        <f aca="false">IF(C349=0,C348,IF(C350=0,Y350,IF(C351=0,Z350,C349)))</f>
        <v/>
      </c>
      <c r="AA351" s="6" t="str">
        <f aca="false">IF(C348=0,C347,IF(C349=0,C347,IF(C350=0,Z350,IF(C351=0,AA350,C348))))</f>
        <v/>
      </c>
      <c r="AB351" s="4"/>
      <c r="AC351" s="6" t="str">
        <f aca="false">IF(OR(X351=Y351,X351=Z351,X351=AA351),"NB",IF(OR(Y351=X351,Y351=Z351,Y351=AA351),"NB",IF(OR(Z351=Y351,Z351=X351,Z351=AA351),"NB",IF(OR(AA351=Y351,AA351=X351,AA351=Z351),"NB","Bet"))))</f>
        <v>NB</v>
      </c>
      <c r="AD351" s="4"/>
      <c r="AE351" s="6" t="n">
        <f aca="false">IF(K351&lt;K350,1,0)</f>
        <v>0</v>
      </c>
      <c r="AF351" s="6" t="n">
        <f aca="false">IF(G351="W",0,IF(AE351=1,K350-K351+AF350,0))</f>
        <v>0</v>
      </c>
      <c r="AG351" s="4"/>
      <c r="AH351" s="6" t="n">
        <f aca="false">IF(G351="W",AF350+J351,IF(AE351=1,K350-K351+AF350,0))</f>
        <v>0</v>
      </c>
      <c r="AI351" s="4"/>
    </row>
    <row collapsed="false" customFormat="false" customHeight="false" hidden="false" ht="13.3" outlineLevel="0" r="352">
      <c r="B352" s="25"/>
      <c r="C352" s="26" t="str">
        <f aca="false">IF(B352="","",VLOOKUP(B352,$AK$1:$AR$38,2,0))</f>
        <v/>
      </c>
      <c r="D352" s="27" t="str">
        <f aca="false">IF(C349&lt;&gt;"",IF(C349=1,4,IF(C349=4,7,1)),"")</f>
        <v/>
      </c>
      <c r="E352" s="49" t="str">
        <f aca="false">IF(C349&lt;&gt;"",IF(C349=1,7,IF(C349=4,1,4)),"")</f>
        <v/>
      </c>
      <c r="F352" s="38"/>
      <c r="G352" s="6" t="str">
        <f aca="false">IF(B352&lt;&gt;"",IF(OR(D352=C352,E352=C352),"W","L"),"")</f>
        <v/>
      </c>
      <c r="H352" s="6" t="str">
        <f aca="false">IF(G352="W",4,IF(G352="L",-8,""))</f>
        <v/>
      </c>
      <c r="I352" s="6" t="str">
        <f aca="false">IF(G352&lt;&gt;"",VLOOKUP(V351,$M$4:$N$18,2,0),"")</f>
        <v/>
      </c>
      <c r="J352" s="6" t="str">
        <f aca="false">IF(G352&lt;&gt;"",H352*I352,"")</f>
        <v/>
      </c>
      <c r="K352" s="6" t="n">
        <f aca="false">IF(B352="",K351,SUM($J$6:J352))</f>
        <v>-24</v>
      </c>
      <c r="L352" s="4"/>
      <c r="M352" s="4"/>
      <c r="N352" s="4"/>
      <c r="O352" s="4"/>
      <c r="P352" s="4"/>
      <c r="Q352" s="4"/>
      <c r="S352" s="4"/>
      <c r="T352" s="4"/>
      <c r="U352" s="4"/>
      <c r="V352" s="6" t="n">
        <f aca="false">IF(AND(G351="",G352="L"),1,IF(AND(G352="L",G351="L"),V351+1,IF(AND(G351="L",G352=""),0,IF(AND(G352="",G351=""),0,0))))</f>
        <v>0</v>
      </c>
      <c r="W352" s="4"/>
      <c r="X352" s="6" t="str">
        <f aca="false">IF(C351=0,C352,IF(C352=0,X351,C352))</f>
        <v/>
      </c>
      <c r="Y352" s="6" t="str">
        <f aca="false">IF(C351=0,X351,IF(C352=0,Y351,C351))</f>
        <v/>
      </c>
      <c r="Z352" s="6" t="str">
        <f aca="false">IF(C350=0,C349,IF(C351=0,Y351,IF(C352=0,Z351,C350)))</f>
        <v/>
      </c>
      <c r="AA352" s="6" t="str">
        <f aca="false">IF(C349=0,C348,IF(C350=0,C348,IF(C351=0,Z351,IF(C352=0,AA351,C349))))</f>
        <v/>
      </c>
      <c r="AB352" s="4"/>
      <c r="AC352" s="6" t="str">
        <f aca="false">IF(OR(X352=Y352,X352=Z352,X352=AA352),"NB",IF(OR(Y352=X352,Y352=Z352,Y352=AA352),"NB",IF(OR(Z352=Y352,Z352=X352,Z352=AA352),"NB",IF(OR(AA352=Y352,AA352=X352,AA352=Z352),"NB","Bet"))))</f>
        <v>NB</v>
      </c>
      <c r="AD352" s="4"/>
      <c r="AE352" s="6" t="n">
        <f aca="false">IF(K352&lt;K351,1,0)</f>
        <v>0</v>
      </c>
      <c r="AF352" s="6" t="n">
        <f aca="false">IF(G352="W",0,IF(AE352=1,K351-K352+AF351,0))</f>
        <v>0</v>
      </c>
      <c r="AG352" s="4"/>
      <c r="AH352" s="6" t="n">
        <f aca="false">IF(G352="W",AF351+J352,IF(AE352=1,K351-K352+AF351,0))</f>
        <v>0</v>
      </c>
      <c r="AI352" s="4"/>
    </row>
    <row collapsed="false" customFormat="false" customHeight="false" hidden="false" ht="13.3" outlineLevel="0" r="353">
      <c r="B353" s="25"/>
      <c r="C353" s="26" t="str">
        <f aca="false">IF(B353="","",VLOOKUP(B353,$AK$1:$AR$38,2,0))</f>
        <v/>
      </c>
      <c r="D353" s="27" t="str">
        <f aca="false">IF(C350&lt;&gt;"",IF(C350=1,4,IF(C350=4,7,1)),"")</f>
        <v/>
      </c>
      <c r="E353" s="49" t="str">
        <f aca="false">IF(C350&lt;&gt;"",IF(C350=1,7,IF(C350=4,1,4)),"")</f>
        <v/>
      </c>
      <c r="F353" s="38"/>
      <c r="G353" s="6" t="str">
        <f aca="false">IF(B353&lt;&gt;"",IF(OR(D353=C353,E353=C353),"W","L"),"")</f>
        <v/>
      </c>
      <c r="H353" s="6" t="str">
        <f aca="false">IF(G353="W",4,IF(G353="L",-8,""))</f>
        <v/>
      </c>
      <c r="I353" s="6" t="str">
        <f aca="false">IF(G353&lt;&gt;"",VLOOKUP(V352,$M$4:$N$18,2,0),"")</f>
        <v/>
      </c>
      <c r="J353" s="6" t="str">
        <f aca="false">IF(G353&lt;&gt;"",H353*I353,"")</f>
        <v/>
      </c>
      <c r="K353" s="6" t="n">
        <f aca="false">IF(B353="",K352,SUM($J$6:J353))</f>
        <v>-24</v>
      </c>
      <c r="L353" s="4"/>
      <c r="M353" s="4"/>
      <c r="N353" s="4"/>
      <c r="O353" s="4"/>
      <c r="P353" s="4"/>
      <c r="Q353" s="4"/>
      <c r="S353" s="4"/>
      <c r="T353" s="4"/>
      <c r="U353" s="4"/>
      <c r="V353" s="6" t="n">
        <f aca="false">IF(AND(G352="",G353="L"),1,IF(AND(G353="L",G352="L"),V352+1,IF(AND(G352="L",G353=""),0,IF(AND(G353="",G352=""),0,0))))</f>
        <v>0</v>
      </c>
      <c r="W353" s="4"/>
      <c r="X353" s="6" t="str">
        <f aca="false">IF(C352=0,C353,IF(C353=0,X352,C353))</f>
        <v/>
      </c>
      <c r="Y353" s="6" t="str">
        <f aca="false">IF(C352=0,X352,IF(C353=0,Y352,C352))</f>
        <v/>
      </c>
      <c r="Z353" s="6" t="str">
        <f aca="false">IF(C351=0,C350,IF(C352=0,Y352,IF(C353=0,Z352,C351)))</f>
        <v/>
      </c>
      <c r="AA353" s="6" t="str">
        <f aca="false">IF(C350=0,C349,IF(C351=0,C349,IF(C352=0,Z352,IF(C353=0,AA352,C350))))</f>
        <v/>
      </c>
      <c r="AB353" s="4"/>
      <c r="AC353" s="6" t="str">
        <f aca="false">IF(OR(X353=Y353,X353=Z353,X353=AA353),"NB",IF(OR(Y353=X353,Y353=Z353,Y353=AA353),"NB",IF(OR(Z353=Y353,Z353=X353,Z353=AA353),"NB",IF(OR(AA353=Y353,AA353=X353,AA353=Z353),"NB","Bet"))))</f>
        <v>NB</v>
      </c>
      <c r="AD353" s="4"/>
      <c r="AE353" s="6" t="n">
        <f aca="false">IF(K353&lt;K352,1,0)</f>
        <v>0</v>
      </c>
      <c r="AF353" s="6" t="n">
        <f aca="false">IF(G353="W",0,IF(AE353=1,K352-K353+AF352,0))</f>
        <v>0</v>
      </c>
      <c r="AG353" s="4"/>
      <c r="AH353" s="6" t="n">
        <f aca="false">IF(G353="W",AF352+J353,IF(AE353=1,K352-K353+AF352,0))</f>
        <v>0</v>
      </c>
      <c r="AI353" s="4"/>
    </row>
    <row collapsed="false" customFormat="false" customHeight="false" hidden="false" ht="13.3" outlineLevel="0" r="354">
      <c r="B354" s="25"/>
      <c r="C354" s="26" t="str">
        <f aca="false">IF(B354="","",VLOOKUP(B354,$AK$1:$AR$38,2,0))</f>
        <v/>
      </c>
      <c r="D354" s="27" t="str">
        <f aca="false">IF(C351&lt;&gt;"",IF(C351=1,4,IF(C351=4,7,1)),"")</f>
        <v/>
      </c>
      <c r="E354" s="49" t="str">
        <f aca="false">IF(C351&lt;&gt;"",IF(C351=1,7,IF(C351=4,1,4)),"")</f>
        <v/>
      </c>
      <c r="F354" s="38"/>
      <c r="G354" s="6" t="str">
        <f aca="false">IF(B354&lt;&gt;"",IF(OR(D354=C354,E354=C354),"W","L"),"")</f>
        <v/>
      </c>
      <c r="H354" s="6" t="str">
        <f aca="false">IF(G354="W",4,IF(G354="L",-8,""))</f>
        <v/>
      </c>
      <c r="I354" s="6" t="str">
        <f aca="false">IF(G354&lt;&gt;"",VLOOKUP(V353,$M$4:$N$18,2,0),"")</f>
        <v/>
      </c>
      <c r="J354" s="6" t="str">
        <f aca="false">IF(G354&lt;&gt;"",H354*I354,"")</f>
        <v/>
      </c>
      <c r="K354" s="6" t="n">
        <f aca="false">IF(B354="",K353,SUM($J$6:J354))</f>
        <v>-24</v>
      </c>
      <c r="L354" s="4"/>
      <c r="M354" s="4"/>
      <c r="N354" s="4"/>
      <c r="O354" s="4"/>
      <c r="P354" s="4"/>
      <c r="Q354" s="4"/>
      <c r="S354" s="4"/>
      <c r="T354" s="4"/>
      <c r="U354" s="4"/>
      <c r="V354" s="6" t="n">
        <f aca="false">IF(AND(G353="",G354="L"),1,IF(AND(G354="L",G353="L"),V353+1,IF(AND(G353="L",G354=""),0,IF(AND(G354="",G353=""),0,0))))</f>
        <v>0</v>
      </c>
      <c r="W354" s="4"/>
      <c r="X354" s="6" t="str">
        <f aca="false">IF(C353=0,C354,IF(C354=0,X353,C354))</f>
        <v/>
      </c>
      <c r="Y354" s="6" t="str">
        <f aca="false">IF(C353=0,X353,IF(C354=0,Y353,C353))</f>
        <v/>
      </c>
      <c r="Z354" s="6" t="str">
        <f aca="false">IF(C352=0,C351,IF(C353=0,Y353,IF(C354=0,Z353,C352)))</f>
        <v/>
      </c>
      <c r="AA354" s="6" t="str">
        <f aca="false">IF(C351=0,C350,IF(C352=0,C350,IF(C353=0,Z353,IF(C354=0,AA353,C351))))</f>
        <v/>
      </c>
      <c r="AB354" s="4"/>
      <c r="AC354" s="6" t="str">
        <f aca="false">IF(OR(X354=Y354,X354=Z354,X354=AA354),"NB",IF(OR(Y354=X354,Y354=Z354,Y354=AA354),"NB",IF(OR(Z354=Y354,Z354=X354,Z354=AA354),"NB",IF(OR(AA354=Y354,AA354=X354,AA354=Z354),"NB","Bet"))))</f>
        <v>NB</v>
      </c>
      <c r="AD354" s="4"/>
      <c r="AE354" s="6" t="n">
        <f aca="false">IF(K354&lt;K353,1,0)</f>
        <v>0</v>
      </c>
      <c r="AF354" s="6" t="n">
        <f aca="false">IF(G354="W",0,IF(AE354=1,K353-K354+AF353,0))</f>
        <v>0</v>
      </c>
      <c r="AG354" s="4"/>
      <c r="AH354" s="6" t="n">
        <f aca="false">IF(G354="W",AF353+J354,IF(AE354=1,K353-K354+AF353,0))</f>
        <v>0</v>
      </c>
      <c r="AI354" s="4"/>
    </row>
    <row collapsed="false" customFormat="false" customHeight="false" hidden="false" ht="13.3" outlineLevel="0" r="355">
      <c r="B355" s="25"/>
      <c r="C355" s="26" t="str">
        <f aca="false">IF(B355="","",VLOOKUP(B355,$AK$1:$AR$38,2,0))</f>
        <v/>
      </c>
      <c r="D355" s="27" t="str">
        <f aca="false">IF(C352&lt;&gt;"",IF(C352=1,4,IF(C352=4,7,1)),"")</f>
        <v/>
      </c>
      <c r="E355" s="49" t="str">
        <f aca="false">IF(C352&lt;&gt;"",IF(C352=1,7,IF(C352=4,1,4)),"")</f>
        <v/>
      </c>
      <c r="F355" s="38"/>
      <c r="G355" s="6" t="str">
        <f aca="false">IF(B355&lt;&gt;"",IF(OR(D355=C355,E355=C355),"W","L"),"")</f>
        <v/>
      </c>
      <c r="H355" s="6" t="str">
        <f aca="false">IF(G355="W",4,IF(G355="L",-8,""))</f>
        <v/>
      </c>
      <c r="I355" s="6" t="str">
        <f aca="false">IF(G355&lt;&gt;"",VLOOKUP(V354,$M$4:$N$18,2,0),"")</f>
        <v/>
      </c>
      <c r="J355" s="6" t="str">
        <f aca="false">IF(G355&lt;&gt;"",H355*I355,"")</f>
        <v/>
      </c>
      <c r="K355" s="6" t="n">
        <f aca="false">IF(B355="",K354,SUM($J$6:J355))</f>
        <v>-24</v>
      </c>
      <c r="L355" s="4"/>
      <c r="M355" s="4"/>
      <c r="N355" s="4"/>
      <c r="O355" s="4"/>
      <c r="P355" s="4"/>
      <c r="Q355" s="4"/>
      <c r="S355" s="4"/>
      <c r="T355" s="4"/>
      <c r="U355" s="4"/>
      <c r="V355" s="6" t="n">
        <f aca="false">IF(AND(G354="",G355="L"),1,IF(AND(G355="L",G354="L"),V354+1,IF(AND(G354="L",G355=""),0,IF(AND(G355="",G354=""),0,0))))</f>
        <v>0</v>
      </c>
      <c r="W355" s="4"/>
      <c r="X355" s="6" t="str">
        <f aca="false">IF(C354=0,C355,IF(C355=0,X354,C355))</f>
        <v/>
      </c>
      <c r="Y355" s="6" t="str">
        <f aca="false">IF(C354=0,X354,IF(C355=0,Y354,C354))</f>
        <v/>
      </c>
      <c r="Z355" s="6" t="str">
        <f aca="false">IF(C353=0,C352,IF(C354=0,Y354,IF(C355=0,Z354,C353)))</f>
        <v/>
      </c>
      <c r="AA355" s="6" t="str">
        <f aca="false">IF(C352=0,C351,IF(C353=0,C351,IF(C354=0,Z354,IF(C355=0,AA354,C352))))</f>
        <v/>
      </c>
      <c r="AB355" s="4"/>
      <c r="AC355" s="6" t="str">
        <f aca="false">IF(OR(X355=Y355,X355=Z355,X355=AA355),"NB",IF(OR(Y355=X355,Y355=Z355,Y355=AA355),"NB",IF(OR(Z355=Y355,Z355=X355,Z355=AA355),"NB",IF(OR(AA355=Y355,AA355=X355,AA355=Z355),"NB","Bet"))))</f>
        <v>NB</v>
      </c>
      <c r="AD355" s="4"/>
      <c r="AE355" s="6" t="n">
        <f aca="false">IF(K355&lt;K354,1,0)</f>
        <v>0</v>
      </c>
      <c r="AF355" s="6" t="n">
        <f aca="false">IF(G355="W",0,IF(AE355=1,K354-K355+AF354,0))</f>
        <v>0</v>
      </c>
      <c r="AG355" s="4"/>
      <c r="AH355" s="6" t="n">
        <f aca="false">IF(G355="W",AF354+J355,IF(AE355=1,K354-K355+AF354,0))</f>
        <v>0</v>
      </c>
      <c r="AI355" s="4"/>
    </row>
    <row collapsed="false" customFormat="false" customHeight="false" hidden="false" ht="13.3" outlineLevel="0" r="356">
      <c r="B356" s="25"/>
      <c r="C356" s="26" t="str">
        <f aca="false">IF(B356="","",VLOOKUP(B356,$AK$1:$AR$38,2,0))</f>
        <v/>
      </c>
      <c r="D356" s="27" t="str">
        <f aca="false">IF(C353&lt;&gt;"",IF(C353=1,4,IF(C353=4,7,1)),"")</f>
        <v/>
      </c>
      <c r="E356" s="49" t="str">
        <f aca="false">IF(C353&lt;&gt;"",IF(C353=1,7,IF(C353=4,1,4)),"")</f>
        <v/>
      </c>
      <c r="F356" s="38"/>
      <c r="G356" s="6" t="str">
        <f aca="false">IF(B356&lt;&gt;"",IF(OR(D356=C356,E356=C356),"W","L"),"")</f>
        <v/>
      </c>
      <c r="H356" s="6" t="str">
        <f aca="false">IF(G356="W",4,IF(G356="L",-8,""))</f>
        <v/>
      </c>
      <c r="I356" s="6" t="str">
        <f aca="false">IF(G356&lt;&gt;"",VLOOKUP(V355,$M$4:$N$18,2,0),"")</f>
        <v/>
      </c>
      <c r="J356" s="6" t="str">
        <f aca="false">IF(G356&lt;&gt;"",H356*I356,"")</f>
        <v/>
      </c>
      <c r="K356" s="6" t="n">
        <f aca="false">IF(B356="",K355,SUM($J$6:J356))</f>
        <v>-24</v>
      </c>
      <c r="L356" s="4"/>
      <c r="M356" s="4"/>
      <c r="N356" s="4"/>
      <c r="O356" s="4"/>
      <c r="P356" s="4"/>
      <c r="Q356" s="4"/>
      <c r="S356" s="4"/>
      <c r="T356" s="4"/>
      <c r="U356" s="4"/>
      <c r="V356" s="6" t="n">
        <f aca="false">IF(AND(G355="",G356="L"),1,IF(AND(G356="L",G355="L"),V355+1,IF(AND(G355="L",G356=""),0,IF(AND(G356="",G355=""),0,0))))</f>
        <v>0</v>
      </c>
      <c r="W356" s="4"/>
      <c r="X356" s="6" t="str">
        <f aca="false">IF(C355=0,C356,IF(C356=0,X355,C356))</f>
        <v/>
      </c>
      <c r="Y356" s="6" t="str">
        <f aca="false">IF(C355=0,X355,IF(C356=0,Y355,C355))</f>
        <v/>
      </c>
      <c r="Z356" s="6" t="str">
        <f aca="false">IF(C354=0,C353,IF(C355=0,Y355,IF(C356=0,Z355,C354)))</f>
        <v/>
      </c>
      <c r="AA356" s="6" t="str">
        <f aca="false">IF(C353=0,C352,IF(C354=0,C352,IF(C355=0,Z355,IF(C356=0,AA355,C353))))</f>
        <v/>
      </c>
      <c r="AB356" s="4"/>
      <c r="AC356" s="6" t="str">
        <f aca="false">IF(OR(X356=Y356,X356=Z356,X356=AA356),"NB",IF(OR(Y356=X356,Y356=Z356,Y356=AA356),"NB",IF(OR(Z356=Y356,Z356=X356,Z356=AA356),"NB",IF(OR(AA356=Y356,AA356=X356,AA356=Z356),"NB","Bet"))))</f>
        <v>NB</v>
      </c>
      <c r="AD356" s="4"/>
      <c r="AE356" s="6" t="n">
        <f aca="false">IF(K356&lt;K355,1,0)</f>
        <v>0</v>
      </c>
      <c r="AF356" s="6" t="n">
        <f aca="false">IF(G356="W",0,IF(AE356=1,K355-K356+AF355,0))</f>
        <v>0</v>
      </c>
      <c r="AG356" s="4"/>
      <c r="AH356" s="6" t="n">
        <f aca="false">IF(G356="W",AF355+J356,IF(AE356=1,K355-K356+AF355,0))</f>
        <v>0</v>
      </c>
      <c r="AI356" s="4"/>
    </row>
    <row collapsed="false" customFormat="false" customHeight="false" hidden="false" ht="13.3" outlineLevel="0" r="357">
      <c r="B357" s="25"/>
      <c r="C357" s="26" t="str">
        <f aca="false">IF(B357="","",VLOOKUP(B357,$AK$1:$AR$38,2,0))</f>
        <v/>
      </c>
      <c r="D357" s="27" t="str">
        <f aca="false">IF(C354&lt;&gt;"",IF(C354=1,4,IF(C354=4,7,1)),"")</f>
        <v/>
      </c>
      <c r="E357" s="49" t="str">
        <f aca="false">IF(C354&lt;&gt;"",IF(C354=1,7,IF(C354=4,1,4)),"")</f>
        <v/>
      </c>
      <c r="F357" s="38"/>
      <c r="G357" s="6" t="str">
        <f aca="false">IF(B357&lt;&gt;"",IF(OR(D357=C357,E357=C357),"W","L"),"")</f>
        <v/>
      </c>
      <c r="H357" s="6" t="str">
        <f aca="false">IF(G357="W",4,IF(G357="L",-8,""))</f>
        <v/>
      </c>
      <c r="I357" s="6" t="str">
        <f aca="false">IF(G357&lt;&gt;"",VLOOKUP(V356,$M$4:$N$18,2,0),"")</f>
        <v/>
      </c>
      <c r="J357" s="6" t="str">
        <f aca="false">IF(G357&lt;&gt;"",H357*I357,"")</f>
        <v/>
      </c>
      <c r="K357" s="6" t="n">
        <f aca="false">IF(B357="",K356,SUM($J$6:J357))</f>
        <v>-24</v>
      </c>
      <c r="L357" s="4"/>
      <c r="M357" s="4"/>
      <c r="N357" s="4"/>
      <c r="O357" s="4"/>
      <c r="P357" s="4"/>
      <c r="Q357" s="4"/>
      <c r="S357" s="4"/>
      <c r="T357" s="4"/>
      <c r="U357" s="4"/>
      <c r="V357" s="6" t="n">
        <f aca="false">IF(AND(G356="",G357="L"),1,IF(AND(G357="L",G356="L"),V356+1,IF(AND(G356="L",G357=""),0,IF(AND(G357="",G356=""),0,0))))</f>
        <v>0</v>
      </c>
      <c r="W357" s="4"/>
      <c r="X357" s="6" t="str">
        <f aca="false">IF(C356=0,C357,IF(C357=0,X356,C357))</f>
        <v/>
      </c>
      <c r="Y357" s="6" t="str">
        <f aca="false">IF(C356=0,X356,IF(C357=0,Y356,C356))</f>
        <v/>
      </c>
      <c r="Z357" s="6" t="str">
        <f aca="false">IF(C355=0,C354,IF(C356=0,Y356,IF(C357=0,Z356,C355)))</f>
        <v/>
      </c>
      <c r="AA357" s="6" t="str">
        <f aca="false">IF(C354=0,C353,IF(C355=0,C353,IF(C356=0,Z356,IF(C357=0,AA356,C354))))</f>
        <v/>
      </c>
      <c r="AB357" s="4"/>
      <c r="AC357" s="6" t="str">
        <f aca="false">IF(OR(X357=Y357,X357=Z357,X357=AA357),"NB",IF(OR(Y357=X357,Y357=Z357,Y357=AA357),"NB",IF(OR(Z357=Y357,Z357=X357,Z357=AA357),"NB",IF(OR(AA357=Y357,AA357=X357,AA357=Z357),"NB","Bet"))))</f>
        <v>NB</v>
      </c>
      <c r="AD357" s="4"/>
      <c r="AE357" s="6" t="n">
        <f aca="false">IF(K357&lt;K356,1,0)</f>
        <v>0</v>
      </c>
      <c r="AF357" s="6" t="n">
        <f aca="false">IF(G357="W",0,IF(AE357=1,K356-K357+AF356,0))</f>
        <v>0</v>
      </c>
      <c r="AG357" s="4"/>
      <c r="AH357" s="6" t="n">
        <f aca="false">IF(G357="W",AF356+J357,IF(AE357=1,K356-K357+AF356,0))</f>
        <v>0</v>
      </c>
      <c r="AI357" s="4"/>
    </row>
    <row collapsed="false" customFormat="false" customHeight="false" hidden="false" ht="13.3" outlineLevel="0" r="358">
      <c r="B358" s="25"/>
      <c r="C358" s="26" t="str">
        <f aca="false">IF(B358="","",VLOOKUP(B358,$AK$1:$AR$38,2,0))</f>
        <v/>
      </c>
      <c r="D358" s="27" t="str">
        <f aca="false">IF(C355&lt;&gt;"",IF(C355=1,4,IF(C355=4,7,1)),"")</f>
        <v/>
      </c>
      <c r="E358" s="49" t="str">
        <f aca="false">IF(C355&lt;&gt;"",IF(C355=1,7,IF(C355=4,1,4)),"")</f>
        <v/>
      </c>
      <c r="F358" s="38"/>
      <c r="G358" s="6" t="str">
        <f aca="false">IF(B358&lt;&gt;"",IF(OR(D358=C358,E358=C358),"W","L"),"")</f>
        <v/>
      </c>
      <c r="H358" s="6" t="str">
        <f aca="false">IF(G358="W",4,IF(G358="L",-8,""))</f>
        <v/>
      </c>
      <c r="I358" s="6" t="str">
        <f aca="false">IF(G358&lt;&gt;"",VLOOKUP(V357,$M$4:$N$18,2,0),"")</f>
        <v/>
      </c>
      <c r="J358" s="6" t="str">
        <f aca="false">IF(G358&lt;&gt;"",H358*I358,"")</f>
        <v/>
      </c>
      <c r="K358" s="6" t="n">
        <f aca="false">IF(B358="",K357,SUM($J$6:J358))</f>
        <v>-24</v>
      </c>
      <c r="L358" s="4"/>
      <c r="M358" s="4"/>
      <c r="N358" s="4"/>
      <c r="O358" s="4"/>
      <c r="P358" s="4"/>
      <c r="Q358" s="4"/>
      <c r="S358" s="4"/>
      <c r="T358" s="4"/>
      <c r="U358" s="4"/>
      <c r="V358" s="6" t="n">
        <f aca="false">IF(AND(G357="",G358="L"),1,IF(AND(G358="L",G357="L"),V357+1,IF(AND(G357="L",G358=""),0,IF(AND(G358="",G357=""),0,0))))</f>
        <v>0</v>
      </c>
      <c r="W358" s="4"/>
      <c r="X358" s="6" t="str">
        <f aca="false">IF(C357=0,C358,IF(C358=0,X357,C358))</f>
        <v/>
      </c>
      <c r="Y358" s="6" t="str">
        <f aca="false">IF(C357=0,X357,IF(C358=0,Y357,C357))</f>
        <v/>
      </c>
      <c r="Z358" s="6" t="str">
        <f aca="false">IF(C356=0,C355,IF(C357=0,Y357,IF(C358=0,Z357,C356)))</f>
        <v/>
      </c>
      <c r="AA358" s="6" t="str">
        <f aca="false">IF(C355=0,C354,IF(C356=0,C354,IF(C357=0,Z357,IF(C358=0,AA357,C355))))</f>
        <v/>
      </c>
      <c r="AB358" s="4"/>
      <c r="AC358" s="6" t="str">
        <f aca="false">IF(OR(X358=Y358,X358=Z358,X358=AA358),"NB",IF(OR(Y358=X358,Y358=Z358,Y358=AA358),"NB",IF(OR(Z358=Y358,Z358=X358,Z358=AA358),"NB",IF(OR(AA358=Y358,AA358=X358,AA358=Z358),"NB","Bet"))))</f>
        <v>NB</v>
      </c>
      <c r="AD358" s="4"/>
      <c r="AE358" s="6" t="n">
        <f aca="false">IF(K358&lt;K357,1,0)</f>
        <v>0</v>
      </c>
      <c r="AF358" s="6" t="n">
        <f aca="false">IF(G358="W",0,IF(AE358=1,K357-K358+AF357,0))</f>
        <v>0</v>
      </c>
      <c r="AG358" s="4"/>
      <c r="AH358" s="6" t="n">
        <f aca="false">IF(G358="W",AF357+J358,IF(AE358=1,K357-K358+AF357,0))</f>
        <v>0</v>
      </c>
      <c r="AI358" s="4"/>
    </row>
    <row collapsed="false" customFormat="false" customHeight="false" hidden="false" ht="13.3" outlineLevel="0" r="359">
      <c r="B359" s="25"/>
      <c r="C359" s="26" t="str">
        <f aca="false">IF(B359="","",VLOOKUP(B359,$AK$1:$AR$38,2,0))</f>
        <v/>
      </c>
      <c r="D359" s="27" t="str">
        <f aca="false">IF(C356&lt;&gt;"",IF(C356=1,4,IF(C356=4,7,1)),"")</f>
        <v/>
      </c>
      <c r="E359" s="49" t="str">
        <f aca="false">IF(C356&lt;&gt;"",IF(C356=1,7,IF(C356=4,1,4)),"")</f>
        <v/>
      </c>
      <c r="F359" s="38"/>
      <c r="G359" s="6" t="str">
        <f aca="false">IF(B359&lt;&gt;"",IF(OR(D359=C359,E359=C359),"W","L"),"")</f>
        <v/>
      </c>
      <c r="H359" s="6" t="str">
        <f aca="false">IF(G359="W",4,IF(G359="L",-8,""))</f>
        <v/>
      </c>
      <c r="I359" s="6" t="str">
        <f aca="false">IF(G359&lt;&gt;"",VLOOKUP(V358,$M$4:$N$18,2,0),"")</f>
        <v/>
      </c>
      <c r="J359" s="6" t="str">
        <f aca="false">IF(G359&lt;&gt;"",H359*I359,"")</f>
        <v/>
      </c>
      <c r="K359" s="6" t="n">
        <f aca="false">IF(B359="",K358,SUM($J$6:J359))</f>
        <v>-24</v>
      </c>
      <c r="L359" s="4"/>
      <c r="M359" s="4"/>
      <c r="N359" s="4"/>
      <c r="O359" s="4"/>
      <c r="P359" s="4"/>
      <c r="Q359" s="4"/>
      <c r="S359" s="4"/>
      <c r="T359" s="4"/>
      <c r="U359" s="4"/>
      <c r="V359" s="6" t="n">
        <f aca="false">IF(AND(G358="",G359="L"),1,IF(AND(G359="L",G358="L"),V358+1,IF(AND(G358="L",G359=""),0,IF(AND(G359="",G358=""),0,0))))</f>
        <v>0</v>
      </c>
      <c r="W359" s="4"/>
      <c r="X359" s="6" t="str">
        <f aca="false">IF(C358=0,C359,IF(C359=0,X358,C359))</f>
        <v/>
      </c>
      <c r="Y359" s="6" t="str">
        <f aca="false">IF(C358=0,X358,IF(C359=0,Y358,C358))</f>
        <v/>
      </c>
      <c r="Z359" s="6" t="str">
        <f aca="false">IF(C357=0,C356,IF(C358=0,Y358,IF(C359=0,Z358,C357)))</f>
        <v/>
      </c>
      <c r="AA359" s="6" t="str">
        <f aca="false">IF(C356=0,C355,IF(C357=0,C355,IF(C358=0,Z358,IF(C359=0,AA358,C356))))</f>
        <v/>
      </c>
      <c r="AB359" s="4"/>
      <c r="AC359" s="6" t="str">
        <f aca="false">IF(OR(X359=Y359,X359=Z359,X359=AA359),"NB",IF(OR(Y359=X359,Y359=Z359,Y359=AA359),"NB",IF(OR(Z359=Y359,Z359=X359,Z359=AA359),"NB",IF(OR(AA359=Y359,AA359=X359,AA359=Z359),"NB","Bet"))))</f>
        <v>NB</v>
      </c>
      <c r="AD359" s="4"/>
      <c r="AE359" s="6" t="n">
        <f aca="false">IF(K359&lt;K358,1,0)</f>
        <v>0</v>
      </c>
      <c r="AF359" s="6" t="n">
        <f aca="false">IF(G359="W",0,IF(AE359=1,K358-K359+AF358,0))</f>
        <v>0</v>
      </c>
      <c r="AG359" s="4"/>
      <c r="AH359" s="6" t="n">
        <f aca="false">IF(G359="W",AF358+J359,IF(AE359=1,K358-K359+AF358,0))</f>
        <v>0</v>
      </c>
      <c r="AI359" s="4"/>
    </row>
    <row collapsed="false" customFormat="false" customHeight="false" hidden="false" ht="13.3" outlineLevel="0" r="360">
      <c r="B360" s="25"/>
      <c r="C360" s="26" t="str">
        <f aca="false">IF(B360="","",VLOOKUP(B360,$AK$1:$AR$38,2,0))</f>
        <v/>
      </c>
      <c r="D360" s="27" t="str">
        <f aca="false">IF(C357&lt;&gt;"",IF(C357=1,4,IF(C357=4,7,1)),"")</f>
        <v/>
      </c>
      <c r="E360" s="49" t="str">
        <f aca="false">IF(C357&lt;&gt;"",IF(C357=1,7,IF(C357=4,1,4)),"")</f>
        <v/>
      </c>
      <c r="F360" s="38"/>
      <c r="G360" s="6" t="str">
        <f aca="false">IF(B360&lt;&gt;"",IF(OR(D360=C360,E360=C360),"W","L"),"")</f>
        <v/>
      </c>
      <c r="H360" s="6" t="str">
        <f aca="false">IF(G360="W",4,IF(G360="L",-8,""))</f>
        <v/>
      </c>
      <c r="I360" s="6" t="str">
        <f aca="false">IF(G360&lt;&gt;"",VLOOKUP(V359,$M$4:$N$18,2,0),"")</f>
        <v/>
      </c>
      <c r="J360" s="6" t="str">
        <f aca="false">IF(G360&lt;&gt;"",H360*I360,"")</f>
        <v/>
      </c>
      <c r="K360" s="6" t="n">
        <f aca="false">IF(B360="",K359,SUM($J$6:J360))</f>
        <v>-24</v>
      </c>
      <c r="L360" s="4"/>
      <c r="M360" s="4"/>
      <c r="N360" s="4"/>
      <c r="O360" s="4"/>
      <c r="P360" s="4"/>
      <c r="Q360" s="4"/>
      <c r="S360" s="4"/>
      <c r="T360" s="4"/>
      <c r="U360" s="4"/>
      <c r="V360" s="6" t="n">
        <f aca="false">IF(AND(G359="",G360="L"),1,IF(AND(G360="L",G359="L"),V359+1,IF(AND(G359="L",G360=""),0,IF(AND(G360="",G359=""),0,0))))</f>
        <v>0</v>
      </c>
      <c r="W360" s="4"/>
      <c r="X360" s="6" t="str">
        <f aca="false">IF(C359=0,C360,IF(C360=0,X359,C360))</f>
        <v/>
      </c>
      <c r="Y360" s="6" t="str">
        <f aca="false">IF(C359=0,X359,IF(C360=0,Y359,C359))</f>
        <v/>
      </c>
      <c r="Z360" s="6" t="str">
        <f aca="false">IF(C358=0,C357,IF(C359=0,Y359,IF(C360=0,Z359,C358)))</f>
        <v/>
      </c>
      <c r="AA360" s="6" t="str">
        <f aca="false">IF(C357=0,C356,IF(C358=0,C356,IF(C359=0,Z359,IF(C360=0,AA359,C357))))</f>
        <v/>
      </c>
      <c r="AB360" s="4"/>
      <c r="AC360" s="6" t="str">
        <f aca="false">IF(OR(X360=Y360,X360=Z360,X360=AA360),"NB",IF(OR(Y360=X360,Y360=Z360,Y360=AA360),"NB",IF(OR(Z360=Y360,Z360=X360,Z360=AA360),"NB",IF(OR(AA360=Y360,AA360=X360,AA360=Z360),"NB","Bet"))))</f>
        <v>NB</v>
      </c>
      <c r="AD360" s="4"/>
      <c r="AE360" s="6" t="n">
        <f aca="false">IF(K360&lt;K359,1,0)</f>
        <v>0</v>
      </c>
      <c r="AF360" s="6" t="n">
        <f aca="false">IF(G360="W",0,IF(AE360=1,K359-K360+AF359,0))</f>
        <v>0</v>
      </c>
      <c r="AG360" s="4"/>
      <c r="AH360" s="6" t="n">
        <f aca="false">IF(G360="W",AF359+J360,IF(AE360=1,K359-K360+AF359,0))</f>
        <v>0</v>
      </c>
      <c r="AI360" s="4"/>
    </row>
    <row collapsed="false" customFormat="false" customHeight="false" hidden="false" ht="13.3" outlineLevel="0" r="361">
      <c r="B361" s="25"/>
      <c r="C361" s="26" t="str">
        <f aca="false">IF(B361="","",VLOOKUP(B361,$AK$1:$AR$38,2,0))</f>
        <v/>
      </c>
      <c r="D361" s="27" t="str">
        <f aca="false">IF(C358&lt;&gt;"",IF(C358=1,4,IF(C358=4,7,1)),"")</f>
        <v/>
      </c>
      <c r="E361" s="49" t="str">
        <f aca="false">IF(C358&lt;&gt;"",IF(C358=1,7,IF(C358=4,1,4)),"")</f>
        <v/>
      </c>
      <c r="F361" s="38"/>
      <c r="G361" s="6" t="str">
        <f aca="false">IF(B361&lt;&gt;"",IF(OR(D361=C361,E361=C361),"W","L"),"")</f>
        <v/>
      </c>
      <c r="H361" s="6" t="str">
        <f aca="false">IF(G361="W",4,IF(G361="L",-8,""))</f>
        <v/>
      </c>
      <c r="I361" s="6" t="str">
        <f aca="false">IF(G361&lt;&gt;"",VLOOKUP(V360,$M$4:$N$18,2,0),"")</f>
        <v/>
      </c>
      <c r="J361" s="6" t="str">
        <f aca="false">IF(G361&lt;&gt;"",H361*I361,"")</f>
        <v/>
      </c>
      <c r="K361" s="6" t="n">
        <f aca="false">IF(B361="",K360,SUM($J$6:J361))</f>
        <v>-24</v>
      </c>
      <c r="L361" s="4"/>
      <c r="M361" s="4"/>
      <c r="N361" s="4"/>
      <c r="O361" s="4"/>
      <c r="P361" s="4"/>
      <c r="Q361" s="4"/>
      <c r="S361" s="4"/>
      <c r="T361" s="4"/>
      <c r="U361" s="4"/>
      <c r="V361" s="6" t="n">
        <f aca="false">IF(AND(G360="",G361="L"),1,IF(AND(G361="L",G360="L"),V360+1,IF(AND(G360="L",G361=""),0,IF(AND(G361="",G360=""),0,0))))</f>
        <v>0</v>
      </c>
      <c r="W361" s="4"/>
      <c r="X361" s="6" t="str">
        <f aca="false">IF(C360=0,C361,IF(C361=0,X360,C361))</f>
        <v/>
      </c>
      <c r="Y361" s="6" t="str">
        <f aca="false">IF(C360=0,X360,IF(C361=0,Y360,C360))</f>
        <v/>
      </c>
      <c r="Z361" s="6" t="str">
        <f aca="false">IF(C359=0,C358,IF(C360=0,Y360,IF(C361=0,Z360,C359)))</f>
        <v/>
      </c>
      <c r="AA361" s="6" t="str">
        <f aca="false">IF(C358=0,C357,IF(C359=0,C357,IF(C360=0,Z360,IF(C361=0,AA360,C358))))</f>
        <v/>
      </c>
      <c r="AB361" s="4"/>
      <c r="AC361" s="6" t="str">
        <f aca="false">IF(OR(X361=Y361,X361=Z361,X361=AA361),"NB",IF(OR(Y361=X361,Y361=Z361,Y361=AA361),"NB",IF(OR(Z361=Y361,Z361=X361,Z361=AA361),"NB",IF(OR(AA361=Y361,AA361=X361,AA361=Z361),"NB","Bet"))))</f>
        <v>NB</v>
      </c>
      <c r="AD361" s="4"/>
      <c r="AE361" s="6" t="n">
        <f aca="false">IF(K361&lt;K360,1,0)</f>
        <v>0</v>
      </c>
      <c r="AF361" s="6" t="n">
        <f aca="false">IF(G361="W",0,IF(AE361=1,K360-K361+AF360,0))</f>
        <v>0</v>
      </c>
      <c r="AH361" s="6" t="n">
        <f aca="false">IF(G361="W",AF360+J361,IF(AE361=1,K360-K361+AF360,0))</f>
        <v>0</v>
      </c>
      <c r="AI361" s="4"/>
    </row>
    <row collapsed="false" customFormat="false" customHeight="false" hidden="false" ht="13.3" outlineLevel="0" r="362">
      <c r="B362" s="25"/>
      <c r="C362" s="26" t="str">
        <f aca="false">IF(B362="","",VLOOKUP(B362,$AK$1:$AR$38,2,0))</f>
        <v/>
      </c>
      <c r="D362" s="27" t="str">
        <f aca="false">IF(C359&lt;&gt;"",IF(C359=1,4,IF(C359=4,7,1)),"")</f>
        <v/>
      </c>
      <c r="E362" s="49" t="str">
        <f aca="false">IF(C359&lt;&gt;"",IF(C359=1,7,IF(C359=4,1,4)),"")</f>
        <v/>
      </c>
      <c r="F362" s="38"/>
      <c r="G362" s="6" t="str">
        <f aca="false">IF(B362&lt;&gt;"",IF(OR(D362=C362,E362=C362),"W","L"),"")</f>
        <v/>
      </c>
      <c r="H362" s="6" t="str">
        <f aca="false">IF(G362="W",4,IF(G362="L",-8,""))</f>
        <v/>
      </c>
      <c r="I362" s="6" t="str">
        <f aca="false">IF(G362&lt;&gt;"",VLOOKUP(V361,$M$4:$N$18,2,0),"")</f>
        <v/>
      </c>
      <c r="J362" s="6" t="str">
        <f aca="false">IF(G362&lt;&gt;"",H362*I362,"")</f>
        <v/>
      </c>
      <c r="K362" s="6" t="n">
        <f aca="false">IF(B362="",K361,SUM($J$6:J362))</f>
        <v>-24</v>
      </c>
      <c r="L362" s="4"/>
      <c r="M362" s="4"/>
      <c r="N362" s="4"/>
      <c r="O362" s="4"/>
      <c r="P362" s="4"/>
      <c r="Q362" s="4"/>
      <c r="S362" s="4"/>
      <c r="T362" s="4"/>
      <c r="U362" s="4"/>
      <c r="V362" s="6" t="n">
        <f aca="false">IF(AND(G361="",G362="L"),1,IF(AND(G362="L",G361="L"),V361+1,IF(AND(G361="L",G362=""),0,IF(AND(G362="",G361=""),0,0))))</f>
        <v>0</v>
      </c>
      <c r="W362" s="4"/>
      <c r="X362" s="6" t="str">
        <f aca="false">IF(C361=0,C362,IF(C362=0,X361,C362))</f>
        <v/>
      </c>
      <c r="Y362" s="6" t="str">
        <f aca="false">IF(C361=0,X361,IF(C362=0,Y361,C361))</f>
        <v/>
      </c>
      <c r="Z362" s="6" t="str">
        <f aca="false">IF(C360=0,C359,IF(C361=0,Y361,IF(C362=0,Z361,C360)))</f>
        <v/>
      </c>
      <c r="AA362" s="6" t="str">
        <f aca="false">IF(C359=0,C358,IF(C360=0,C358,IF(C361=0,Z361,IF(C362=0,AA361,C359))))</f>
        <v/>
      </c>
      <c r="AB362" s="4"/>
      <c r="AC362" s="6" t="str">
        <f aca="false">IF(OR(X362=Y362,X362=Z362,X362=AA362),"NB",IF(OR(Y362=X362,Y362=Z362,Y362=AA362),"NB",IF(OR(Z362=Y362,Z362=X362,Z362=AA362),"NB",IF(OR(AA362=Y362,AA362=X362,AA362=Z362),"NB","Bet"))))</f>
        <v>NB</v>
      </c>
      <c r="AD362" s="4"/>
      <c r="AE362" s="6" t="n">
        <f aca="false">IF(K362&lt;K361,1,0)</f>
        <v>0</v>
      </c>
      <c r="AF362" s="6" t="n">
        <f aca="false">IF(G362="W",0,IF(AE362=1,K361-K362+AF361,0))</f>
        <v>0</v>
      </c>
      <c r="AG362" s="4"/>
      <c r="AH362" s="6" t="n">
        <f aca="false">IF(G362="W",AF361+J362,IF(AE362=1,K361-K362+AF361,0))</f>
        <v>0</v>
      </c>
      <c r="AI362" s="4"/>
    </row>
    <row collapsed="false" customFormat="false" customHeight="false" hidden="false" ht="13.3" outlineLevel="0" r="363">
      <c r="B363" s="25"/>
      <c r="C363" s="26" t="str">
        <f aca="false">IF(B363="","",VLOOKUP(B363,$AK$1:$AR$38,2,0))</f>
        <v/>
      </c>
      <c r="D363" s="27" t="str">
        <f aca="false">IF(C360&lt;&gt;"",IF(C360=1,4,IF(C360=4,7,1)),"")</f>
        <v/>
      </c>
      <c r="E363" s="49" t="str">
        <f aca="false">IF(C360&lt;&gt;"",IF(C360=1,7,IF(C360=4,1,4)),"")</f>
        <v/>
      </c>
      <c r="F363" s="38"/>
      <c r="G363" s="6" t="str">
        <f aca="false">IF(B363&lt;&gt;"",IF(OR(D363=C363,E363=C363),"W","L"),"")</f>
        <v/>
      </c>
      <c r="H363" s="6" t="str">
        <f aca="false">IF(G363="W",4,IF(G363="L",-8,""))</f>
        <v/>
      </c>
      <c r="I363" s="6" t="str">
        <f aca="false">IF(G363&lt;&gt;"",VLOOKUP(V362,$M$4:$N$18,2,0),"")</f>
        <v/>
      </c>
      <c r="J363" s="6" t="str">
        <f aca="false">IF(G363&lt;&gt;"",H363*I363,"")</f>
        <v/>
      </c>
      <c r="K363" s="6" t="n">
        <f aca="false">IF(B363="",K362,SUM($J$6:J363))</f>
        <v>-24</v>
      </c>
      <c r="L363" s="4"/>
      <c r="M363" s="4"/>
      <c r="N363" s="4"/>
      <c r="O363" s="4"/>
      <c r="P363" s="4"/>
      <c r="Q363" s="4"/>
      <c r="S363" s="4"/>
      <c r="T363" s="4"/>
      <c r="U363" s="4"/>
      <c r="V363" s="6" t="n">
        <f aca="false">IF(AND(G362="",G363="L"),1,IF(AND(G363="L",G362="L"),V362+1,IF(AND(G362="L",G363=""),0,IF(AND(G363="",G362=""),0,0))))</f>
        <v>0</v>
      </c>
      <c r="W363" s="4"/>
      <c r="X363" s="6" t="str">
        <f aca="false">IF(C362=0,C363,IF(C363=0,X362,C363))</f>
        <v/>
      </c>
      <c r="Y363" s="6" t="str">
        <f aca="false">IF(C362=0,X362,IF(C363=0,Y362,C362))</f>
        <v/>
      </c>
      <c r="Z363" s="6" t="str">
        <f aca="false">IF(C361=0,C360,IF(C362=0,Y362,IF(C363=0,Z362,C361)))</f>
        <v/>
      </c>
      <c r="AA363" s="6" t="str">
        <f aca="false">IF(C360=0,C359,IF(C361=0,C359,IF(C362=0,Z362,IF(C363=0,AA362,C360))))</f>
        <v/>
      </c>
      <c r="AB363" s="4"/>
      <c r="AC363" s="6" t="str">
        <f aca="false">IF(OR(X363=Y363,X363=Z363,X363=AA363),"NB",IF(OR(Y363=X363,Y363=Z363,Y363=AA363),"NB",IF(OR(Z363=Y363,Z363=X363,Z363=AA363),"NB",IF(OR(AA363=Y363,AA363=X363,AA363=Z363),"NB","Bet"))))</f>
        <v>NB</v>
      </c>
      <c r="AD363" s="4"/>
      <c r="AE363" s="6" t="n">
        <f aca="false">IF(K363&lt;K362,1,0)</f>
        <v>0</v>
      </c>
      <c r="AF363" s="6" t="n">
        <f aca="false">IF(G363="W",0,IF(AE363=1,K362-K363+AF362,0))</f>
        <v>0</v>
      </c>
      <c r="AG363" s="4"/>
      <c r="AH363" s="6" t="n">
        <f aca="false">IF(G363="W",AF362+J363,IF(AE363=1,K362-K363+AF362,0))</f>
        <v>0</v>
      </c>
      <c r="AI363" s="4"/>
    </row>
    <row collapsed="false" customFormat="false" customHeight="false" hidden="false" ht="13.3" outlineLevel="0" r="364">
      <c r="B364" s="25"/>
      <c r="C364" s="26" t="str">
        <f aca="false">IF(B364="","",VLOOKUP(B364,$AK$1:$AR$38,2,0))</f>
        <v/>
      </c>
      <c r="D364" s="27" t="str">
        <f aca="false">IF(C361&lt;&gt;"",IF(C361=1,4,IF(C361=4,7,1)),"")</f>
        <v/>
      </c>
      <c r="E364" s="49" t="str">
        <f aca="false">IF(C361&lt;&gt;"",IF(C361=1,7,IF(C361=4,1,4)),"")</f>
        <v/>
      </c>
      <c r="F364" s="38"/>
      <c r="G364" s="6" t="str">
        <f aca="false">IF(B364&lt;&gt;"",IF(OR(D364=C364,E364=C364),"W","L"),"")</f>
        <v/>
      </c>
      <c r="H364" s="6" t="str">
        <f aca="false">IF(G364="W",4,IF(G364="L",-8,""))</f>
        <v/>
      </c>
      <c r="I364" s="6" t="str">
        <f aca="false">IF(G364&lt;&gt;"",VLOOKUP(V363,$M$4:$N$18,2,0),"")</f>
        <v/>
      </c>
      <c r="J364" s="6" t="str">
        <f aca="false">IF(G364&lt;&gt;"",H364*I364,"")</f>
        <v/>
      </c>
      <c r="K364" s="6" t="n">
        <f aca="false">IF(B364="",K363,SUM($J$6:J364))</f>
        <v>-24</v>
      </c>
      <c r="L364" s="4"/>
      <c r="M364" s="4"/>
      <c r="N364" s="4"/>
      <c r="O364" s="4"/>
      <c r="P364" s="4"/>
      <c r="Q364" s="4"/>
      <c r="S364" s="4"/>
      <c r="T364" s="4"/>
      <c r="U364" s="4"/>
      <c r="V364" s="6" t="n">
        <f aca="false">IF(AND(G363="",G364="L"),1,IF(AND(G364="L",G363="L"),V363+1,IF(AND(G363="L",G364=""),0,IF(AND(G364="",G363=""),0,0))))</f>
        <v>0</v>
      </c>
      <c r="W364" s="4"/>
      <c r="X364" s="6" t="str">
        <f aca="false">IF(C363=0,C364,IF(C364=0,X363,C364))</f>
        <v/>
      </c>
      <c r="Y364" s="6" t="str">
        <f aca="false">IF(C363=0,X363,IF(C364=0,Y363,C363))</f>
        <v/>
      </c>
      <c r="Z364" s="6" t="str">
        <f aca="false">IF(C362=0,C361,IF(C363=0,Y363,IF(C364=0,Z363,C362)))</f>
        <v/>
      </c>
      <c r="AA364" s="6" t="str">
        <f aca="false">IF(C361=0,C360,IF(C362=0,C360,IF(C363=0,Z363,IF(C364=0,AA363,C361))))</f>
        <v/>
      </c>
      <c r="AB364" s="4"/>
      <c r="AC364" s="6" t="str">
        <f aca="false">IF(OR(X364=Y364,X364=Z364,X364=AA364),"NB",IF(OR(Y364=X364,Y364=Z364,Y364=AA364),"NB",IF(OR(Z364=Y364,Z364=X364,Z364=AA364),"NB",IF(OR(AA364=Y364,AA364=X364,AA364=Z364),"NB","Bet"))))</f>
        <v>NB</v>
      </c>
      <c r="AD364" s="4"/>
      <c r="AE364" s="6" t="n">
        <f aca="false">IF(K364&lt;K363,1,0)</f>
        <v>0</v>
      </c>
      <c r="AF364" s="6" t="n">
        <f aca="false">IF(G364="W",0,IF(AE364=1,K363-K364+AF363,0))</f>
        <v>0</v>
      </c>
      <c r="AG364" s="4"/>
      <c r="AH364" s="6" t="n">
        <f aca="false">IF(G364="W",AF363+J364,IF(AE364=1,K363-K364+AF363,0))</f>
        <v>0</v>
      </c>
      <c r="AI364" s="4"/>
    </row>
    <row collapsed="false" customFormat="false" customHeight="false" hidden="false" ht="13.3" outlineLevel="0" r="365">
      <c r="B365" s="25"/>
      <c r="C365" s="26" t="str">
        <f aca="false">IF(B365="","",VLOOKUP(B365,$AK$1:$AR$38,2,0))</f>
        <v/>
      </c>
      <c r="D365" s="27" t="str">
        <f aca="false">IF(C362&lt;&gt;"",IF(C362=1,4,IF(C362=4,7,1)),"")</f>
        <v/>
      </c>
      <c r="E365" s="49" t="str">
        <f aca="false">IF(C362&lt;&gt;"",IF(C362=1,7,IF(C362=4,1,4)),"")</f>
        <v/>
      </c>
      <c r="F365" s="38"/>
      <c r="G365" s="6" t="str">
        <f aca="false">IF(B365&lt;&gt;"",IF(OR(D365=C365,E365=C365),"W","L"),"")</f>
        <v/>
      </c>
      <c r="H365" s="6" t="str">
        <f aca="false">IF(G365="W",4,IF(G365="L",-8,""))</f>
        <v/>
      </c>
      <c r="I365" s="6" t="str">
        <f aca="false">IF(G365&lt;&gt;"",VLOOKUP(V364,$M$4:$N$18,2,0),"")</f>
        <v/>
      </c>
      <c r="J365" s="6" t="str">
        <f aca="false">IF(G365&lt;&gt;"",H365*I365,"")</f>
        <v/>
      </c>
      <c r="K365" s="6" t="n">
        <f aca="false">IF(B365="",K364,SUM($J$6:J365))</f>
        <v>-24</v>
      </c>
      <c r="L365" s="4"/>
      <c r="M365" s="4"/>
      <c r="N365" s="4"/>
      <c r="O365" s="4"/>
      <c r="P365" s="4"/>
      <c r="Q365" s="4"/>
      <c r="S365" s="4"/>
      <c r="T365" s="4"/>
      <c r="U365" s="4"/>
      <c r="V365" s="6" t="n">
        <f aca="false">IF(AND(G364="",G365="L"),1,IF(AND(G365="L",G364="L"),V364+1,IF(AND(G364="L",G365=""),0,IF(AND(G365="",G364=""),0,0))))</f>
        <v>0</v>
      </c>
      <c r="W365" s="4"/>
      <c r="X365" s="6" t="str">
        <f aca="false">IF(C364=0,C365,IF(C365=0,X364,C365))</f>
        <v/>
      </c>
      <c r="Y365" s="6" t="str">
        <f aca="false">IF(C364=0,X364,IF(C365=0,Y364,C364))</f>
        <v/>
      </c>
      <c r="Z365" s="6" t="str">
        <f aca="false">IF(C363=0,C362,IF(C364=0,Y364,IF(C365=0,Z364,C363)))</f>
        <v/>
      </c>
      <c r="AA365" s="6" t="str">
        <f aca="false">IF(C362=0,C361,IF(C363=0,C361,IF(C364=0,Z364,IF(C365=0,AA364,C362))))</f>
        <v/>
      </c>
      <c r="AB365" s="4"/>
      <c r="AC365" s="6" t="str">
        <f aca="false">IF(OR(X365=Y365,X365=Z365,X365=AA365),"NB",IF(OR(Y365=X365,Y365=Z365,Y365=AA365),"NB",IF(OR(Z365=Y365,Z365=X365,Z365=AA365),"NB",IF(OR(AA365=Y365,AA365=X365,AA365=Z365),"NB","Bet"))))</f>
        <v>NB</v>
      </c>
      <c r="AD365" s="4"/>
      <c r="AE365" s="6" t="n">
        <f aca="false">IF(K365&lt;K364,1,0)</f>
        <v>0</v>
      </c>
      <c r="AF365" s="6" t="n">
        <f aca="false">IF(G365="W",0,IF(AE365=1,K364-K365+AF364,0))</f>
        <v>0</v>
      </c>
      <c r="AG365" s="4"/>
      <c r="AH365" s="6" t="n">
        <f aca="false">IF(G365="W",AF364+J365,IF(AE365=1,K364-K365+AF364,0))</f>
        <v>0</v>
      </c>
      <c r="AI365" s="4"/>
    </row>
    <row collapsed="false" customFormat="false" customHeight="false" hidden="false" ht="13.3" outlineLevel="0" r="366">
      <c r="B366" s="25"/>
      <c r="C366" s="26" t="str">
        <f aca="false">IF(B366="","",VLOOKUP(B366,$AK$1:$AR$38,2,0))</f>
        <v/>
      </c>
      <c r="D366" s="27" t="str">
        <f aca="false">IF(C363&lt;&gt;"",IF(C363=1,4,IF(C363=4,7,1)),"")</f>
        <v/>
      </c>
      <c r="E366" s="49" t="str">
        <f aca="false">IF(C363&lt;&gt;"",IF(C363=1,7,IF(C363=4,1,4)),"")</f>
        <v/>
      </c>
      <c r="F366" s="38"/>
      <c r="G366" s="6" t="str">
        <f aca="false">IF(B366&lt;&gt;"",IF(OR(D366=C366,E366=C366),"W","L"),"")</f>
        <v/>
      </c>
      <c r="H366" s="6" t="str">
        <f aca="false">IF(G366="W",4,IF(G366="L",-8,""))</f>
        <v/>
      </c>
      <c r="I366" s="6" t="str">
        <f aca="false">IF(G366&lt;&gt;"",VLOOKUP(V365,$M$4:$N$18,2,0),"")</f>
        <v/>
      </c>
      <c r="J366" s="6" t="str">
        <f aca="false">IF(G366&lt;&gt;"",H366*I366,"")</f>
        <v/>
      </c>
      <c r="K366" s="6" t="n">
        <f aca="false">IF(B366="",K365,SUM($J$6:J366))</f>
        <v>-24</v>
      </c>
      <c r="L366" s="4"/>
      <c r="M366" s="4"/>
      <c r="N366" s="4"/>
      <c r="O366" s="4"/>
      <c r="P366" s="4"/>
      <c r="Q366" s="4"/>
      <c r="S366" s="4"/>
      <c r="T366" s="4"/>
      <c r="U366" s="4"/>
      <c r="V366" s="6" t="n">
        <f aca="false">IF(AND(G365="",G366="L"),1,IF(AND(G366="L",G365="L"),V365+1,IF(AND(G365="L",G366=""),0,IF(AND(G366="",G365=""),0,0))))</f>
        <v>0</v>
      </c>
      <c r="W366" s="4"/>
      <c r="X366" s="6" t="str">
        <f aca="false">IF(C365=0,C366,IF(C366=0,X365,C366))</f>
        <v/>
      </c>
      <c r="Y366" s="6" t="str">
        <f aca="false">IF(C365=0,X365,IF(C366=0,Y365,C365))</f>
        <v/>
      </c>
      <c r="Z366" s="6" t="str">
        <f aca="false">IF(C364=0,C363,IF(C365=0,Y365,IF(C366=0,Z365,C364)))</f>
        <v/>
      </c>
      <c r="AA366" s="6" t="str">
        <f aca="false">IF(C363=0,C362,IF(C364=0,C362,IF(C365=0,Z365,IF(C366=0,AA365,C363))))</f>
        <v/>
      </c>
      <c r="AB366" s="4"/>
      <c r="AC366" s="6" t="str">
        <f aca="false">IF(OR(X366=Y366,X366=Z366,X366=AA366),"NB",IF(OR(Y366=X366,Y366=Z366,Y366=AA366),"NB",IF(OR(Z366=Y366,Z366=X366,Z366=AA366),"NB",IF(OR(AA366=Y366,AA366=X366,AA366=Z366),"NB","Bet"))))</f>
        <v>NB</v>
      </c>
      <c r="AD366" s="4"/>
      <c r="AE366" s="6" t="n">
        <f aca="false">IF(K366&lt;K365,1,0)</f>
        <v>0</v>
      </c>
      <c r="AF366" s="6" t="n">
        <f aca="false">IF(G366="W",0,IF(AE366=1,K365-K366+AF365,0))</f>
        <v>0</v>
      </c>
      <c r="AG366" s="4"/>
      <c r="AH366" s="6" t="n">
        <f aca="false">IF(G366="W",AF365+J366,IF(AE366=1,K365-K366+AF365,0))</f>
        <v>0</v>
      </c>
      <c r="AI366" s="4"/>
    </row>
    <row collapsed="false" customFormat="false" customHeight="false" hidden="false" ht="13.3" outlineLevel="0" r="367">
      <c r="B367" s="25"/>
      <c r="C367" s="26" t="str">
        <f aca="false">IF(B367="","",VLOOKUP(B367,$AK$1:$AR$38,2,0))</f>
        <v/>
      </c>
      <c r="D367" s="27" t="str">
        <f aca="false">IF(C364&lt;&gt;"",IF(C364=1,4,IF(C364=4,7,1)),"")</f>
        <v/>
      </c>
      <c r="E367" s="49" t="str">
        <f aca="false">IF(C364&lt;&gt;"",IF(C364=1,7,IF(C364=4,1,4)),"")</f>
        <v/>
      </c>
      <c r="F367" s="38"/>
      <c r="G367" s="6" t="str">
        <f aca="false">IF(B367&lt;&gt;"",IF(OR(D367=C367,E367=C367),"W","L"),"")</f>
        <v/>
      </c>
      <c r="H367" s="6" t="str">
        <f aca="false">IF(G367="W",4,IF(G367="L",-8,""))</f>
        <v/>
      </c>
      <c r="I367" s="6" t="str">
        <f aca="false">IF(G367&lt;&gt;"",VLOOKUP(V366,$M$4:$N$18,2,0),"")</f>
        <v/>
      </c>
      <c r="J367" s="6" t="str">
        <f aca="false">IF(G367&lt;&gt;"",H367*I367,"")</f>
        <v/>
      </c>
      <c r="K367" s="6" t="n">
        <f aca="false">IF(B367="",K366,SUM($J$6:J367))</f>
        <v>-24</v>
      </c>
      <c r="L367" s="4"/>
      <c r="M367" s="4"/>
      <c r="N367" s="4"/>
      <c r="O367" s="4"/>
      <c r="P367" s="4"/>
      <c r="Q367" s="4"/>
      <c r="S367" s="4"/>
      <c r="T367" s="4"/>
      <c r="U367" s="4"/>
      <c r="V367" s="6" t="n">
        <f aca="false">IF(AND(G366="",G367="L"),1,IF(AND(G367="L",G366="L"),V366+1,IF(AND(G366="L",G367=""),0,IF(AND(G367="",G366=""),0,0))))</f>
        <v>0</v>
      </c>
      <c r="W367" s="4"/>
      <c r="X367" s="6" t="str">
        <f aca="false">IF(C366=0,C367,IF(C367=0,X366,C367))</f>
        <v/>
      </c>
      <c r="Y367" s="6" t="str">
        <f aca="false">IF(C366=0,X366,IF(C367=0,Y366,C366))</f>
        <v/>
      </c>
      <c r="Z367" s="6" t="str">
        <f aca="false">IF(C365=0,C364,IF(C366=0,Y366,IF(C367=0,Z366,C365)))</f>
        <v/>
      </c>
      <c r="AA367" s="6" t="str">
        <f aca="false">IF(C364=0,C363,IF(C365=0,C363,IF(C366=0,Z366,IF(C367=0,AA366,C364))))</f>
        <v/>
      </c>
      <c r="AB367" s="4"/>
      <c r="AC367" s="6" t="str">
        <f aca="false">IF(OR(X367=Y367,X367=Z367,X367=AA367),"NB",IF(OR(Y367=X367,Y367=Z367,Y367=AA367),"NB",IF(OR(Z367=Y367,Z367=X367,Z367=AA367),"NB",IF(OR(AA367=Y367,AA367=X367,AA367=Z367),"NB","Bet"))))</f>
        <v>NB</v>
      </c>
      <c r="AD367" s="4"/>
      <c r="AE367" s="6" t="n">
        <f aca="false">IF(K367&lt;K366,1,0)</f>
        <v>0</v>
      </c>
      <c r="AF367" s="6" t="n">
        <f aca="false">IF(G367="W",0,IF(AE367=1,K366-K367+AF366,0))</f>
        <v>0</v>
      </c>
      <c r="AG367" s="4"/>
      <c r="AH367" s="6" t="n">
        <f aca="false">IF(G367="W",AF366+J367,IF(AE367=1,K366-K367+AF366,0))</f>
        <v>0</v>
      </c>
      <c r="AI367" s="4"/>
    </row>
    <row collapsed="false" customFormat="false" customHeight="false" hidden="false" ht="13.3" outlineLevel="0" r="368">
      <c r="B368" s="25"/>
      <c r="C368" s="26" t="str">
        <f aca="false">IF(B368="","",VLOOKUP(B368,$AK$1:$AR$38,2,0))</f>
        <v/>
      </c>
      <c r="D368" s="27" t="str">
        <f aca="false">IF(C365&lt;&gt;"",IF(C365=1,4,IF(C365=4,7,1)),"")</f>
        <v/>
      </c>
      <c r="E368" s="49" t="str">
        <f aca="false">IF(C365&lt;&gt;"",IF(C365=1,7,IF(C365=4,1,4)),"")</f>
        <v/>
      </c>
      <c r="F368" s="38"/>
      <c r="G368" s="6" t="str">
        <f aca="false">IF(B368&lt;&gt;"",IF(OR(D368=C368,E368=C368),"W","L"),"")</f>
        <v/>
      </c>
      <c r="H368" s="6" t="str">
        <f aca="false">IF(G368="W",4,IF(G368="L",-8,""))</f>
        <v/>
      </c>
      <c r="I368" s="6" t="str">
        <f aca="false">IF(G368&lt;&gt;"",VLOOKUP(V367,$M$4:$N$18,2,0),"")</f>
        <v/>
      </c>
      <c r="J368" s="6" t="str">
        <f aca="false">IF(G368&lt;&gt;"",H368*I368,"")</f>
        <v/>
      </c>
      <c r="K368" s="6" t="n">
        <f aca="false">IF(B368="",K367,SUM($J$6:J368))</f>
        <v>-24</v>
      </c>
      <c r="L368" s="4"/>
      <c r="M368" s="4"/>
      <c r="N368" s="4"/>
      <c r="O368" s="4"/>
      <c r="P368" s="4"/>
      <c r="Q368" s="4"/>
      <c r="S368" s="4"/>
      <c r="T368" s="4"/>
      <c r="U368" s="4"/>
      <c r="V368" s="6" t="n">
        <f aca="false">IF(AND(G367="",G368="L"),1,IF(AND(G368="L",G367="L"),V367+1,IF(AND(G367="L",G368=""),0,IF(AND(G368="",G367=""),0,0))))</f>
        <v>0</v>
      </c>
      <c r="W368" s="4"/>
      <c r="X368" s="6" t="str">
        <f aca="false">IF(C367=0,C368,IF(C368=0,X367,C368))</f>
        <v/>
      </c>
      <c r="Y368" s="6" t="str">
        <f aca="false">IF(C367=0,X367,IF(C368=0,Y367,C367))</f>
        <v/>
      </c>
      <c r="Z368" s="6" t="str">
        <f aca="false">IF(C366=0,C365,IF(C367=0,Y367,IF(C368=0,Z367,C366)))</f>
        <v/>
      </c>
      <c r="AA368" s="6" t="str">
        <f aca="false">IF(C365=0,C364,IF(C366=0,C364,IF(C367=0,Z367,IF(C368=0,AA367,C365))))</f>
        <v/>
      </c>
      <c r="AB368" s="4"/>
      <c r="AC368" s="6" t="str">
        <f aca="false">IF(OR(X368=Y368,X368=Z368,X368=AA368),"NB",IF(OR(Y368=X368,Y368=Z368,Y368=AA368),"NB",IF(OR(Z368=Y368,Z368=X368,Z368=AA368),"NB",IF(OR(AA368=Y368,AA368=X368,AA368=Z368),"NB","Bet"))))</f>
        <v>NB</v>
      </c>
      <c r="AD368" s="4"/>
      <c r="AE368" s="6" t="n">
        <f aca="false">IF(K368&lt;K367,1,0)</f>
        <v>0</v>
      </c>
      <c r="AF368" s="6" t="n">
        <f aca="false">IF(G368="W",0,IF(AE368=1,K367-K368+AF367,0))</f>
        <v>0</v>
      </c>
      <c r="AG368" s="4"/>
      <c r="AH368" s="6" t="n">
        <f aca="false">IF(G368="W",AF367+J368,IF(AE368=1,K367-K368+AF367,0))</f>
        <v>0</v>
      </c>
      <c r="AI368" s="4"/>
    </row>
    <row collapsed="false" customFormat="false" customHeight="false" hidden="false" ht="13.3" outlineLevel="0" r="369">
      <c r="B369" s="25"/>
      <c r="C369" s="26" t="str">
        <f aca="false">IF(B369="","",VLOOKUP(B369,$AK$1:$AR$38,2,0))</f>
        <v/>
      </c>
      <c r="D369" s="27" t="str">
        <f aca="false">IF(C366&lt;&gt;"",IF(C366=1,4,IF(C366=4,7,1)),"")</f>
        <v/>
      </c>
      <c r="E369" s="49" t="str">
        <f aca="false">IF(C366&lt;&gt;"",IF(C366=1,7,IF(C366=4,1,4)),"")</f>
        <v/>
      </c>
      <c r="F369" s="38"/>
      <c r="G369" s="6" t="str">
        <f aca="false">IF(B369&lt;&gt;"",IF(OR(D369=C369,E369=C369),"W","L"),"")</f>
        <v/>
      </c>
      <c r="H369" s="6" t="str">
        <f aca="false">IF(G369="W",4,IF(G369="L",-8,""))</f>
        <v/>
      </c>
      <c r="I369" s="6" t="str">
        <f aca="false">IF(G369&lt;&gt;"",VLOOKUP(V368,$M$4:$N$18,2,0),"")</f>
        <v/>
      </c>
      <c r="J369" s="6" t="str">
        <f aca="false">IF(G369&lt;&gt;"",H369*I369,"")</f>
        <v/>
      </c>
      <c r="K369" s="6" t="n">
        <f aca="false">IF(B369="",K368,SUM($J$6:J369))</f>
        <v>-24</v>
      </c>
      <c r="L369" s="4"/>
      <c r="M369" s="4"/>
      <c r="N369" s="4"/>
      <c r="O369" s="4"/>
      <c r="P369" s="4"/>
      <c r="Q369" s="4"/>
      <c r="S369" s="4"/>
      <c r="T369" s="4"/>
      <c r="U369" s="4"/>
      <c r="V369" s="6" t="n">
        <f aca="false">IF(AND(G368="",G369="L"),1,IF(AND(G369="L",G368="L"),V368+1,IF(AND(G368="L",G369=""),0,IF(AND(G369="",G368=""),0,0))))</f>
        <v>0</v>
      </c>
      <c r="W369" s="4"/>
      <c r="X369" s="6" t="str">
        <f aca="false">IF(C368=0,C369,IF(C369=0,X368,C369))</f>
        <v/>
      </c>
      <c r="Y369" s="6" t="str">
        <f aca="false">IF(C368=0,X368,IF(C369=0,Y368,C368))</f>
        <v/>
      </c>
      <c r="Z369" s="6" t="str">
        <f aca="false">IF(C367=0,C366,IF(C368=0,Y368,IF(C369=0,Z368,C367)))</f>
        <v/>
      </c>
      <c r="AA369" s="6" t="str">
        <f aca="false">IF(C366=0,C365,IF(C367=0,C365,IF(C368=0,Z368,IF(C369=0,AA368,C366))))</f>
        <v/>
      </c>
      <c r="AB369" s="4"/>
      <c r="AC369" s="6" t="str">
        <f aca="false">IF(OR(X369=Y369,X369=Z369,X369=AA369),"NB",IF(OR(Y369=X369,Y369=Z369,Y369=AA369),"NB",IF(OR(Z369=Y369,Z369=X369,Z369=AA369),"NB",IF(OR(AA369=Y369,AA369=X369,AA369=Z369),"NB","Bet"))))</f>
        <v>NB</v>
      </c>
      <c r="AD369" s="4"/>
      <c r="AE369" s="6" t="n">
        <f aca="false">IF(K369&lt;K368,1,0)</f>
        <v>0</v>
      </c>
      <c r="AF369" s="6" t="n">
        <f aca="false">IF(G369="W",0,IF(AE369=1,K368-K369+AF368,0))</f>
        <v>0</v>
      </c>
      <c r="AG369" s="4"/>
      <c r="AH369" s="6" t="n">
        <f aca="false">IF(G369="W",AF368+J369,IF(AE369=1,K368-K369+AF368,0))</f>
        <v>0</v>
      </c>
      <c r="AI369" s="4"/>
    </row>
    <row collapsed="false" customFormat="false" customHeight="false" hidden="false" ht="13.3" outlineLevel="0" r="370">
      <c r="B370" s="25"/>
      <c r="C370" s="26" t="str">
        <f aca="false">IF(B370="","",VLOOKUP(B370,$AK$1:$AR$38,2,0))</f>
        <v/>
      </c>
      <c r="D370" s="27" t="str">
        <f aca="false">IF(C367&lt;&gt;"",IF(C367=1,4,IF(C367=4,7,1)),"")</f>
        <v/>
      </c>
      <c r="E370" s="49" t="str">
        <f aca="false">IF(C367&lt;&gt;"",IF(C367=1,7,IF(C367=4,1,4)),"")</f>
        <v/>
      </c>
      <c r="F370" s="38"/>
      <c r="G370" s="6" t="str">
        <f aca="false">IF(B370&lt;&gt;"",IF(OR(D370=C370,E370=C370),"W","L"),"")</f>
        <v/>
      </c>
      <c r="H370" s="6" t="str">
        <f aca="false">IF(G370="W",4,IF(G370="L",-8,""))</f>
        <v/>
      </c>
      <c r="I370" s="6" t="str">
        <f aca="false">IF(G370&lt;&gt;"",VLOOKUP(V369,$M$4:$N$18,2,0),"")</f>
        <v/>
      </c>
      <c r="J370" s="6" t="str">
        <f aca="false">IF(G370&lt;&gt;"",H370*I370,"")</f>
        <v/>
      </c>
      <c r="K370" s="6" t="n">
        <f aca="false">IF(B370="",K369,SUM($J$6:J370))</f>
        <v>-24</v>
      </c>
      <c r="L370" s="4"/>
      <c r="M370" s="4"/>
      <c r="N370" s="4"/>
      <c r="O370" s="4"/>
      <c r="P370" s="4"/>
      <c r="Q370" s="4"/>
      <c r="S370" s="4"/>
      <c r="T370" s="4"/>
      <c r="U370" s="4"/>
      <c r="V370" s="6" t="n">
        <f aca="false">IF(AND(G369="",G370="L"),1,IF(AND(G370="L",G369="L"),V369+1,IF(AND(G369="L",G370=""),0,IF(AND(G370="",G369=""),0,0))))</f>
        <v>0</v>
      </c>
      <c r="W370" s="4"/>
      <c r="X370" s="6" t="str">
        <f aca="false">IF(C369=0,C370,IF(C370=0,X369,C370))</f>
        <v/>
      </c>
      <c r="Y370" s="6" t="str">
        <f aca="false">IF(C369=0,X369,IF(C370=0,Y369,C369))</f>
        <v/>
      </c>
      <c r="Z370" s="6" t="str">
        <f aca="false">IF(C368=0,C367,IF(C369=0,Y369,IF(C370=0,Z369,C368)))</f>
        <v/>
      </c>
      <c r="AA370" s="6" t="str">
        <f aca="false">IF(C367=0,C366,IF(C368=0,C366,IF(C369=0,Z369,IF(C370=0,AA369,C367))))</f>
        <v/>
      </c>
      <c r="AB370" s="4"/>
      <c r="AC370" s="6" t="str">
        <f aca="false">IF(OR(X370=Y370,X370=Z370,X370=AA370),"NB",IF(OR(Y370=X370,Y370=Z370,Y370=AA370),"NB",IF(OR(Z370=Y370,Z370=X370,Z370=AA370),"NB",IF(OR(AA370=Y370,AA370=X370,AA370=Z370),"NB","Bet"))))</f>
        <v>NB</v>
      </c>
      <c r="AD370" s="4"/>
      <c r="AE370" s="6" t="n">
        <f aca="false">IF(K370&lt;K369,1,0)</f>
        <v>0</v>
      </c>
      <c r="AF370" s="6" t="n">
        <f aca="false">IF(G370="W",0,IF(AE370=1,K369-K370+AF369,0))</f>
        <v>0</v>
      </c>
      <c r="AG370" s="4"/>
      <c r="AH370" s="6" t="n">
        <f aca="false">IF(G370="W",AF369+J370,IF(AE370=1,K369-K370+AF369,0))</f>
        <v>0</v>
      </c>
      <c r="AI370" s="4"/>
    </row>
    <row collapsed="false" customFormat="false" customHeight="false" hidden="false" ht="13.3" outlineLevel="0" r="371">
      <c r="B371" s="25"/>
      <c r="C371" s="26" t="str">
        <f aca="false">IF(B371="","",VLOOKUP(B371,$AK$1:$AR$38,2,0))</f>
        <v/>
      </c>
      <c r="D371" s="27" t="str">
        <f aca="false">IF(C368&lt;&gt;"",IF(C368=1,4,IF(C368=4,7,1)),"")</f>
        <v/>
      </c>
      <c r="E371" s="49" t="str">
        <f aca="false">IF(C368&lt;&gt;"",IF(C368=1,7,IF(C368=4,1,4)),"")</f>
        <v/>
      </c>
      <c r="F371" s="38"/>
      <c r="G371" s="6" t="str">
        <f aca="false">IF(B371&lt;&gt;"",IF(OR(D371=C371,E371=C371),"W","L"),"")</f>
        <v/>
      </c>
      <c r="H371" s="6" t="str">
        <f aca="false">IF(G371="W",4,IF(G371="L",-8,""))</f>
        <v/>
      </c>
      <c r="I371" s="6" t="str">
        <f aca="false">IF(G371&lt;&gt;"",VLOOKUP(V370,$M$4:$N$18,2,0),"")</f>
        <v/>
      </c>
      <c r="J371" s="6" t="str">
        <f aca="false">IF(G371&lt;&gt;"",H371*I371,"")</f>
        <v/>
      </c>
      <c r="K371" s="6" t="n">
        <f aca="false">IF(B371="",K370,SUM($J$6:J371))</f>
        <v>-24</v>
      </c>
      <c r="L371" s="4"/>
      <c r="M371" s="4"/>
      <c r="N371" s="4"/>
      <c r="O371" s="4"/>
      <c r="P371" s="4"/>
      <c r="Q371" s="4"/>
      <c r="S371" s="4"/>
      <c r="T371" s="4"/>
      <c r="U371" s="4"/>
      <c r="V371" s="6" t="n">
        <f aca="false">IF(AND(G370="",G371="L"),1,IF(AND(G371="L",G370="L"),V370+1,IF(AND(G370="L",G371=""),0,IF(AND(G371="",G370=""),0,0))))</f>
        <v>0</v>
      </c>
      <c r="W371" s="4"/>
      <c r="X371" s="6" t="str">
        <f aca="false">IF(C370=0,C371,IF(C371=0,X370,C371))</f>
        <v/>
      </c>
      <c r="Y371" s="6" t="str">
        <f aca="false">IF(C370=0,X370,IF(C371=0,Y370,C370))</f>
        <v/>
      </c>
      <c r="Z371" s="6" t="str">
        <f aca="false">IF(C369=0,C368,IF(C370=0,Y370,IF(C371=0,Z370,C369)))</f>
        <v/>
      </c>
      <c r="AA371" s="6" t="str">
        <f aca="false">IF(C368=0,C367,IF(C369=0,C367,IF(C370=0,Z370,IF(C371=0,AA370,C368))))</f>
        <v/>
      </c>
      <c r="AB371" s="4"/>
      <c r="AC371" s="6" t="str">
        <f aca="false">IF(OR(X371=Y371,X371=Z371,X371=AA371),"NB",IF(OR(Y371=X371,Y371=Z371,Y371=AA371),"NB",IF(OR(Z371=Y371,Z371=X371,Z371=AA371),"NB",IF(OR(AA371=Y371,AA371=X371,AA371=Z371),"NB","Bet"))))</f>
        <v>NB</v>
      </c>
      <c r="AD371" s="4"/>
      <c r="AE371" s="6" t="n">
        <f aca="false">IF(K371&lt;K370,1,0)</f>
        <v>0</v>
      </c>
      <c r="AF371" s="6" t="n">
        <f aca="false">IF(G371="W",0,IF(AE371=1,K370-K371+AF370,0))</f>
        <v>0</v>
      </c>
      <c r="AG371" s="4"/>
      <c r="AH371" s="6" t="n">
        <f aca="false">IF(G371="W",AF370+J371,IF(AE371=1,K370-K371+AF370,0))</f>
        <v>0</v>
      </c>
      <c r="AI371" s="4"/>
    </row>
    <row collapsed="false" customFormat="false" customHeight="false" hidden="false" ht="13.3" outlineLevel="0" r="372">
      <c r="B372" s="25"/>
      <c r="C372" s="26" t="str">
        <f aca="false">IF(B372="","",VLOOKUP(B372,$AK$1:$AR$38,2,0))</f>
        <v/>
      </c>
      <c r="D372" s="27" t="str">
        <f aca="false">IF(C369&lt;&gt;"",IF(C369=1,4,IF(C369=4,7,1)),"")</f>
        <v/>
      </c>
      <c r="E372" s="49" t="str">
        <f aca="false">IF(C369&lt;&gt;"",IF(C369=1,7,IF(C369=4,1,4)),"")</f>
        <v/>
      </c>
      <c r="F372" s="38"/>
      <c r="G372" s="6" t="str">
        <f aca="false">IF(B372&lt;&gt;"",IF(OR(D372=C372,E372=C372),"W","L"),"")</f>
        <v/>
      </c>
      <c r="H372" s="6" t="str">
        <f aca="false">IF(G372="W",4,IF(G372="L",-8,""))</f>
        <v/>
      </c>
      <c r="I372" s="6" t="str">
        <f aca="false">IF(G372&lt;&gt;"",VLOOKUP(V371,$M$4:$N$18,2,0),"")</f>
        <v/>
      </c>
      <c r="J372" s="6" t="str">
        <f aca="false">IF(G372&lt;&gt;"",H372*I372,"")</f>
        <v/>
      </c>
      <c r="K372" s="6" t="n">
        <f aca="false">IF(B372="",K371,SUM($J$6:J372))</f>
        <v>-24</v>
      </c>
      <c r="L372" s="4"/>
      <c r="M372" s="4"/>
      <c r="N372" s="4"/>
      <c r="O372" s="4"/>
      <c r="P372" s="4"/>
      <c r="Q372" s="4"/>
      <c r="S372" s="4"/>
      <c r="T372" s="4"/>
      <c r="U372" s="4"/>
      <c r="V372" s="6" t="n">
        <f aca="false">IF(AND(G371="",G372="L"),1,IF(AND(G372="L",G371="L"),V371+1,IF(AND(G371="L",G372=""),0,IF(AND(G372="",G371=""),0,0))))</f>
        <v>0</v>
      </c>
      <c r="W372" s="4"/>
      <c r="X372" s="6" t="str">
        <f aca="false">IF(C371=0,C372,IF(C372=0,X371,C372))</f>
        <v/>
      </c>
      <c r="Y372" s="6" t="str">
        <f aca="false">IF(C371=0,X371,IF(C372=0,Y371,C371))</f>
        <v/>
      </c>
      <c r="Z372" s="6" t="str">
        <f aca="false">IF(C370=0,C369,IF(C371=0,Y371,IF(C372=0,Z371,C370)))</f>
        <v/>
      </c>
      <c r="AA372" s="6" t="str">
        <f aca="false">IF(C369=0,C368,IF(C370=0,C368,IF(C371=0,Z371,IF(C372=0,AA371,C369))))</f>
        <v/>
      </c>
      <c r="AB372" s="4"/>
      <c r="AC372" s="6" t="str">
        <f aca="false">IF(OR(X372=Y372,X372=Z372,X372=AA372),"NB",IF(OR(Y372=X372,Y372=Z372,Y372=AA372),"NB",IF(OR(Z372=Y372,Z372=X372,Z372=AA372),"NB",IF(OR(AA372=Y372,AA372=X372,AA372=Z372),"NB","Bet"))))</f>
        <v>NB</v>
      </c>
      <c r="AD372" s="4"/>
      <c r="AE372" s="6" t="n">
        <f aca="false">IF(K372&lt;K371,1,0)</f>
        <v>0</v>
      </c>
      <c r="AF372" s="6" t="n">
        <f aca="false">IF(G372="W",0,IF(AE372=1,K371-K372+AF371,0))</f>
        <v>0</v>
      </c>
      <c r="AG372" s="4"/>
      <c r="AH372" s="6" t="n">
        <f aca="false">IF(G372="W",AF371+J372,IF(AE372=1,K371-K372+AF371,0))</f>
        <v>0</v>
      </c>
      <c r="AI372" s="4"/>
    </row>
    <row collapsed="false" customFormat="false" customHeight="false" hidden="false" ht="13.3" outlineLevel="0" r="373">
      <c r="B373" s="25"/>
      <c r="C373" s="26" t="str">
        <f aca="false">IF(B373="","",VLOOKUP(B373,$AK$1:$AR$38,2,0))</f>
        <v/>
      </c>
      <c r="D373" s="27" t="str">
        <f aca="false">IF(C370&lt;&gt;"",IF(C370=1,4,IF(C370=4,7,1)),"")</f>
        <v/>
      </c>
      <c r="E373" s="49" t="str">
        <f aca="false">IF(C370&lt;&gt;"",IF(C370=1,7,IF(C370=4,1,4)),"")</f>
        <v/>
      </c>
      <c r="F373" s="38"/>
      <c r="G373" s="6" t="str">
        <f aca="false">IF(B373&lt;&gt;"",IF(OR(D373=C373,E373=C373),"W","L"),"")</f>
        <v/>
      </c>
      <c r="H373" s="6" t="str">
        <f aca="false">IF(G373="W",4,IF(G373="L",-8,""))</f>
        <v/>
      </c>
      <c r="I373" s="6" t="str">
        <f aca="false">IF(G373&lt;&gt;"",VLOOKUP(V372,$M$4:$N$18,2,0),"")</f>
        <v/>
      </c>
      <c r="J373" s="6" t="str">
        <f aca="false">IF(G373&lt;&gt;"",H373*I373,"")</f>
        <v/>
      </c>
      <c r="K373" s="6" t="n">
        <f aca="false">IF(B373="",K372,SUM($J$6:J373))</f>
        <v>-24</v>
      </c>
      <c r="L373" s="4"/>
      <c r="M373" s="4"/>
      <c r="N373" s="4"/>
      <c r="O373" s="4"/>
      <c r="P373" s="4"/>
      <c r="Q373" s="4"/>
      <c r="S373" s="4"/>
      <c r="T373" s="4"/>
      <c r="U373" s="4"/>
      <c r="V373" s="6" t="n">
        <f aca="false">IF(AND(G372="",G373="L"),1,IF(AND(G373="L",G372="L"),V372+1,IF(AND(G372="L",G373=""),0,IF(AND(G373="",G372=""),0,0))))</f>
        <v>0</v>
      </c>
      <c r="W373" s="4"/>
      <c r="X373" s="6" t="str">
        <f aca="false">IF(C372=0,C373,IF(C373=0,X372,C373))</f>
        <v/>
      </c>
      <c r="Y373" s="6" t="str">
        <f aca="false">IF(C372=0,X372,IF(C373=0,Y372,C372))</f>
        <v/>
      </c>
      <c r="Z373" s="6" t="str">
        <f aca="false">IF(C371=0,C370,IF(C372=0,Y372,IF(C373=0,Z372,C371)))</f>
        <v/>
      </c>
      <c r="AA373" s="6" t="str">
        <f aca="false">IF(C370=0,C369,IF(C371=0,C369,IF(C372=0,Z372,IF(C373=0,AA372,C370))))</f>
        <v/>
      </c>
      <c r="AB373" s="4"/>
      <c r="AC373" s="6" t="str">
        <f aca="false">IF(OR(X373=Y373,X373=Z373,X373=AA373),"NB",IF(OR(Y373=X373,Y373=Z373,Y373=AA373),"NB",IF(OR(Z373=Y373,Z373=X373,Z373=AA373),"NB",IF(OR(AA373=Y373,AA373=X373,AA373=Z373),"NB","Bet"))))</f>
        <v>NB</v>
      </c>
      <c r="AD373" s="4"/>
      <c r="AE373" s="6" t="n">
        <f aca="false">IF(K373&lt;K372,1,0)</f>
        <v>0</v>
      </c>
      <c r="AF373" s="6" t="n">
        <f aca="false">IF(G373="W",0,IF(AE373=1,K372-K373+AF372,0))</f>
        <v>0</v>
      </c>
      <c r="AG373" s="4"/>
      <c r="AH373" s="6" t="n">
        <f aca="false">IF(G373="W",AF372+J373,IF(AE373=1,K372-K373+AF372,0))</f>
        <v>0</v>
      </c>
      <c r="AI373" s="4"/>
    </row>
    <row collapsed="false" customFormat="false" customHeight="false" hidden="false" ht="13.3" outlineLevel="0" r="374">
      <c r="B374" s="25"/>
      <c r="C374" s="26" t="str">
        <f aca="false">IF(B374="","",VLOOKUP(B374,$AK$1:$AR$38,2,0))</f>
        <v/>
      </c>
      <c r="D374" s="27" t="str">
        <f aca="false">IF(C371&lt;&gt;"",IF(C371=1,4,IF(C371=4,7,1)),"")</f>
        <v/>
      </c>
      <c r="E374" s="49" t="str">
        <f aca="false">IF(C371&lt;&gt;"",IF(C371=1,7,IF(C371=4,1,4)),"")</f>
        <v/>
      </c>
      <c r="F374" s="38"/>
      <c r="G374" s="6" t="str">
        <f aca="false">IF(B374&lt;&gt;"",IF(OR(D374=C374,E374=C374),"W","L"),"")</f>
        <v/>
      </c>
      <c r="H374" s="6" t="str">
        <f aca="false">IF(G374="W",4,IF(G374="L",-8,""))</f>
        <v/>
      </c>
      <c r="I374" s="6" t="str">
        <f aca="false">IF(G374&lt;&gt;"",VLOOKUP(V373,$M$4:$N$18,2,0),"")</f>
        <v/>
      </c>
      <c r="J374" s="6" t="str">
        <f aca="false">IF(G374&lt;&gt;"",H374*I374,"")</f>
        <v/>
      </c>
      <c r="K374" s="6" t="n">
        <f aca="false">IF(B374="",K373,SUM($J$6:J374))</f>
        <v>-24</v>
      </c>
      <c r="L374" s="4"/>
      <c r="M374" s="4"/>
      <c r="N374" s="4"/>
      <c r="O374" s="4"/>
      <c r="P374" s="4"/>
      <c r="Q374" s="4"/>
      <c r="S374" s="4"/>
      <c r="T374" s="4"/>
      <c r="U374" s="4"/>
      <c r="V374" s="6" t="n">
        <f aca="false">IF(AND(G373="",G374="L"),1,IF(AND(G374="L",G373="L"),V373+1,IF(AND(G373="L",G374=""),0,IF(AND(G374="",G373=""),0,0))))</f>
        <v>0</v>
      </c>
      <c r="W374" s="4"/>
      <c r="X374" s="6" t="str">
        <f aca="false">IF(C373=0,C374,IF(C374=0,X373,C374))</f>
        <v/>
      </c>
      <c r="Y374" s="6" t="str">
        <f aca="false">IF(C373=0,X373,IF(C374=0,Y373,C373))</f>
        <v/>
      </c>
      <c r="Z374" s="6" t="str">
        <f aca="false">IF(C372=0,C371,IF(C373=0,Y373,IF(C374=0,Z373,C372)))</f>
        <v/>
      </c>
      <c r="AA374" s="6" t="str">
        <f aca="false">IF(C371=0,C370,IF(C372=0,C370,IF(C373=0,Z373,IF(C374=0,AA373,C371))))</f>
        <v/>
      </c>
      <c r="AB374" s="4"/>
      <c r="AC374" s="6" t="str">
        <f aca="false">IF(OR(X374=Y374,X374=Z374,X374=AA374),"NB",IF(OR(Y374=X374,Y374=Z374,Y374=AA374),"NB",IF(OR(Z374=Y374,Z374=X374,Z374=AA374),"NB",IF(OR(AA374=Y374,AA374=X374,AA374=Z374),"NB","Bet"))))</f>
        <v>NB</v>
      </c>
      <c r="AD374" s="4"/>
      <c r="AE374" s="6" t="n">
        <f aca="false">IF(K374&lt;K373,1,0)</f>
        <v>0</v>
      </c>
      <c r="AF374" s="6" t="n">
        <f aca="false">IF(G374="W",0,IF(AE374=1,K373-K374+AF373,0))</f>
        <v>0</v>
      </c>
      <c r="AG374" s="4"/>
      <c r="AH374" s="6" t="n">
        <f aca="false">IF(G374="W",AF373+J374,IF(AE374=1,K373-K374+AF373,0))</f>
        <v>0</v>
      </c>
      <c r="AI374" s="4"/>
    </row>
    <row collapsed="false" customFormat="false" customHeight="false" hidden="false" ht="13.3" outlineLevel="0" r="375">
      <c r="B375" s="25"/>
      <c r="C375" s="26" t="str">
        <f aca="false">IF(B375="","",VLOOKUP(B375,$AK$1:$AR$38,2,0))</f>
        <v/>
      </c>
      <c r="D375" s="27" t="str">
        <f aca="false">IF(C372&lt;&gt;"",IF(C372=1,4,IF(C372=4,7,1)),"")</f>
        <v/>
      </c>
      <c r="E375" s="49" t="str">
        <f aca="false">IF(C372&lt;&gt;"",IF(C372=1,7,IF(C372=4,1,4)),"")</f>
        <v/>
      </c>
      <c r="F375" s="38"/>
      <c r="G375" s="6" t="str">
        <f aca="false">IF(B375&lt;&gt;"",IF(OR(D375=C375,E375=C375),"W","L"),"")</f>
        <v/>
      </c>
      <c r="H375" s="6" t="str">
        <f aca="false">IF(G375="W",4,IF(G375="L",-8,""))</f>
        <v/>
      </c>
      <c r="I375" s="6" t="str">
        <f aca="false">IF(G375&lt;&gt;"",VLOOKUP(V374,$M$4:$N$18,2,0),"")</f>
        <v/>
      </c>
      <c r="J375" s="6" t="str">
        <f aca="false">IF(G375&lt;&gt;"",H375*I375,"")</f>
        <v/>
      </c>
      <c r="K375" s="6" t="n">
        <f aca="false">IF(B375="",K374,SUM($J$6:J375))</f>
        <v>-24</v>
      </c>
      <c r="L375" s="4"/>
      <c r="M375" s="4"/>
      <c r="N375" s="4"/>
      <c r="O375" s="4"/>
      <c r="P375" s="4"/>
      <c r="Q375" s="4"/>
      <c r="S375" s="4"/>
      <c r="T375" s="4"/>
      <c r="U375" s="4"/>
      <c r="V375" s="6" t="n">
        <f aca="false">IF(AND(G374="",G375="L"),1,IF(AND(G375="L",G374="L"),V374+1,IF(AND(G374="L",G375=""),0,IF(AND(G375="",G374=""),0,0))))</f>
        <v>0</v>
      </c>
      <c r="W375" s="4"/>
      <c r="X375" s="6" t="str">
        <f aca="false">IF(C374=0,C375,IF(C375=0,X374,C375))</f>
        <v/>
      </c>
      <c r="Y375" s="6" t="str">
        <f aca="false">IF(C374=0,X374,IF(C375=0,Y374,C374))</f>
        <v/>
      </c>
      <c r="Z375" s="6" t="str">
        <f aca="false">IF(C373=0,C372,IF(C374=0,Y374,IF(C375=0,Z374,C373)))</f>
        <v/>
      </c>
      <c r="AA375" s="6" t="str">
        <f aca="false">IF(C372=0,C371,IF(C373=0,C371,IF(C374=0,Z374,IF(C375=0,AA374,C372))))</f>
        <v/>
      </c>
      <c r="AB375" s="4"/>
      <c r="AC375" s="6" t="str">
        <f aca="false">IF(OR(X375=Y375,X375=Z375,X375=AA375),"NB",IF(OR(Y375=X375,Y375=Z375,Y375=AA375),"NB",IF(OR(Z375=Y375,Z375=X375,Z375=AA375),"NB",IF(OR(AA375=Y375,AA375=X375,AA375=Z375),"NB","Bet"))))</f>
        <v>NB</v>
      </c>
      <c r="AD375" s="4"/>
      <c r="AE375" s="6" t="n">
        <f aca="false">IF(K375&lt;K374,1,0)</f>
        <v>0</v>
      </c>
      <c r="AF375" s="6" t="n">
        <f aca="false">IF(G375="W",0,IF(AE375=1,K374-K375+AF374,0))</f>
        <v>0</v>
      </c>
      <c r="AG375" s="4"/>
      <c r="AH375" s="6" t="n">
        <f aca="false">IF(G375="W",AF374+J375,IF(AE375=1,K374-K375+AF374,0))</f>
        <v>0</v>
      </c>
      <c r="AI375" s="4"/>
    </row>
    <row collapsed="false" customFormat="false" customHeight="false" hidden="false" ht="13.3" outlineLevel="0" r="376">
      <c r="B376" s="25"/>
      <c r="C376" s="26" t="str">
        <f aca="false">IF(B376="","",VLOOKUP(B376,$AK$1:$AR$38,2,0))</f>
        <v/>
      </c>
      <c r="D376" s="27" t="str">
        <f aca="false">IF(C373&lt;&gt;"",IF(C373=1,4,IF(C373=4,7,1)),"")</f>
        <v/>
      </c>
      <c r="E376" s="49" t="str">
        <f aca="false">IF(C373&lt;&gt;"",IF(C373=1,7,IF(C373=4,1,4)),"")</f>
        <v/>
      </c>
      <c r="F376" s="38"/>
      <c r="G376" s="6" t="str">
        <f aca="false">IF(B376&lt;&gt;"",IF(OR(D376=C376,E376=C376),"W","L"),"")</f>
        <v/>
      </c>
      <c r="H376" s="6" t="str">
        <f aca="false">IF(G376="W",4,IF(G376="L",-8,""))</f>
        <v/>
      </c>
      <c r="I376" s="6" t="str">
        <f aca="false">IF(G376&lt;&gt;"",VLOOKUP(V375,$M$4:$N$18,2,0),"")</f>
        <v/>
      </c>
      <c r="J376" s="6" t="str">
        <f aca="false">IF(G376&lt;&gt;"",H376*I376,"")</f>
        <v/>
      </c>
      <c r="K376" s="6" t="n">
        <f aca="false">IF(B376="",K375,SUM($J$6:J376))</f>
        <v>-24</v>
      </c>
      <c r="L376" s="4"/>
      <c r="M376" s="4"/>
      <c r="N376" s="4"/>
      <c r="O376" s="4"/>
      <c r="P376" s="4"/>
      <c r="Q376" s="4"/>
      <c r="S376" s="4"/>
      <c r="T376" s="4"/>
      <c r="U376" s="4"/>
      <c r="V376" s="6" t="n">
        <f aca="false">IF(AND(G375="",G376="L"),1,IF(AND(G376="L",G375="L"),V375+1,IF(AND(G375="L",G376=""),0,IF(AND(G376="",G375=""),0,0))))</f>
        <v>0</v>
      </c>
      <c r="W376" s="4"/>
      <c r="X376" s="6" t="str">
        <f aca="false">IF(C375=0,C376,IF(C376=0,X375,C376))</f>
        <v/>
      </c>
      <c r="Y376" s="6" t="str">
        <f aca="false">IF(C375=0,X375,IF(C376=0,Y375,C375))</f>
        <v/>
      </c>
      <c r="Z376" s="6" t="str">
        <f aca="false">IF(C374=0,C373,IF(C375=0,Y375,IF(C376=0,Z375,C374)))</f>
        <v/>
      </c>
      <c r="AA376" s="6" t="str">
        <f aca="false">IF(C373=0,C372,IF(C374=0,C372,IF(C375=0,Z375,IF(C376=0,AA375,C373))))</f>
        <v/>
      </c>
      <c r="AB376" s="4"/>
      <c r="AC376" s="6" t="str">
        <f aca="false">IF(OR(X376=Y376,X376=Z376,X376=AA376),"NB",IF(OR(Y376=X376,Y376=Z376,Y376=AA376),"NB",IF(OR(Z376=Y376,Z376=X376,Z376=AA376),"NB",IF(OR(AA376=Y376,AA376=X376,AA376=Z376),"NB","Bet"))))</f>
        <v>NB</v>
      </c>
      <c r="AD376" s="4"/>
      <c r="AE376" s="6" t="n">
        <f aca="false">IF(K376&lt;K375,1,0)</f>
        <v>0</v>
      </c>
      <c r="AF376" s="6" t="n">
        <f aca="false">IF(G376="W",0,IF(AE376=1,K375-K376+AF375,0))</f>
        <v>0</v>
      </c>
      <c r="AG376" s="4"/>
      <c r="AH376" s="6" t="n">
        <f aca="false">IF(G376="W",AF375+J376,IF(AE376=1,K375-K376+AF375,0))</f>
        <v>0</v>
      </c>
      <c r="AI376" s="4"/>
    </row>
    <row collapsed="false" customFormat="false" customHeight="false" hidden="false" ht="13.3" outlineLevel="0" r="377">
      <c r="B377" s="25"/>
      <c r="C377" s="26" t="str">
        <f aca="false">IF(B377="","",VLOOKUP(B377,$AK$1:$AR$38,2,0))</f>
        <v/>
      </c>
      <c r="D377" s="27" t="str">
        <f aca="false">IF(C374&lt;&gt;"",IF(C374=1,4,IF(C374=4,7,1)),"")</f>
        <v/>
      </c>
      <c r="E377" s="49" t="str">
        <f aca="false">IF(C374&lt;&gt;"",IF(C374=1,7,IF(C374=4,1,4)),"")</f>
        <v/>
      </c>
      <c r="F377" s="38"/>
      <c r="G377" s="6" t="str">
        <f aca="false">IF(B377&lt;&gt;"",IF(OR(D377=C377,E377=C377),"W","L"),"")</f>
        <v/>
      </c>
      <c r="H377" s="6" t="str">
        <f aca="false">IF(G377="W",4,IF(G377="L",-8,""))</f>
        <v/>
      </c>
      <c r="I377" s="6" t="str">
        <f aca="false">IF(G377&lt;&gt;"",VLOOKUP(V376,$M$4:$N$18,2,0),"")</f>
        <v/>
      </c>
      <c r="J377" s="6" t="str">
        <f aca="false">IF(G377&lt;&gt;"",H377*I377,"")</f>
        <v/>
      </c>
      <c r="K377" s="6" t="n">
        <f aca="false">IF(B377="",K376,SUM($J$6:J377))</f>
        <v>-24</v>
      </c>
      <c r="L377" s="4"/>
      <c r="M377" s="4"/>
      <c r="N377" s="4"/>
      <c r="O377" s="4"/>
      <c r="P377" s="4"/>
      <c r="Q377" s="4"/>
      <c r="S377" s="4"/>
      <c r="T377" s="4"/>
      <c r="U377" s="4"/>
      <c r="V377" s="6" t="n">
        <f aca="false">IF(AND(G376="",G377="L"),1,IF(AND(G377="L",G376="L"),V376+1,IF(AND(G376="L",G377=""),0,IF(AND(G377="",G376=""),0,0))))</f>
        <v>0</v>
      </c>
      <c r="W377" s="4"/>
      <c r="X377" s="6" t="str">
        <f aca="false">IF(C376=0,C377,IF(C377=0,X376,C377))</f>
        <v/>
      </c>
      <c r="Y377" s="6" t="str">
        <f aca="false">IF(C376=0,X376,IF(C377=0,Y376,C376))</f>
        <v/>
      </c>
      <c r="Z377" s="6" t="str">
        <f aca="false">IF(C375=0,C374,IF(C376=0,Y376,IF(C377=0,Z376,C375)))</f>
        <v/>
      </c>
      <c r="AA377" s="6" t="str">
        <f aca="false">IF(C374=0,C373,IF(C375=0,C373,IF(C376=0,Z376,IF(C377=0,AA376,C374))))</f>
        <v/>
      </c>
      <c r="AB377" s="4"/>
      <c r="AC377" s="6" t="str">
        <f aca="false">IF(OR(X377=Y377,X377=Z377,X377=AA377),"NB",IF(OR(Y377=X377,Y377=Z377,Y377=AA377),"NB",IF(OR(Z377=Y377,Z377=X377,Z377=AA377),"NB",IF(OR(AA377=Y377,AA377=X377,AA377=Z377),"NB","Bet"))))</f>
        <v>NB</v>
      </c>
      <c r="AD377" s="4"/>
      <c r="AE377" s="6" t="n">
        <f aca="false">IF(K377&lt;K376,1,0)</f>
        <v>0</v>
      </c>
      <c r="AF377" s="6" t="n">
        <f aca="false">IF(G377="W",0,IF(AE377=1,K376-K377+AF376,0))</f>
        <v>0</v>
      </c>
      <c r="AG377" s="4"/>
      <c r="AH377" s="6" t="n">
        <f aca="false">IF(G377="W",AF376+J377,IF(AE377=1,K376-K377+AF376,0))</f>
        <v>0</v>
      </c>
      <c r="AI377" s="4"/>
    </row>
    <row collapsed="false" customFormat="false" customHeight="false" hidden="false" ht="13.3" outlineLevel="0" r="378">
      <c r="B378" s="25"/>
      <c r="C378" s="26" t="str">
        <f aca="false">IF(B378="","",VLOOKUP(B378,$AK$1:$AR$38,2,0))</f>
        <v/>
      </c>
      <c r="D378" s="27" t="str">
        <f aca="false">IF(C375&lt;&gt;"",IF(C375=1,4,IF(C375=4,7,1)),"")</f>
        <v/>
      </c>
      <c r="E378" s="49" t="str">
        <f aca="false">IF(C375&lt;&gt;"",IF(C375=1,7,IF(C375=4,1,4)),"")</f>
        <v/>
      </c>
      <c r="F378" s="38"/>
      <c r="G378" s="6" t="str">
        <f aca="false">IF(B378&lt;&gt;"",IF(OR(D378=C378,E378=C378),"W","L"),"")</f>
        <v/>
      </c>
      <c r="H378" s="6" t="str">
        <f aca="false">IF(G378="W",4,IF(G378="L",-8,""))</f>
        <v/>
      </c>
      <c r="I378" s="6" t="str">
        <f aca="false">IF(G378&lt;&gt;"",VLOOKUP(V377,$M$4:$N$18,2,0),"")</f>
        <v/>
      </c>
      <c r="J378" s="6" t="str">
        <f aca="false">IF(G378&lt;&gt;"",H378*I378,"")</f>
        <v/>
      </c>
      <c r="K378" s="6" t="n">
        <f aca="false">IF(B378="",K377,SUM($J$6:J378))</f>
        <v>-24</v>
      </c>
      <c r="L378" s="4"/>
      <c r="M378" s="4"/>
      <c r="N378" s="4"/>
      <c r="O378" s="4"/>
      <c r="P378" s="4"/>
      <c r="Q378" s="4"/>
      <c r="S378" s="4"/>
      <c r="T378" s="4"/>
      <c r="U378" s="4"/>
      <c r="V378" s="6" t="n">
        <f aca="false">IF(AND(G377="",G378="L"),1,IF(AND(G378="L",G377="L"),V377+1,IF(AND(G377="L",G378=""),0,IF(AND(G378="",G377=""),0,0))))</f>
        <v>0</v>
      </c>
      <c r="W378" s="4"/>
      <c r="X378" s="6" t="str">
        <f aca="false">IF(C377=0,C378,IF(C378=0,X377,C378))</f>
        <v/>
      </c>
      <c r="Y378" s="6" t="str">
        <f aca="false">IF(C377=0,X377,IF(C378=0,Y377,C377))</f>
        <v/>
      </c>
      <c r="Z378" s="6" t="str">
        <f aca="false">IF(C376=0,C375,IF(C377=0,Y377,IF(C378=0,Z377,C376)))</f>
        <v/>
      </c>
      <c r="AA378" s="6" t="str">
        <f aca="false">IF(C375=0,C374,IF(C376=0,C374,IF(C377=0,Z377,IF(C378=0,AA377,C375))))</f>
        <v/>
      </c>
      <c r="AB378" s="4"/>
      <c r="AC378" s="6" t="str">
        <f aca="false">IF(OR(X378=Y378,X378=Z378,X378=AA378),"NB",IF(OR(Y378=X378,Y378=Z378,Y378=AA378),"NB",IF(OR(Z378=Y378,Z378=X378,Z378=AA378),"NB",IF(OR(AA378=Y378,AA378=X378,AA378=Z378),"NB","Bet"))))</f>
        <v>NB</v>
      </c>
      <c r="AD378" s="4"/>
      <c r="AE378" s="6" t="n">
        <f aca="false">IF(K378&lt;K377,1,0)</f>
        <v>0</v>
      </c>
      <c r="AF378" s="6" t="n">
        <f aca="false">IF(G378="W",0,IF(AE378=1,K377-K378+AF377,0))</f>
        <v>0</v>
      </c>
      <c r="AG378" s="4"/>
      <c r="AH378" s="6" t="n">
        <f aca="false">IF(G378="W",AF377+J378,IF(AE378=1,K377-K378+AF377,0))</f>
        <v>0</v>
      </c>
      <c r="AI378" s="4"/>
    </row>
    <row collapsed="false" customFormat="false" customHeight="false" hidden="false" ht="13.3" outlineLevel="0" r="379">
      <c r="B379" s="25"/>
      <c r="C379" s="26" t="str">
        <f aca="false">IF(B379="","",VLOOKUP(B379,$AK$1:$AR$38,2,0))</f>
        <v/>
      </c>
      <c r="D379" s="27" t="str">
        <f aca="false">IF(C376&lt;&gt;"",IF(C376=1,4,IF(C376=4,7,1)),"")</f>
        <v/>
      </c>
      <c r="E379" s="49" t="str">
        <f aca="false">IF(C376&lt;&gt;"",IF(C376=1,7,IF(C376=4,1,4)),"")</f>
        <v/>
      </c>
      <c r="F379" s="38"/>
      <c r="G379" s="6" t="str">
        <f aca="false">IF(B379&lt;&gt;"",IF(OR(D379=C379,E379=C379),"W","L"),"")</f>
        <v/>
      </c>
      <c r="H379" s="6" t="str">
        <f aca="false">IF(G379="W",4,IF(G379="L",-8,""))</f>
        <v/>
      </c>
      <c r="I379" s="6" t="str">
        <f aca="false">IF(G379&lt;&gt;"",VLOOKUP(V378,$M$4:$N$18,2,0),"")</f>
        <v/>
      </c>
      <c r="J379" s="6" t="str">
        <f aca="false">IF(G379&lt;&gt;"",H379*I379,"")</f>
        <v/>
      </c>
      <c r="K379" s="6" t="n">
        <f aca="false">IF(B379="",K378,SUM($J$6:J379))</f>
        <v>-24</v>
      </c>
      <c r="L379" s="4"/>
      <c r="M379" s="4"/>
      <c r="N379" s="4"/>
      <c r="O379" s="4"/>
      <c r="P379" s="4"/>
      <c r="Q379" s="4"/>
      <c r="S379" s="4"/>
      <c r="T379" s="4"/>
      <c r="U379" s="4"/>
      <c r="V379" s="6" t="n">
        <f aca="false">IF(AND(G378="",G379="L"),1,IF(AND(G379="L",G378="L"),V378+1,IF(AND(G378="L",G379=""),0,IF(AND(G379="",G378=""),0,0))))</f>
        <v>0</v>
      </c>
      <c r="W379" s="4"/>
      <c r="X379" s="6" t="str">
        <f aca="false">IF(C378=0,C379,IF(C379=0,X378,C379))</f>
        <v/>
      </c>
      <c r="Y379" s="6" t="str">
        <f aca="false">IF(C378=0,X378,IF(C379=0,Y378,C378))</f>
        <v/>
      </c>
      <c r="Z379" s="6" t="str">
        <f aca="false">IF(C377=0,C376,IF(C378=0,Y378,IF(C379=0,Z378,C377)))</f>
        <v/>
      </c>
      <c r="AA379" s="6" t="str">
        <f aca="false">IF(C376=0,C375,IF(C377=0,C375,IF(C378=0,Z378,IF(C379=0,AA378,C376))))</f>
        <v/>
      </c>
      <c r="AB379" s="4"/>
      <c r="AC379" s="6" t="str">
        <f aca="false">IF(OR(X379=Y379,X379=Z379,X379=AA379),"NB",IF(OR(Y379=X379,Y379=Z379,Y379=AA379),"NB",IF(OR(Z379=Y379,Z379=X379,Z379=AA379),"NB",IF(OR(AA379=Y379,AA379=X379,AA379=Z379),"NB","Bet"))))</f>
        <v>NB</v>
      </c>
      <c r="AD379" s="4"/>
      <c r="AE379" s="6" t="n">
        <f aca="false">IF(K379&lt;K378,1,0)</f>
        <v>0</v>
      </c>
      <c r="AF379" s="6" t="n">
        <f aca="false">IF(G379="W",0,IF(AE379=1,K378-K379+AF378,0))</f>
        <v>0</v>
      </c>
      <c r="AG379" s="4"/>
      <c r="AH379" s="6" t="n">
        <f aca="false">IF(G379="W",AF378+J379,IF(AE379=1,K378-K379+AF378,0))</f>
        <v>0</v>
      </c>
      <c r="AI379" s="4"/>
    </row>
    <row collapsed="false" customFormat="false" customHeight="false" hidden="false" ht="13.3" outlineLevel="0" r="380">
      <c r="B380" s="25"/>
      <c r="C380" s="26" t="str">
        <f aca="false">IF(B380="","",VLOOKUP(B380,$AK$1:$AR$38,2,0))</f>
        <v/>
      </c>
      <c r="D380" s="27" t="str">
        <f aca="false">IF(C377&lt;&gt;"",IF(C377=1,4,IF(C377=4,7,1)),"")</f>
        <v/>
      </c>
      <c r="E380" s="49" t="str">
        <f aca="false">IF(C377&lt;&gt;"",IF(C377=1,7,IF(C377=4,1,4)),"")</f>
        <v/>
      </c>
      <c r="F380" s="38"/>
      <c r="G380" s="6" t="str">
        <f aca="false">IF(B380&lt;&gt;"",IF(OR(D380=C380,E380=C380),"W","L"),"")</f>
        <v/>
      </c>
      <c r="H380" s="6" t="str">
        <f aca="false">IF(G380="W",4,IF(G380="L",-8,""))</f>
        <v/>
      </c>
      <c r="I380" s="6" t="str">
        <f aca="false">IF(G380&lt;&gt;"",VLOOKUP(V379,$M$4:$N$18,2,0),"")</f>
        <v/>
      </c>
      <c r="J380" s="6" t="str">
        <f aca="false">IF(G380&lt;&gt;"",H380*I380,"")</f>
        <v/>
      </c>
      <c r="K380" s="6" t="n">
        <f aca="false">IF(B380="",K379,SUM($J$6:J380))</f>
        <v>-24</v>
      </c>
      <c r="L380" s="4"/>
      <c r="M380" s="4"/>
      <c r="N380" s="4"/>
      <c r="O380" s="4"/>
      <c r="P380" s="4"/>
      <c r="Q380" s="4"/>
      <c r="S380" s="4"/>
      <c r="T380" s="4"/>
      <c r="U380" s="4"/>
      <c r="V380" s="6" t="n">
        <f aca="false">IF(AND(G379="",G380="L"),1,IF(AND(G380="L",G379="L"),V379+1,IF(AND(G379="L",G380=""),0,IF(AND(G380="",G379=""),0,0))))</f>
        <v>0</v>
      </c>
      <c r="W380" s="4"/>
      <c r="X380" s="6" t="str">
        <f aca="false">IF(C379=0,C380,IF(C380=0,X379,C380))</f>
        <v/>
      </c>
      <c r="Y380" s="6" t="str">
        <f aca="false">IF(C379=0,X379,IF(C380=0,Y379,C379))</f>
        <v/>
      </c>
      <c r="Z380" s="6" t="str">
        <f aca="false">IF(C378=0,C377,IF(C379=0,Y379,IF(C380=0,Z379,C378)))</f>
        <v/>
      </c>
      <c r="AA380" s="6" t="str">
        <f aca="false">IF(C377=0,C376,IF(C378=0,C376,IF(C379=0,Z379,IF(C380=0,AA379,C377))))</f>
        <v/>
      </c>
      <c r="AB380" s="4"/>
      <c r="AC380" s="6" t="str">
        <f aca="false">IF(OR(X380=Y380,X380=Z380,X380=AA380),"NB",IF(OR(Y380=X380,Y380=Z380,Y380=AA380),"NB",IF(OR(Z380=Y380,Z380=X380,Z380=AA380),"NB",IF(OR(AA380=Y380,AA380=X380,AA380=Z380),"NB","Bet"))))</f>
        <v>NB</v>
      </c>
      <c r="AD380" s="4"/>
      <c r="AE380" s="6" t="n">
        <f aca="false">IF(K380&lt;K379,1,0)</f>
        <v>0</v>
      </c>
      <c r="AF380" s="6" t="n">
        <f aca="false">IF(G380="W",0,IF(AE380=1,K379-K380+AF379,0))</f>
        <v>0</v>
      </c>
      <c r="AG380" s="4"/>
      <c r="AH380" s="6" t="n">
        <f aca="false">IF(G380="W",AF379+J380,IF(AE380=1,K379-K380+AF379,0))</f>
        <v>0</v>
      </c>
      <c r="AI380" s="4"/>
    </row>
    <row collapsed="false" customFormat="false" customHeight="false" hidden="false" ht="13.3" outlineLevel="0" r="381">
      <c r="B381" s="25"/>
      <c r="C381" s="26" t="str">
        <f aca="false">IF(B381="","",VLOOKUP(B381,$AK$1:$AR$38,2,0))</f>
        <v/>
      </c>
      <c r="D381" s="27" t="str">
        <f aca="false">IF(C378&lt;&gt;"",IF(C378=1,4,IF(C378=4,7,1)),"")</f>
        <v/>
      </c>
      <c r="E381" s="49" t="str">
        <f aca="false">IF(C378&lt;&gt;"",IF(C378=1,7,IF(C378=4,1,4)),"")</f>
        <v/>
      </c>
      <c r="F381" s="38"/>
      <c r="G381" s="6" t="str">
        <f aca="false">IF(B381&lt;&gt;"",IF(OR(D381=C381,E381=C381),"W","L"),"")</f>
        <v/>
      </c>
      <c r="H381" s="6" t="str">
        <f aca="false">IF(G381="W",4,IF(G381="L",-8,""))</f>
        <v/>
      </c>
      <c r="I381" s="6" t="str">
        <f aca="false">IF(G381&lt;&gt;"",VLOOKUP(V380,$M$4:$N$18,2,0),"")</f>
        <v/>
      </c>
      <c r="J381" s="6" t="str">
        <f aca="false">IF(G381&lt;&gt;"",H381*I381,"")</f>
        <v/>
      </c>
      <c r="K381" s="6" t="n">
        <f aca="false">IF(B381="",K380,SUM($J$6:J381))</f>
        <v>-24</v>
      </c>
      <c r="L381" s="4"/>
      <c r="M381" s="4"/>
      <c r="N381" s="4"/>
      <c r="O381" s="4"/>
      <c r="P381" s="4"/>
      <c r="Q381" s="4"/>
      <c r="S381" s="4"/>
      <c r="T381" s="4"/>
      <c r="U381" s="4"/>
      <c r="V381" s="6" t="n">
        <f aca="false">IF(AND(G380="",G381="L"),1,IF(AND(G381="L",G380="L"),V380+1,IF(AND(G380="L",G381=""),0,IF(AND(G381="",G380=""),0,0))))</f>
        <v>0</v>
      </c>
      <c r="W381" s="4"/>
      <c r="X381" s="6" t="str">
        <f aca="false">IF(C380=0,C381,IF(C381=0,X380,C381))</f>
        <v/>
      </c>
      <c r="Y381" s="6" t="str">
        <f aca="false">IF(C380=0,X380,IF(C381=0,Y380,C380))</f>
        <v/>
      </c>
      <c r="Z381" s="6" t="str">
        <f aca="false">IF(C379=0,C378,IF(C380=0,Y380,IF(C381=0,Z380,C379)))</f>
        <v/>
      </c>
      <c r="AA381" s="6" t="str">
        <f aca="false">IF(C378=0,C377,IF(C379=0,C377,IF(C380=0,Z380,IF(C381=0,AA380,C378))))</f>
        <v/>
      </c>
      <c r="AB381" s="4"/>
      <c r="AC381" s="6" t="str">
        <f aca="false">IF(OR(X381=Y381,X381=Z381,X381=AA381),"NB",IF(OR(Y381=X381,Y381=Z381,Y381=AA381),"NB",IF(OR(Z381=Y381,Z381=X381,Z381=AA381),"NB",IF(OR(AA381=Y381,AA381=X381,AA381=Z381),"NB","Bet"))))</f>
        <v>NB</v>
      </c>
      <c r="AD381" s="4"/>
      <c r="AE381" s="6" t="n">
        <f aca="false">IF(K381&lt;K380,1,0)</f>
        <v>0</v>
      </c>
      <c r="AF381" s="6" t="n">
        <f aca="false">IF(G381="W",0,IF(AE381=1,K380-K381+AF380,0))</f>
        <v>0</v>
      </c>
      <c r="AG381" s="4"/>
      <c r="AH381" s="6" t="n">
        <f aca="false">IF(G381="W",AF380+J381,IF(AE381=1,K380-K381+AF380,0))</f>
        <v>0</v>
      </c>
      <c r="AI381" s="4"/>
    </row>
    <row collapsed="false" customFormat="false" customHeight="false" hidden="false" ht="13.3" outlineLevel="0" r="382">
      <c r="B382" s="25"/>
      <c r="C382" s="26" t="str">
        <f aca="false">IF(B382="","",VLOOKUP(B382,$AK$1:$AR$38,2,0))</f>
        <v/>
      </c>
      <c r="D382" s="27" t="str">
        <f aca="false">IF(C379&lt;&gt;"",IF(C379=1,4,IF(C379=4,7,1)),"")</f>
        <v/>
      </c>
      <c r="E382" s="49" t="str">
        <f aca="false">IF(C379&lt;&gt;"",IF(C379=1,7,IF(C379=4,1,4)),"")</f>
        <v/>
      </c>
      <c r="F382" s="38"/>
      <c r="G382" s="6" t="str">
        <f aca="false">IF(B382&lt;&gt;"",IF(OR(D382=C382,E382=C382),"W","L"),"")</f>
        <v/>
      </c>
      <c r="H382" s="6" t="str">
        <f aca="false">IF(G382="W",4,IF(G382="L",-8,""))</f>
        <v/>
      </c>
      <c r="I382" s="6" t="str">
        <f aca="false">IF(G382&lt;&gt;"",VLOOKUP(V381,$M$4:$N$18,2,0),"")</f>
        <v/>
      </c>
      <c r="J382" s="6" t="str">
        <f aca="false">IF(G382&lt;&gt;"",H382*I382,"")</f>
        <v/>
      </c>
      <c r="K382" s="6" t="n">
        <f aca="false">IF(B382="",K381,SUM($J$6:J382))</f>
        <v>-24</v>
      </c>
      <c r="L382" s="4"/>
      <c r="M382" s="4"/>
      <c r="N382" s="4"/>
      <c r="O382" s="4"/>
      <c r="P382" s="4"/>
      <c r="Q382" s="4"/>
      <c r="S382" s="4"/>
      <c r="T382" s="4"/>
      <c r="U382" s="4"/>
      <c r="V382" s="6" t="n">
        <f aca="false">IF(AND(G381="",G382="L"),1,IF(AND(G382="L",G381="L"),V381+1,IF(AND(G381="L",G382=""),0,IF(AND(G382="",G381=""),0,0))))</f>
        <v>0</v>
      </c>
      <c r="W382" s="4"/>
      <c r="X382" s="6" t="str">
        <f aca="false">IF(C381=0,C382,IF(C382=0,X381,C382))</f>
        <v/>
      </c>
      <c r="Y382" s="6" t="str">
        <f aca="false">IF(C381=0,X381,IF(C382=0,Y381,C381))</f>
        <v/>
      </c>
      <c r="Z382" s="6" t="str">
        <f aca="false">IF(C380=0,C379,IF(C381=0,Y381,IF(C382=0,Z381,C380)))</f>
        <v/>
      </c>
      <c r="AA382" s="6" t="str">
        <f aca="false">IF(C379=0,C378,IF(C380=0,C378,IF(C381=0,Z381,IF(C382=0,AA381,C379))))</f>
        <v/>
      </c>
      <c r="AB382" s="4"/>
      <c r="AC382" s="6" t="str">
        <f aca="false">IF(OR(X382=Y382,X382=Z382,X382=AA382),"NB",IF(OR(Y382=X382,Y382=Z382,Y382=AA382),"NB",IF(OR(Z382=Y382,Z382=X382,Z382=AA382),"NB",IF(OR(AA382=Y382,AA382=X382,AA382=Z382),"NB","Bet"))))</f>
        <v>NB</v>
      </c>
      <c r="AD382" s="4"/>
      <c r="AE382" s="6" t="n">
        <f aca="false">IF(K382&lt;K381,1,0)</f>
        <v>0</v>
      </c>
      <c r="AF382" s="6" t="n">
        <f aca="false">IF(G382="W",0,IF(AE382=1,K381-K382+AF381,0))</f>
        <v>0</v>
      </c>
      <c r="AG382" s="4"/>
      <c r="AH382" s="6" t="n">
        <f aca="false">IF(G382="W",AF381+J382,IF(AE382=1,K381-K382+AF381,0))</f>
        <v>0</v>
      </c>
      <c r="AI382" s="4"/>
    </row>
    <row collapsed="false" customFormat="false" customHeight="false" hidden="false" ht="13.3" outlineLevel="0" r="383">
      <c r="B383" s="25"/>
      <c r="C383" s="26" t="str">
        <f aca="false">IF(B383="","",VLOOKUP(B383,$AK$1:$AR$38,2,0))</f>
        <v/>
      </c>
      <c r="D383" s="27" t="str">
        <f aca="false">IF(C380&lt;&gt;"",IF(C380=1,4,IF(C380=4,7,1)),"")</f>
        <v/>
      </c>
      <c r="E383" s="49" t="str">
        <f aca="false">IF(C380&lt;&gt;"",IF(C380=1,7,IF(C380=4,1,4)),"")</f>
        <v/>
      </c>
      <c r="F383" s="38"/>
      <c r="G383" s="6" t="str">
        <f aca="false">IF(B383&lt;&gt;"",IF(OR(D383=C383,E383=C383),"W","L"),"")</f>
        <v/>
      </c>
      <c r="H383" s="6" t="str">
        <f aca="false">IF(G383="W",4,IF(G383="L",-8,""))</f>
        <v/>
      </c>
      <c r="I383" s="6" t="str">
        <f aca="false">IF(G383&lt;&gt;"",VLOOKUP(V382,$M$4:$N$18,2,0),"")</f>
        <v/>
      </c>
      <c r="J383" s="6" t="str">
        <f aca="false">IF(G383&lt;&gt;"",H383*I383,"")</f>
        <v/>
      </c>
      <c r="K383" s="6" t="n">
        <f aca="false">IF(B383="",K382,SUM($J$6:J383))</f>
        <v>-24</v>
      </c>
      <c r="L383" s="4"/>
      <c r="M383" s="4"/>
      <c r="N383" s="4"/>
      <c r="O383" s="4"/>
      <c r="P383" s="4"/>
      <c r="Q383" s="4"/>
      <c r="S383" s="4"/>
      <c r="T383" s="4"/>
      <c r="U383" s="4"/>
      <c r="V383" s="6" t="n">
        <f aca="false">IF(AND(G382="",G383="L"),1,IF(AND(G383="L",G382="L"),V382+1,IF(AND(G382="L",G383=""),0,IF(AND(G383="",G382=""),0,0))))</f>
        <v>0</v>
      </c>
      <c r="W383" s="4"/>
      <c r="X383" s="6" t="str">
        <f aca="false">IF(C382=0,C383,IF(C383=0,X382,C383))</f>
        <v/>
      </c>
      <c r="Y383" s="6" t="str">
        <f aca="false">IF(C382=0,X382,IF(C383=0,Y382,C382))</f>
        <v/>
      </c>
      <c r="Z383" s="6" t="str">
        <f aca="false">IF(C381=0,C380,IF(C382=0,Y382,IF(C383=0,Z382,C381)))</f>
        <v/>
      </c>
      <c r="AA383" s="6" t="str">
        <f aca="false">IF(C380=0,C379,IF(C381=0,C379,IF(C382=0,Z382,IF(C383=0,AA382,C380))))</f>
        <v/>
      </c>
      <c r="AB383" s="4"/>
      <c r="AC383" s="6" t="str">
        <f aca="false">IF(OR(X383=Y383,X383=Z383,X383=AA383),"NB",IF(OR(Y383=X383,Y383=Z383,Y383=AA383),"NB",IF(OR(Z383=Y383,Z383=X383,Z383=AA383),"NB",IF(OR(AA383=Y383,AA383=X383,AA383=Z383),"NB","Bet"))))</f>
        <v>NB</v>
      </c>
      <c r="AD383" s="4"/>
      <c r="AE383" s="6" t="n">
        <f aca="false">IF(K383&lt;K382,1,0)</f>
        <v>0</v>
      </c>
      <c r="AF383" s="6" t="n">
        <f aca="false">IF(G383="W",0,IF(AE383=1,K382-K383+AF382,0))</f>
        <v>0</v>
      </c>
      <c r="AG383" s="4"/>
      <c r="AH383" s="6" t="n">
        <f aca="false">IF(G383="W",AF382+J383,IF(AE383=1,K382-K383+AF382,0))</f>
        <v>0</v>
      </c>
      <c r="AI383" s="4"/>
    </row>
    <row collapsed="false" customFormat="false" customHeight="false" hidden="false" ht="13.3" outlineLevel="0" r="384">
      <c r="B384" s="25"/>
      <c r="C384" s="26" t="str">
        <f aca="false">IF(B384="","",VLOOKUP(B384,$AK$1:$AR$38,2,0))</f>
        <v/>
      </c>
      <c r="D384" s="27" t="str">
        <f aca="false">IF(C381&lt;&gt;"",IF(C381=1,4,IF(C381=4,7,1)),"")</f>
        <v/>
      </c>
      <c r="E384" s="49" t="str">
        <f aca="false">IF(C381&lt;&gt;"",IF(C381=1,7,IF(C381=4,1,4)),"")</f>
        <v/>
      </c>
      <c r="F384" s="38"/>
      <c r="G384" s="6" t="str">
        <f aca="false">IF(B384&lt;&gt;"",IF(OR(D384=C384,E384=C384),"W","L"),"")</f>
        <v/>
      </c>
      <c r="H384" s="6" t="str">
        <f aca="false">IF(G384="W",4,IF(G384="L",-8,""))</f>
        <v/>
      </c>
      <c r="I384" s="6" t="str">
        <f aca="false">IF(G384&lt;&gt;"",VLOOKUP(V383,$M$4:$N$18,2,0),"")</f>
        <v/>
      </c>
      <c r="J384" s="6" t="str">
        <f aca="false">IF(G384&lt;&gt;"",H384*I384,"")</f>
        <v/>
      </c>
      <c r="K384" s="6" t="n">
        <f aca="false">IF(B384="",K383,SUM($J$6:J384))</f>
        <v>-24</v>
      </c>
      <c r="L384" s="4"/>
      <c r="M384" s="4"/>
      <c r="N384" s="4"/>
      <c r="O384" s="4"/>
      <c r="P384" s="4"/>
      <c r="Q384" s="4"/>
      <c r="S384" s="4"/>
      <c r="T384" s="4"/>
      <c r="U384" s="4"/>
      <c r="V384" s="6" t="n">
        <f aca="false">IF(AND(G383="",G384="L"),1,IF(AND(G384="L",G383="L"),V383+1,IF(AND(G383="L",G384=""),0,IF(AND(G384="",G383=""),0,0))))</f>
        <v>0</v>
      </c>
      <c r="W384" s="4"/>
      <c r="X384" s="6" t="str">
        <f aca="false">IF(C383=0,C384,IF(C384=0,X383,C384))</f>
        <v/>
      </c>
      <c r="Y384" s="6" t="str">
        <f aca="false">IF(C383=0,X383,IF(C384=0,Y383,C383))</f>
        <v/>
      </c>
      <c r="Z384" s="6" t="str">
        <f aca="false">IF(C382=0,C381,IF(C383=0,Y383,IF(C384=0,Z383,C382)))</f>
        <v/>
      </c>
      <c r="AA384" s="6" t="str">
        <f aca="false">IF(C381=0,C380,IF(C382=0,C380,IF(C383=0,Z383,IF(C384=0,AA383,C381))))</f>
        <v/>
      </c>
      <c r="AB384" s="4"/>
      <c r="AC384" s="6" t="str">
        <f aca="false">IF(OR(X384=Y384,X384=Z384,X384=AA384),"NB",IF(OR(Y384=X384,Y384=Z384,Y384=AA384),"NB",IF(OR(Z384=Y384,Z384=X384,Z384=AA384),"NB",IF(OR(AA384=Y384,AA384=X384,AA384=Z384),"NB","Bet"))))</f>
        <v>NB</v>
      </c>
      <c r="AD384" s="4"/>
      <c r="AE384" s="6" t="n">
        <f aca="false">IF(K384&lt;K383,1,0)</f>
        <v>0</v>
      </c>
      <c r="AF384" s="6" t="n">
        <f aca="false">IF(G384="W",0,IF(AE384=1,K383-K384+AF383,0))</f>
        <v>0</v>
      </c>
      <c r="AG384" s="4"/>
      <c r="AH384" s="6" t="n">
        <f aca="false">IF(G384="W",AF383+J384,IF(AE384=1,K383-K384+AF383,0))</f>
        <v>0</v>
      </c>
      <c r="AI384" s="4"/>
    </row>
    <row collapsed="false" customFormat="false" customHeight="false" hidden="false" ht="13.3" outlineLevel="0" r="385">
      <c r="B385" s="25"/>
      <c r="C385" s="26" t="str">
        <f aca="false">IF(B385="","",VLOOKUP(B385,$AK$1:$AR$38,2,0))</f>
        <v/>
      </c>
      <c r="D385" s="27" t="str">
        <f aca="false">IF(C382&lt;&gt;"",IF(C382=1,4,IF(C382=4,7,1)),"")</f>
        <v/>
      </c>
      <c r="E385" s="49" t="str">
        <f aca="false">IF(C382&lt;&gt;"",IF(C382=1,7,IF(C382=4,1,4)),"")</f>
        <v/>
      </c>
      <c r="F385" s="38"/>
      <c r="G385" s="6" t="str">
        <f aca="false">IF(B385&lt;&gt;"",IF(OR(D385=C385,E385=C385),"W","L"),"")</f>
        <v/>
      </c>
      <c r="H385" s="6" t="str">
        <f aca="false">IF(G385="W",4,IF(G385="L",-8,""))</f>
        <v/>
      </c>
      <c r="I385" s="6" t="str">
        <f aca="false">IF(G385&lt;&gt;"",VLOOKUP(V384,$M$4:$N$18,2,0),"")</f>
        <v/>
      </c>
      <c r="J385" s="6" t="str">
        <f aca="false">IF(G385&lt;&gt;"",H385*I385,"")</f>
        <v/>
      </c>
      <c r="K385" s="6" t="n">
        <f aca="false">IF(B385="",K384,SUM($J$6:J385))</f>
        <v>-24</v>
      </c>
      <c r="L385" s="4"/>
      <c r="M385" s="4"/>
      <c r="N385" s="4"/>
      <c r="O385" s="4"/>
      <c r="P385" s="4"/>
      <c r="Q385" s="4"/>
      <c r="S385" s="4"/>
      <c r="T385" s="4"/>
      <c r="U385" s="4"/>
      <c r="V385" s="6" t="n">
        <f aca="false">IF(AND(G384="",G385="L"),1,IF(AND(G385="L",G384="L"),V384+1,IF(AND(G384="L",G385=""),0,IF(AND(G385="",G384=""),0,0))))</f>
        <v>0</v>
      </c>
      <c r="W385" s="4"/>
      <c r="X385" s="6" t="str">
        <f aca="false">IF(C384=0,C385,IF(C385=0,X384,C385))</f>
        <v/>
      </c>
      <c r="Y385" s="6" t="str">
        <f aca="false">IF(C384=0,X384,IF(C385=0,Y384,C384))</f>
        <v/>
      </c>
      <c r="Z385" s="6" t="str">
        <f aca="false">IF(C383=0,C382,IF(C384=0,Y384,IF(C385=0,Z384,C383)))</f>
        <v/>
      </c>
      <c r="AA385" s="6" t="str">
        <f aca="false">IF(C382=0,C381,IF(C383=0,C381,IF(C384=0,Z384,IF(C385=0,AA384,C382))))</f>
        <v/>
      </c>
      <c r="AB385" s="4"/>
      <c r="AC385" s="6" t="str">
        <f aca="false">IF(OR(X385=Y385,X385=Z385,X385=AA385),"NB",IF(OR(Y385=X385,Y385=Z385,Y385=AA385),"NB",IF(OR(Z385=Y385,Z385=X385,Z385=AA385),"NB",IF(OR(AA385=Y385,AA385=X385,AA385=Z385),"NB","Bet"))))</f>
        <v>NB</v>
      </c>
      <c r="AD385" s="4"/>
      <c r="AE385" s="6" t="n">
        <f aca="false">IF(K385&lt;K384,1,0)</f>
        <v>0</v>
      </c>
      <c r="AF385" s="6" t="n">
        <f aca="false">IF(G385="W",0,IF(AE385=1,K384-K385+AF384,0))</f>
        <v>0</v>
      </c>
      <c r="AG385" s="4"/>
      <c r="AH385" s="6" t="n">
        <f aca="false">IF(G385="W",AF384+J385,IF(AE385=1,K384-K385+AF384,0))</f>
        <v>0</v>
      </c>
      <c r="AI385" s="4"/>
    </row>
    <row collapsed="false" customFormat="false" customHeight="false" hidden="false" ht="13.3" outlineLevel="0" r="386">
      <c r="B386" s="25"/>
      <c r="C386" s="26" t="str">
        <f aca="false">IF(B386="","",VLOOKUP(B386,$AK$1:$AR$38,2,0))</f>
        <v/>
      </c>
      <c r="D386" s="27" t="str">
        <f aca="false">IF(C383&lt;&gt;"",IF(C383=1,4,IF(C383=4,7,1)),"")</f>
        <v/>
      </c>
      <c r="E386" s="49" t="str">
        <f aca="false">IF(C383&lt;&gt;"",IF(C383=1,7,IF(C383=4,1,4)),"")</f>
        <v/>
      </c>
      <c r="F386" s="38"/>
      <c r="G386" s="6" t="str">
        <f aca="false">IF(B386&lt;&gt;"",IF(OR(D386=C386,E386=C386),"W","L"),"")</f>
        <v/>
      </c>
      <c r="H386" s="6" t="str">
        <f aca="false">IF(G386="W",4,IF(G386="L",-8,""))</f>
        <v/>
      </c>
      <c r="I386" s="6" t="str">
        <f aca="false">IF(G386&lt;&gt;"",VLOOKUP(V385,$M$4:$N$18,2,0),"")</f>
        <v/>
      </c>
      <c r="J386" s="6" t="str">
        <f aca="false">IF(G386&lt;&gt;"",H386*I386,"")</f>
        <v/>
      </c>
      <c r="K386" s="6" t="n">
        <f aca="false">IF(B386="",K385,SUM($J$6:J386))</f>
        <v>-24</v>
      </c>
      <c r="L386" s="4"/>
      <c r="M386" s="4"/>
      <c r="N386" s="4"/>
      <c r="O386" s="4"/>
      <c r="P386" s="4"/>
      <c r="Q386" s="4"/>
      <c r="S386" s="4"/>
      <c r="T386" s="4"/>
      <c r="U386" s="4"/>
      <c r="V386" s="6" t="n">
        <f aca="false">IF(AND(G385="",G386="L"),1,IF(AND(G386="L",G385="L"),V385+1,IF(AND(G385="L",G386=""),0,IF(AND(G386="",G385=""),0,0))))</f>
        <v>0</v>
      </c>
      <c r="W386" s="4"/>
      <c r="X386" s="6" t="str">
        <f aca="false">IF(C385=0,C386,IF(C386=0,X385,C386))</f>
        <v/>
      </c>
      <c r="Y386" s="6" t="str">
        <f aca="false">IF(C385=0,X385,IF(C386=0,Y385,C385))</f>
        <v/>
      </c>
      <c r="Z386" s="6" t="str">
        <f aca="false">IF(C384=0,C383,IF(C385=0,Y385,IF(C386=0,Z385,C384)))</f>
        <v/>
      </c>
      <c r="AA386" s="6" t="str">
        <f aca="false">IF(C383=0,C382,IF(C384=0,C382,IF(C385=0,Z385,IF(C386=0,AA385,C383))))</f>
        <v/>
      </c>
      <c r="AB386" s="4"/>
      <c r="AC386" s="6" t="str">
        <f aca="false">IF(OR(X386=Y386,X386=Z386,X386=AA386),"NB",IF(OR(Y386=X386,Y386=Z386,Y386=AA386),"NB",IF(OR(Z386=Y386,Z386=X386,Z386=AA386),"NB",IF(OR(AA386=Y386,AA386=X386,AA386=Z386),"NB","Bet"))))</f>
        <v>NB</v>
      </c>
      <c r="AD386" s="4"/>
      <c r="AE386" s="6" t="n">
        <f aca="false">IF(K386&lt;K385,1,0)</f>
        <v>0</v>
      </c>
      <c r="AF386" s="6" t="n">
        <f aca="false">IF(G386="W",0,IF(AE386=1,K385-K386+AF385,0))</f>
        <v>0</v>
      </c>
      <c r="AG386" s="4"/>
      <c r="AH386" s="6" t="n">
        <f aca="false">IF(G386="W",AF385+J386,IF(AE386=1,K385-K386+AF385,0))</f>
        <v>0</v>
      </c>
      <c r="AI386" s="4"/>
    </row>
    <row collapsed="false" customFormat="false" customHeight="false" hidden="false" ht="13.3" outlineLevel="0" r="387">
      <c r="B387" s="25"/>
      <c r="C387" s="26" t="str">
        <f aca="false">IF(B387="","",VLOOKUP(B387,$AK$1:$AR$38,2,0))</f>
        <v/>
      </c>
      <c r="D387" s="27" t="str">
        <f aca="false">IF(C384&lt;&gt;"",IF(C384=1,4,IF(C384=4,7,1)),"")</f>
        <v/>
      </c>
      <c r="E387" s="49" t="str">
        <f aca="false">IF(C384&lt;&gt;"",IF(C384=1,7,IF(C384=4,1,4)),"")</f>
        <v/>
      </c>
      <c r="F387" s="38"/>
      <c r="G387" s="6" t="str">
        <f aca="false">IF(B387&lt;&gt;"",IF(OR(D387=C387,E387=C387),"W","L"),"")</f>
        <v/>
      </c>
      <c r="H387" s="6" t="str">
        <f aca="false">IF(G387="W",4,IF(G387="L",-8,""))</f>
        <v/>
      </c>
      <c r="I387" s="6" t="str">
        <f aca="false">IF(G387&lt;&gt;"",VLOOKUP(V386,$M$4:$N$18,2,0),"")</f>
        <v/>
      </c>
      <c r="J387" s="6" t="str">
        <f aca="false">IF(G387&lt;&gt;"",H387*I387,"")</f>
        <v/>
      </c>
      <c r="K387" s="6" t="n">
        <f aca="false">IF(B387="",K386,SUM($J$6:J387))</f>
        <v>-24</v>
      </c>
      <c r="L387" s="4"/>
      <c r="M387" s="4"/>
      <c r="N387" s="4"/>
      <c r="O387" s="4"/>
      <c r="P387" s="4"/>
      <c r="Q387" s="4"/>
      <c r="S387" s="4"/>
      <c r="T387" s="4"/>
      <c r="U387" s="4"/>
      <c r="V387" s="6" t="n">
        <f aca="false">IF(AND(G386="",G387="L"),1,IF(AND(G387="L",G386="L"),V386+1,IF(AND(G386="L",G387=""),0,IF(AND(G387="",G386=""),0,0))))</f>
        <v>0</v>
      </c>
      <c r="W387" s="4"/>
      <c r="X387" s="6" t="str">
        <f aca="false">IF(C386=0,C387,IF(C387=0,X386,C387))</f>
        <v/>
      </c>
      <c r="Y387" s="6" t="str">
        <f aca="false">IF(C386=0,X386,IF(C387=0,Y386,C386))</f>
        <v/>
      </c>
      <c r="Z387" s="6" t="str">
        <f aca="false">IF(C385=0,C384,IF(C386=0,Y386,IF(C387=0,Z386,C385)))</f>
        <v/>
      </c>
      <c r="AA387" s="6" t="str">
        <f aca="false">IF(C384=0,C383,IF(C385=0,C383,IF(C386=0,Z386,IF(C387=0,AA386,C384))))</f>
        <v/>
      </c>
      <c r="AB387" s="4"/>
      <c r="AC387" s="6" t="str">
        <f aca="false">IF(OR(X387=Y387,X387=Z387,X387=AA387),"NB",IF(OR(Y387=X387,Y387=Z387,Y387=AA387),"NB",IF(OR(Z387=Y387,Z387=X387,Z387=AA387),"NB",IF(OR(AA387=Y387,AA387=X387,AA387=Z387),"NB","Bet"))))</f>
        <v>NB</v>
      </c>
      <c r="AD387" s="4"/>
      <c r="AE387" s="6" t="n">
        <f aca="false">IF(K387&lt;K386,1,0)</f>
        <v>0</v>
      </c>
      <c r="AF387" s="6" t="n">
        <f aca="false">IF(G387="W",0,IF(AE387=1,K386-K387+AF386,0))</f>
        <v>0</v>
      </c>
      <c r="AG387" s="4"/>
      <c r="AH387" s="6" t="n">
        <f aca="false">IF(G387="W",AF386+J387,IF(AE387=1,K386-K387+AF386,0))</f>
        <v>0</v>
      </c>
      <c r="AI387" s="4"/>
    </row>
    <row collapsed="false" customFormat="false" customHeight="false" hidden="false" ht="13.3" outlineLevel="0" r="388">
      <c r="B388" s="25"/>
      <c r="C388" s="26" t="str">
        <f aca="false">IF(B388="","",VLOOKUP(B388,$AK$1:$AR$38,2,0))</f>
        <v/>
      </c>
      <c r="D388" s="27" t="str">
        <f aca="false">IF(C385&lt;&gt;"",IF(C385=1,4,IF(C385=4,7,1)),"")</f>
        <v/>
      </c>
      <c r="E388" s="49" t="str">
        <f aca="false">IF(C385&lt;&gt;"",IF(C385=1,7,IF(C385=4,1,4)),"")</f>
        <v/>
      </c>
      <c r="F388" s="38"/>
      <c r="G388" s="6" t="str">
        <f aca="false">IF(B388&lt;&gt;"",IF(OR(D388=C388,E388=C388),"W","L"),"")</f>
        <v/>
      </c>
      <c r="H388" s="6" t="str">
        <f aca="false">IF(G388="W",4,IF(G388="L",-8,""))</f>
        <v/>
      </c>
      <c r="I388" s="6" t="str">
        <f aca="false">IF(G388&lt;&gt;"",VLOOKUP(V387,$M$4:$N$18,2,0),"")</f>
        <v/>
      </c>
      <c r="J388" s="6" t="str">
        <f aca="false">IF(G388&lt;&gt;"",H388*I388,"")</f>
        <v/>
      </c>
      <c r="K388" s="6" t="n">
        <f aca="false">IF(B388="",K387,SUM($J$6:J388))</f>
        <v>-24</v>
      </c>
      <c r="L388" s="4"/>
      <c r="M388" s="4"/>
      <c r="N388" s="4"/>
      <c r="O388" s="4"/>
      <c r="P388" s="4"/>
      <c r="Q388" s="4"/>
      <c r="S388" s="4"/>
      <c r="T388" s="4"/>
      <c r="U388" s="4"/>
      <c r="V388" s="6" t="n">
        <f aca="false">IF(AND(G387="",G388="L"),1,IF(AND(G388="L",G387="L"),V387+1,IF(AND(G387="L",G388=""),0,IF(AND(G388="",G387=""),0,0))))</f>
        <v>0</v>
      </c>
      <c r="W388" s="4"/>
      <c r="X388" s="6" t="str">
        <f aca="false">IF(C387=0,C388,IF(C388=0,X387,C388))</f>
        <v/>
      </c>
      <c r="Y388" s="6" t="str">
        <f aca="false">IF(C387=0,X387,IF(C388=0,Y387,C387))</f>
        <v/>
      </c>
      <c r="Z388" s="6" t="str">
        <f aca="false">IF(C386=0,C385,IF(C387=0,Y387,IF(C388=0,Z387,C386)))</f>
        <v/>
      </c>
      <c r="AA388" s="6" t="str">
        <f aca="false">IF(C385=0,C384,IF(C386=0,C384,IF(C387=0,Z387,IF(C388=0,AA387,C385))))</f>
        <v/>
      </c>
      <c r="AB388" s="4"/>
      <c r="AC388" s="6" t="str">
        <f aca="false">IF(OR(X388=Y388,X388=Z388,X388=AA388),"NB",IF(OR(Y388=X388,Y388=Z388,Y388=AA388),"NB",IF(OR(Z388=Y388,Z388=X388,Z388=AA388),"NB",IF(OR(AA388=Y388,AA388=X388,AA388=Z388),"NB","Bet"))))</f>
        <v>NB</v>
      </c>
      <c r="AD388" s="4"/>
      <c r="AE388" s="6" t="n">
        <f aca="false">IF(K388&lt;K387,1,0)</f>
        <v>0</v>
      </c>
      <c r="AF388" s="6" t="n">
        <f aca="false">IF(G388="W",0,IF(AE388=1,K387-K388+AF387,0))</f>
        <v>0</v>
      </c>
      <c r="AG388" s="4"/>
      <c r="AH388" s="6" t="n">
        <f aca="false">IF(G388="W",AF387+J388,IF(AE388=1,K387-K388+AF387,0))</f>
        <v>0</v>
      </c>
      <c r="AI388" s="4"/>
    </row>
    <row collapsed="false" customFormat="false" customHeight="false" hidden="false" ht="13.3" outlineLevel="0" r="389">
      <c r="B389" s="25"/>
      <c r="C389" s="26" t="str">
        <f aca="false">IF(B389="","",VLOOKUP(B389,$AK$1:$AR$38,2,0))</f>
        <v/>
      </c>
      <c r="D389" s="27" t="str">
        <f aca="false">IF(C386&lt;&gt;"",IF(C386=1,4,IF(C386=4,7,1)),"")</f>
        <v/>
      </c>
      <c r="E389" s="49" t="str">
        <f aca="false">IF(C386&lt;&gt;"",IF(C386=1,7,IF(C386=4,1,4)),"")</f>
        <v/>
      </c>
      <c r="F389" s="38"/>
      <c r="G389" s="6" t="str">
        <f aca="false">IF(B389&lt;&gt;"",IF(OR(D389=C389,E389=C389),"W","L"),"")</f>
        <v/>
      </c>
      <c r="H389" s="6" t="str">
        <f aca="false">IF(G389="W",4,IF(G389="L",-8,""))</f>
        <v/>
      </c>
      <c r="I389" s="6" t="str">
        <f aca="false">IF(G389&lt;&gt;"",VLOOKUP(V388,$M$4:$N$18,2,0),"")</f>
        <v/>
      </c>
      <c r="J389" s="6" t="str">
        <f aca="false">IF(G389&lt;&gt;"",H389*I389,"")</f>
        <v/>
      </c>
      <c r="K389" s="6" t="n">
        <f aca="false">IF(B389="",K388,SUM($J$6:J389))</f>
        <v>-24</v>
      </c>
      <c r="L389" s="4"/>
      <c r="M389" s="4"/>
      <c r="N389" s="4"/>
      <c r="O389" s="4"/>
      <c r="P389" s="4"/>
      <c r="Q389" s="4"/>
      <c r="S389" s="4"/>
      <c r="T389" s="4"/>
      <c r="U389" s="4"/>
      <c r="V389" s="6" t="n">
        <f aca="false">IF(AND(G388="",G389="L"),1,IF(AND(G389="L",G388="L"),V388+1,IF(AND(G388="L",G389=""),0,IF(AND(G389="",G388=""),0,0))))</f>
        <v>0</v>
      </c>
      <c r="W389" s="4"/>
      <c r="X389" s="6" t="str">
        <f aca="false">IF(C388=0,C389,IF(C389=0,X388,C389))</f>
        <v/>
      </c>
      <c r="Y389" s="6" t="str">
        <f aca="false">IF(C388=0,X388,IF(C389=0,Y388,C388))</f>
        <v/>
      </c>
      <c r="Z389" s="6" t="str">
        <f aca="false">IF(C387=0,C386,IF(C388=0,Y388,IF(C389=0,Z388,C387)))</f>
        <v/>
      </c>
      <c r="AA389" s="6" t="str">
        <f aca="false">IF(C386=0,C385,IF(C387=0,C385,IF(C388=0,Z388,IF(C389=0,AA388,C386))))</f>
        <v/>
      </c>
      <c r="AB389" s="4"/>
      <c r="AC389" s="6" t="str">
        <f aca="false">IF(OR(X389=Y389,X389=Z389,X389=AA389),"NB",IF(OR(Y389=X389,Y389=Z389,Y389=AA389),"NB",IF(OR(Z389=Y389,Z389=X389,Z389=AA389),"NB",IF(OR(AA389=Y389,AA389=X389,AA389=Z389),"NB","Bet"))))</f>
        <v>NB</v>
      </c>
      <c r="AD389" s="4"/>
      <c r="AE389" s="6" t="n">
        <f aca="false">IF(K389&lt;K388,1,0)</f>
        <v>0</v>
      </c>
      <c r="AF389" s="6" t="n">
        <f aca="false">IF(G389="W",0,IF(AE389=1,K388-K389+AF388,0))</f>
        <v>0</v>
      </c>
      <c r="AG389" s="4"/>
      <c r="AH389" s="6" t="n">
        <f aca="false">IF(G389="W",AF388+J389,IF(AE389=1,K388-K389+AF388,0))</f>
        <v>0</v>
      </c>
      <c r="AI389" s="4"/>
    </row>
    <row collapsed="false" customFormat="false" customHeight="false" hidden="false" ht="13.3" outlineLevel="0" r="390">
      <c r="B390" s="25"/>
      <c r="C390" s="26" t="str">
        <f aca="false">IF(B390="","",VLOOKUP(B390,$AK$1:$AR$38,2,0))</f>
        <v/>
      </c>
      <c r="D390" s="27" t="str">
        <f aca="false">IF(C387&lt;&gt;"",IF(C387=1,4,IF(C387=4,7,1)),"")</f>
        <v/>
      </c>
      <c r="E390" s="49" t="str">
        <f aca="false">IF(C387&lt;&gt;"",IF(C387=1,7,IF(C387=4,1,4)),"")</f>
        <v/>
      </c>
      <c r="F390" s="38"/>
      <c r="G390" s="6" t="str">
        <f aca="false">IF(B390&lt;&gt;"",IF(OR(D390=C390,E390=C390),"W","L"),"")</f>
        <v/>
      </c>
      <c r="H390" s="6" t="str">
        <f aca="false">IF(G390="W",4,IF(G390="L",-8,""))</f>
        <v/>
      </c>
      <c r="I390" s="6" t="str">
        <f aca="false">IF(G390&lt;&gt;"",VLOOKUP(V389,$M$4:$N$18,2,0),"")</f>
        <v/>
      </c>
      <c r="J390" s="6" t="str">
        <f aca="false">IF(G390&lt;&gt;"",H390*I390,"")</f>
        <v/>
      </c>
      <c r="K390" s="6" t="n">
        <f aca="false">IF(B390="",K389,SUM($J$6:J390))</f>
        <v>-24</v>
      </c>
      <c r="L390" s="4"/>
      <c r="M390" s="4"/>
      <c r="N390" s="4"/>
      <c r="O390" s="4"/>
      <c r="P390" s="4"/>
      <c r="Q390" s="4"/>
      <c r="S390" s="4"/>
      <c r="T390" s="4"/>
      <c r="U390" s="4"/>
      <c r="V390" s="6" t="n">
        <f aca="false">IF(AND(G389="",G390="L"),1,IF(AND(G390="L",G389="L"),V389+1,IF(AND(G389="L",G390=""),0,IF(AND(G390="",G389=""),0,0))))</f>
        <v>0</v>
      </c>
      <c r="W390" s="4"/>
      <c r="X390" s="6" t="str">
        <f aca="false">IF(C389=0,C390,IF(C390=0,X389,C390))</f>
        <v/>
      </c>
      <c r="Y390" s="6" t="str">
        <f aca="false">IF(C389=0,X389,IF(C390=0,Y389,C389))</f>
        <v/>
      </c>
      <c r="Z390" s="6" t="str">
        <f aca="false">IF(C388=0,C387,IF(C389=0,Y389,IF(C390=0,Z389,C388)))</f>
        <v/>
      </c>
      <c r="AA390" s="6" t="str">
        <f aca="false">IF(C387=0,C386,IF(C388=0,C386,IF(C389=0,Z389,IF(C390=0,AA389,C387))))</f>
        <v/>
      </c>
      <c r="AB390" s="4"/>
      <c r="AC390" s="6" t="str">
        <f aca="false">IF(OR(X390=Y390,X390=Z390,X390=AA390),"NB",IF(OR(Y390=X390,Y390=Z390,Y390=AA390),"NB",IF(OR(Z390=Y390,Z390=X390,Z390=AA390),"NB",IF(OR(AA390=Y390,AA390=X390,AA390=Z390),"NB","Bet"))))</f>
        <v>NB</v>
      </c>
      <c r="AD390" s="4"/>
      <c r="AE390" s="6" t="n">
        <f aca="false">IF(K390&lt;K389,1,0)</f>
        <v>0</v>
      </c>
      <c r="AF390" s="6" t="n">
        <f aca="false">IF(G390="W",0,IF(AE390=1,K389-K390+AF389,0))</f>
        <v>0</v>
      </c>
      <c r="AG390" s="4"/>
      <c r="AH390" s="6" t="n">
        <f aca="false">IF(G390="W",AF389+J390,IF(AE390=1,K389-K390+AF389,0))</f>
        <v>0</v>
      </c>
      <c r="AI390" s="4"/>
    </row>
    <row collapsed="false" customFormat="false" customHeight="false" hidden="false" ht="13.3" outlineLevel="0" r="391">
      <c r="B391" s="25"/>
      <c r="C391" s="26" t="str">
        <f aca="false">IF(B391="","",VLOOKUP(B391,$AK$1:$AR$38,2,0))</f>
        <v/>
      </c>
      <c r="D391" s="27" t="str">
        <f aca="false">IF(C388&lt;&gt;"",IF(C388=1,4,IF(C388=4,7,1)),"")</f>
        <v/>
      </c>
      <c r="E391" s="49" t="str">
        <f aca="false">IF(C388&lt;&gt;"",IF(C388=1,7,IF(C388=4,1,4)),"")</f>
        <v/>
      </c>
      <c r="F391" s="38"/>
      <c r="G391" s="6" t="str">
        <f aca="false">IF(B391&lt;&gt;"",IF(OR(D391=C391,E391=C391),"W","L"),"")</f>
        <v/>
      </c>
      <c r="H391" s="6" t="str">
        <f aca="false">IF(G391="W",4,IF(G391="L",-8,""))</f>
        <v/>
      </c>
      <c r="I391" s="6" t="str">
        <f aca="false">IF(G391&lt;&gt;"",VLOOKUP(V390,$M$4:$N$18,2,0),"")</f>
        <v/>
      </c>
      <c r="J391" s="6" t="str">
        <f aca="false">IF(G391&lt;&gt;"",H391*I391,"")</f>
        <v/>
      </c>
      <c r="K391" s="6" t="n">
        <f aca="false">IF(B391="",K390,SUM($J$6:J391))</f>
        <v>-24</v>
      </c>
      <c r="L391" s="4"/>
      <c r="M391" s="4"/>
      <c r="N391" s="4"/>
      <c r="O391" s="4"/>
      <c r="P391" s="4"/>
      <c r="Q391" s="4"/>
      <c r="S391" s="4"/>
      <c r="T391" s="4"/>
      <c r="U391" s="4"/>
      <c r="V391" s="6" t="n">
        <f aca="false">IF(AND(G390="",G391="L"),1,IF(AND(G391="L",G390="L"),V390+1,IF(AND(G390="L",G391=""),0,IF(AND(G391="",G390=""),0,0))))</f>
        <v>0</v>
      </c>
      <c r="W391" s="4"/>
      <c r="X391" s="6" t="str">
        <f aca="false">IF(C390=0,C391,IF(C391=0,X390,C391))</f>
        <v/>
      </c>
      <c r="Y391" s="6" t="str">
        <f aca="false">IF(C390=0,X390,IF(C391=0,Y390,C390))</f>
        <v/>
      </c>
      <c r="Z391" s="6" t="str">
        <f aca="false">IF(C389=0,C388,IF(C390=0,Y390,IF(C391=0,Z390,C389)))</f>
        <v/>
      </c>
      <c r="AA391" s="6" t="str">
        <f aca="false">IF(C388=0,C387,IF(C389=0,C387,IF(C390=0,Z390,IF(C391=0,AA390,C388))))</f>
        <v/>
      </c>
      <c r="AB391" s="4"/>
      <c r="AC391" s="6" t="str">
        <f aca="false">IF(OR(X391=Y391,X391=Z391,X391=AA391),"NB",IF(OR(Y391=X391,Y391=Z391,Y391=AA391),"NB",IF(OR(Z391=Y391,Z391=X391,Z391=AA391),"NB",IF(OR(AA391=Y391,AA391=X391,AA391=Z391),"NB","Bet"))))</f>
        <v>NB</v>
      </c>
      <c r="AD391" s="4"/>
      <c r="AE391" s="6" t="n">
        <f aca="false">IF(K391&lt;K390,1,0)</f>
        <v>0</v>
      </c>
      <c r="AF391" s="6" t="n">
        <f aca="false">IF(G391="W",0,IF(AE391=1,K390-K391+AF390,0))</f>
        <v>0</v>
      </c>
      <c r="AG391" s="4"/>
      <c r="AH391" s="6" t="n">
        <f aca="false">IF(G391="W",AF390+J391,IF(AE391=1,K390-K391+AF390,0))</f>
        <v>0</v>
      </c>
      <c r="AI391" s="4"/>
    </row>
    <row collapsed="false" customFormat="false" customHeight="false" hidden="false" ht="13.3" outlineLevel="0" r="392">
      <c r="B392" s="25"/>
      <c r="C392" s="26" t="str">
        <f aca="false">IF(B392="","",VLOOKUP(B392,$AK$1:$AR$38,2,0))</f>
        <v/>
      </c>
      <c r="D392" s="27" t="str">
        <f aca="false">IF(C389&lt;&gt;"",IF(C389=1,4,IF(C389=4,7,1)),"")</f>
        <v/>
      </c>
      <c r="E392" s="49" t="str">
        <f aca="false">IF(C389&lt;&gt;"",IF(C389=1,7,IF(C389=4,1,4)),"")</f>
        <v/>
      </c>
      <c r="F392" s="38"/>
      <c r="G392" s="6" t="str">
        <f aca="false">IF(B392&lt;&gt;"",IF(OR(D392=C392,E392=C392),"W","L"),"")</f>
        <v/>
      </c>
      <c r="H392" s="6" t="str">
        <f aca="false">IF(G392="W",4,IF(G392="L",-8,""))</f>
        <v/>
      </c>
      <c r="I392" s="6" t="str">
        <f aca="false">IF(G392&lt;&gt;"",VLOOKUP(V391,$M$4:$N$18,2,0),"")</f>
        <v/>
      </c>
      <c r="J392" s="6" t="str">
        <f aca="false">IF(G392&lt;&gt;"",H392*I392,"")</f>
        <v/>
      </c>
      <c r="K392" s="6" t="n">
        <f aca="false">IF(B392="",K391,SUM($J$6:J392))</f>
        <v>-24</v>
      </c>
      <c r="L392" s="4"/>
      <c r="M392" s="4"/>
      <c r="N392" s="4"/>
      <c r="O392" s="4"/>
      <c r="P392" s="4"/>
      <c r="Q392" s="4"/>
      <c r="S392" s="4"/>
      <c r="T392" s="4"/>
      <c r="U392" s="4"/>
      <c r="V392" s="6" t="n">
        <f aca="false">IF(AND(G391="",G392="L"),1,IF(AND(G392="L",G391="L"),V391+1,IF(AND(G391="L",G392=""),0,IF(AND(G392="",G391=""),0,0))))</f>
        <v>0</v>
      </c>
      <c r="W392" s="4"/>
      <c r="X392" s="6" t="str">
        <f aca="false">IF(C391=0,C392,IF(C392=0,X391,C392))</f>
        <v/>
      </c>
      <c r="Y392" s="6" t="str">
        <f aca="false">IF(C391=0,X391,IF(C392=0,Y391,C391))</f>
        <v/>
      </c>
      <c r="Z392" s="6" t="str">
        <f aca="false">IF(C390=0,C389,IF(C391=0,Y391,IF(C392=0,Z391,C390)))</f>
        <v/>
      </c>
      <c r="AA392" s="6" t="str">
        <f aca="false">IF(C389=0,C388,IF(C390=0,C388,IF(C391=0,Z391,IF(C392=0,AA391,C389))))</f>
        <v/>
      </c>
      <c r="AB392" s="4"/>
      <c r="AC392" s="6" t="str">
        <f aca="false">IF(OR(X392=Y392,X392=Z392,X392=AA392),"NB",IF(OR(Y392=X392,Y392=Z392,Y392=AA392),"NB",IF(OR(Z392=Y392,Z392=X392,Z392=AA392),"NB",IF(OR(AA392=Y392,AA392=X392,AA392=Z392),"NB","Bet"))))</f>
        <v>NB</v>
      </c>
      <c r="AD392" s="4"/>
      <c r="AE392" s="6" t="n">
        <f aca="false">IF(K392&lt;K391,1,0)</f>
        <v>0</v>
      </c>
      <c r="AF392" s="6" t="n">
        <f aca="false">IF(G392="W",0,IF(AE392=1,K391-K392+AF391,0))</f>
        <v>0</v>
      </c>
      <c r="AG392" s="4"/>
      <c r="AH392" s="6" t="n">
        <f aca="false">IF(G392="W",AF391+J392,IF(AE392=1,K391-K392+AF391,0))</f>
        <v>0</v>
      </c>
      <c r="AI392" s="4"/>
    </row>
    <row collapsed="false" customFormat="false" customHeight="false" hidden="false" ht="13.3" outlineLevel="0" r="393">
      <c r="B393" s="25"/>
      <c r="C393" s="26" t="str">
        <f aca="false">IF(B393="","",VLOOKUP(B393,$AK$1:$AR$38,2,0))</f>
        <v/>
      </c>
      <c r="D393" s="27" t="str">
        <f aca="false">IF(C390&lt;&gt;"",IF(C390=1,4,IF(C390=4,7,1)),"")</f>
        <v/>
      </c>
      <c r="E393" s="49" t="str">
        <f aca="false">IF(C390&lt;&gt;"",IF(C390=1,7,IF(C390=4,1,4)),"")</f>
        <v/>
      </c>
      <c r="F393" s="38"/>
      <c r="G393" s="6" t="str">
        <f aca="false">IF(B393&lt;&gt;"",IF(OR(D393=C393,E393=C393),"W","L"),"")</f>
        <v/>
      </c>
      <c r="H393" s="6" t="str">
        <f aca="false">IF(G393="W",4,IF(G393="L",-8,""))</f>
        <v/>
      </c>
      <c r="I393" s="6" t="str">
        <f aca="false">IF(G393&lt;&gt;"",VLOOKUP(V392,$M$4:$N$18,2,0),"")</f>
        <v/>
      </c>
      <c r="J393" s="6" t="str">
        <f aca="false">IF(G393&lt;&gt;"",H393*I393,"")</f>
        <v/>
      </c>
      <c r="K393" s="6" t="n">
        <f aca="false">IF(B393="",K392,SUM($J$6:J393))</f>
        <v>-24</v>
      </c>
      <c r="L393" s="4"/>
      <c r="M393" s="4"/>
      <c r="N393" s="4"/>
      <c r="O393" s="4"/>
      <c r="P393" s="4"/>
      <c r="Q393" s="4"/>
      <c r="S393" s="4"/>
      <c r="T393" s="4"/>
      <c r="U393" s="4"/>
      <c r="V393" s="6" t="n">
        <f aca="false">IF(AND(G392="",G393="L"),1,IF(AND(G393="L",G392="L"),V392+1,IF(AND(G392="L",G393=""),0,IF(AND(G393="",G392=""),0,0))))</f>
        <v>0</v>
      </c>
      <c r="W393" s="4"/>
      <c r="X393" s="6" t="str">
        <f aca="false">IF(C392=0,C393,IF(C393=0,X392,C393))</f>
        <v/>
      </c>
      <c r="Y393" s="6" t="str">
        <f aca="false">IF(C392=0,X392,IF(C393=0,Y392,C392))</f>
        <v/>
      </c>
      <c r="Z393" s="6" t="str">
        <f aca="false">IF(C391=0,C390,IF(C392=0,Y392,IF(C393=0,Z392,C391)))</f>
        <v/>
      </c>
      <c r="AA393" s="6" t="str">
        <f aca="false">IF(C390=0,C389,IF(C391=0,C389,IF(C392=0,Z392,IF(C393=0,AA392,C390))))</f>
        <v/>
      </c>
      <c r="AB393" s="4"/>
      <c r="AC393" s="6" t="str">
        <f aca="false">IF(OR(X393=Y393,X393=Z393,X393=AA393),"NB",IF(OR(Y393=X393,Y393=Z393,Y393=AA393),"NB",IF(OR(Z393=Y393,Z393=X393,Z393=AA393),"NB",IF(OR(AA393=Y393,AA393=X393,AA393=Z393),"NB","Bet"))))</f>
        <v>NB</v>
      </c>
      <c r="AD393" s="4"/>
      <c r="AE393" s="6" t="n">
        <f aca="false">IF(K393&lt;K392,1,0)</f>
        <v>0</v>
      </c>
      <c r="AF393" s="6" t="n">
        <f aca="false">IF(G393="W",0,IF(AE393=1,K392-K393+AF392,0))</f>
        <v>0</v>
      </c>
      <c r="AG393" s="4"/>
      <c r="AH393" s="6" t="n">
        <f aca="false">IF(G393="W",AF392+J393,IF(AE393=1,K392-K393+AF392,0))</f>
        <v>0</v>
      </c>
      <c r="AI393" s="4"/>
    </row>
    <row collapsed="false" customFormat="false" customHeight="false" hidden="false" ht="13.3" outlineLevel="0" r="394">
      <c r="B394" s="25"/>
      <c r="C394" s="26" t="str">
        <f aca="false">IF(B394="","",VLOOKUP(B394,$AK$1:$AR$38,2,0))</f>
        <v/>
      </c>
      <c r="D394" s="27" t="str">
        <f aca="false">IF(C391&lt;&gt;"",IF(C391=1,4,IF(C391=4,7,1)),"")</f>
        <v/>
      </c>
      <c r="E394" s="49" t="str">
        <f aca="false">IF(C391&lt;&gt;"",IF(C391=1,7,IF(C391=4,1,4)),"")</f>
        <v/>
      </c>
      <c r="F394" s="38"/>
      <c r="G394" s="6" t="str">
        <f aca="false">IF(B394&lt;&gt;"",IF(OR(D394=C394,E394=C394),"W","L"),"")</f>
        <v/>
      </c>
      <c r="H394" s="6" t="str">
        <f aca="false">IF(G394="W",4,IF(G394="L",-8,""))</f>
        <v/>
      </c>
      <c r="I394" s="6" t="str">
        <f aca="false">IF(G394&lt;&gt;"",VLOOKUP(V393,$M$4:$N$18,2,0),"")</f>
        <v/>
      </c>
      <c r="J394" s="6" t="str">
        <f aca="false">IF(G394&lt;&gt;"",H394*I394,"")</f>
        <v/>
      </c>
      <c r="K394" s="6" t="n">
        <f aca="false">IF(B394="",K393,SUM($J$6:J394))</f>
        <v>-24</v>
      </c>
      <c r="L394" s="4"/>
      <c r="M394" s="4"/>
      <c r="N394" s="4"/>
      <c r="O394" s="4"/>
      <c r="P394" s="4"/>
      <c r="Q394" s="4"/>
      <c r="S394" s="4"/>
      <c r="T394" s="4"/>
      <c r="U394" s="4"/>
      <c r="V394" s="6" t="n">
        <f aca="false">IF(AND(G393="",G394="L"),1,IF(AND(G394="L",G393="L"),V393+1,IF(AND(G393="L",G394=""),0,IF(AND(G394="",G393=""),0,0))))</f>
        <v>0</v>
      </c>
      <c r="W394" s="4"/>
      <c r="X394" s="6" t="str">
        <f aca="false">IF(C393=0,C394,IF(C394=0,X393,C394))</f>
        <v/>
      </c>
      <c r="Y394" s="6" t="str">
        <f aca="false">IF(C393=0,X393,IF(C394=0,Y393,C393))</f>
        <v/>
      </c>
      <c r="Z394" s="6" t="str">
        <f aca="false">IF(C392=0,C391,IF(C393=0,Y393,IF(C394=0,Z393,C392)))</f>
        <v/>
      </c>
      <c r="AA394" s="6" t="str">
        <f aca="false">IF(C391=0,C390,IF(C392=0,C390,IF(C393=0,Z393,IF(C394=0,AA393,C391))))</f>
        <v/>
      </c>
      <c r="AB394" s="4"/>
      <c r="AC394" s="6" t="str">
        <f aca="false">IF(OR(X394=Y394,X394=Z394,X394=AA394),"NB",IF(OR(Y394=X394,Y394=Z394,Y394=AA394),"NB",IF(OR(Z394=Y394,Z394=X394,Z394=AA394),"NB",IF(OR(AA394=Y394,AA394=X394,AA394=Z394),"NB","Bet"))))</f>
        <v>NB</v>
      </c>
      <c r="AD394" s="4"/>
      <c r="AE394" s="6" t="n">
        <f aca="false">IF(K394&lt;K393,1,0)</f>
        <v>0</v>
      </c>
      <c r="AF394" s="6" t="n">
        <f aca="false">IF(G394="W",0,IF(AE394=1,K393-K394+AF393,0))</f>
        <v>0</v>
      </c>
      <c r="AG394" s="4"/>
      <c r="AH394" s="6" t="n">
        <f aca="false">IF(G394="W",AF393+J394,IF(AE394=1,K393-K394+AF393,0))</f>
        <v>0</v>
      </c>
      <c r="AI394" s="4"/>
    </row>
    <row collapsed="false" customFormat="false" customHeight="false" hidden="false" ht="13.3" outlineLevel="0" r="395">
      <c r="B395" s="25"/>
      <c r="C395" s="26" t="str">
        <f aca="false">IF(B395="","",VLOOKUP(B395,$AK$1:$AR$38,2,0))</f>
        <v/>
      </c>
      <c r="D395" s="27" t="str">
        <f aca="false">IF(C392&lt;&gt;"",IF(C392=1,4,IF(C392=4,7,1)),"")</f>
        <v/>
      </c>
      <c r="E395" s="49" t="str">
        <f aca="false">IF(C392&lt;&gt;"",IF(C392=1,7,IF(C392=4,1,4)),"")</f>
        <v/>
      </c>
      <c r="F395" s="38"/>
      <c r="G395" s="6" t="str">
        <f aca="false">IF(B395&lt;&gt;"",IF(OR(D395=C395,E395=C395),"W","L"),"")</f>
        <v/>
      </c>
      <c r="H395" s="6" t="str">
        <f aca="false">IF(G395="W",4,IF(G395="L",-8,""))</f>
        <v/>
      </c>
      <c r="I395" s="6" t="str">
        <f aca="false">IF(G395&lt;&gt;"",VLOOKUP(V394,$M$4:$N$18,2,0),"")</f>
        <v/>
      </c>
      <c r="J395" s="6" t="str">
        <f aca="false">IF(G395&lt;&gt;"",H395*I395,"")</f>
        <v/>
      </c>
      <c r="K395" s="6" t="n">
        <f aca="false">IF(B395="",K394,SUM($J$6:J395))</f>
        <v>-24</v>
      </c>
      <c r="L395" s="4"/>
      <c r="M395" s="4"/>
      <c r="N395" s="4"/>
      <c r="O395" s="4"/>
      <c r="P395" s="4"/>
      <c r="Q395" s="4"/>
      <c r="S395" s="4"/>
      <c r="T395" s="4"/>
      <c r="U395" s="4"/>
      <c r="V395" s="6" t="n">
        <f aca="false">IF(AND(G394="",G395="L"),1,IF(AND(G395="L",G394="L"),V394+1,IF(AND(G394="L",G395=""),0,IF(AND(G395="",G394=""),0,0))))</f>
        <v>0</v>
      </c>
      <c r="W395" s="4"/>
      <c r="X395" s="6" t="str">
        <f aca="false">IF(C394=0,C395,IF(C395=0,X394,C395))</f>
        <v/>
      </c>
      <c r="Y395" s="6" t="str">
        <f aca="false">IF(C394=0,X394,IF(C395=0,Y394,C394))</f>
        <v/>
      </c>
      <c r="Z395" s="6" t="str">
        <f aca="false">IF(C393=0,C392,IF(C394=0,Y394,IF(C395=0,Z394,C393)))</f>
        <v/>
      </c>
      <c r="AA395" s="6" t="str">
        <f aca="false">IF(C392=0,C391,IF(C393=0,C391,IF(C394=0,Z394,IF(C395=0,AA394,C392))))</f>
        <v/>
      </c>
      <c r="AB395" s="4"/>
      <c r="AC395" s="6" t="str">
        <f aca="false">IF(OR(X395=Y395,X395=Z395,X395=AA395),"NB",IF(OR(Y395=X395,Y395=Z395,Y395=AA395),"NB",IF(OR(Z395=Y395,Z395=X395,Z395=AA395),"NB",IF(OR(AA395=Y395,AA395=X395,AA395=Z395),"NB","Bet"))))</f>
        <v>NB</v>
      </c>
      <c r="AD395" s="4"/>
      <c r="AE395" s="6" t="n">
        <f aca="false">IF(K395&lt;K394,1,0)</f>
        <v>0</v>
      </c>
      <c r="AF395" s="6" t="n">
        <f aca="false">IF(G395="W",0,IF(AE395=1,K394-K395+AF394,0))</f>
        <v>0</v>
      </c>
      <c r="AG395" s="4"/>
      <c r="AH395" s="6" t="n">
        <f aca="false">IF(G395="W",AF394+J395,IF(AE395=1,K394-K395+AF394,0))</f>
        <v>0</v>
      </c>
      <c r="AI395" s="4"/>
    </row>
    <row collapsed="false" customFormat="false" customHeight="false" hidden="false" ht="13.3" outlineLevel="0" r="396">
      <c r="B396" s="25"/>
      <c r="C396" s="26" t="str">
        <f aca="false">IF(B396="","",VLOOKUP(B396,$AK$1:$AR$38,2,0))</f>
        <v/>
      </c>
      <c r="D396" s="27" t="str">
        <f aca="false">IF(C393&lt;&gt;"",IF(C393=1,4,IF(C393=4,7,1)),"")</f>
        <v/>
      </c>
      <c r="E396" s="49" t="str">
        <f aca="false">IF(C393&lt;&gt;"",IF(C393=1,7,IF(C393=4,1,4)),"")</f>
        <v/>
      </c>
      <c r="F396" s="38"/>
      <c r="G396" s="6" t="str">
        <f aca="false">IF(B396&lt;&gt;"",IF(OR(D396=C396,E396=C396),"W","L"),"")</f>
        <v/>
      </c>
      <c r="H396" s="6" t="str">
        <f aca="false">IF(G396="W",4,IF(G396="L",-8,""))</f>
        <v/>
      </c>
      <c r="I396" s="6" t="str">
        <f aca="false">IF(G396&lt;&gt;"",VLOOKUP(V395,$M$4:$N$18,2,0),"")</f>
        <v/>
      </c>
      <c r="J396" s="6" t="str">
        <f aca="false">IF(G396&lt;&gt;"",H396*I396,"")</f>
        <v/>
      </c>
      <c r="K396" s="6" t="n">
        <f aca="false">IF(B396="",K395,SUM($J$6:J396))</f>
        <v>-24</v>
      </c>
      <c r="L396" s="4"/>
      <c r="M396" s="4"/>
      <c r="N396" s="4"/>
      <c r="O396" s="4"/>
      <c r="P396" s="4"/>
      <c r="Q396" s="4"/>
      <c r="S396" s="4"/>
      <c r="T396" s="4"/>
      <c r="U396" s="4"/>
      <c r="V396" s="6" t="n">
        <f aca="false">IF(AND(G395="",G396="L"),1,IF(AND(G396="L",G395="L"),V395+1,IF(AND(G395="L",G396=""),0,IF(AND(G396="",G395=""),0,0))))</f>
        <v>0</v>
      </c>
      <c r="W396" s="4"/>
      <c r="X396" s="6" t="str">
        <f aca="false">IF(C395=0,C396,IF(C396=0,X395,C396))</f>
        <v/>
      </c>
      <c r="Y396" s="6" t="str">
        <f aca="false">IF(C395=0,X395,IF(C396=0,Y395,C395))</f>
        <v/>
      </c>
      <c r="Z396" s="6" t="str">
        <f aca="false">IF(C394=0,C393,IF(C395=0,Y395,IF(C396=0,Z395,C394)))</f>
        <v/>
      </c>
      <c r="AA396" s="6" t="str">
        <f aca="false">IF(C393=0,C392,IF(C394=0,C392,IF(C395=0,Z395,IF(C396=0,AA395,C393))))</f>
        <v/>
      </c>
      <c r="AB396" s="4"/>
      <c r="AC396" s="6" t="str">
        <f aca="false">IF(OR(X396=Y396,X396=Z396,X396=AA396),"NB",IF(OR(Y396=X396,Y396=Z396,Y396=AA396),"NB",IF(OR(Z396=Y396,Z396=X396,Z396=AA396),"NB",IF(OR(AA396=Y396,AA396=X396,AA396=Z396),"NB","Bet"))))</f>
        <v>NB</v>
      </c>
      <c r="AD396" s="4"/>
      <c r="AE396" s="6" t="n">
        <f aca="false">IF(K396&lt;K395,1,0)</f>
        <v>0</v>
      </c>
      <c r="AF396" s="6" t="n">
        <f aca="false">IF(G396="W",0,IF(AE396=1,K395-K396+AF395,0))</f>
        <v>0</v>
      </c>
      <c r="AG396" s="4"/>
      <c r="AH396" s="6" t="n">
        <f aca="false">IF(G396="W",AF395+J396,IF(AE396=1,K395-K396+AF395,0))</f>
        <v>0</v>
      </c>
      <c r="AI396" s="4"/>
    </row>
    <row collapsed="false" customFormat="false" customHeight="false" hidden="false" ht="13.3" outlineLevel="0" r="397">
      <c r="B397" s="25"/>
      <c r="C397" s="26" t="str">
        <f aca="false">IF(B397="","",VLOOKUP(B397,$AK$1:$AR$38,2,0))</f>
        <v/>
      </c>
      <c r="D397" s="27" t="str">
        <f aca="false">IF(C394&lt;&gt;"",IF(C394=1,4,IF(C394=4,7,1)),"")</f>
        <v/>
      </c>
      <c r="E397" s="49" t="str">
        <f aca="false">IF(C394&lt;&gt;"",IF(C394=1,7,IF(C394=4,1,4)),"")</f>
        <v/>
      </c>
      <c r="F397" s="38"/>
      <c r="G397" s="6" t="str">
        <f aca="false">IF(B397&lt;&gt;"",IF(OR(D397=C397,E397=C397),"W","L"),"")</f>
        <v/>
      </c>
      <c r="H397" s="6" t="str">
        <f aca="false">IF(G397="W",4,IF(G397="L",-8,""))</f>
        <v/>
      </c>
      <c r="I397" s="6" t="str">
        <f aca="false">IF(G397&lt;&gt;"",VLOOKUP(V396,$M$4:$N$18,2,0),"")</f>
        <v/>
      </c>
      <c r="J397" s="6" t="str">
        <f aca="false">IF(G397&lt;&gt;"",H397*I397,"")</f>
        <v/>
      </c>
      <c r="K397" s="6" t="n">
        <f aca="false">IF(B397="",K396,SUM($J$6:J397))</f>
        <v>-24</v>
      </c>
      <c r="L397" s="4"/>
      <c r="M397" s="4"/>
      <c r="N397" s="4"/>
      <c r="O397" s="4"/>
      <c r="P397" s="4"/>
      <c r="Q397" s="4"/>
      <c r="S397" s="4"/>
      <c r="T397" s="4"/>
      <c r="U397" s="4"/>
      <c r="V397" s="6" t="n">
        <f aca="false">IF(AND(G396="",G397="L"),1,IF(AND(G397="L",G396="L"),V396+1,IF(AND(G396="L",G397=""),0,IF(AND(G397="",G396=""),0,0))))</f>
        <v>0</v>
      </c>
      <c r="W397" s="4"/>
      <c r="X397" s="6" t="str">
        <f aca="false">IF(C396=0,C397,IF(C397=0,X396,C397))</f>
        <v/>
      </c>
      <c r="Y397" s="6" t="str">
        <f aca="false">IF(C396=0,X396,IF(C397=0,Y396,C396))</f>
        <v/>
      </c>
      <c r="Z397" s="6" t="str">
        <f aca="false">IF(C395=0,C394,IF(C396=0,Y396,IF(C397=0,Z396,C395)))</f>
        <v/>
      </c>
      <c r="AA397" s="6" t="str">
        <f aca="false">IF(C394=0,C393,IF(C395=0,C393,IF(C396=0,Z396,IF(C397=0,AA396,C394))))</f>
        <v/>
      </c>
      <c r="AB397" s="4"/>
      <c r="AC397" s="6" t="str">
        <f aca="false">IF(OR(X397=Y397,X397=Z397,X397=AA397),"NB",IF(OR(Y397=X397,Y397=Z397,Y397=AA397),"NB",IF(OR(Z397=Y397,Z397=X397,Z397=AA397),"NB",IF(OR(AA397=Y397,AA397=X397,AA397=Z397),"NB","Bet"))))</f>
        <v>NB</v>
      </c>
      <c r="AD397" s="4"/>
      <c r="AE397" s="6" t="n">
        <f aca="false">IF(K397&lt;K396,1,0)</f>
        <v>0</v>
      </c>
      <c r="AF397" s="6" t="n">
        <f aca="false">IF(G397="W",0,IF(AE397=1,K396-K397+AF396,0))</f>
        <v>0</v>
      </c>
      <c r="AG397" s="4"/>
      <c r="AH397" s="6" t="n">
        <f aca="false">IF(G397="W",AF396+J397,IF(AE397=1,K396-K397+AF396,0))</f>
        <v>0</v>
      </c>
      <c r="AI397" s="4"/>
    </row>
    <row collapsed="false" customFormat="false" customHeight="false" hidden="false" ht="13.3" outlineLevel="0" r="398">
      <c r="B398" s="25"/>
      <c r="C398" s="26" t="str">
        <f aca="false">IF(B398="","",VLOOKUP(B398,$AK$1:$AR$38,2,0))</f>
        <v/>
      </c>
      <c r="D398" s="27" t="str">
        <f aca="false">IF(C395&lt;&gt;"",IF(C395=1,4,IF(C395=4,7,1)),"")</f>
        <v/>
      </c>
      <c r="E398" s="49" t="str">
        <f aca="false">IF(C395&lt;&gt;"",IF(C395=1,7,IF(C395=4,1,4)),"")</f>
        <v/>
      </c>
      <c r="F398" s="38"/>
      <c r="G398" s="6" t="str">
        <f aca="false">IF(B398&lt;&gt;"",IF(OR(D398=C398,E398=C398),"W","L"),"")</f>
        <v/>
      </c>
      <c r="H398" s="6" t="str">
        <f aca="false">IF(G398="W",4,IF(G398="L",-8,""))</f>
        <v/>
      </c>
      <c r="I398" s="6" t="str">
        <f aca="false">IF(G398&lt;&gt;"",VLOOKUP(V397,$M$4:$N$18,2,0),"")</f>
        <v/>
      </c>
      <c r="J398" s="6" t="str">
        <f aca="false">IF(G398&lt;&gt;"",H398*I398,"")</f>
        <v/>
      </c>
      <c r="K398" s="6" t="n">
        <f aca="false">IF(B398="",K397,SUM($J$6:J398))</f>
        <v>-24</v>
      </c>
      <c r="L398" s="4"/>
      <c r="M398" s="4"/>
      <c r="N398" s="4"/>
      <c r="O398" s="4"/>
      <c r="P398" s="4"/>
      <c r="Q398" s="4"/>
      <c r="S398" s="4"/>
      <c r="T398" s="4"/>
      <c r="U398" s="4"/>
      <c r="V398" s="6" t="n">
        <f aca="false">IF(AND(G397="",G398="L"),1,IF(AND(G398="L",G397="L"),V397+1,IF(AND(G397="L",G398=""),0,IF(AND(G398="",G397=""),0,0))))</f>
        <v>0</v>
      </c>
      <c r="W398" s="4"/>
      <c r="X398" s="6" t="str">
        <f aca="false">IF(C397=0,C398,IF(C398=0,X397,C398))</f>
        <v/>
      </c>
      <c r="Y398" s="6" t="str">
        <f aca="false">IF(C397=0,X397,IF(C398=0,Y397,C397))</f>
        <v/>
      </c>
      <c r="Z398" s="6" t="str">
        <f aca="false">IF(C396=0,C395,IF(C397=0,Y397,IF(C398=0,Z397,C396)))</f>
        <v/>
      </c>
      <c r="AA398" s="6" t="str">
        <f aca="false">IF(C395=0,C394,IF(C396=0,C394,IF(C397=0,Z397,IF(C398=0,AA397,C395))))</f>
        <v/>
      </c>
      <c r="AB398" s="4"/>
      <c r="AC398" s="6" t="str">
        <f aca="false">IF(OR(X398=Y398,X398=Z398,X398=AA398),"NB",IF(OR(Y398=X398,Y398=Z398,Y398=AA398),"NB",IF(OR(Z398=Y398,Z398=X398,Z398=AA398),"NB",IF(OR(AA398=Y398,AA398=X398,AA398=Z398),"NB","Bet"))))</f>
        <v>NB</v>
      </c>
      <c r="AD398" s="4"/>
      <c r="AE398" s="6" t="n">
        <f aca="false">IF(K398&lt;K397,1,0)</f>
        <v>0</v>
      </c>
      <c r="AF398" s="6" t="n">
        <f aca="false">IF(G398="W",0,IF(AE398=1,K397-K398+AF397,0))</f>
        <v>0</v>
      </c>
      <c r="AG398" s="4"/>
      <c r="AH398" s="6" t="n">
        <f aca="false">IF(G398="W",AF397+J398,IF(AE398=1,K397-K398+AF397,0))</f>
        <v>0</v>
      </c>
      <c r="AI398" s="4"/>
    </row>
    <row collapsed="false" customFormat="false" customHeight="false" hidden="false" ht="13.3" outlineLevel="0" r="399">
      <c r="B399" s="25"/>
      <c r="C399" s="26" t="str">
        <f aca="false">IF(B399="","",VLOOKUP(B399,$AK$1:$AR$38,2,0))</f>
        <v/>
      </c>
      <c r="D399" s="27" t="str">
        <f aca="false">IF(C396&lt;&gt;"",IF(C396=1,4,IF(C396=4,7,1)),"")</f>
        <v/>
      </c>
      <c r="E399" s="49" t="str">
        <f aca="false">IF(C396&lt;&gt;"",IF(C396=1,7,IF(C396=4,1,4)),"")</f>
        <v/>
      </c>
      <c r="F399" s="38"/>
      <c r="G399" s="6" t="str">
        <f aca="false">IF(B399&lt;&gt;"",IF(OR(D399=C399,E399=C399),"W","L"),"")</f>
        <v/>
      </c>
      <c r="H399" s="6" t="str">
        <f aca="false">IF(G399="W",4,IF(G399="L",-8,""))</f>
        <v/>
      </c>
      <c r="I399" s="6" t="str">
        <f aca="false">IF(G399&lt;&gt;"",VLOOKUP(V398,$M$4:$N$18,2,0),"")</f>
        <v/>
      </c>
      <c r="J399" s="6" t="str">
        <f aca="false">IF(G399&lt;&gt;"",H399*I399,"")</f>
        <v/>
      </c>
      <c r="K399" s="6" t="n">
        <f aca="false">IF(B399="",K398,SUM($J$6:J399))</f>
        <v>-24</v>
      </c>
      <c r="L399" s="4"/>
      <c r="M399" s="4"/>
      <c r="N399" s="4"/>
      <c r="O399" s="4"/>
      <c r="P399" s="4"/>
      <c r="Q399" s="4"/>
      <c r="S399" s="4"/>
      <c r="T399" s="4"/>
      <c r="U399" s="4"/>
      <c r="V399" s="6" t="n">
        <f aca="false">IF(AND(G398="",G399="L"),1,IF(AND(G399="L",G398="L"),V398+1,IF(AND(G398="L",G399=""),0,IF(AND(G399="",G398=""),0,0))))</f>
        <v>0</v>
      </c>
      <c r="W399" s="4"/>
      <c r="X399" s="6" t="str">
        <f aca="false">IF(C398=0,C399,IF(C399=0,X398,C399))</f>
        <v/>
      </c>
      <c r="Y399" s="6" t="str">
        <f aca="false">IF(C398=0,X398,IF(C399=0,Y398,C398))</f>
        <v/>
      </c>
      <c r="Z399" s="6" t="str">
        <f aca="false">IF(C397=0,C396,IF(C398=0,Y398,IF(C399=0,Z398,C397)))</f>
        <v/>
      </c>
      <c r="AA399" s="6" t="str">
        <f aca="false">IF(C396=0,C395,IF(C397=0,C395,IF(C398=0,Z398,IF(C399=0,AA398,C396))))</f>
        <v/>
      </c>
      <c r="AB399" s="4"/>
      <c r="AC399" s="6" t="str">
        <f aca="false">IF(OR(X399=Y399,X399=Z399,X399=AA399),"NB",IF(OR(Y399=X399,Y399=Z399,Y399=AA399),"NB",IF(OR(Z399=Y399,Z399=X399,Z399=AA399),"NB",IF(OR(AA399=Y399,AA399=X399,AA399=Z399),"NB","Bet"))))</f>
        <v>NB</v>
      </c>
      <c r="AD399" s="4"/>
      <c r="AE399" s="6" t="n">
        <f aca="false">IF(K399&lt;K398,1,0)</f>
        <v>0</v>
      </c>
      <c r="AF399" s="6" t="n">
        <f aca="false">IF(G399="W",0,IF(AE399=1,K398-K399+AF398,0))</f>
        <v>0</v>
      </c>
      <c r="AG399" s="4"/>
      <c r="AH399" s="6" t="n">
        <f aca="false">IF(G399="W",AF398+J399,IF(AE399=1,K398-K399+AF398,0))</f>
        <v>0</v>
      </c>
      <c r="AI399" s="4"/>
    </row>
    <row collapsed="false" customFormat="false" customHeight="false" hidden="false" ht="13.3" outlineLevel="0" r="400">
      <c r="B400" s="25"/>
      <c r="C400" s="26" t="str">
        <f aca="false">IF(B400="","",VLOOKUP(B400,$AK$1:$AR$38,2,0))</f>
        <v/>
      </c>
      <c r="D400" s="27" t="str">
        <f aca="false">IF(C397&lt;&gt;"",IF(C397=1,4,IF(C397=4,7,1)),"")</f>
        <v/>
      </c>
      <c r="E400" s="49" t="str">
        <f aca="false">IF(C397&lt;&gt;"",IF(C397=1,7,IF(C397=4,1,4)),"")</f>
        <v/>
      </c>
      <c r="F400" s="38"/>
      <c r="G400" s="6" t="str">
        <f aca="false">IF(B400&lt;&gt;"",IF(OR(D400=C400,E400=C400),"W","L"),"")</f>
        <v/>
      </c>
      <c r="H400" s="6" t="str">
        <f aca="false">IF(G400="W",4,IF(G400="L",-8,""))</f>
        <v/>
      </c>
      <c r="I400" s="6" t="str">
        <f aca="false">IF(G400&lt;&gt;"",VLOOKUP(V399,$M$4:$N$18,2,0),"")</f>
        <v/>
      </c>
      <c r="J400" s="6" t="str">
        <f aca="false">IF(G400&lt;&gt;"",H400*I400,"")</f>
        <v/>
      </c>
      <c r="K400" s="6" t="n">
        <f aca="false">IF(B400="",K399,SUM($J$6:J400))</f>
        <v>-24</v>
      </c>
      <c r="L400" s="4"/>
      <c r="M400" s="4"/>
      <c r="N400" s="4"/>
      <c r="O400" s="4"/>
      <c r="P400" s="4"/>
      <c r="Q400" s="4"/>
      <c r="S400" s="4"/>
      <c r="T400" s="4"/>
      <c r="U400" s="4"/>
      <c r="V400" s="6" t="n">
        <f aca="false">IF(AND(G399="",G400="L"),1,IF(AND(G400="L",G399="L"),V399+1,IF(AND(G399="L",G400=""),0,IF(AND(G400="",G399=""),0,0))))</f>
        <v>0</v>
      </c>
      <c r="W400" s="4"/>
      <c r="X400" s="6" t="str">
        <f aca="false">IF(C399=0,C400,IF(C400=0,X399,C400))</f>
        <v/>
      </c>
      <c r="Y400" s="6" t="str">
        <f aca="false">IF(C399=0,X399,IF(C400=0,Y399,C399))</f>
        <v/>
      </c>
      <c r="Z400" s="6" t="str">
        <f aca="false">IF(C398=0,C397,IF(C399=0,Y399,IF(C400=0,Z399,C398)))</f>
        <v/>
      </c>
      <c r="AA400" s="6" t="str">
        <f aca="false">IF(C397=0,C396,IF(C398=0,C396,IF(C399=0,Z399,IF(C400=0,AA399,C397))))</f>
        <v/>
      </c>
      <c r="AB400" s="4"/>
      <c r="AC400" s="6" t="str">
        <f aca="false">IF(OR(X400=Y400,X400=Z400,X400=AA400),"NB",IF(OR(Y400=X400,Y400=Z400,Y400=AA400),"NB",IF(OR(Z400=Y400,Z400=X400,Z400=AA400),"NB",IF(OR(AA400=Y400,AA400=X400,AA400=Z400),"NB","Bet"))))</f>
        <v>NB</v>
      </c>
      <c r="AD400" s="4"/>
      <c r="AE400" s="6" t="n">
        <f aca="false">IF(K400&lt;K399,1,0)</f>
        <v>0</v>
      </c>
      <c r="AF400" s="6" t="n">
        <f aca="false">IF(G400="W",0,IF(AE400=1,K399-K400+AF399,0))</f>
        <v>0</v>
      </c>
      <c r="AG400" s="4"/>
      <c r="AH400" s="6" t="n">
        <f aca="false">IF(G400="W",AF399+J400,IF(AE400=1,K399-K400+AF399,0))</f>
        <v>0</v>
      </c>
      <c r="AI400" s="4"/>
    </row>
    <row collapsed="false" customFormat="false" customHeight="false" hidden="false" ht="13.3" outlineLevel="0" r="401">
      <c r="B401" s="25"/>
      <c r="C401" s="26" t="str">
        <f aca="false">IF(B401="","",VLOOKUP(B401,$AK$1:$AR$38,2,0))</f>
        <v/>
      </c>
      <c r="D401" s="27" t="str">
        <f aca="false">IF(C398&lt;&gt;"",IF(C398=1,4,IF(C398=4,7,1)),"")</f>
        <v/>
      </c>
      <c r="E401" s="49" t="str">
        <f aca="false">IF(C398&lt;&gt;"",IF(C398=1,7,IF(C398=4,1,4)),"")</f>
        <v/>
      </c>
      <c r="F401" s="38"/>
      <c r="G401" s="6" t="str">
        <f aca="false">IF(B401&lt;&gt;"",IF(OR(D401=C401,E401=C401),"W","L"),"")</f>
        <v/>
      </c>
      <c r="H401" s="6" t="str">
        <f aca="false">IF(G401="W",4,IF(G401="L",-8,""))</f>
        <v/>
      </c>
      <c r="I401" s="6" t="str">
        <f aca="false">IF(G401&lt;&gt;"",VLOOKUP(V400,$M$4:$N$18,2,0),"")</f>
        <v/>
      </c>
      <c r="J401" s="6" t="str">
        <f aca="false">IF(G401&lt;&gt;"",H401*I401,"")</f>
        <v/>
      </c>
      <c r="K401" s="6" t="n">
        <f aca="false">IF(B401="",K400,SUM($J$6:J401))</f>
        <v>-24</v>
      </c>
      <c r="L401" s="4"/>
      <c r="M401" s="4"/>
      <c r="N401" s="4"/>
      <c r="O401" s="4"/>
      <c r="P401" s="4"/>
      <c r="Q401" s="4"/>
      <c r="S401" s="4"/>
      <c r="T401" s="4"/>
      <c r="U401" s="4"/>
      <c r="V401" s="6" t="n">
        <f aca="false">IF(AND(G400="",G401="L"),1,IF(AND(G401="L",G400="L"),V400+1,IF(AND(G400="L",G401=""),0,IF(AND(G401="",G400=""),0,0))))</f>
        <v>0</v>
      </c>
      <c r="W401" s="4"/>
      <c r="X401" s="6" t="str">
        <f aca="false">IF(C400=0,C401,IF(C401=0,X400,C401))</f>
        <v/>
      </c>
      <c r="Y401" s="6" t="str">
        <f aca="false">IF(C400=0,X400,IF(C401=0,Y400,C400))</f>
        <v/>
      </c>
      <c r="Z401" s="6" t="str">
        <f aca="false">IF(C399=0,C398,IF(C400=0,Y400,IF(C401=0,Z400,C399)))</f>
        <v/>
      </c>
      <c r="AA401" s="6" t="str">
        <f aca="false">IF(C398=0,C397,IF(C399=0,C397,IF(C400=0,Z400,IF(C401=0,AA400,C398))))</f>
        <v/>
      </c>
      <c r="AB401" s="4"/>
      <c r="AC401" s="6" t="str">
        <f aca="false">IF(OR(X401=Y401,X401=Z401,X401=AA401),"NB",IF(OR(Y401=X401,Y401=Z401,Y401=AA401),"NB",IF(OR(Z401=Y401,Z401=X401,Z401=AA401),"NB",IF(OR(AA401=Y401,AA401=X401,AA401=Z401),"NB","Bet"))))</f>
        <v>NB</v>
      </c>
      <c r="AD401" s="4"/>
      <c r="AE401" s="6" t="n">
        <f aca="false">IF(K401&lt;K400,1,0)</f>
        <v>0</v>
      </c>
      <c r="AF401" s="6" t="n">
        <f aca="false">IF(G401="W",0,IF(AE401=1,K400-K401+AF400,0))</f>
        <v>0</v>
      </c>
      <c r="AG401" s="4"/>
      <c r="AH401" s="6" t="n">
        <f aca="false">IF(G401="W",AF400+J401,IF(AE401=1,K400-K401+AF400,0))</f>
        <v>0</v>
      </c>
      <c r="AI401" s="4"/>
    </row>
    <row collapsed="false" customFormat="false" customHeight="false" hidden="false" ht="13.3" outlineLevel="0" r="402">
      <c r="B402" s="25"/>
      <c r="C402" s="26" t="str">
        <f aca="false">IF(B402="","",VLOOKUP(B402,$AK$1:$AR$38,2,0))</f>
        <v/>
      </c>
      <c r="D402" s="27" t="str">
        <f aca="false">IF(C399&lt;&gt;"",IF(C399=1,4,IF(C399=4,7,1)),"")</f>
        <v/>
      </c>
      <c r="E402" s="49" t="str">
        <f aca="false">IF(C399&lt;&gt;"",IF(C399=1,7,IF(C399=4,1,4)),"")</f>
        <v/>
      </c>
      <c r="F402" s="38"/>
      <c r="G402" s="6" t="str">
        <f aca="false">IF(B402&lt;&gt;"",IF(OR(D402=C402,E402=C402),"W","L"),"")</f>
        <v/>
      </c>
      <c r="H402" s="6" t="str">
        <f aca="false">IF(G402="W",4,IF(G402="L",-8,""))</f>
        <v/>
      </c>
      <c r="I402" s="6" t="str">
        <f aca="false">IF(G402&lt;&gt;"",VLOOKUP(V401,$M$4:$N$18,2,0),"")</f>
        <v/>
      </c>
      <c r="J402" s="6" t="str">
        <f aca="false">IF(G402&lt;&gt;"",H402*I402,"")</f>
        <v/>
      </c>
      <c r="K402" s="6" t="n">
        <f aca="false">IF(B402="",K401,SUM($J$6:J402))</f>
        <v>-24</v>
      </c>
      <c r="L402" s="4"/>
      <c r="M402" s="4"/>
      <c r="N402" s="4"/>
      <c r="O402" s="4"/>
      <c r="P402" s="4"/>
      <c r="Q402" s="4"/>
      <c r="S402" s="4"/>
      <c r="T402" s="4"/>
      <c r="U402" s="4"/>
      <c r="V402" s="6" t="n">
        <f aca="false">IF(AND(G401="",G402="L"),1,IF(AND(G402="L",G401="L"),V401+1,IF(AND(G401="L",G402=""),0,IF(AND(G402="",G401=""),0,0))))</f>
        <v>0</v>
      </c>
      <c r="W402" s="4"/>
      <c r="X402" s="6" t="str">
        <f aca="false">IF(C401=0,C402,IF(C402=0,X401,C402))</f>
        <v/>
      </c>
      <c r="Y402" s="6" t="str">
        <f aca="false">IF(C401=0,X401,IF(C402=0,Y401,C401))</f>
        <v/>
      </c>
      <c r="Z402" s="6" t="str">
        <f aca="false">IF(C400=0,C399,IF(C401=0,Y401,IF(C402=0,Z401,C400)))</f>
        <v/>
      </c>
      <c r="AA402" s="6" t="str">
        <f aca="false">IF(C399=0,C398,IF(C400=0,C398,IF(C401=0,Z401,IF(C402=0,AA401,C399))))</f>
        <v/>
      </c>
      <c r="AB402" s="4"/>
      <c r="AC402" s="6" t="str">
        <f aca="false">IF(OR(X402=Y402,X402=Z402,X402=AA402),"NB",IF(OR(Y402=X402,Y402=Z402,Y402=AA402),"NB",IF(OR(Z402=Y402,Z402=X402,Z402=AA402),"NB",IF(OR(AA402=Y402,AA402=X402,AA402=Z402),"NB","Bet"))))</f>
        <v>NB</v>
      </c>
      <c r="AD402" s="4"/>
      <c r="AE402" s="6" t="n">
        <f aca="false">IF(K402&lt;K401,1,0)</f>
        <v>0</v>
      </c>
      <c r="AF402" s="6" t="n">
        <f aca="false">IF(G402="W",0,IF(AE402=1,K401-K402+AF401,0))</f>
        <v>0</v>
      </c>
      <c r="AG402" s="4"/>
      <c r="AH402" s="6" t="n">
        <f aca="false">IF(G402="W",AF401+J402,IF(AE402=1,K401-K402+AF401,0))</f>
        <v>0</v>
      </c>
      <c r="AI402" s="4"/>
    </row>
    <row collapsed="false" customFormat="false" customHeight="false" hidden="false" ht="13.3" outlineLevel="0" r="403">
      <c r="B403" s="25"/>
      <c r="C403" s="26" t="str">
        <f aca="false">IF(B403="","",VLOOKUP(B403,$AK$1:$AR$38,2,0))</f>
        <v/>
      </c>
      <c r="D403" s="27" t="str">
        <f aca="false">IF(C400&lt;&gt;"",IF(C400=1,4,IF(C400=4,7,1)),"")</f>
        <v/>
      </c>
      <c r="E403" s="49" t="str">
        <f aca="false">IF(C400&lt;&gt;"",IF(C400=1,7,IF(C400=4,1,4)),"")</f>
        <v/>
      </c>
      <c r="F403" s="38"/>
      <c r="G403" s="6" t="str">
        <f aca="false">IF(B403&lt;&gt;"",IF(OR(D403=C403,E403=C403),"W","L"),"")</f>
        <v/>
      </c>
      <c r="H403" s="6" t="str">
        <f aca="false">IF(G403="W",4,IF(G403="L",-8,""))</f>
        <v/>
      </c>
      <c r="I403" s="6" t="str">
        <f aca="false">IF(G403&lt;&gt;"",VLOOKUP(V402,$M$4:$N$18,2,0),"")</f>
        <v/>
      </c>
      <c r="J403" s="6" t="str">
        <f aca="false">IF(G403&lt;&gt;"",H403*I403,"")</f>
        <v/>
      </c>
      <c r="K403" s="6" t="n">
        <f aca="false">IF(B403="",K402,SUM($J$6:J403))</f>
        <v>-24</v>
      </c>
      <c r="L403" s="4"/>
      <c r="M403" s="4"/>
      <c r="N403" s="4"/>
      <c r="O403" s="4"/>
      <c r="P403" s="4"/>
      <c r="Q403" s="4"/>
      <c r="S403" s="4"/>
      <c r="T403" s="4"/>
      <c r="U403" s="4"/>
      <c r="V403" s="6" t="n">
        <f aca="false">IF(AND(G402="",G403="L"),1,IF(AND(G403="L",G402="L"),V402+1,IF(AND(G402="L",G403=""),0,IF(AND(G403="",G402=""),0,0))))</f>
        <v>0</v>
      </c>
      <c r="W403" s="4"/>
      <c r="X403" s="6" t="str">
        <f aca="false">IF(C402=0,C403,IF(C403=0,X402,C403))</f>
        <v/>
      </c>
      <c r="Y403" s="6" t="str">
        <f aca="false">IF(C402=0,X402,IF(C403=0,Y402,C402))</f>
        <v/>
      </c>
      <c r="Z403" s="6" t="str">
        <f aca="false">IF(C401=0,C400,IF(C402=0,Y402,IF(C403=0,Z402,C401)))</f>
        <v/>
      </c>
      <c r="AA403" s="6" t="str">
        <f aca="false">IF(C400=0,C399,IF(C401=0,C399,IF(C402=0,Z402,IF(C403=0,AA402,C400))))</f>
        <v/>
      </c>
      <c r="AB403" s="4"/>
      <c r="AC403" s="6" t="str">
        <f aca="false">IF(OR(X403=Y403,X403=Z403,X403=AA403),"NB",IF(OR(Y403=X403,Y403=Z403,Y403=AA403),"NB",IF(OR(Z403=Y403,Z403=X403,Z403=AA403),"NB",IF(OR(AA403=Y403,AA403=X403,AA403=Z403),"NB","Bet"))))</f>
        <v>NB</v>
      </c>
      <c r="AD403" s="4"/>
      <c r="AE403" s="6" t="n">
        <f aca="false">IF(K403&lt;K402,1,0)</f>
        <v>0</v>
      </c>
      <c r="AF403" s="6" t="n">
        <f aca="false">IF(G403="W",0,IF(AE403=1,K402-K403+AF402,0))</f>
        <v>0</v>
      </c>
      <c r="AG403" s="4"/>
      <c r="AH403" s="6" t="n">
        <f aca="false">IF(G403="W",AF402+J403,IF(AE403=1,K402-K403+AF402,0))</f>
        <v>0</v>
      </c>
      <c r="AI403" s="4"/>
    </row>
    <row collapsed="false" customFormat="false" customHeight="false" hidden="false" ht="13.3" outlineLevel="0" r="404">
      <c r="B404" s="25"/>
      <c r="C404" s="26" t="str">
        <f aca="false">IF(B404="","",VLOOKUP(B404,$AK$1:$AR$38,2,0))</f>
        <v/>
      </c>
      <c r="D404" s="27" t="str">
        <f aca="false">IF(C401&lt;&gt;"",IF(C401=1,4,IF(C401=4,7,1)),"")</f>
        <v/>
      </c>
      <c r="E404" s="49" t="str">
        <f aca="false">IF(C401&lt;&gt;"",IF(C401=1,7,IF(C401=4,1,4)),"")</f>
        <v/>
      </c>
      <c r="F404" s="38"/>
      <c r="G404" s="6" t="str">
        <f aca="false">IF(B404&lt;&gt;"",IF(OR(D404=C404,E404=C404),"W","L"),"")</f>
        <v/>
      </c>
      <c r="H404" s="6" t="str">
        <f aca="false">IF(G404="W",4,IF(G404="L",-8,""))</f>
        <v/>
      </c>
      <c r="I404" s="6" t="str">
        <f aca="false">IF(G404&lt;&gt;"",VLOOKUP(V403,$M$4:$N$18,2,0),"")</f>
        <v/>
      </c>
      <c r="J404" s="6" t="str">
        <f aca="false">IF(G404&lt;&gt;"",H404*I404,"")</f>
        <v/>
      </c>
      <c r="K404" s="6" t="n">
        <f aca="false">IF(B404="",K403,SUM($J$6:J404))</f>
        <v>-24</v>
      </c>
      <c r="L404" s="4"/>
      <c r="M404" s="4"/>
      <c r="N404" s="4"/>
      <c r="O404" s="4"/>
      <c r="P404" s="4"/>
      <c r="Q404" s="4"/>
      <c r="S404" s="4"/>
      <c r="T404" s="4"/>
      <c r="U404" s="4"/>
      <c r="V404" s="6" t="n">
        <f aca="false">IF(AND(G403="",G404="L"),1,IF(AND(G404="L",G403="L"),V403+1,IF(AND(G403="L",G404=""),0,IF(AND(G404="",G403=""),0,0))))</f>
        <v>0</v>
      </c>
      <c r="W404" s="4"/>
      <c r="X404" s="6" t="str">
        <f aca="false">IF(C403=0,C404,IF(C404=0,X403,C404))</f>
        <v/>
      </c>
      <c r="Y404" s="6" t="str">
        <f aca="false">IF(C403=0,X403,IF(C404=0,Y403,C403))</f>
        <v/>
      </c>
      <c r="Z404" s="6" t="str">
        <f aca="false">IF(C402=0,C401,IF(C403=0,Y403,IF(C404=0,Z403,C402)))</f>
        <v/>
      </c>
      <c r="AA404" s="6" t="str">
        <f aca="false">IF(C401=0,C400,IF(C402=0,C400,IF(C403=0,Z403,IF(C404=0,AA403,C401))))</f>
        <v/>
      </c>
      <c r="AB404" s="4"/>
      <c r="AC404" s="6" t="str">
        <f aca="false">IF(OR(X404=Y404,X404=Z404,X404=AA404),"NB",IF(OR(Y404=X404,Y404=Z404,Y404=AA404),"NB",IF(OR(Z404=Y404,Z404=X404,Z404=AA404),"NB",IF(OR(AA404=Y404,AA404=X404,AA404=Z404),"NB","Bet"))))</f>
        <v>NB</v>
      </c>
      <c r="AD404" s="4"/>
      <c r="AE404" s="6" t="n">
        <f aca="false">IF(K404&lt;K403,1,0)</f>
        <v>0</v>
      </c>
      <c r="AF404" s="6" t="n">
        <f aca="false">IF(G404="W",0,IF(AE404=1,K403-K404+AF403,0))</f>
        <v>0</v>
      </c>
      <c r="AG404" s="4"/>
      <c r="AH404" s="6" t="n">
        <f aca="false">IF(G404="W",AF403+J404,IF(AE404=1,K403-K404+AF403,0))</f>
        <v>0</v>
      </c>
      <c r="AI404" s="4"/>
    </row>
    <row collapsed="false" customFormat="false" customHeight="false" hidden="false" ht="13.3" outlineLevel="0" r="405">
      <c r="B405" s="25"/>
      <c r="C405" s="26" t="str">
        <f aca="false">IF(B405="","",VLOOKUP(B405,$AK$1:$AR$38,2,0))</f>
        <v/>
      </c>
      <c r="D405" s="27" t="str">
        <f aca="false">IF(C402&lt;&gt;"",IF(C402=1,4,IF(C402=4,7,1)),"")</f>
        <v/>
      </c>
      <c r="E405" s="49" t="str">
        <f aca="false">IF(C402&lt;&gt;"",IF(C402=1,7,IF(C402=4,1,4)),"")</f>
        <v/>
      </c>
      <c r="F405" s="38"/>
      <c r="G405" s="6" t="str">
        <f aca="false">IF(B405&lt;&gt;"",IF(OR(D405=C405,E405=C405),"W","L"),"")</f>
        <v/>
      </c>
      <c r="H405" s="6" t="str">
        <f aca="false">IF(G405="W",4,IF(G405="L",-8,""))</f>
        <v/>
      </c>
      <c r="I405" s="6" t="str">
        <f aca="false">IF(G405&lt;&gt;"",VLOOKUP(V404,$M$4:$N$18,2,0),"")</f>
        <v/>
      </c>
      <c r="J405" s="6" t="str">
        <f aca="false">IF(G405&lt;&gt;"",H405*I405,"")</f>
        <v/>
      </c>
      <c r="K405" s="6" t="n">
        <f aca="false">IF(B405="",K404,SUM($J$6:J405))</f>
        <v>-24</v>
      </c>
      <c r="L405" s="4"/>
      <c r="M405" s="4"/>
      <c r="N405" s="4"/>
      <c r="O405" s="4"/>
      <c r="P405" s="4"/>
      <c r="Q405" s="4"/>
      <c r="S405" s="4"/>
      <c r="T405" s="4"/>
      <c r="U405" s="4"/>
      <c r="V405" s="6" t="n">
        <f aca="false">IF(AND(G404="",G405="L"),1,IF(AND(G405="L",G404="L"),V404+1,IF(AND(G404="L",G405=""),0,IF(AND(G405="",G404=""),0,0))))</f>
        <v>0</v>
      </c>
      <c r="W405" s="4"/>
      <c r="X405" s="6" t="str">
        <f aca="false">IF(C404=0,C405,IF(C405=0,X404,C405))</f>
        <v/>
      </c>
      <c r="Y405" s="6" t="str">
        <f aca="false">IF(C404=0,X404,IF(C405=0,Y404,C404))</f>
        <v/>
      </c>
      <c r="Z405" s="6" t="str">
        <f aca="false">IF(C403=0,C402,IF(C404=0,Y404,IF(C405=0,Z404,C403)))</f>
        <v/>
      </c>
      <c r="AA405" s="6" t="str">
        <f aca="false">IF(C402=0,C401,IF(C403=0,C401,IF(C404=0,Z404,IF(C405=0,AA404,C402))))</f>
        <v/>
      </c>
      <c r="AB405" s="4"/>
      <c r="AC405" s="6" t="str">
        <f aca="false">IF(OR(X405=Y405,X405=Z405,X405=AA405),"NB",IF(OR(Y405=X405,Y405=Z405,Y405=AA405),"NB",IF(OR(Z405=Y405,Z405=X405,Z405=AA405),"NB",IF(OR(AA405=Y405,AA405=X405,AA405=Z405),"NB","Bet"))))</f>
        <v>NB</v>
      </c>
      <c r="AD405" s="4"/>
      <c r="AE405" s="6" t="n">
        <f aca="false">IF(K405&lt;K404,1,0)</f>
        <v>0</v>
      </c>
      <c r="AF405" s="6" t="n">
        <f aca="false">IF(G405="W",0,IF(AE405=1,K404-K405+AF404,0))</f>
        <v>0</v>
      </c>
      <c r="AG405" s="4"/>
      <c r="AH405" s="6" t="n">
        <f aca="false">IF(G405="W",AF404+J405,IF(AE405=1,K404-K405+AF404,0))</f>
        <v>0</v>
      </c>
      <c r="AI405" s="4"/>
    </row>
    <row collapsed="false" customFormat="false" customHeight="false" hidden="false" ht="13.3" outlineLevel="0" r="406">
      <c r="B406" s="25"/>
      <c r="C406" s="26" t="str">
        <f aca="false">IF(B406="","",VLOOKUP(B406,$AK$1:$AR$38,2,0))</f>
        <v/>
      </c>
      <c r="D406" s="27" t="str">
        <f aca="false">IF(C403&lt;&gt;"",IF(C403=1,4,IF(C403=4,7,1)),"")</f>
        <v/>
      </c>
      <c r="E406" s="49" t="str">
        <f aca="false">IF(C403&lt;&gt;"",IF(C403=1,7,IF(C403=4,1,4)),"")</f>
        <v/>
      </c>
      <c r="F406" s="38"/>
      <c r="G406" s="6" t="str">
        <f aca="false">IF(B406&lt;&gt;"",IF(OR(D406=C406,E406=C406),"W","L"),"")</f>
        <v/>
      </c>
      <c r="H406" s="6" t="str">
        <f aca="false">IF(G406="W",4,IF(G406="L",-8,""))</f>
        <v/>
      </c>
      <c r="I406" s="6" t="str">
        <f aca="false">IF(G406&lt;&gt;"",VLOOKUP(V405,$M$4:$N$18,2,0),"")</f>
        <v/>
      </c>
      <c r="J406" s="6" t="str">
        <f aca="false">IF(G406&lt;&gt;"",H406*I406,"")</f>
        <v/>
      </c>
      <c r="K406" s="6" t="n">
        <f aca="false">IF(B406="",K405,SUM($J$6:J406))</f>
        <v>-24</v>
      </c>
      <c r="L406" s="4"/>
      <c r="M406" s="4"/>
      <c r="N406" s="4"/>
      <c r="O406" s="4"/>
      <c r="P406" s="4"/>
      <c r="Q406" s="4"/>
      <c r="S406" s="4"/>
      <c r="T406" s="4"/>
      <c r="U406" s="4"/>
      <c r="V406" s="6" t="n">
        <f aca="false">IF(AND(G405="",G406="L"),1,IF(AND(G406="L",G405="L"),V405+1,IF(AND(G405="L",G406=""),0,IF(AND(G406="",G405=""),0,0))))</f>
        <v>0</v>
      </c>
      <c r="W406" s="4"/>
      <c r="X406" s="6" t="str">
        <f aca="false">IF(C405=0,C406,IF(C406=0,X405,C406))</f>
        <v/>
      </c>
      <c r="Y406" s="6" t="str">
        <f aca="false">IF(C405=0,X405,IF(C406=0,Y405,C405))</f>
        <v/>
      </c>
      <c r="Z406" s="6" t="str">
        <f aca="false">IF(C404=0,C403,IF(C405=0,Y405,IF(C406=0,Z405,C404)))</f>
        <v/>
      </c>
      <c r="AA406" s="6" t="str">
        <f aca="false">IF(C403=0,C402,IF(C404=0,C402,IF(C405=0,Z405,IF(C406=0,AA405,C403))))</f>
        <v/>
      </c>
      <c r="AB406" s="4"/>
      <c r="AC406" s="6" t="str">
        <f aca="false">IF(OR(X406=Y406,X406=Z406,X406=AA406),"NB",IF(OR(Y406=X406,Y406=Z406,Y406=AA406),"NB",IF(OR(Z406=Y406,Z406=X406,Z406=AA406),"NB",IF(OR(AA406=Y406,AA406=X406,AA406=Z406),"NB","Bet"))))</f>
        <v>NB</v>
      </c>
      <c r="AD406" s="4"/>
      <c r="AE406" s="6" t="n">
        <f aca="false">IF(K406&lt;K405,1,0)</f>
        <v>0</v>
      </c>
      <c r="AF406" s="6" t="n">
        <f aca="false">IF(G406="W",0,IF(AE406=1,K405-K406+AF405,0))</f>
        <v>0</v>
      </c>
      <c r="AG406" s="4"/>
      <c r="AH406" s="6" t="n">
        <f aca="false">IF(G406="W",AF405+J406,IF(AE406=1,K405-K406+AF405,0))</f>
        <v>0</v>
      </c>
      <c r="AI406" s="4"/>
    </row>
    <row collapsed="false" customFormat="false" customHeight="false" hidden="false" ht="13.3" outlineLevel="0" r="407">
      <c r="B407" s="25"/>
      <c r="C407" s="26" t="str">
        <f aca="false">IF(B407="","",VLOOKUP(B407,$AK$1:$AR$38,2,0))</f>
        <v/>
      </c>
      <c r="D407" s="27" t="str">
        <f aca="false">IF(C404&lt;&gt;"",IF(C404=1,4,IF(C404=4,7,1)),"")</f>
        <v/>
      </c>
      <c r="E407" s="49" t="str">
        <f aca="false">IF(C404&lt;&gt;"",IF(C404=1,7,IF(C404=4,1,4)),"")</f>
        <v/>
      </c>
      <c r="F407" s="38"/>
      <c r="G407" s="6" t="str">
        <f aca="false">IF(B407&lt;&gt;"",IF(OR(D407=C407,E407=C407),"W","L"),"")</f>
        <v/>
      </c>
      <c r="H407" s="6" t="str">
        <f aca="false">IF(G407="W",4,IF(G407="L",-8,""))</f>
        <v/>
      </c>
      <c r="I407" s="6" t="str">
        <f aca="false">IF(G407&lt;&gt;"",VLOOKUP(V406,$M$4:$N$18,2,0),"")</f>
        <v/>
      </c>
      <c r="J407" s="6" t="str">
        <f aca="false">IF(G407&lt;&gt;"",H407*I407,"")</f>
        <v/>
      </c>
      <c r="K407" s="6" t="n">
        <f aca="false">IF(B407="",K406,SUM($J$6:J407))</f>
        <v>-24</v>
      </c>
      <c r="L407" s="4"/>
      <c r="M407" s="4"/>
      <c r="N407" s="4"/>
      <c r="O407" s="4"/>
      <c r="P407" s="4"/>
      <c r="Q407" s="4"/>
      <c r="S407" s="4"/>
      <c r="T407" s="4"/>
      <c r="U407" s="4"/>
      <c r="V407" s="6" t="n">
        <f aca="false">IF(AND(G406="",G407="L"),1,IF(AND(G407="L",G406="L"),V406+1,IF(AND(G406="L",G407=""),0,IF(AND(G407="",G406=""),0,0))))</f>
        <v>0</v>
      </c>
      <c r="W407" s="4"/>
      <c r="X407" s="6" t="str">
        <f aca="false">IF(C406=0,C407,IF(C407=0,X406,C407))</f>
        <v/>
      </c>
      <c r="Y407" s="6" t="str">
        <f aca="false">IF(C406=0,X406,IF(C407=0,Y406,C406))</f>
        <v/>
      </c>
      <c r="Z407" s="6" t="str">
        <f aca="false">IF(C405=0,C404,IF(C406=0,Y406,IF(C407=0,Z406,C405)))</f>
        <v/>
      </c>
      <c r="AA407" s="6" t="str">
        <f aca="false">IF(C404=0,C403,IF(C405=0,C403,IF(C406=0,Z406,IF(C407=0,AA406,C404))))</f>
        <v/>
      </c>
      <c r="AB407" s="4"/>
      <c r="AC407" s="6" t="str">
        <f aca="false">IF(OR(X407=Y407,X407=Z407,X407=AA407),"NB",IF(OR(Y407=X407,Y407=Z407,Y407=AA407),"NB",IF(OR(Z407=Y407,Z407=X407,Z407=AA407),"NB",IF(OR(AA407=Y407,AA407=X407,AA407=Z407),"NB","Bet"))))</f>
        <v>NB</v>
      </c>
      <c r="AD407" s="4"/>
      <c r="AE407" s="6" t="n">
        <f aca="false">IF(K407&lt;K406,1,0)</f>
        <v>0</v>
      </c>
      <c r="AF407" s="6" t="n">
        <f aca="false">IF(G407="W",0,IF(AE407=1,K406-K407+AF406,0))</f>
        <v>0</v>
      </c>
      <c r="AG407" s="4"/>
      <c r="AH407" s="6" t="n">
        <f aca="false">IF(G407="W",AF406+J407,IF(AE407=1,K406-K407+AF406,0))</f>
        <v>0</v>
      </c>
      <c r="AI407" s="4"/>
    </row>
    <row collapsed="false" customFormat="false" customHeight="false" hidden="false" ht="13.3" outlineLevel="0" r="408">
      <c r="B408" s="25"/>
      <c r="C408" s="26" t="str">
        <f aca="false">IF(B408="","",VLOOKUP(B408,$AK$1:$AR$38,2,0))</f>
        <v/>
      </c>
      <c r="D408" s="27" t="str">
        <f aca="false">IF(C405&lt;&gt;"",IF(C405=1,4,IF(C405=4,7,1)),"")</f>
        <v/>
      </c>
      <c r="E408" s="49" t="str">
        <f aca="false">IF(C405&lt;&gt;"",IF(C405=1,7,IF(C405=4,1,4)),"")</f>
        <v/>
      </c>
      <c r="F408" s="38"/>
      <c r="G408" s="6" t="str">
        <f aca="false">IF(B408&lt;&gt;"",IF(OR(D408=C408,E408=C408),"W","L"),"")</f>
        <v/>
      </c>
      <c r="H408" s="6" t="str">
        <f aca="false">IF(G408="W",4,IF(G408="L",-8,""))</f>
        <v/>
      </c>
      <c r="I408" s="6" t="str">
        <f aca="false">IF(G408&lt;&gt;"",VLOOKUP(V407,$M$4:$N$18,2,0),"")</f>
        <v/>
      </c>
      <c r="J408" s="6" t="str">
        <f aca="false">IF(G408&lt;&gt;"",H408*I408,"")</f>
        <v/>
      </c>
      <c r="K408" s="6" t="n">
        <f aca="false">IF(B408="",K407,SUM($J$6:J408))</f>
        <v>-24</v>
      </c>
      <c r="L408" s="4"/>
      <c r="M408" s="4"/>
      <c r="N408" s="4"/>
      <c r="O408" s="4"/>
      <c r="P408" s="4"/>
      <c r="Q408" s="4"/>
      <c r="S408" s="4"/>
      <c r="T408" s="4"/>
      <c r="U408" s="4"/>
      <c r="V408" s="6" t="n">
        <f aca="false">IF(AND(G407="",G408="L"),1,IF(AND(G408="L",G407="L"),V407+1,IF(AND(G407="L",G408=""),0,IF(AND(G408="",G407=""),0,0))))</f>
        <v>0</v>
      </c>
      <c r="W408" s="4"/>
      <c r="X408" s="6" t="str">
        <f aca="false">IF(C407=0,C408,IF(C408=0,X407,C408))</f>
        <v/>
      </c>
      <c r="Y408" s="6" t="str">
        <f aca="false">IF(C407=0,X407,IF(C408=0,Y407,C407))</f>
        <v/>
      </c>
      <c r="Z408" s="6" t="str">
        <f aca="false">IF(C406=0,C405,IF(C407=0,Y407,IF(C408=0,Z407,C406)))</f>
        <v/>
      </c>
      <c r="AA408" s="6" t="str">
        <f aca="false">IF(C405=0,C404,IF(C406=0,C404,IF(C407=0,Z407,IF(C408=0,AA407,C405))))</f>
        <v/>
      </c>
      <c r="AB408" s="4"/>
      <c r="AC408" s="6" t="str">
        <f aca="false">IF(OR(X408=Y408,X408=Z408,X408=AA408),"NB",IF(OR(Y408=X408,Y408=Z408,Y408=AA408),"NB",IF(OR(Z408=Y408,Z408=X408,Z408=AA408),"NB",IF(OR(AA408=Y408,AA408=X408,AA408=Z408),"NB","Bet"))))</f>
        <v>NB</v>
      </c>
      <c r="AD408" s="4"/>
      <c r="AE408" s="6" t="n">
        <f aca="false">IF(K408&lt;K407,1,0)</f>
        <v>0</v>
      </c>
      <c r="AF408" s="6" t="n">
        <f aca="false">IF(G408="W",0,IF(AE408=1,K407-K408+AF407,0))</f>
        <v>0</v>
      </c>
      <c r="AG408" s="4"/>
      <c r="AH408" s="6" t="n">
        <f aca="false">IF(G408="W",AF407+J408,IF(AE408=1,K407-K408+AF407,0))</f>
        <v>0</v>
      </c>
      <c r="AI408" s="4"/>
    </row>
    <row collapsed="false" customFormat="false" customHeight="false" hidden="false" ht="13.3" outlineLevel="0" r="409">
      <c r="B409" s="25"/>
      <c r="C409" s="26" t="str">
        <f aca="false">IF(B409="","",VLOOKUP(B409,$AK$1:$AR$38,2,0))</f>
        <v/>
      </c>
      <c r="D409" s="27" t="str">
        <f aca="false">IF(C406&lt;&gt;"",IF(C406=1,4,IF(C406=4,7,1)),"")</f>
        <v/>
      </c>
      <c r="E409" s="49" t="str">
        <f aca="false">IF(C406&lt;&gt;"",IF(C406=1,7,IF(C406=4,1,4)),"")</f>
        <v/>
      </c>
      <c r="F409" s="38"/>
      <c r="G409" s="6" t="str">
        <f aca="false">IF(B409&lt;&gt;"",IF(OR(D409=C409,E409=C409),"W","L"),"")</f>
        <v/>
      </c>
      <c r="H409" s="6" t="str">
        <f aca="false">IF(G409="W",4,IF(G409="L",-8,""))</f>
        <v/>
      </c>
      <c r="I409" s="6" t="str">
        <f aca="false">IF(G409&lt;&gt;"",VLOOKUP(V408,$M$4:$N$18,2,0),"")</f>
        <v/>
      </c>
      <c r="J409" s="6" t="str">
        <f aca="false">IF(G409&lt;&gt;"",H409*I409,"")</f>
        <v/>
      </c>
      <c r="K409" s="6" t="n">
        <f aca="false">IF(B409="",K408,SUM($J$6:J409))</f>
        <v>-24</v>
      </c>
      <c r="L409" s="4"/>
      <c r="M409" s="4"/>
      <c r="N409" s="4"/>
      <c r="O409" s="4"/>
      <c r="P409" s="4"/>
      <c r="Q409" s="4"/>
      <c r="S409" s="4"/>
      <c r="T409" s="4"/>
      <c r="U409" s="4"/>
      <c r="V409" s="6" t="n">
        <f aca="false">IF(AND(G408="",G409="L"),1,IF(AND(G409="L",G408="L"),V408+1,IF(AND(G408="L",G409=""),0,IF(AND(G409="",G408=""),0,0))))</f>
        <v>0</v>
      </c>
      <c r="W409" s="4"/>
      <c r="X409" s="6" t="str">
        <f aca="false">IF(C408=0,C409,IF(C409=0,X408,C409))</f>
        <v/>
      </c>
      <c r="Y409" s="6" t="str">
        <f aca="false">IF(C408=0,X408,IF(C409=0,Y408,C408))</f>
        <v/>
      </c>
      <c r="Z409" s="6" t="str">
        <f aca="false">IF(C407=0,C406,IF(C408=0,Y408,IF(C409=0,Z408,C407)))</f>
        <v/>
      </c>
      <c r="AA409" s="6" t="str">
        <f aca="false">IF(C406=0,C405,IF(C407=0,C405,IF(C408=0,Z408,IF(C409=0,AA408,C406))))</f>
        <v/>
      </c>
      <c r="AB409" s="4"/>
      <c r="AC409" s="6" t="str">
        <f aca="false">IF(OR(X409=Y409,X409=Z409,X409=AA409),"NB",IF(OR(Y409=X409,Y409=Z409,Y409=AA409),"NB",IF(OR(Z409=Y409,Z409=X409,Z409=AA409),"NB",IF(OR(AA409=Y409,AA409=X409,AA409=Z409),"NB","Bet"))))</f>
        <v>NB</v>
      </c>
      <c r="AD409" s="4"/>
      <c r="AE409" s="6" t="n">
        <f aca="false">IF(K409&lt;K408,1,0)</f>
        <v>0</v>
      </c>
      <c r="AF409" s="6" t="n">
        <f aca="false">IF(G409="W",0,IF(AE409=1,K408-K409+AF408,0))</f>
        <v>0</v>
      </c>
      <c r="AG409" s="4"/>
      <c r="AH409" s="6" t="n">
        <f aca="false">IF(G409="W",AF408+J409,IF(AE409=1,K408-K409+AF408,0))</f>
        <v>0</v>
      </c>
      <c r="AI409" s="4"/>
    </row>
    <row collapsed="false" customFormat="false" customHeight="false" hidden="false" ht="13.3" outlineLevel="0" r="410">
      <c r="B410" s="25"/>
      <c r="C410" s="26" t="str">
        <f aca="false">IF(B410="","",VLOOKUP(B410,$AK$1:$AR$38,2,0))</f>
        <v/>
      </c>
      <c r="D410" s="27" t="str">
        <f aca="false">IF(C407&lt;&gt;"",IF(C407=1,4,IF(C407=4,7,1)),"")</f>
        <v/>
      </c>
      <c r="E410" s="49" t="str">
        <f aca="false">IF(C407&lt;&gt;"",IF(C407=1,7,IF(C407=4,1,4)),"")</f>
        <v/>
      </c>
      <c r="F410" s="38"/>
      <c r="G410" s="6" t="str">
        <f aca="false">IF(B410&lt;&gt;"",IF(OR(D410=C410,E410=C410),"W","L"),"")</f>
        <v/>
      </c>
      <c r="H410" s="6" t="str">
        <f aca="false">IF(G410="W",4,IF(G410="L",-8,""))</f>
        <v/>
      </c>
      <c r="I410" s="6" t="str">
        <f aca="false">IF(G410&lt;&gt;"",VLOOKUP(V409,$M$4:$N$18,2,0),"")</f>
        <v/>
      </c>
      <c r="J410" s="6" t="str">
        <f aca="false">IF(G410&lt;&gt;"",H410*I410,"")</f>
        <v/>
      </c>
      <c r="K410" s="6" t="n">
        <f aca="false">IF(B410="",K409,SUM($J$6:J410))</f>
        <v>-24</v>
      </c>
      <c r="L410" s="4"/>
      <c r="M410" s="4"/>
      <c r="N410" s="4"/>
      <c r="O410" s="4"/>
      <c r="P410" s="4"/>
      <c r="Q410" s="4"/>
      <c r="S410" s="4"/>
      <c r="T410" s="4"/>
      <c r="U410" s="4"/>
      <c r="V410" s="6" t="n">
        <f aca="false">IF(AND(G409="",G410="L"),1,IF(AND(G410="L",G409="L"),V409+1,IF(AND(G409="L",G410=""),0,IF(AND(G410="",G409=""),0,0))))</f>
        <v>0</v>
      </c>
      <c r="W410" s="4"/>
      <c r="X410" s="6" t="str">
        <f aca="false">IF(C409=0,C410,IF(C410=0,X409,C410))</f>
        <v/>
      </c>
      <c r="Y410" s="6" t="str">
        <f aca="false">IF(C409=0,X409,IF(C410=0,Y409,C409))</f>
        <v/>
      </c>
      <c r="Z410" s="6" t="str">
        <f aca="false">IF(C408=0,C407,IF(C409=0,Y409,IF(C410=0,Z409,C408)))</f>
        <v/>
      </c>
      <c r="AA410" s="6" t="str">
        <f aca="false">IF(C407=0,C406,IF(C408=0,C406,IF(C409=0,Z409,IF(C410=0,AA409,C407))))</f>
        <v/>
      </c>
      <c r="AB410" s="4"/>
      <c r="AC410" s="6" t="str">
        <f aca="false">IF(OR(X410=Y410,X410=Z410,X410=AA410),"NB",IF(OR(Y410=X410,Y410=Z410,Y410=AA410),"NB",IF(OR(Z410=Y410,Z410=X410,Z410=AA410),"NB",IF(OR(AA410=Y410,AA410=X410,AA410=Z410),"NB","Bet"))))</f>
        <v>NB</v>
      </c>
      <c r="AD410" s="4"/>
      <c r="AE410" s="6" t="n">
        <f aca="false">IF(K410&lt;K409,1,0)</f>
        <v>0</v>
      </c>
      <c r="AF410" s="6" t="n">
        <f aca="false">IF(G410="W",0,IF(AE410=1,K409-K410+AF409,0))</f>
        <v>0</v>
      </c>
      <c r="AG410" s="4"/>
      <c r="AH410" s="6" t="n">
        <f aca="false">IF(G410="W",AF409+J410,IF(AE410=1,K409-K410+AF409,0))</f>
        <v>0</v>
      </c>
      <c r="AI410" s="4"/>
    </row>
    <row collapsed="false" customFormat="false" customHeight="false" hidden="false" ht="13.3" outlineLevel="0" r="411">
      <c r="B411" s="25"/>
      <c r="C411" s="26" t="str">
        <f aca="false">IF(B411="","",VLOOKUP(B411,$AK$1:$AR$38,2,0))</f>
        <v/>
      </c>
      <c r="D411" s="27" t="str">
        <f aca="false">IF(C408&lt;&gt;"",IF(C408=1,4,IF(C408=4,7,1)),"")</f>
        <v/>
      </c>
      <c r="E411" s="49" t="str">
        <f aca="false">IF(C408&lt;&gt;"",IF(C408=1,7,IF(C408=4,1,4)),"")</f>
        <v/>
      </c>
      <c r="F411" s="38"/>
      <c r="G411" s="6" t="str">
        <f aca="false">IF(B411&lt;&gt;"",IF(OR(D411=C411,E411=C411),"W","L"),"")</f>
        <v/>
      </c>
      <c r="H411" s="6" t="str">
        <f aca="false">IF(G411="W",4,IF(G411="L",-8,""))</f>
        <v/>
      </c>
      <c r="I411" s="6" t="str">
        <f aca="false">IF(G411&lt;&gt;"",VLOOKUP(V410,$M$4:$N$18,2,0),"")</f>
        <v/>
      </c>
      <c r="J411" s="6" t="str">
        <f aca="false">IF(G411&lt;&gt;"",H411*I411,"")</f>
        <v/>
      </c>
      <c r="K411" s="6" t="n">
        <f aca="false">IF(B411="",K410,SUM($J$6:J411))</f>
        <v>-24</v>
      </c>
      <c r="L411" s="4"/>
      <c r="M411" s="4"/>
      <c r="N411" s="4"/>
      <c r="O411" s="4"/>
      <c r="P411" s="4"/>
      <c r="Q411" s="4"/>
      <c r="S411" s="4"/>
      <c r="T411" s="4"/>
      <c r="U411" s="4"/>
      <c r="V411" s="6" t="n">
        <f aca="false">IF(AND(G410="",G411="L"),1,IF(AND(G411="L",G410="L"),V410+1,IF(AND(G410="L",G411=""),0,IF(AND(G411="",G410=""),0,0))))</f>
        <v>0</v>
      </c>
      <c r="W411" s="4"/>
      <c r="X411" s="6" t="str">
        <f aca="false">IF(C410=0,C411,IF(C411=0,X410,C411))</f>
        <v/>
      </c>
      <c r="Y411" s="6" t="str">
        <f aca="false">IF(C410=0,X410,IF(C411=0,Y410,C410))</f>
        <v/>
      </c>
      <c r="Z411" s="6" t="str">
        <f aca="false">IF(C409=0,C408,IF(C410=0,Y410,IF(C411=0,Z410,C409)))</f>
        <v/>
      </c>
      <c r="AA411" s="6" t="str">
        <f aca="false">IF(C408=0,C407,IF(C409=0,C407,IF(C410=0,Z410,IF(C411=0,AA410,C408))))</f>
        <v/>
      </c>
      <c r="AB411" s="4"/>
      <c r="AC411" s="6" t="str">
        <f aca="false">IF(OR(X411=Y411,X411=Z411,X411=AA411),"NB",IF(OR(Y411=X411,Y411=Z411,Y411=AA411),"NB",IF(OR(Z411=Y411,Z411=X411,Z411=AA411),"NB",IF(OR(AA411=Y411,AA411=X411,AA411=Z411),"NB","Bet"))))</f>
        <v>NB</v>
      </c>
      <c r="AD411" s="4"/>
      <c r="AE411" s="6" t="n">
        <f aca="false">IF(K411&lt;K410,1,0)</f>
        <v>0</v>
      </c>
      <c r="AF411" s="6" t="n">
        <f aca="false">IF(G411="W",0,IF(AE411=1,K410-K411+AF410,0))</f>
        <v>0</v>
      </c>
      <c r="AG411" s="4"/>
      <c r="AH411" s="6" t="n">
        <f aca="false">IF(G411="W",AF410+J411,IF(AE411=1,K410-K411+AF410,0))</f>
        <v>0</v>
      </c>
      <c r="AI411" s="4"/>
    </row>
    <row collapsed="false" customFormat="false" customHeight="false" hidden="false" ht="13.3" outlineLevel="0" r="412">
      <c r="B412" s="25"/>
      <c r="C412" s="26" t="str">
        <f aca="false">IF(B412="","",VLOOKUP(B412,$AK$1:$AR$38,2,0))</f>
        <v/>
      </c>
      <c r="D412" s="27" t="str">
        <f aca="false">IF(C409&lt;&gt;"",IF(C409=1,4,IF(C409=4,7,1)),"")</f>
        <v/>
      </c>
      <c r="E412" s="49" t="str">
        <f aca="false">IF(C409&lt;&gt;"",IF(C409=1,7,IF(C409=4,1,4)),"")</f>
        <v/>
      </c>
      <c r="F412" s="38"/>
      <c r="G412" s="6" t="str">
        <f aca="false">IF(B412&lt;&gt;"",IF(OR(D412=C412,E412=C412),"W","L"),"")</f>
        <v/>
      </c>
      <c r="H412" s="6" t="str">
        <f aca="false">IF(G412="W",4,IF(G412="L",-8,""))</f>
        <v/>
      </c>
      <c r="I412" s="6" t="str">
        <f aca="false">IF(G412&lt;&gt;"",VLOOKUP(V411,$M$4:$N$18,2,0),"")</f>
        <v/>
      </c>
      <c r="J412" s="6" t="str">
        <f aca="false">IF(G412&lt;&gt;"",H412*I412,"")</f>
        <v/>
      </c>
      <c r="K412" s="6" t="n">
        <f aca="false">IF(B412="",K411,SUM($J$6:J412))</f>
        <v>-24</v>
      </c>
      <c r="L412" s="4"/>
      <c r="M412" s="4"/>
      <c r="N412" s="4"/>
      <c r="O412" s="4"/>
      <c r="P412" s="4"/>
      <c r="Q412" s="4"/>
      <c r="S412" s="4"/>
      <c r="T412" s="4"/>
      <c r="U412" s="4"/>
      <c r="V412" s="6" t="n">
        <f aca="false">IF(AND(G411="",G412="L"),1,IF(AND(G412="L",G411="L"),V411+1,IF(AND(G411="L",G412=""),0,IF(AND(G412="",G411=""),0,0))))</f>
        <v>0</v>
      </c>
      <c r="W412" s="4"/>
      <c r="X412" s="6" t="str">
        <f aca="false">IF(C411=0,C412,IF(C412=0,X411,C412))</f>
        <v/>
      </c>
      <c r="Y412" s="6" t="str">
        <f aca="false">IF(C411=0,X411,IF(C412=0,Y411,C411))</f>
        <v/>
      </c>
      <c r="Z412" s="6" t="str">
        <f aca="false">IF(C410=0,C409,IF(C411=0,Y411,IF(C412=0,Z411,C410)))</f>
        <v/>
      </c>
      <c r="AA412" s="6" t="str">
        <f aca="false">IF(C409=0,C408,IF(C410=0,C408,IF(C411=0,Z411,IF(C412=0,AA411,C409))))</f>
        <v/>
      </c>
      <c r="AB412" s="4"/>
      <c r="AC412" s="6" t="str">
        <f aca="false">IF(OR(X412=Y412,X412=Z412,X412=AA412),"NB",IF(OR(Y412=X412,Y412=Z412,Y412=AA412),"NB",IF(OR(Z412=Y412,Z412=X412,Z412=AA412),"NB",IF(OR(AA412=Y412,AA412=X412,AA412=Z412),"NB","Bet"))))</f>
        <v>NB</v>
      </c>
      <c r="AD412" s="4"/>
      <c r="AE412" s="6" t="n">
        <f aca="false">IF(K412&lt;K411,1,0)</f>
        <v>0</v>
      </c>
      <c r="AF412" s="6" t="n">
        <f aca="false">IF(G412="W",0,IF(AE412=1,K411-K412+AF411,0))</f>
        <v>0</v>
      </c>
      <c r="AG412" s="4"/>
      <c r="AH412" s="6" t="n">
        <f aca="false">IF(G412="W",AF411+J412,IF(AE412=1,K411-K412+AF411,0))</f>
        <v>0</v>
      </c>
      <c r="AI412" s="4"/>
    </row>
    <row collapsed="false" customFormat="false" customHeight="false" hidden="false" ht="13.3" outlineLevel="0" r="413">
      <c r="B413" s="25"/>
      <c r="C413" s="26" t="str">
        <f aca="false">IF(B413="","",VLOOKUP(B413,$AK$1:$AR$38,2,0))</f>
        <v/>
      </c>
      <c r="D413" s="27" t="str">
        <f aca="false">IF(C410&lt;&gt;"",IF(C410=1,4,IF(C410=4,7,1)),"")</f>
        <v/>
      </c>
      <c r="E413" s="49" t="str">
        <f aca="false">IF(C410&lt;&gt;"",IF(C410=1,7,IF(C410=4,1,4)),"")</f>
        <v/>
      </c>
      <c r="F413" s="38"/>
      <c r="G413" s="6" t="str">
        <f aca="false">IF(B413&lt;&gt;"",IF(OR(D413=C413,E413=C413),"W","L"),"")</f>
        <v/>
      </c>
      <c r="H413" s="6" t="str">
        <f aca="false">IF(G413="W",4,IF(G413="L",-8,""))</f>
        <v/>
      </c>
      <c r="I413" s="6" t="str">
        <f aca="false">IF(G413&lt;&gt;"",VLOOKUP(V412,$M$4:$N$18,2,0),"")</f>
        <v/>
      </c>
      <c r="J413" s="6" t="str">
        <f aca="false">IF(G413&lt;&gt;"",H413*I413,"")</f>
        <v/>
      </c>
      <c r="K413" s="6" t="n">
        <f aca="false">IF(B413="",K412,SUM($J$6:J413))</f>
        <v>-24</v>
      </c>
      <c r="L413" s="4"/>
      <c r="M413" s="4"/>
      <c r="N413" s="4"/>
      <c r="O413" s="4"/>
      <c r="P413" s="4"/>
      <c r="Q413" s="4"/>
      <c r="S413" s="4"/>
      <c r="T413" s="4"/>
      <c r="U413" s="4"/>
      <c r="V413" s="6" t="n">
        <f aca="false">IF(AND(G412="",G413="L"),1,IF(AND(G413="L",G412="L"),V412+1,IF(AND(G412="L",G413=""),0,IF(AND(G413="",G412=""),0,0))))</f>
        <v>0</v>
      </c>
      <c r="W413" s="4"/>
      <c r="X413" s="6" t="str">
        <f aca="false">IF(C412=0,C413,IF(C413=0,X412,C413))</f>
        <v/>
      </c>
      <c r="Y413" s="6" t="str">
        <f aca="false">IF(C412=0,X412,IF(C413=0,Y412,C412))</f>
        <v/>
      </c>
      <c r="Z413" s="6" t="str">
        <f aca="false">IF(C411=0,C410,IF(C412=0,Y412,IF(C413=0,Z412,C411)))</f>
        <v/>
      </c>
      <c r="AA413" s="6" t="str">
        <f aca="false">IF(C410=0,C409,IF(C411=0,C409,IF(C412=0,Z412,IF(C413=0,AA412,C410))))</f>
        <v/>
      </c>
      <c r="AB413" s="4"/>
      <c r="AC413" s="6" t="str">
        <f aca="false">IF(OR(X413=Y413,X413=Z413,X413=AA413),"NB",IF(OR(Y413=X413,Y413=Z413,Y413=AA413),"NB",IF(OR(Z413=Y413,Z413=X413,Z413=AA413),"NB",IF(OR(AA413=Y413,AA413=X413,AA413=Z413),"NB","Bet"))))</f>
        <v>NB</v>
      </c>
      <c r="AD413" s="4"/>
      <c r="AE413" s="6" t="n">
        <f aca="false">IF(K413&lt;K412,1,0)</f>
        <v>0</v>
      </c>
      <c r="AF413" s="6" t="n">
        <f aca="false">IF(G413="W",0,IF(AE413=1,K412-K413+AF412,0))</f>
        <v>0</v>
      </c>
      <c r="AG413" s="4"/>
      <c r="AH413" s="6" t="n">
        <f aca="false">IF(G413="W",AF412+J413,IF(AE413=1,K412-K413+AF412,0))</f>
        <v>0</v>
      </c>
      <c r="AI413" s="4"/>
    </row>
    <row collapsed="false" customFormat="false" customHeight="false" hidden="false" ht="13.3" outlineLevel="0" r="414">
      <c r="B414" s="25"/>
      <c r="C414" s="26" t="str">
        <f aca="false">IF(B414="","",VLOOKUP(B414,$AK$1:$AR$38,2,0))</f>
        <v/>
      </c>
      <c r="D414" s="27" t="str">
        <f aca="false">IF(C411&lt;&gt;"",IF(C411=1,4,IF(C411=4,7,1)),"")</f>
        <v/>
      </c>
      <c r="E414" s="49" t="str">
        <f aca="false">IF(C411&lt;&gt;"",IF(C411=1,7,IF(C411=4,1,4)),"")</f>
        <v/>
      </c>
      <c r="F414" s="38"/>
      <c r="G414" s="6" t="str">
        <f aca="false">IF(B414&lt;&gt;"",IF(OR(D414=C414,E414=C414),"W","L"),"")</f>
        <v/>
      </c>
      <c r="H414" s="6" t="str">
        <f aca="false">IF(G414="W",4,IF(G414="L",-8,""))</f>
        <v/>
      </c>
      <c r="I414" s="6" t="str">
        <f aca="false">IF(G414&lt;&gt;"",VLOOKUP(V413,$M$4:$N$18,2,0),"")</f>
        <v/>
      </c>
      <c r="J414" s="6" t="str">
        <f aca="false">IF(G414&lt;&gt;"",H414*I414,"")</f>
        <v/>
      </c>
      <c r="K414" s="6" t="n">
        <f aca="false">IF(B414="",K413,SUM($J$6:J414))</f>
        <v>-24</v>
      </c>
      <c r="L414" s="4"/>
      <c r="M414" s="4"/>
      <c r="N414" s="4"/>
      <c r="O414" s="4"/>
      <c r="P414" s="4"/>
      <c r="Q414" s="4"/>
      <c r="S414" s="4"/>
      <c r="T414" s="4"/>
      <c r="U414" s="4"/>
      <c r="V414" s="6" t="n">
        <f aca="false">IF(AND(G413="",G414="L"),1,IF(AND(G414="L",G413="L"),V413+1,IF(AND(G413="L",G414=""),0,IF(AND(G414="",G413=""),0,0))))</f>
        <v>0</v>
      </c>
      <c r="W414" s="4"/>
      <c r="X414" s="6" t="str">
        <f aca="false">IF(C413=0,C414,IF(C414=0,X413,C414))</f>
        <v/>
      </c>
      <c r="Y414" s="6" t="str">
        <f aca="false">IF(C413=0,X413,IF(C414=0,Y413,C413))</f>
        <v/>
      </c>
      <c r="Z414" s="6" t="str">
        <f aca="false">IF(C412=0,C411,IF(C413=0,Y413,IF(C414=0,Z413,C412)))</f>
        <v/>
      </c>
      <c r="AA414" s="6" t="str">
        <f aca="false">IF(C411=0,C410,IF(C412=0,C410,IF(C413=0,Z413,IF(C414=0,AA413,C411))))</f>
        <v/>
      </c>
      <c r="AB414" s="4"/>
      <c r="AC414" s="6" t="str">
        <f aca="false">IF(OR(X414=Y414,X414=Z414,X414=AA414),"NB",IF(OR(Y414=X414,Y414=Z414,Y414=AA414),"NB",IF(OR(Z414=Y414,Z414=X414,Z414=AA414),"NB",IF(OR(AA414=Y414,AA414=X414,AA414=Z414),"NB","Bet"))))</f>
        <v>NB</v>
      </c>
      <c r="AD414" s="4"/>
      <c r="AE414" s="6" t="n">
        <f aca="false">IF(K414&lt;K413,1,0)</f>
        <v>0</v>
      </c>
      <c r="AF414" s="6" t="n">
        <f aca="false">IF(G414="W",0,IF(AE414=1,K413-K414+AF413,0))</f>
        <v>0</v>
      </c>
      <c r="AG414" s="4"/>
      <c r="AH414" s="6" t="n">
        <f aca="false">IF(G414="W",AF413+J414,IF(AE414=1,K413-K414+AF413,0))</f>
        <v>0</v>
      </c>
      <c r="AI414" s="4"/>
    </row>
    <row collapsed="false" customFormat="false" customHeight="false" hidden="false" ht="13.3" outlineLevel="0" r="415">
      <c r="B415" s="25"/>
      <c r="C415" s="26" t="str">
        <f aca="false">IF(B415="","",VLOOKUP(B415,$AK$1:$AR$38,2,0))</f>
        <v/>
      </c>
      <c r="D415" s="27" t="str">
        <f aca="false">IF(C412&lt;&gt;"",IF(C412=1,4,IF(C412=4,7,1)),"")</f>
        <v/>
      </c>
      <c r="E415" s="49" t="str">
        <f aca="false">IF(C412&lt;&gt;"",IF(C412=1,7,IF(C412=4,1,4)),"")</f>
        <v/>
      </c>
      <c r="F415" s="38"/>
      <c r="G415" s="6" t="str">
        <f aca="false">IF(B415&lt;&gt;"",IF(OR(D415=C415,E415=C415),"W","L"),"")</f>
        <v/>
      </c>
      <c r="H415" s="6" t="str">
        <f aca="false">IF(G415="W",4,IF(G415="L",-8,""))</f>
        <v/>
      </c>
      <c r="I415" s="6" t="str">
        <f aca="false">IF(G415&lt;&gt;"",VLOOKUP(V414,$M$4:$N$18,2,0),"")</f>
        <v/>
      </c>
      <c r="J415" s="6" t="str">
        <f aca="false">IF(G415&lt;&gt;"",H415*I415,"")</f>
        <v/>
      </c>
      <c r="K415" s="6" t="n">
        <f aca="false">IF(B415="",K414,SUM($J$6:J415))</f>
        <v>-24</v>
      </c>
      <c r="L415" s="4"/>
      <c r="M415" s="4"/>
      <c r="N415" s="4"/>
      <c r="O415" s="4"/>
      <c r="P415" s="4"/>
      <c r="Q415" s="4"/>
      <c r="S415" s="4"/>
      <c r="T415" s="4"/>
      <c r="U415" s="4"/>
      <c r="V415" s="6" t="n">
        <f aca="false">IF(AND(G414="",G415="L"),1,IF(AND(G415="L",G414="L"),V414+1,IF(AND(G414="L",G415=""),0,IF(AND(G415="",G414=""),0,0))))</f>
        <v>0</v>
      </c>
      <c r="W415" s="4"/>
      <c r="X415" s="6" t="str">
        <f aca="false">IF(C414=0,C415,IF(C415=0,X414,C415))</f>
        <v/>
      </c>
      <c r="Y415" s="6" t="str">
        <f aca="false">IF(C414=0,X414,IF(C415=0,Y414,C414))</f>
        <v/>
      </c>
      <c r="Z415" s="6" t="str">
        <f aca="false">IF(C413=0,C412,IF(C414=0,Y414,IF(C415=0,Z414,C413)))</f>
        <v/>
      </c>
      <c r="AA415" s="6" t="str">
        <f aca="false">IF(C412=0,C411,IF(C413=0,C411,IF(C414=0,Z414,IF(C415=0,AA414,C412))))</f>
        <v/>
      </c>
      <c r="AB415" s="4"/>
      <c r="AC415" s="6" t="str">
        <f aca="false">IF(OR(X415=Y415,X415=Z415,X415=AA415),"NB",IF(OR(Y415=X415,Y415=Z415,Y415=AA415),"NB",IF(OR(Z415=Y415,Z415=X415,Z415=AA415),"NB",IF(OR(AA415=Y415,AA415=X415,AA415=Z415),"NB","Bet"))))</f>
        <v>NB</v>
      </c>
      <c r="AD415" s="4"/>
      <c r="AE415" s="6" t="n">
        <f aca="false">IF(K415&lt;K414,1,0)</f>
        <v>0</v>
      </c>
      <c r="AF415" s="6" t="n">
        <f aca="false">IF(G415="W",0,IF(AE415=1,K414-K415+AF414,0))</f>
        <v>0</v>
      </c>
      <c r="AG415" s="4"/>
      <c r="AH415" s="6" t="n">
        <f aca="false">IF(G415="W",AF414+J415,IF(AE415=1,K414-K415+AF414,0))</f>
        <v>0</v>
      </c>
      <c r="AI415" s="4"/>
    </row>
    <row collapsed="false" customFormat="false" customHeight="false" hidden="false" ht="13.3" outlineLevel="0" r="416">
      <c r="B416" s="25"/>
      <c r="C416" s="26" t="str">
        <f aca="false">IF(B416="","",VLOOKUP(B416,$AK$1:$AR$38,2,0))</f>
        <v/>
      </c>
      <c r="D416" s="27" t="str">
        <f aca="false">IF(C413&lt;&gt;"",IF(C413=1,4,IF(C413=4,7,1)),"")</f>
        <v/>
      </c>
      <c r="E416" s="49" t="str">
        <f aca="false">IF(C413&lt;&gt;"",IF(C413=1,7,IF(C413=4,1,4)),"")</f>
        <v/>
      </c>
      <c r="F416" s="38"/>
      <c r="G416" s="6" t="str">
        <f aca="false">IF(B416&lt;&gt;"",IF(OR(D416=C416,E416=C416),"W","L"),"")</f>
        <v/>
      </c>
      <c r="H416" s="6" t="str">
        <f aca="false">IF(G416="W",4,IF(G416="L",-8,""))</f>
        <v/>
      </c>
      <c r="I416" s="6" t="str">
        <f aca="false">IF(G416&lt;&gt;"",VLOOKUP(V415,$M$4:$N$18,2,0),"")</f>
        <v/>
      </c>
      <c r="J416" s="6" t="str">
        <f aca="false">IF(G416&lt;&gt;"",H416*I416,"")</f>
        <v/>
      </c>
      <c r="K416" s="6" t="n">
        <f aca="false">IF(B416="",K415,SUM($J$6:J416))</f>
        <v>-24</v>
      </c>
      <c r="L416" s="4"/>
      <c r="M416" s="4"/>
      <c r="N416" s="4"/>
      <c r="O416" s="4"/>
      <c r="P416" s="4"/>
      <c r="Q416" s="4"/>
      <c r="S416" s="4"/>
      <c r="T416" s="4"/>
      <c r="U416" s="4"/>
      <c r="V416" s="6" t="n">
        <f aca="false">IF(AND(G415="",G416="L"),1,IF(AND(G416="L",G415="L"),V415+1,IF(AND(G415="L",G416=""),0,IF(AND(G416="",G415=""),0,0))))</f>
        <v>0</v>
      </c>
      <c r="W416" s="4"/>
      <c r="X416" s="6" t="str">
        <f aca="false">IF(C415=0,C416,IF(C416=0,X415,C416))</f>
        <v/>
      </c>
      <c r="Y416" s="6" t="str">
        <f aca="false">IF(C415=0,X415,IF(C416=0,Y415,C415))</f>
        <v/>
      </c>
      <c r="Z416" s="6" t="str">
        <f aca="false">IF(C414=0,C413,IF(C415=0,Y415,IF(C416=0,Z415,C414)))</f>
        <v/>
      </c>
      <c r="AA416" s="6" t="str">
        <f aca="false">IF(C413=0,C412,IF(C414=0,C412,IF(C415=0,Z415,IF(C416=0,AA415,C413))))</f>
        <v/>
      </c>
      <c r="AB416" s="4"/>
      <c r="AC416" s="6" t="str">
        <f aca="false">IF(OR(X416=Y416,X416=Z416,X416=AA416),"NB",IF(OR(Y416=X416,Y416=Z416,Y416=AA416),"NB",IF(OR(Z416=Y416,Z416=X416,Z416=AA416),"NB",IF(OR(AA416=Y416,AA416=X416,AA416=Z416),"NB","Bet"))))</f>
        <v>NB</v>
      </c>
      <c r="AD416" s="4"/>
      <c r="AE416" s="6" t="n">
        <f aca="false">IF(K416&lt;K415,1,0)</f>
        <v>0</v>
      </c>
      <c r="AF416" s="6" t="n">
        <f aca="false">IF(G416="W",0,IF(AE416=1,K415-K416+AF415,0))</f>
        <v>0</v>
      </c>
      <c r="AG416" s="4"/>
      <c r="AH416" s="6" t="n">
        <f aca="false">IF(G416="W",AF415+J416,IF(AE416=1,K415-K416+AF415,0))</f>
        <v>0</v>
      </c>
      <c r="AI416" s="4"/>
    </row>
    <row collapsed="false" customFormat="false" customHeight="false" hidden="false" ht="13.3" outlineLevel="0" r="417">
      <c r="B417" s="25"/>
      <c r="C417" s="26" t="str">
        <f aca="false">IF(B417="","",VLOOKUP(B417,$AK$1:$AR$38,2,0))</f>
        <v/>
      </c>
      <c r="D417" s="27" t="str">
        <f aca="false">IF(C414&lt;&gt;"",IF(C414=1,4,IF(C414=4,7,1)),"")</f>
        <v/>
      </c>
      <c r="E417" s="49" t="str">
        <f aca="false">IF(C414&lt;&gt;"",IF(C414=1,7,IF(C414=4,1,4)),"")</f>
        <v/>
      </c>
      <c r="F417" s="38"/>
      <c r="G417" s="6" t="str">
        <f aca="false">IF(B417&lt;&gt;"",IF(OR(D417=C417,E417=C417),"W","L"),"")</f>
        <v/>
      </c>
      <c r="H417" s="6" t="str">
        <f aca="false">IF(G417="W",4,IF(G417="L",-8,""))</f>
        <v/>
      </c>
      <c r="I417" s="6" t="str">
        <f aca="false">IF(G417&lt;&gt;"",VLOOKUP(V416,$M$4:$N$18,2,0),"")</f>
        <v/>
      </c>
      <c r="J417" s="6" t="str">
        <f aca="false">IF(G417&lt;&gt;"",H417*I417,"")</f>
        <v/>
      </c>
      <c r="K417" s="6" t="n">
        <f aca="false">IF(B417="",K416,SUM($J$6:J417))</f>
        <v>-24</v>
      </c>
      <c r="L417" s="4"/>
      <c r="M417" s="4"/>
      <c r="N417" s="4"/>
      <c r="O417" s="4"/>
      <c r="P417" s="4"/>
      <c r="Q417" s="4"/>
      <c r="S417" s="4"/>
      <c r="T417" s="4"/>
      <c r="U417" s="4"/>
      <c r="V417" s="6" t="n">
        <f aca="false">IF(AND(G416="",G417="L"),1,IF(AND(G417="L",G416="L"),V416+1,IF(AND(G416="L",G417=""),0,IF(AND(G417="",G416=""),0,0))))</f>
        <v>0</v>
      </c>
      <c r="W417" s="4"/>
      <c r="X417" s="6" t="str">
        <f aca="false">IF(C416=0,C417,IF(C417=0,X416,C417))</f>
        <v/>
      </c>
      <c r="Y417" s="6" t="str">
        <f aca="false">IF(C416=0,X416,IF(C417=0,Y416,C416))</f>
        <v/>
      </c>
      <c r="Z417" s="6" t="str">
        <f aca="false">IF(C415=0,C414,IF(C416=0,Y416,IF(C417=0,Z416,C415)))</f>
        <v/>
      </c>
      <c r="AA417" s="6" t="str">
        <f aca="false">IF(C414=0,C413,IF(C415=0,C413,IF(C416=0,Z416,IF(C417=0,AA416,C414))))</f>
        <v/>
      </c>
      <c r="AB417" s="4"/>
      <c r="AC417" s="6" t="str">
        <f aca="false">IF(OR(X417=Y417,X417=Z417,X417=AA417),"NB",IF(OR(Y417=X417,Y417=Z417,Y417=AA417),"NB",IF(OR(Z417=Y417,Z417=X417,Z417=AA417),"NB",IF(OR(AA417=Y417,AA417=X417,AA417=Z417),"NB","Bet"))))</f>
        <v>NB</v>
      </c>
      <c r="AD417" s="4"/>
      <c r="AE417" s="6" t="n">
        <f aca="false">IF(K417&lt;K416,1,0)</f>
        <v>0</v>
      </c>
      <c r="AF417" s="6" t="n">
        <f aca="false">IF(G417="W",0,IF(AE417=1,K416-K417+AF416,0))</f>
        <v>0</v>
      </c>
      <c r="AG417" s="4"/>
      <c r="AH417" s="6" t="n">
        <f aca="false">IF(G417="W",AF416+J417,IF(AE417=1,K416-K417+AF416,0))</f>
        <v>0</v>
      </c>
      <c r="AI417" s="4"/>
    </row>
    <row collapsed="false" customFormat="false" customHeight="false" hidden="false" ht="13.3" outlineLevel="0" r="418">
      <c r="B418" s="25"/>
      <c r="C418" s="26" t="str">
        <f aca="false">IF(B418="","",VLOOKUP(B418,$AK$1:$AR$38,2,0))</f>
        <v/>
      </c>
      <c r="D418" s="27" t="str">
        <f aca="false">IF(C415&lt;&gt;"",IF(C415=1,4,IF(C415=4,7,1)),"")</f>
        <v/>
      </c>
      <c r="E418" s="49" t="str">
        <f aca="false">IF(C415&lt;&gt;"",IF(C415=1,7,IF(C415=4,1,4)),"")</f>
        <v/>
      </c>
      <c r="F418" s="38"/>
      <c r="G418" s="6" t="str">
        <f aca="false">IF(B418&lt;&gt;"",IF(OR(D418=C418,E418=C418),"W","L"),"")</f>
        <v/>
      </c>
      <c r="H418" s="6" t="str">
        <f aca="false">IF(G418="W",4,IF(G418="L",-8,""))</f>
        <v/>
      </c>
      <c r="I418" s="6" t="str">
        <f aca="false">IF(G418&lt;&gt;"",VLOOKUP(V417,$M$4:$N$18,2,0),"")</f>
        <v/>
      </c>
      <c r="J418" s="6" t="str">
        <f aca="false">IF(G418&lt;&gt;"",H418*I418,"")</f>
        <v/>
      </c>
      <c r="K418" s="6" t="n">
        <f aca="false">IF(B418="",K417,SUM($J$6:J418))</f>
        <v>-24</v>
      </c>
      <c r="L418" s="4"/>
      <c r="M418" s="4"/>
      <c r="N418" s="4"/>
      <c r="O418" s="4"/>
      <c r="P418" s="4"/>
      <c r="Q418" s="4"/>
      <c r="S418" s="4"/>
      <c r="T418" s="4"/>
      <c r="U418" s="4"/>
      <c r="V418" s="6" t="n">
        <f aca="false">IF(AND(G417="",G418="L"),1,IF(AND(G418="L",G417="L"),V417+1,IF(AND(G417="L",G418=""),0,IF(AND(G418="",G417=""),0,0))))</f>
        <v>0</v>
      </c>
      <c r="W418" s="4"/>
      <c r="X418" s="6" t="str">
        <f aca="false">IF(C417=0,C418,IF(C418=0,X417,C418))</f>
        <v/>
      </c>
      <c r="Y418" s="6" t="str">
        <f aca="false">IF(C417=0,X417,IF(C418=0,Y417,C417))</f>
        <v/>
      </c>
      <c r="Z418" s="6" t="str">
        <f aca="false">IF(C416=0,C415,IF(C417=0,Y417,IF(C418=0,Z417,C416)))</f>
        <v/>
      </c>
      <c r="AA418" s="6" t="str">
        <f aca="false">IF(C415=0,C414,IF(C416=0,C414,IF(C417=0,Z417,IF(C418=0,AA417,C415))))</f>
        <v/>
      </c>
      <c r="AB418" s="4"/>
      <c r="AC418" s="6" t="str">
        <f aca="false">IF(OR(X418=Y418,X418=Z418,X418=AA418),"NB",IF(OR(Y418=X418,Y418=Z418,Y418=AA418),"NB",IF(OR(Z418=Y418,Z418=X418,Z418=AA418),"NB",IF(OR(AA418=Y418,AA418=X418,AA418=Z418),"NB","Bet"))))</f>
        <v>NB</v>
      </c>
      <c r="AD418" s="4"/>
      <c r="AE418" s="6" t="n">
        <f aca="false">IF(K418&lt;K417,1,0)</f>
        <v>0</v>
      </c>
      <c r="AF418" s="6" t="n">
        <f aca="false">IF(G418="W",0,IF(AE418=1,K417-K418+AF417,0))</f>
        <v>0</v>
      </c>
      <c r="AG418" s="4"/>
      <c r="AH418" s="6" t="n">
        <f aca="false">IF(G418="W",AF417+J418,IF(AE418=1,K417-K418+AF417,0))</f>
        <v>0</v>
      </c>
      <c r="AI418" s="4"/>
    </row>
    <row collapsed="false" customFormat="false" customHeight="false" hidden="false" ht="13.3" outlineLevel="0" r="419">
      <c r="B419" s="25"/>
      <c r="C419" s="26" t="str">
        <f aca="false">IF(B419="","",VLOOKUP(B419,$AK$1:$AR$38,2,0))</f>
        <v/>
      </c>
      <c r="D419" s="27" t="str">
        <f aca="false">IF(C416&lt;&gt;"",IF(C416=1,4,IF(C416=4,7,1)),"")</f>
        <v/>
      </c>
      <c r="E419" s="49" t="str">
        <f aca="false">IF(C416&lt;&gt;"",IF(C416=1,7,IF(C416=4,1,4)),"")</f>
        <v/>
      </c>
      <c r="F419" s="38"/>
      <c r="G419" s="6" t="str">
        <f aca="false">IF(B419&lt;&gt;"",IF(OR(D419=C419,E419=C419),"W","L"),"")</f>
        <v/>
      </c>
      <c r="H419" s="6" t="str">
        <f aca="false">IF(G419="W",4,IF(G419="L",-8,""))</f>
        <v/>
      </c>
      <c r="I419" s="6" t="str">
        <f aca="false">IF(G419&lt;&gt;"",VLOOKUP(V418,$M$4:$N$18,2,0),"")</f>
        <v/>
      </c>
      <c r="J419" s="6" t="str">
        <f aca="false">IF(G419&lt;&gt;"",H419*I419,"")</f>
        <v/>
      </c>
      <c r="K419" s="6" t="n">
        <f aca="false">IF(B419="",K418,SUM($J$6:J419))</f>
        <v>-24</v>
      </c>
      <c r="L419" s="4"/>
      <c r="M419" s="4"/>
      <c r="N419" s="4"/>
      <c r="O419" s="4"/>
      <c r="P419" s="4"/>
      <c r="Q419" s="4"/>
      <c r="S419" s="4"/>
      <c r="T419" s="4"/>
      <c r="U419" s="4"/>
      <c r="V419" s="6" t="n">
        <f aca="false">IF(AND(G418="",G419="L"),1,IF(AND(G419="L",G418="L"),V418+1,IF(AND(G418="L",G419=""),0,IF(AND(G419="",G418=""),0,0))))</f>
        <v>0</v>
      </c>
      <c r="W419" s="4"/>
      <c r="X419" s="6" t="str">
        <f aca="false">IF(C418=0,C419,IF(C419=0,X418,C419))</f>
        <v/>
      </c>
      <c r="Y419" s="6" t="str">
        <f aca="false">IF(C418=0,X418,IF(C419=0,Y418,C418))</f>
        <v/>
      </c>
      <c r="Z419" s="6" t="str">
        <f aca="false">IF(C417=0,C416,IF(C418=0,Y418,IF(C419=0,Z418,C417)))</f>
        <v/>
      </c>
      <c r="AA419" s="6" t="str">
        <f aca="false">IF(C416=0,C415,IF(C417=0,C415,IF(C418=0,Z418,IF(C419=0,AA418,C416))))</f>
        <v/>
      </c>
      <c r="AB419" s="4"/>
      <c r="AC419" s="6" t="str">
        <f aca="false">IF(OR(X419=Y419,X419=Z419,X419=AA419),"NB",IF(OR(Y419=X419,Y419=Z419,Y419=AA419),"NB",IF(OR(Z419=Y419,Z419=X419,Z419=AA419),"NB",IF(OR(AA419=Y419,AA419=X419,AA419=Z419),"NB","Bet"))))</f>
        <v>NB</v>
      </c>
      <c r="AD419" s="4"/>
      <c r="AE419" s="6" t="n">
        <f aca="false">IF(K419&lt;K418,1,0)</f>
        <v>0</v>
      </c>
      <c r="AF419" s="6" t="n">
        <f aca="false">IF(G419="W",0,IF(AE419=1,K418-K419+AF418,0))</f>
        <v>0</v>
      </c>
      <c r="AG419" s="4"/>
      <c r="AH419" s="6" t="n">
        <f aca="false">IF(G419="W",AF418+J419,IF(AE419=1,K418-K419+AF418,0))</f>
        <v>0</v>
      </c>
      <c r="AI419" s="4"/>
    </row>
    <row collapsed="false" customFormat="false" customHeight="false" hidden="false" ht="13.3" outlineLevel="0" r="420">
      <c r="B420" s="25"/>
      <c r="C420" s="26" t="str">
        <f aca="false">IF(B420="","",VLOOKUP(B420,$AK$1:$AR$38,2,0))</f>
        <v/>
      </c>
      <c r="D420" s="27" t="str">
        <f aca="false">IF(C417&lt;&gt;"",IF(C417=1,4,IF(C417=4,7,1)),"")</f>
        <v/>
      </c>
      <c r="E420" s="49" t="str">
        <f aca="false">IF(C417&lt;&gt;"",IF(C417=1,7,IF(C417=4,1,4)),"")</f>
        <v/>
      </c>
      <c r="F420" s="38"/>
      <c r="G420" s="6" t="str">
        <f aca="false">IF(B420&lt;&gt;"",IF(OR(D420=C420,E420=C420),"W","L"),"")</f>
        <v/>
      </c>
      <c r="H420" s="6" t="str">
        <f aca="false">IF(G420="W",4,IF(G420="L",-8,""))</f>
        <v/>
      </c>
      <c r="I420" s="6" t="str">
        <f aca="false">IF(G420&lt;&gt;"",VLOOKUP(V419,$M$4:$N$18,2,0),"")</f>
        <v/>
      </c>
      <c r="J420" s="6" t="str">
        <f aca="false">IF(G420&lt;&gt;"",H420*I420,"")</f>
        <v/>
      </c>
      <c r="K420" s="6" t="n">
        <f aca="false">IF(B420="",K419,SUM($J$6:J420))</f>
        <v>-24</v>
      </c>
      <c r="L420" s="4"/>
      <c r="M420" s="4"/>
      <c r="N420" s="4"/>
      <c r="O420" s="4"/>
      <c r="P420" s="4"/>
      <c r="Q420" s="4"/>
      <c r="S420" s="4"/>
      <c r="T420" s="4"/>
      <c r="U420" s="4"/>
      <c r="V420" s="6" t="n">
        <f aca="false">IF(AND(G419="",G420="L"),1,IF(AND(G420="L",G419="L"),V419+1,IF(AND(G419="L",G420=""),0,IF(AND(G420="",G419=""),0,0))))</f>
        <v>0</v>
      </c>
      <c r="W420" s="4"/>
      <c r="X420" s="6" t="str">
        <f aca="false">IF(C419=0,C420,IF(C420=0,X419,C420))</f>
        <v/>
      </c>
      <c r="Y420" s="6" t="str">
        <f aca="false">IF(C419=0,X419,IF(C420=0,Y419,C419))</f>
        <v/>
      </c>
      <c r="Z420" s="6" t="str">
        <f aca="false">IF(C418=0,C417,IF(C419=0,Y419,IF(C420=0,Z419,C418)))</f>
        <v/>
      </c>
      <c r="AA420" s="6" t="str">
        <f aca="false">IF(C417=0,C416,IF(C418=0,C416,IF(C419=0,Z419,IF(C420=0,AA419,C417))))</f>
        <v/>
      </c>
      <c r="AB420" s="4"/>
      <c r="AC420" s="6" t="str">
        <f aca="false">IF(OR(X420=Y420,X420=Z420,X420=AA420),"NB",IF(OR(Y420=X420,Y420=Z420,Y420=AA420),"NB",IF(OR(Z420=Y420,Z420=X420,Z420=AA420),"NB",IF(OR(AA420=Y420,AA420=X420,AA420=Z420),"NB","Bet"))))</f>
        <v>NB</v>
      </c>
      <c r="AD420" s="4"/>
      <c r="AE420" s="6" t="n">
        <f aca="false">IF(K420&lt;K419,1,0)</f>
        <v>0</v>
      </c>
      <c r="AF420" s="6" t="n">
        <f aca="false">IF(G420="W",0,IF(AE420=1,K419-K420+AF419,0))</f>
        <v>0</v>
      </c>
      <c r="AG420" s="4"/>
      <c r="AH420" s="6" t="n">
        <f aca="false">IF(G420="W",AF419+J420,IF(AE420=1,K419-K420+AF419,0))</f>
        <v>0</v>
      </c>
      <c r="AI420" s="4"/>
    </row>
    <row collapsed="false" customFormat="false" customHeight="false" hidden="false" ht="13.3" outlineLevel="0" r="421">
      <c r="B421" s="25"/>
      <c r="C421" s="26" t="str">
        <f aca="false">IF(B421="","",VLOOKUP(B421,$AK$1:$AR$38,2,0))</f>
        <v/>
      </c>
      <c r="D421" s="27" t="str">
        <f aca="false">IF(C418&lt;&gt;"",IF(C418=1,4,IF(C418=4,7,1)),"")</f>
        <v/>
      </c>
      <c r="E421" s="49" t="str">
        <f aca="false">IF(C418&lt;&gt;"",IF(C418=1,7,IF(C418=4,1,4)),"")</f>
        <v/>
      </c>
      <c r="F421" s="38"/>
      <c r="G421" s="6" t="str">
        <f aca="false">IF(B421&lt;&gt;"",IF(OR(D421=C421,E421=C421),"W","L"),"")</f>
        <v/>
      </c>
      <c r="H421" s="6" t="str">
        <f aca="false">IF(G421="W",4,IF(G421="L",-8,""))</f>
        <v/>
      </c>
      <c r="I421" s="6" t="str">
        <f aca="false">IF(G421&lt;&gt;"",VLOOKUP(V420,$M$4:$N$18,2,0),"")</f>
        <v/>
      </c>
      <c r="J421" s="6" t="str">
        <f aca="false">IF(G421&lt;&gt;"",H421*I421,"")</f>
        <v/>
      </c>
      <c r="K421" s="6" t="n">
        <f aca="false">IF(B421="",K420,SUM($J$6:J421))</f>
        <v>-24</v>
      </c>
      <c r="L421" s="4"/>
      <c r="M421" s="4"/>
      <c r="N421" s="4"/>
      <c r="O421" s="4"/>
      <c r="P421" s="4"/>
      <c r="Q421" s="4"/>
      <c r="S421" s="4"/>
      <c r="T421" s="4"/>
      <c r="U421" s="4"/>
      <c r="V421" s="6" t="n">
        <f aca="false">IF(AND(G420="",G421="L"),1,IF(AND(G421="L",G420="L"),V420+1,IF(AND(G420="L",G421=""),0,IF(AND(G421="",G420=""),0,0))))</f>
        <v>0</v>
      </c>
      <c r="W421" s="4"/>
      <c r="X421" s="6" t="str">
        <f aca="false">IF(C420=0,C421,IF(C421=0,X420,C421))</f>
        <v/>
      </c>
      <c r="Y421" s="6" t="str">
        <f aca="false">IF(C420=0,X420,IF(C421=0,Y420,C420))</f>
        <v/>
      </c>
      <c r="Z421" s="6" t="str">
        <f aca="false">IF(C419=0,C418,IF(C420=0,Y420,IF(C421=0,Z420,C419)))</f>
        <v/>
      </c>
      <c r="AA421" s="6" t="str">
        <f aca="false">IF(C418=0,C417,IF(C419=0,C417,IF(C420=0,Z420,IF(C421=0,AA420,C418))))</f>
        <v/>
      </c>
      <c r="AB421" s="4"/>
      <c r="AC421" s="6" t="str">
        <f aca="false">IF(OR(X421=Y421,X421=Z421,X421=AA421),"NB",IF(OR(Y421=X421,Y421=Z421,Y421=AA421),"NB",IF(OR(Z421=Y421,Z421=X421,Z421=AA421),"NB",IF(OR(AA421=Y421,AA421=X421,AA421=Z421),"NB","Bet"))))</f>
        <v>NB</v>
      </c>
      <c r="AD421" s="4"/>
      <c r="AE421" s="6" t="n">
        <f aca="false">IF(K421&lt;K420,1,0)</f>
        <v>0</v>
      </c>
      <c r="AF421" s="6" t="n">
        <f aca="false">IF(G421="W",0,IF(AE421=1,K420-K421+AF420,0))</f>
        <v>0</v>
      </c>
      <c r="AG421" s="4"/>
      <c r="AH421" s="6" t="n">
        <f aca="false">IF(G421="W",AF420+J421,IF(AE421=1,K420-K421+AF420,0))</f>
        <v>0</v>
      </c>
      <c r="AI421" s="4"/>
    </row>
    <row collapsed="false" customFormat="false" customHeight="false" hidden="false" ht="13.3" outlineLevel="0" r="422">
      <c r="B422" s="25"/>
      <c r="C422" s="26" t="str">
        <f aca="false">IF(B422="","",VLOOKUP(B422,$AK$1:$AR$38,2,0))</f>
        <v/>
      </c>
      <c r="D422" s="27" t="str">
        <f aca="false">IF(C419&lt;&gt;"",IF(C419=1,4,IF(C419=4,7,1)),"")</f>
        <v/>
      </c>
      <c r="E422" s="49" t="str">
        <f aca="false">IF(C419&lt;&gt;"",IF(C419=1,7,IF(C419=4,1,4)),"")</f>
        <v/>
      </c>
      <c r="F422" s="38"/>
      <c r="G422" s="6" t="str">
        <f aca="false">IF(B422&lt;&gt;"",IF(OR(D422=C422,E422=C422),"W","L"),"")</f>
        <v/>
      </c>
      <c r="H422" s="6" t="str">
        <f aca="false">IF(G422="W",4,IF(G422="L",-8,""))</f>
        <v/>
      </c>
      <c r="I422" s="6" t="str">
        <f aca="false">IF(G422&lt;&gt;"",VLOOKUP(V421,$M$4:$N$18,2,0),"")</f>
        <v/>
      </c>
      <c r="J422" s="6" t="str">
        <f aca="false">IF(G422&lt;&gt;"",H422*I422,"")</f>
        <v/>
      </c>
      <c r="K422" s="6" t="n">
        <f aca="false">IF(B422="",K421,SUM($J$6:J422))</f>
        <v>-24</v>
      </c>
      <c r="L422" s="4"/>
      <c r="M422" s="4"/>
      <c r="N422" s="4"/>
      <c r="O422" s="4"/>
      <c r="P422" s="4"/>
      <c r="Q422" s="4"/>
      <c r="S422" s="4"/>
      <c r="T422" s="4"/>
      <c r="U422" s="4"/>
      <c r="V422" s="6" t="n">
        <f aca="false">IF(AND(G421="",G422="L"),1,IF(AND(G422="L",G421="L"),V421+1,IF(AND(G421="L",G422=""),0,IF(AND(G422="",G421=""),0,0))))</f>
        <v>0</v>
      </c>
      <c r="W422" s="4"/>
      <c r="X422" s="6" t="str">
        <f aca="false">IF(C421=0,C422,IF(C422=0,X421,C422))</f>
        <v/>
      </c>
      <c r="Y422" s="6" t="str">
        <f aca="false">IF(C421=0,X421,IF(C422=0,Y421,C421))</f>
        <v/>
      </c>
      <c r="Z422" s="6" t="str">
        <f aca="false">IF(C420=0,C419,IF(C421=0,Y421,IF(C422=0,Z421,C420)))</f>
        <v/>
      </c>
      <c r="AA422" s="6" t="str">
        <f aca="false">IF(C419=0,C418,IF(C420=0,C418,IF(C421=0,Z421,IF(C422=0,AA421,C419))))</f>
        <v/>
      </c>
      <c r="AB422" s="4"/>
      <c r="AC422" s="6" t="str">
        <f aca="false">IF(OR(X422=Y422,X422=Z422,X422=AA422),"NB",IF(OR(Y422=X422,Y422=Z422,Y422=AA422),"NB",IF(OR(Z422=Y422,Z422=X422,Z422=AA422),"NB",IF(OR(AA422=Y422,AA422=X422,AA422=Z422),"NB","Bet"))))</f>
        <v>NB</v>
      </c>
      <c r="AD422" s="4"/>
      <c r="AE422" s="6" t="n">
        <f aca="false">IF(K422&lt;K421,1,0)</f>
        <v>0</v>
      </c>
      <c r="AF422" s="6" t="n">
        <f aca="false">IF(G422="W",0,IF(AE422=1,K421-K422+AF421,0))</f>
        <v>0</v>
      </c>
      <c r="AG422" s="4"/>
      <c r="AH422" s="6" t="n">
        <f aca="false">IF(G422="W",AF421+J422,IF(AE422=1,K421-K422+AF421,0))</f>
        <v>0</v>
      </c>
      <c r="AI422" s="4"/>
    </row>
    <row collapsed="false" customFormat="false" customHeight="false" hidden="false" ht="13.3" outlineLevel="0" r="423">
      <c r="B423" s="25"/>
      <c r="C423" s="26" t="str">
        <f aca="false">IF(B423="","",VLOOKUP(B423,$AK$1:$AR$38,2,0))</f>
        <v/>
      </c>
      <c r="D423" s="27" t="str">
        <f aca="false">IF(C420&lt;&gt;"",IF(C420=1,4,IF(C420=4,7,1)),"")</f>
        <v/>
      </c>
      <c r="E423" s="49" t="str">
        <f aca="false">IF(C420&lt;&gt;"",IF(C420=1,7,IF(C420=4,1,4)),"")</f>
        <v/>
      </c>
      <c r="F423" s="38"/>
      <c r="G423" s="6" t="str">
        <f aca="false">IF(B423&lt;&gt;"",IF(OR(D423=C423,E423=C423),"W","L"),"")</f>
        <v/>
      </c>
      <c r="H423" s="6" t="str">
        <f aca="false">IF(G423="W",4,IF(G423="L",-8,""))</f>
        <v/>
      </c>
      <c r="I423" s="6" t="str">
        <f aca="false">IF(G423&lt;&gt;"",VLOOKUP(V422,$M$4:$N$18,2,0),"")</f>
        <v/>
      </c>
      <c r="J423" s="6" t="str">
        <f aca="false">IF(G423&lt;&gt;"",H423*I423,"")</f>
        <v/>
      </c>
      <c r="K423" s="6" t="n">
        <f aca="false">IF(B423="",K422,SUM($J$6:J423))</f>
        <v>-24</v>
      </c>
      <c r="L423" s="4"/>
      <c r="M423" s="4"/>
      <c r="N423" s="4"/>
      <c r="O423" s="4"/>
      <c r="P423" s="4"/>
      <c r="Q423" s="4"/>
      <c r="S423" s="4"/>
      <c r="T423" s="4"/>
      <c r="U423" s="4"/>
      <c r="V423" s="6" t="n">
        <f aca="false">IF(AND(G422="",G423="L"),1,IF(AND(G423="L",G422="L"),V422+1,IF(AND(G422="L",G423=""),0,IF(AND(G423="",G422=""),0,0))))</f>
        <v>0</v>
      </c>
      <c r="W423" s="4"/>
      <c r="X423" s="6" t="str">
        <f aca="false">IF(C422=0,C423,IF(C423=0,X422,C423))</f>
        <v/>
      </c>
      <c r="Y423" s="6" t="str">
        <f aca="false">IF(C422=0,X422,IF(C423=0,Y422,C422))</f>
        <v/>
      </c>
      <c r="Z423" s="6" t="str">
        <f aca="false">IF(C421=0,C420,IF(C422=0,Y422,IF(C423=0,Z422,C421)))</f>
        <v/>
      </c>
      <c r="AA423" s="6" t="str">
        <f aca="false">IF(C420=0,C419,IF(C421=0,C419,IF(C422=0,Z422,IF(C423=0,AA422,C420))))</f>
        <v/>
      </c>
      <c r="AB423" s="4"/>
      <c r="AC423" s="6" t="str">
        <f aca="false">IF(OR(X423=Y423,X423=Z423,X423=AA423),"NB",IF(OR(Y423=X423,Y423=Z423,Y423=AA423),"NB",IF(OR(Z423=Y423,Z423=X423,Z423=AA423),"NB",IF(OR(AA423=Y423,AA423=X423,AA423=Z423),"NB","Bet"))))</f>
        <v>NB</v>
      </c>
      <c r="AD423" s="4"/>
      <c r="AE423" s="6" t="n">
        <f aca="false">IF(K423&lt;K422,1,0)</f>
        <v>0</v>
      </c>
      <c r="AF423" s="6" t="n">
        <f aca="false">IF(G423="W",0,IF(AE423=1,K422-K423+AF422,0))</f>
        <v>0</v>
      </c>
      <c r="AG423" s="4"/>
      <c r="AH423" s="6" t="n">
        <f aca="false">IF(G423="W",AF422+J423,IF(AE423=1,K422-K423+AF422,0))</f>
        <v>0</v>
      </c>
      <c r="AI423" s="4"/>
    </row>
    <row collapsed="false" customFormat="false" customHeight="false" hidden="false" ht="13.3" outlineLevel="0" r="424">
      <c r="B424" s="25"/>
      <c r="C424" s="26" t="str">
        <f aca="false">IF(B424="","",VLOOKUP(B424,$AK$1:$AR$38,2,0))</f>
        <v/>
      </c>
      <c r="D424" s="27" t="str">
        <f aca="false">IF(C421&lt;&gt;"",IF(C421=1,4,IF(C421=4,7,1)),"")</f>
        <v/>
      </c>
      <c r="E424" s="49" t="str">
        <f aca="false">IF(C421&lt;&gt;"",IF(C421=1,7,IF(C421=4,1,4)),"")</f>
        <v/>
      </c>
      <c r="F424" s="38"/>
      <c r="G424" s="6" t="str">
        <f aca="false">IF(B424&lt;&gt;"",IF(OR(D424=C424,E424=C424),"W","L"),"")</f>
        <v/>
      </c>
      <c r="H424" s="6" t="str">
        <f aca="false">IF(G424="W",4,IF(G424="L",-8,""))</f>
        <v/>
      </c>
      <c r="I424" s="6" t="str">
        <f aca="false">IF(G424&lt;&gt;"",VLOOKUP(V423,$M$4:$N$18,2,0),"")</f>
        <v/>
      </c>
      <c r="J424" s="6" t="str">
        <f aca="false">IF(G424&lt;&gt;"",H424*I424,"")</f>
        <v/>
      </c>
      <c r="K424" s="6" t="n">
        <f aca="false">IF(B424="",K423,SUM($J$6:J424))</f>
        <v>-24</v>
      </c>
      <c r="L424" s="4"/>
      <c r="M424" s="4"/>
      <c r="N424" s="4"/>
      <c r="O424" s="4"/>
      <c r="P424" s="4"/>
      <c r="Q424" s="4"/>
      <c r="S424" s="4"/>
      <c r="T424" s="4"/>
      <c r="U424" s="4"/>
      <c r="V424" s="6" t="n">
        <f aca="false">IF(AND(G423="",G424="L"),1,IF(AND(G424="L",G423="L"),V423+1,IF(AND(G423="L",G424=""),0,IF(AND(G424="",G423=""),0,0))))</f>
        <v>0</v>
      </c>
      <c r="W424" s="4"/>
      <c r="X424" s="6" t="str">
        <f aca="false">IF(C423=0,C424,IF(C424=0,X423,C424))</f>
        <v/>
      </c>
      <c r="Y424" s="6" t="str">
        <f aca="false">IF(C423=0,X423,IF(C424=0,Y423,C423))</f>
        <v/>
      </c>
      <c r="Z424" s="6" t="str">
        <f aca="false">IF(C422=0,C421,IF(C423=0,Y423,IF(C424=0,Z423,C422)))</f>
        <v/>
      </c>
      <c r="AA424" s="6" t="str">
        <f aca="false">IF(C421=0,C420,IF(C422=0,C420,IF(C423=0,Z423,IF(C424=0,AA423,C421))))</f>
        <v/>
      </c>
      <c r="AB424" s="4"/>
      <c r="AC424" s="6" t="str">
        <f aca="false">IF(OR(X424=Y424,X424=Z424,X424=AA424),"NB",IF(OR(Y424=X424,Y424=Z424,Y424=AA424),"NB",IF(OR(Z424=Y424,Z424=X424,Z424=AA424),"NB",IF(OR(AA424=Y424,AA424=X424,AA424=Z424),"NB","Bet"))))</f>
        <v>NB</v>
      </c>
      <c r="AD424" s="4"/>
      <c r="AE424" s="6" t="n">
        <f aca="false">IF(K424&lt;K423,1,0)</f>
        <v>0</v>
      </c>
      <c r="AF424" s="6" t="n">
        <f aca="false">IF(G424="W",0,IF(AE424=1,K423-K424+AF423,0))</f>
        <v>0</v>
      </c>
      <c r="AG424" s="4"/>
      <c r="AH424" s="6" t="n">
        <f aca="false">IF(G424="W",AF423+J424,IF(AE424=1,K423-K424+AF423,0))</f>
        <v>0</v>
      </c>
      <c r="AI424" s="4"/>
    </row>
    <row collapsed="false" customFormat="false" customHeight="false" hidden="false" ht="13.3" outlineLevel="0" r="425">
      <c r="B425" s="25"/>
      <c r="C425" s="26" t="str">
        <f aca="false">IF(B425="","",VLOOKUP(B425,$AK$1:$AR$38,2,0))</f>
        <v/>
      </c>
      <c r="D425" s="27" t="str">
        <f aca="false">IF(C422&lt;&gt;"",IF(C422=1,4,IF(C422=4,7,1)),"")</f>
        <v/>
      </c>
      <c r="E425" s="49" t="str">
        <f aca="false">IF(C422&lt;&gt;"",IF(C422=1,7,IF(C422=4,1,4)),"")</f>
        <v/>
      </c>
      <c r="F425" s="38"/>
      <c r="G425" s="6" t="str">
        <f aca="false">IF(B425&lt;&gt;"",IF(OR(D425=C425,E425=C425),"W","L"),"")</f>
        <v/>
      </c>
      <c r="H425" s="6" t="str">
        <f aca="false">IF(G425="W",4,IF(G425="L",-8,""))</f>
        <v/>
      </c>
      <c r="I425" s="6" t="str">
        <f aca="false">IF(G425&lt;&gt;"",VLOOKUP(V424,$M$4:$N$18,2,0),"")</f>
        <v/>
      </c>
      <c r="J425" s="6" t="str">
        <f aca="false">IF(G425&lt;&gt;"",H425*I425,"")</f>
        <v/>
      </c>
      <c r="K425" s="6" t="n">
        <f aca="false">IF(B425="",K424,SUM($J$6:J425))</f>
        <v>-24</v>
      </c>
      <c r="L425" s="4"/>
      <c r="M425" s="4"/>
      <c r="N425" s="4"/>
      <c r="O425" s="4"/>
      <c r="P425" s="4"/>
      <c r="Q425" s="4"/>
      <c r="S425" s="4"/>
      <c r="T425" s="4"/>
      <c r="U425" s="4"/>
      <c r="V425" s="6" t="n">
        <f aca="false">IF(AND(G424="",G425="L"),1,IF(AND(G425="L",G424="L"),V424+1,IF(AND(G424="L",G425=""),0,IF(AND(G425="",G424=""),0,0))))</f>
        <v>0</v>
      </c>
      <c r="W425" s="4"/>
      <c r="X425" s="6" t="str">
        <f aca="false">IF(C424=0,C425,IF(C425=0,X424,C425))</f>
        <v/>
      </c>
      <c r="Y425" s="6" t="str">
        <f aca="false">IF(C424=0,X424,IF(C425=0,Y424,C424))</f>
        <v/>
      </c>
      <c r="Z425" s="6" t="str">
        <f aca="false">IF(C423=0,C422,IF(C424=0,Y424,IF(C425=0,Z424,C423)))</f>
        <v/>
      </c>
      <c r="AA425" s="6" t="str">
        <f aca="false">IF(C422=0,C421,IF(C423=0,C421,IF(C424=0,Z424,IF(C425=0,AA424,C422))))</f>
        <v/>
      </c>
      <c r="AB425" s="4"/>
      <c r="AC425" s="6" t="str">
        <f aca="false">IF(OR(X425=Y425,X425=Z425,X425=AA425),"NB",IF(OR(Y425=X425,Y425=Z425,Y425=AA425),"NB",IF(OR(Z425=Y425,Z425=X425,Z425=AA425),"NB",IF(OR(AA425=Y425,AA425=X425,AA425=Z425),"NB","Bet"))))</f>
        <v>NB</v>
      </c>
      <c r="AD425" s="4"/>
      <c r="AE425" s="6" t="n">
        <f aca="false">IF(K425&lt;K424,1,0)</f>
        <v>0</v>
      </c>
      <c r="AF425" s="6" t="n">
        <f aca="false">IF(G425="W",0,IF(AE425=1,K424-K425+AF424,0))</f>
        <v>0</v>
      </c>
      <c r="AG425" s="4"/>
      <c r="AH425" s="6" t="n">
        <f aca="false">IF(G425="W",AF424+J425,IF(AE425=1,K424-K425+AF424,0))</f>
        <v>0</v>
      </c>
      <c r="AI425" s="4"/>
    </row>
    <row collapsed="false" customFormat="false" customHeight="false" hidden="false" ht="13.3" outlineLevel="0" r="426">
      <c r="B426" s="25"/>
      <c r="C426" s="26" t="str">
        <f aca="false">IF(B426="","",VLOOKUP(B426,$AK$1:$AR$38,2,0))</f>
        <v/>
      </c>
      <c r="D426" s="27" t="str">
        <f aca="false">IF(C423&lt;&gt;"",IF(C423=1,4,IF(C423=4,7,1)),"")</f>
        <v/>
      </c>
      <c r="E426" s="49" t="str">
        <f aca="false">IF(C423&lt;&gt;"",IF(C423=1,7,IF(C423=4,1,4)),"")</f>
        <v/>
      </c>
      <c r="F426" s="38"/>
      <c r="G426" s="6" t="str">
        <f aca="false">IF(B426&lt;&gt;"",IF(OR(D426=C426,E426=C426),"W","L"),"")</f>
        <v/>
      </c>
      <c r="H426" s="6" t="str">
        <f aca="false">IF(G426="W",4,IF(G426="L",-8,""))</f>
        <v/>
      </c>
      <c r="I426" s="6" t="str">
        <f aca="false">IF(G426&lt;&gt;"",VLOOKUP(V425,$M$4:$N$18,2,0),"")</f>
        <v/>
      </c>
      <c r="J426" s="6" t="str">
        <f aca="false">IF(G426&lt;&gt;"",H426*I426,"")</f>
        <v/>
      </c>
      <c r="K426" s="6" t="n">
        <f aca="false">IF(B426="",K425,SUM($J$6:J426))</f>
        <v>-24</v>
      </c>
      <c r="L426" s="4"/>
      <c r="M426" s="4"/>
      <c r="N426" s="4"/>
      <c r="O426" s="4"/>
      <c r="P426" s="4"/>
      <c r="Q426" s="4"/>
      <c r="S426" s="4"/>
      <c r="T426" s="4"/>
      <c r="U426" s="4"/>
      <c r="V426" s="6" t="n">
        <f aca="false">IF(AND(G425="",G426="L"),1,IF(AND(G426="L",G425="L"),V425+1,IF(AND(G425="L",G426=""),0,IF(AND(G426="",G425=""),0,0))))</f>
        <v>0</v>
      </c>
      <c r="W426" s="4"/>
      <c r="X426" s="6" t="str">
        <f aca="false">IF(C425=0,C426,IF(C426=0,X425,C426))</f>
        <v/>
      </c>
      <c r="Y426" s="6" t="str">
        <f aca="false">IF(C425=0,X425,IF(C426=0,Y425,C425))</f>
        <v/>
      </c>
      <c r="Z426" s="6" t="str">
        <f aca="false">IF(C424=0,C423,IF(C425=0,Y425,IF(C426=0,Z425,C424)))</f>
        <v/>
      </c>
      <c r="AA426" s="6" t="str">
        <f aca="false">IF(C423=0,C422,IF(C424=0,C422,IF(C425=0,Z425,IF(C426=0,AA425,C423))))</f>
        <v/>
      </c>
      <c r="AB426" s="4"/>
      <c r="AC426" s="6" t="str">
        <f aca="false">IF(OR(X426=Y426,X426=Z426,X426=AA426),"NB",IF(OR(Y426=X426,Y426=Z426,Y426=AA426),"NB",IF(OR(Z426=Y426,Z426=X426,Z426=AA426),"NB",IF(OR(AA426=Y426,AA426=X426,AA426=Z426),"NB","Bet"))))</f>
        <v>NB</v>
      </c>
      <c r="AD426" s="4"/>
      <c r="AE426" s="6" t="n">
        <f aca="false">IF(K426&lt;K425,1,0)</f>
        <v>0</v>
      </c>
      <c r="AF426" s="6" t="n">
        <f aca="false">IF(G426="W",0,IF(AE426=1,K425-K426+AF425,0))</f>
        <v>0</v>
      </c>
      <c r="AG426" s="4"/>
      <c r="AH426" s="6" t="n">
        <f aca="false">IF(G426="W",AF425+J426,IF(AE426=1,K425-K426+AF425,0))</f>
        <v>0</v>
      </c>
      <c r="AI426" s="4"/>
    </row>
    <row collapsed="false" customFormat="false" customHeight="false" hidden="false" ht="13.3" outlineLevel="0" r="427">
      <c r="B427" s="25"/>
      <c r="C427" s="26" t="str">
        <f aca="false">IF(B427="","",VLOOKUP(B427,$AK$1:$AR$38,2,0))</f>
        <v/>
      </c>
      <c r="D427" s="27" t="str">
        <f aca="false">IF(C424&lt;&gt;"",IF(C424=1,4,IF(C424=4,7,1)),"")</f>
        <v/>
      </c>
      <c r="E427" s="49" t="str">
        <f aca="false">IF(C424&lt;&gt;"",IF(C424=1,7,IF(C424=4,1,4)),"")</f>
        <v/>
      </c>
      <c r="F427" s="38"/>
      <c r="G427" s="6" t="str">
        <f aca="false">IF(B427&lt;&gt;"",IF(OR(D427=C427,E427=C427),"W","L"),"")</f>
        <v/>
      </c>
      <c r="H427" s="6" t="str">
        <f aca="false">IF(G427="W",4,IF(G427="L",-8,""))</f>
        <v/>
      </c>
      <c r="I427" s="6" t="str">
        <f aca="false">IF(G427&lt;&gt;"",VLOOKUP(V426,$M$4:$N$18,2,0),"")</f>
        <v/>
      </c>
      <c r="J427" s="6" t="str">
        <f aca="false">IF(G427&lt;&gt;"",H427*I427,"")</f>
        <v/>
      </c>
      <c r="K427" s="6" t="n">
        <f aca="false">IF(B427="",K426,SUM($J$6:J427))</f>
        <v>-24</v>
      </c>
      <c r="L427" s="4"/>
      <c r="M427" s="4"/>
      <c r="N427" s="4"/>
      <c r="O427" s="4"/>
      <c r="P427" s="4"/>
      <c r="Q427" s="4"/>
      <c r="S427" s="4"/>
      <c r="T427" s="4"/>
      <c r="U427" s="4"/>
      <c r="V427" s="6" t="n">
        <f aca="false">IF(AND(G426="",G427="L"),1,IF(AND(G427="L",G426="L"),V426+1,IF(AND(G426="L",G427=""),0,IF(AND(G427="",G426=""),0,0))))</f>
        <v>0</v>
      </c>
      <c r="W427" s="4"/>
      <c r="X427" s="6" t="str">
        <f aca="false">IF(C426=0,C427,IF(C427=0,X426,C427))</f>
        <v/>
      </c>
      <c r="Y427" s="6" t="str">
        <f aca="false">IF(C426=0,X426,IF(C427=0,Y426,C426))</f>
        <v/>
      </c>
      <c r="Z427" s="6" t="str">
        <f aca="false">IF(C425=0,C424,IF(C426=0,Y426,IF(C427=0,Z426,C425)))</f>
        <v/>
      </c>
      <c r="AA427" s="6" t="str">
        <f aca="false">IF(C424=0,C423,IF(C425=0,C423,IF(C426=0,Z426,IF(C427=0,AA426,C424))))</f>
        <v/>
      </c>
      <c r="AB427" s="4"/>
      <c r="AC427" s="6" t="str">
        <f aca="false">IF(OR(X427=Y427,X427=Z427,X427=AA427),"NB",IF(OR(Y427=X427,Y427=Z427,Y427=AA427),"NB",IF(OR(Z427=Y427,Z427=X427,Z427=AA427),"NB",IF(OR(AA427=Y427,AA427=X427,AA427=Z427),"NB","Bet"))))</f>
        <v>NB</v>
      </c>
      <c r="AD427" s="4"/>
      <c r="AE427" s="6" t="n">
        <f aca="false">IF(K427&lt;K426,1,0)</f>
        <v>0</v>
      </c>
      <c r="AF427" s="6" t="n">
        <f aca="false">IF(G427="W",0,IF(AE427=1,K426-K427+AF426,0))</f>
        <v>0</v>
      </c>
      <c r="AG427" s="4"/>
      <c r="AH427" s="6" t="n">
        <f aca="false">IF(G427="W",AF426+J427,IF(AE427=1,K426-K427+AF426,0))</f>
        <v>0</v>
      </c>
      <c r="AI427" s="4"/>
    </row>
    <row collapsed="false" customFormat="false" customHeight="false" hidden="false" ht="13.3" outlineLevel="0" r="428">
      <c r="B428" s="25"/>
      <c r="C428" s="26" t="str">
        <f aca="false">IF(B428="","",VLOOKUP(B428,$AK$1:$AR$38,2,0))</f>
        <v/>
      </c>
      <c r="D428" s="27" t="str">
        <f aca="false">IF(C425&lt;&gt;"",IF(C425=1,4,IF(C425=4,7,1)),"")</f>
        <v/>
      </c>
      <c r="E428" s="49" t="str">
        <f aca="false">IF(C425&lt;&gt;"",IF(C425=1,7,IF(C425=4,1,4)),"")</f>
        <v/>
      </c>
      <c r="F428" s="38"/>
      <c r="G428" s="6" t="str">
        <f aca="false">IF(B428&lt;&gt;"",IF(OR(D428=C428,E428=C428),"W","L"),"")</f>
        <v/>
      </c>
      <c r="H428" s="6" t="str">
        <f aca="false">IF(G428="W",4,IF(G428="L",-8,""))</f>
        <v/>
      </c>
      <c r="I428" s="6" t="str">
        <f aca="false">IF(G428&lt;&gt;"",VLOOKUP(V427,$M$4:$N$18,2,0),"")</f>
        <v/>
      </c>
      <c r="J428" s="6" t="str">
        <f aca="false">IF(G428&lt;&gt;"",H428*I428,"")</f>
        <v/>
      </c>
      <c r="K428" s="6" t="n">
        <f aca="false">IF(B428="",K427,SUM($J$6:J428))</f>
        <v>-24</v>
      </c>
      <c r="L428" s="4"/>
      <c r="M428" s="4"/>
      <c r="N428" s="4"/>
      <c r="O428" s="4"/>
      <c r="P428" s="4"/>
      <c r="Q428" s="4"/>
      <c r="S428" s="4"/>
      <c r="T428" s="4"/>
      <c r="U428" s="4"/>
      <c r="V428" s="6" t="n">
        <f aca="false">IF(AND(G427="",G428="L"),1,IF(AND(G428="L",G427="L"),V427+1,IF(AND(G427="L",G428=""),0,IF(AND(G428="",G427=""),0,0))))</f>
        <v>0</v>
      </c>
      <c r="W428" s="4"/>
      <c r="X428" s="6" t="str">
        <f aca="false">IF(C427=0,C428,IF(C428=0,X427,C428))</f>
        <v/>
      </c>
      <c r="Y428" s="6" t="str">
        <f aca="false">IF(C427=0,X427,IF(C428=0,Y427,C427))</f>
        <v/>
      </c>
      <c r="Z428" s="6" t="str">
        <f aca="false">IF(C426=0,C425,IF(C427=0,Y427,IF(C428=0,Z427,C426)))</f>
        <v/>
      </c>
      <c r="AA428" s="6" t="str">
        <f aca="false">IF(C425=0,C424,IF(C426=0,C424,IF(C427=0,Z427,IF(C428=0,AA427,C425))))</f>
        <v/>
      </c>
      <c r="AB428" s="4"/>
      <c r="AC428" s="6" t="str">
        <f aca="false">IF(OR(X428=Y428,X428=Z428,X428=AA428),"NB",IF(OR(Y428=X428,Y428=Z428,Y428=AA428),"NB",IF(OR(Z428=Y428,Z428=X428,Z428=AA428),"NB",IF(OR(AA428=Y428,AA428=X428,AA428=Z428),"NB","Bet"))))</f>
        <v>NB</v>
      </c>
      <c r="AD428" s="4"/>
      <c r="AE428" s="6" t="n">
        <f aca="false">IF(K428&lt;K427,1,0)</f>
        <v>0</v>
      </c>
      <c r="AF428" s="6" t="n">
        <f aca="false">IF(G428="W",0,IF(AE428=1,K427-K428+AF427,0))</f>
        <v>0</v>
      </c>
      <c r="AG428" s="4"/>
      <c r="AH428" s="6" t="n">
        <f aca="false">IF(G428="W",AF427+J428,IF(AE428=1,K427-K428+AF427,0))</f>
        <v>0</v>
      </c>
      <c r="AI428" s="4"/>
    </row>
    <row collapsed="false" customFormat="false" customHeight="false" hidden="false" ht="13.3" outlineLevel="0" r="429">
      <c r="B429" s="25"/>
      <c r="C429" s="26" t="str">
        <f aca="false">IF(B429="","",VLOOKUP(B429,$AK$1:$AR$38,2,0))</f>
        <v/>
      </c>
      <c r="D429" s="27" t="str">
        <f aca="false">IF(C426&lt;&gt;"",IF(C426=1,4,IF(C426=4,7,1)),"")</f>
        <v/>
      </c>
      <c r="E429" s="49" t="str">
        <f aca="false">IF(C426&lt;&gt;"",IF(C426=1,7,IF(C426=4,1,4)),"")</f>
        <v/>
      </c>
      <c r="F429" s="38"/>
      <c r="G429" s="6" t="str">
        <f aca="false">IF(B429&lt;&gt;"",IF(OR(D429=C429,E429=C429),"W","L"),"")</f>
        <v/>
      </c>
      <c r="H429" s="6" t="str">
        <f aca="false">IF(G429="W",4,IF(G429="L",-8,""))</f>
        <v/>
      </c>
      <c r="I429" s="6" t="str">
        <f aca="false">IF(G429&lt;&gt;"",VLOOKUP(V428,$M$4:$N$18,2,0),"")</f>
        <v/>
      </c>
      <c r="J429" s="6" t="str">
        <f aca="false">IF(G429&lt;&gt;"",H429*I429,"")</f>
        <v/>
      </c>
      <c r="K429" s="6" t="n">
        <f aca="false">IF(B429="",K428,SUM($J$6:J429))</f>
        <v>-24</v>
      </c>
      <c r="L429" s="4"/>
      <c r="M429" s="4"/>
      <c r="N429" s="4"/>
      <c r="O429" s="4"/>
      <c r="P429" s="4"/>
      <c r="Q429" s="4"/>
      <c r="S429" s="4"/>
      <c r="T429" s="4"/>
      <c r="U429" s="4"/>
      <c r="V429" s="6" t="n">
        <f aca="false">IF(AND(G428="",G429="L"),1,IF(AND(G429="L",G428="L"),V428+1,IF(AND(G428="L",G429=""),0,IF(AND(G429="",G428=""),0,0))))</f>
        <v>0</v>
      </c>
      <c r="W429" s="4"/>
      <c r="X429" s="6" t="str">
        <f aca="false">IF(C428=0,C429,IF(C429=0,X428,C429))</f>
        <v/>
      </c>
      <c r="Y429" s="6" t="str">
        <f aca="false">IF(C428=0,X428,IF(C429=0,Y428,C428))</f>
        <v/>
      </c>
      <c r="Z429" s="6" t="str">
        <f aca="false">IF(C427=0,C426,IF(C428=0,Y428,IF(C429=0,Z428,C427)))</f>
        <v/>
      </c>
      <c r="AA429" s="6" t="str">
        <f aca="false">IF(C426=0,C425,IF(C427=0,C425,IF(C428=0,Z428,IF(C429=0,AA428,C426))))</f>
        <v/>
      </c>
      <c r="AB429" s="4"/>
      <c r="AC429" s="6" t="str">
        <f aca="false">IF(OR(X429=Y429,X429=Z429,X429=AA429),"NB",IF(OR(Y429=X429,Y429=Z429,Y429=AA429),"NB",IF(OR(Z429=Y429,Z429=X429,Z429=AA429),"NB",IF(OR(AA429=Y429,AA429=X429,AA429=Z429),"NB","Bet"))))</f>
        <v>NB</v>
      </c>
      <c r="AD429" s="4"/>
      <c r="AE429" s="6" t="n">
        <f aca="false">IF(K429&lt;K428,1,0)</f>
        <v>0</v>
      </c>
      <c r="AF429" s="6" t="n">
        <f aca="false">IF(G429="W",0,IF(AE429=1,K428-K429+AF428,0))</f>
        <v>0</v>
      </c>
      <c r="AG429" s="4"/>
      <c r="AH429" s="6" t="n">
        <f aca="false">IF(G429="W",AF428+J429,IF(AE429=1,K428-K429+AF428,0))</f>
        <v>0</v>
      </c>
      <c r="AI429" s="4"/>
    </row>
    <row collapsed="false" customFormat="false" customHeight="false" hidden="false" ht="13.3" outlineLevel="0" r="430">
      <c r="B430" s="25"/>
      <c r="C430" s="26" t="str">
        <f aca="false">IF(B430="","",VLOOKUP(B430,$AK$1:$AR$38,2,0))</f>
        <v/>
      </c>
      <c r="D430" s="27" t="str">
        <f aca="false">IF(C427&lt;&gt;"",IF(C427=1,4,IF(C427=4,7,1)),"")</f>
        <v/>
      </c>
      <c r="E430" s="49" t="str">
        <f aca="false">IF(C427&lt;&gt;"",IF(C427=1,7,IF(C427=4,1,4)),"")</f>
        <v/>
      </c>
      <c r="F430" s="38"/>
      <c r="G430" s="6" t="str">
        <f aca="false">IF(B430&lt;&gt;"",IF(OR(D430=C430,E430=C430),"W","L"),"")</f>
        <v/>
      </c>
      <c r="H430" s="6" t="str">
        <f aca="false">IF(G430="W",4,IF(G430="L",-8,""))</f>
        <v/>
      </c>
      <c r="I430" s="6" t="str">
        <f aca="false">IF(G430&lt;&gt;"",VLOOKUP(V429,$M$4:$N$18,2,0),"")</f>
        <v/>
      </c>
      <c r="J430" s="6" t="str">
        <f aca="false">IF(G430&lt;&gt;"",H430*I430,"")</f>
        <v/>
      </c>
      <c r="K430" s="6" t="n">
        <f aca="false">IF(B430="",K429,SUM($J$6:J430))</f>
        <v>-24</v>
      </c>
      <c r="L430" s="4"/>
      <c r="M430" s="4"/>
      <c r="N430" s="4"/>
      <c r="O430" s="4"/>
      <c r="P430" s="4"/>
      <c r="Q430" s="4"/>
      <c r="S430" s="4"/>
      <c r="T430" s="4"/>
      <c r="U430" s="4"/>
      <c r="V430" s="6" t="n">
        <f aca="false">IF(AND(G429="",G430="L"),1,IF(AND(G430="L",G429="L"),V429+1,IF(AND(G429="L",G430=""),0,IF(AND(G430="",G429=""),0,0))))</f>
        <v>0</v>
      </c>
      <c r="W430" s="4"/>
      <c r="X430" s="6" t="str">
        <f aca="false">IF(C429=0,C430,IF(C430=0,X429,C430))</f>
        <v/>
      </c>
      <c r="Y430" s="6" t="str">
        <f aca="false">IF(C429=0,X429,IF(C430=0,Y429,C429))</f>
        <v/>
      </c>
      <c r="Z430" s="6" t="str">
        <f aca="false">IF(C428=0,C427,IF(C429=0,Y429,IF(C430=0,Z429,C428)))</f>
        <v/>
      </c>
      <c r="AA430" s="6" t="str">
        <f aca="false">IF(C427=0,C426,IF(C428=0,C426,IF(C429=0,Z429,IF(C430=0,AA429,C427))))</f>
        <v/>
      </c>
      <c r="AB430" s="4"/>
      <c r="AC430" s="6" t="str">
        <f aca="false">IF(OR(X430=Y430,X430=Z430,X430=AA430),"NB",IF(OR(Y430=X430,Y430=Z430,Y430=AA430),"NB",IF(OR(Z430=Y430,Z430=X430,Z430=AA430),"NB",IF(OR(AA430=Y430,AA430=X430,AA430=Z430),"NB","Bet"))))</f>
        <v>NB</v>
      </c>
      <c r="AD430" s="4"/>
      <c r="AE430" s="6" t="n">
        <f aca="false">IF(K430&lt;K429,1,0)</f>
        <v>0</v>
      </c>
      <c r="AF430" s="6" t="n">
        <f aca="false">IF(G430="W",0,IF(AE430=1,K429-K430+AF429,0))</f>
        <v>0</v>
      </c>
      <c r="AG430" s="4"/>
      <c r="AH430" s="6" t="n">
        <f aca="false">IF(G430="W",AF429+J430,IF(AE430=1,K429-K430+AF429,0))</f>
        <v>0</v>
      </c>
      <c r="AI430" s="4"/>
    </row>
    <row collapsed="false" customFormat="false" customHeight="false" hidden="false" ht="13.3" outlineLevel="0" r="431">
      <c r="B431" s="25"/>
      <c r="C431" s="26" t="str">
        <f aca="false">IF(B431="","",VLOOKUP(B431,$AK$1:$AR$38,2,0))</f>
        <v/>
      </c>
      <c r="D431" s="27" t="str">
        <f aca="false">IF(C428&lt;&gt;"",IF(C428=1,4,IF(C428=4,7,1)),"")</f>
        <v/>
      </c>
      <c r="E431" s="49" t="str">
        <f aca="false">IF(C428&lt;&gt;"",IF(C428=1,7,IF(C428=4,1,4)),"")</f>
        <v/>
      </c>
      <c r="F431" s="38"/>
      <c r="G431" s="6" t="str">
        <f aca="false">IF(B431&lt;&gt;"",IF(OR(D431=C431,E431=C431),"W","L"),"")</f>
        <v/>
      </c>
      <c r="H431" s="6" t="str">
        <f aca="false">IF(G431="W",4,IF(G431="L",-8,""))</f>
        <v/>
      </c>
      <c r="I431" s="6" t="str">
        <f aca="false">IF(G431&lt;&gt;"",VLOOKUP(V430,$M$4:$N$18,2,0),"")</f>
        <v/>
      </c>
      <c r="J431" s="6" t="str">
        <f aca="false">IF(G431&lt;&gt;"",H431*I431,"")</f>
        <v/>
      </c>
      <c r="K431" s="6" t="n">
        <f aca="false">IF(B431="",K430,SUM($J$6:J431))</f>
        <v>-24</v>
      </c>
      <c r="L431" s="4"/>
      <c r="M431" s="4"/>
      <c r="N431" s="4"/>
      <c r="O431" s="4"/>
      <c r="P431" s="4"/>
      <c r="Q431" s="4"/>
      <c r="S431" s="4"/>
      <c r="T431" s="4"/>
      <c r="U431" s="4"/>
      <c r="V431" s="6" t="n">
        <f aca="false">IF(AND(G430="",G431="L"),1,IF(AND(G431="L",G430="L"),V430+1,IF(AND(G430="L",G431=""),0,IF(AND(G431="",G430=""),0,0))))</f>
        <v>0</v>
      </c>
      <c r="W431" s="4"/>
      <c r="X431" s="6" t="str">
        <f aca="false">IF(C430=0,C431,IF(C431=0,X430,C431))</f>
        <v/>
      </c>
      <c r="Y431" s="6" t="str">
        <f aca="false">IF(C430=0,X430,IF(C431=0,Y430,C430))</f>
        <v/>
      </c>
      <c r="Z431" s="6" t="str">
        <f aca="false">IF(C429=0,C428,IF(C430=0,Y430,IF(C431=0,Z430,C429)))</f>
        <v/>
      </c>
      <c r="AA431" s="6" t="str">
        <f aca="false">IF(C428=0,C427,IF(C429=0,C427,IF(C430=0,Z430,IF(C431=0,AA430,C428))))</f>
        <v/>
      </c>
      <c r="AB431" s="4"/>
      <c r="AC431" s="6" t="str">
        <f aca="false">IF(OR(X431=Y431,X431=Z431,X431=AA431),"NB",IF(OR(Y431=X431,Y431=Z431,Y431=AA431),"NB",IF(OR(Z431=Y431,Z431=X431,Z431=AA431),"NB",IF(OR(AA431=Y431,AA431=X431,AA431=Z431),"NB","Bet"))))</f>
        <v>NB</v>
      </c>
      <c r="AD431" s="4"/>
      <c r="AE431" s="6" t="n">
        <f aca="false">IF(K431&lt;K430,1,0)</f>
        <v>0</v>
      </c>
      <c r="AF431" s="6" t="n">
        <f aca="false">IF(G431="W",0,IF(AE431=1,K430-K431+AF430,0))</f>
        <v>0</v>
      </c>
      <c r="AG431" s="4"/>
      <c r="AH431" s="6" t="n">
        <f aca="false">IF(G431="W",AF430+J431,IF(AE431=1,K430-K431+AF430,0))</f>
        <v>0</v>
      </c>
      <c r="AI431" s="4"/>
    </row>
    <row collapsed="false" customFormat="false" customHeight="false" hidden="false" ht="13.3" outlineLevel="0" r="432">
      <c r="B432" s="25"/>
      <c r="C432" s="26" t="str">
        <f aca="false">IF(B432="","",VLOOKUP(B432,$AK$1:$AR$38,2,0))</f>
        <v/>
      </c>
      <c r="D432" s="27" t="str">
        <f aca="false">IF(C429&lt;&gt;"",IF(C429=1,4,IF(C429=4,7,1)),"")</f>
        <v/>
      </c>
      <c r="E432" s="49" t="str">
        <f aca="false">IF(C429&lt;&gt;"",IF(C429=1,7,IF(C429=4,1,4)),"")</f>
        <v/>
      </c>
      <c r="F432" s="38"/>
      <c r="G432" s="6" t="str">
        <f aca="false">IF(B432&lt;&gt;"",IF(OR(D432=C432,E432=C432),"W","L"),"")</f>
        <v/>
      </c>
      <c r="H432" s="6" t="str">
        <f aca="false">IF(G432="W",4,IF(G432="L",-8,""))</f>
        <v/>
      </c>
      <c r="I432" s="6" t="str">
        <f aca="false">IF(G432&lt;&gt;"",VLOOKUP(V431,$M$4:$N$18,2,0),"")</f>
        <v/>
      </c>
      <c r="J432" s="6" t="str">
        <f aca="false">IF(G432&lt;&gt;"",H432*I432,"")</f>
        <v/>
      </c>
      <c r="K432" s="6" t="n">
        <f aca="false">IF(B432="",K431,SUM($J$6:J432))</f>
        <v>-24</v>
      </c>
      <c r="L432" s="4"/>
      <c r="M432" s="4"/>
      <c r="N432" s="4"/>
      <c r="O432" s="4"/>
      <c r="P432" s="4"/>
      <c r="Q432" s="4"/>
      <c r="S432" s="4"/>
      <c r="T432" s="4"/>
      <c r="U432" s="4"/>
      <c r="V432" s="6" t="n">
        <f aca="false">IF(AND(G431="",G432="L"),1,IF(AND(G432="L",G431="L"),V431+1,IF(AND(G431="L",G432=""),0,IF(AND(G432="",G431=""),0,0))))</f>
        <v>0</v>
      </c>
      <c r="W432" s="4"/>
      <c r="X432" s="6" t="str">
        <f aca="false">IF(C431=0,C432,IF(C432=0,X431,C432))</f>
        <v/>
      </c>
      <c r="Y432" s="6" t="str">
        <f aca="false">IF(C431=0,X431,IF(C432=0,Y431,C431))</f>
        <v/>
      </c>
      <c r="Z432" s="6" t="str">
        <f aca="false">IF(C430=0,C429,IF(C431=0,Y431,IF(C432=0,Z431,C430)))</f>
        <v/>
      </c>
      <c r="AA432" s="6" t="str">
        <f aca="false">IF(C429=0,C428,IF(C430=0,C428,IF(C431=0,Z431,IF(C432=0,AA431,C429))))</f>
        <v/>
      </c>
      <c r="AB432" s="4"/>
      <c r="AC432" s="6" t="str">
        <f aca="false">IF(OR(X432=Y432,X432=Z432,X432=AA432),"NB",IF(OR(Y432=X432,Y432=Z432,Y432=AA432),"NB",IF(OR(Z432=Y432,Z432=X432,Z432=AA432),"NB",IF(OR(AA432=Y432,AA432=X432,AA432=Z432),"NB","Bet"))))</f>
        <v>NB</v>
      </c>
      <c r="AD432" s="4"/>
      <c r="AE432" s="6" t="n">
        <f aca="false">IF(K432&lt;K431,1,0)</f>
        <v>0</v>
      </c>
      <c r="AF432" s="6" t="n">
        <f aca="false">IF(G432="W",0,IF(AE432=1,K431-K432+AF431,0))</f>
        <v>0</v>
      </c>
      <c r="AG432" s="4"/>
      <c r="AH432" s="6" t="n">
        <f aca="false">IF(G432="W",AF431+J432,IF(AE432=1,K431-K432+AF431,0))</f>
        <v>0</v>
      </c>
      <c r="AI432" s="4"/>
    </row>
    <row collapsed="false" customFormat="false" customHeight="false" hidden="false" ht="13.3" outlineLevel="0" r="433">
      <c r="B433" s="25"/>
      <c r="C433" s="26" t="str">
        <f aca="false">IF(B433="","",VLOOKUP(B433,$AK$1:$AR$38,2,0))</f>
        <v/>
      </c>
      <c r="D433" s="27" t="str">
        <f aca="false">IF(C430&lt;&gt;"",IF(C430=1,4,IF(C430=4,7,1)),"")</f>
        <v/>
      </c>
      <c r="E433" s="49" t="str">
        <f aca="false">IF(C430&lt;&gt;"",IF(C430=1,7,IF(C430=4,1,4)),"")</f>
        <v/>
      </c>
      <c r="F433" s="38"/>
      <c r="G433" s="6" t="str">
        <f aca="false">IF(B433&lt;&gt;"",IF(OR(D433=C433,E433=C433),"W","L"),"")</f>
        <v/>
      </c>
      <c r="H433" s="6" t="str">
        <f aca="false">IF(G433="W",4,IF(G433="L",-8,""))</f>
        <v/>
      </c>
      <c r="I433" s="6" t="str">
        <f aca="false">IF(G433&lt;&gt;"",VLOOKUP(V432,$M$4:$N$18,2,0),"")</f>
        <v/>
      </c>
      <c r="J433" s="6" t="str">
        <f aca="false">IF(G433&lt;&gt;"",H433*I433,"")</f>
        <v/>
      </c>
      <c r="K433" s="6" t="n">
        <f aca="false">IF(B433="",K432,SUM($J$6:J433))</f>
        <v>-24</v>
      </c>
      <c r="L433" s="4"/>
      <c r="M433" s="4"/>
      <c r="N433" s="4"/>
      <c r="O433" s="4"/>
      <c r="P433" s="4"/>
      <c r="Q433" s="4"/>
      <c r="S433" s="4"/>
      <c r="T433" s="4"/>
      <c r="U433" s="4"/>
      <c r="V433" s="6" t="n">
        <f aca="false">IF(AND(G432="",G433="L"),1,IF(AND(G433="L",G432="L"),V432+1,IF(AND(G432="L",G433=""),0,IF(AND(G433="",G432=""),0,0))))</f>
        <v>0</v>
      </c>
      <c r="W433" s="4"/>
      <c r="X433" s="6" t="str">
        <f aca="false">IF(C432=0,C433,IF(C433=0,X432,C433))</f>
        <v/>
      </c>
      <c r="Y433" s="6" t="str">
        <f aca="false">IF(C432=0,X432,IF(C433=0,Y432,C432))</f>
        <v/>
      </c>
      <c r="Z433" s="6" t="str">
        <f aca="false">IF(C431=0,C430,IF(C432=0,Y432,IF(C433=0,Z432,C431)))</f>
        <v/>
      </c>
      <c r="AA433" s="6" t="str">
        <f aca="false">IF(C430=0,C429,IF(C431=0,C429,IF(C432=0,Z432,IF(C433=0,AA432,C430))))</f>
        <v/>
      </c>
      <c r="AB433" s="4"/>
      <c r="AC433" s="6" t="str">
        <f aca="false">IF(OR(X433=Y433,X433=Z433,X433=AA433),"NB",IF(OR(Y433=X433,Y433=Z433,Y433=AA433),"NB",IF(OR(Z433=Y433,Z433=X433,Z433=AA433),"NB",IF(OR(AA433=Y433,AA433=X433,AA433=Z433),"NB","Bet"))))</f>
        <v>NB</v>
      </c>
      <c r="AD433" s="4"/>
      <c r="AE433" s="6" t="n">
        <f aca="false">IF(K433&lt;K432,1,0)</f>
        <v>0</v>
      </c>
      <c r="AF433" s="6" t="n">
        <f aca="false">IF(G433="W",0,IF(AE433=1,K432-K433+AF432,0))</f>
        <v>0</v>
      </c>
      <c r="AG433" s="4"/>
      <c r="AH433" s="6" t="n">
        <f aca="false">IF(G433="W",AF432+J433,IF(AE433=1,K432-K433+AF432,0))</f>
        <v>0</v>
      </c>
      <c r="AI433" s="4"/>
    </row>
    <row collapsed="false" customFormat="false" customHeight="false" hidden="false" ht="13.3" outlineLevel="0" r="434">
      <c r="B434" s="25"/>
      <c r="C434" s="26" t="str">
        <f aca="false">IF(B434="","",VLOOKUP(B434,$AK$1:$AR$38,2,0))</f>
        <v/>
      </c>
      <c r="D434" s="27" t="str">
        <f aca="false">IF(C431&lt;&gt;"",IF(C431=1,4,IF(C431=4,7,1)),"")</f>
        <v/>
      </c>
      <c r="E434" s="49" t="str">
        <f aca="false">IF(C431&lt;&gt;"",IF(C431=1,7,IF(C431=4,1,4)),"")</f>
        <v/>
      </c>
      <c r="F434" s="38"/>
      <c r="G434" s="6" t="str">
        <f aca="false">IF(B434&lt;&gt;"",IF(OR(D434=C434,E434=C434),"W","L"),"")</f>
        <v/>
      </c>
      <c r="H434" s="6" t="str">
        <f aca="false">IF(G434="W",4,IF(G434="L",-8,""))</f>
        <v/>
      </c>
      <c r="I434" s="6" t="str">
        <f aca="false">IF(G434&lt;&gt;"",VLOOKUP(V433,$M$4:$N$18,2,0),"")</f>
        <v/>
      </c>
      <c r="J434" s="6" t="str">
        <f aca="false">IF(G434&lt;&gt;"",H434*I434,"")</f>
        <v/>
      </c>
      <c r="K434" s="6" t="n">
        <f aca="false">IF(B434="",K433,SUM($J$6:J434))</f>
        <v>-24</v>
      </c>
      <c r="L434" s="4"/>
      <c r="M434" s="4"/>
      <c r="N434" s="4"/>
      <c r="O434" s="4"/>
      <c r="P434" s="4"/>
      <c r="Q434" s="4"/>
      <c r="S434" s="4"/>
      <c r="T434" s="4"/>
      <c r="U434" s="4"/>
      <c r="V434" s="6" t="n">
        <f aca="false">IF(AND(G433="",G434="L"),1,IF(AND(G434="L",G433="L"),V433+1,IF(AND(G433="L",G434=""),0,IF(AND(G434="",G433=""),0,0))))</f>
        <v>0</v>
      </c>
      <c r="W434" s="4"/>
      <c r="X434" s="6" t="str">
        <f aca="false">IF(C433=0,C434,IF(C434=0,X433,C434))</f>
        <v/>
      </c>
      <c r="Y434" s="6" t="str">
        <f aca="false">IF(C433=0,X433,IF(C434=0,Y433,C433))</f>
        <v/>
      </c>
      <c r="Z434" s="6" t="str">
        <f aca="false">IF(C432=0,C431,IF(C433=0,Y433,IF(C434=0,Z433,C432)))</f>
        <v/>
      </c>
      <c r="AA434" s="6" t="str">
        <f aca="false">IF(C431=0,C430,IF(C432=0,C430,IF(C433=0,Z433,IF(C434=0,AA433,C431))))</f>
        <v/>
      </c>
      <c r="AB434" s="4"/>
      <c r="AC434" s="6" t="str">
        <f aca="false">IF(OR(X434=Y434,X434=Z434,X434=AA434),"NB",IF(OR(Y434=X434,Y434=Z434,Y434=AA434),"NB",IF(OR(Z434=Y434,Z434=X434,Z434=AA434),"NB",IF(OR(AA434=Y434,AA434=X434,AA434=Z434),"NB","Bet"))))</f>
        <v>NB</v>
      </c>
      <c r="AD434" s="4"/>
      <c r="AE434" s="6" t="n">
        <f aca="false">IF(K434&lt;K433,1,0)</f>
        <v>0</v>
      </c>
      <c r="AF434" s="6" t="n">
        <f aca="false">IF(G434="W",0,IF(AE434=1,K433-K434+AF433,0))</f>
        <v>0</v>
      </c>
      <c r="AG434" s="4"/>
      <c r="AH434" s="6" t="n">
        <f aca="false">IF(G434="W",AF433+J434,IF(AE434=1,K433-K434+AF433,0))</f>
        <v>0</v>
      </c>
      <c r="AI434" s="4"/>
    </row>
    <row collapsed="false" customFormat="false" customHeight="false" hidden="false" ht="13.3" outlineLevel="0" r="435">
      <c r="B435" s="25"/>
      <c r="C435" s="26" t="str">
        <f aca="false">IF(B435="","",VLOOKUP(B435,$AK$1:$AR$38,2,0))</f>
        <v/>
      </c>
      <c r="D435" s="27" t="str">
        <f aca="false">IF(C432&lt;&gt;"",IF(C432=1,4,IF(C432=4,7,1)),"")</f>
        <v/>
      </c>
      <c r="E435" s="49" t="str">
        <f aca="false">IF(C432&lt;&gt;"",IF(C432=1,7,IF(C432=4,1,4)),"")</f>
        <v/>
      </c>
      <c r="F435" s="38"/>
      <c r="G435" s="6" t="str">
        <f aca="false">IF(B435&lt;&gt;"",IF(OR(D435=C435,E435=C435),"W","L"),"")</f>
        <v/>
      </c>
      <c r="H435" s="6" t="str">
        <f aca="false">IF(G435="W",4,IF(G435="L",-8,""))</f>
        <v/>
      </c>
      <c r="I435" s="6" t="str">
        <f aca="false">IF(G435&lt;&gt;"",VLOOKUP(V434,$M$4:$N$18,2,0),"")</f>
        <v/>
      </c>
      <c r="J435" s="6" t="str">
        <f aca="false">IF(G435&lt;&gt;"",H435*I435,"")</f>
        <v/>
      </c>
      <c r="K435" s="6" t="n">
        <f aca="false">IF(B435="",K434,SUM($J$6:J435))</f>
        <v>-24</v>
      </c>
      <c r="L435" s="4"/>
      <c r="M435" s="4"/>
      <c r="N435" s="4"/>
      <c r="O435" s="4"/>
      <c r="P435" s="4"/>
      <c r="Q435" s="4"/>
      <c r="S435" s="4"/>
      <c r="T435" s="4"/>
      <c r="U435" s="4"/>
      <c r="V435" s="6" t="n">
        <f aca="false">IF(AND(G434="",G435="L"),1,IF(AND(G435="L",G434="L"),V434+1,IF(AND(G434="L",G435=""),0,IF(AND(G435="",G434=""),0,0))))</f>
        <v>0</v>
      </c>
      <c r="W435" s="4"/>
      <c r="X435" s="6" t="str">
        <f aca="false">IF(C434=0,C435,IF(C435=0,X434,C435))</f>
        <v/>
      </c>
      <c r="Y435" s="6" t="str">
        <f aca="false">IF(C434=0,X434,IF(C435=0,Y434,C434))</f>
        <v/>
      </c>
      <c r="Z435" s="6" t="str">
        <f aca="false">IF(C433=0,C432,IF(C434=0,Y434,IF(C435=0,Z434,C433)))</f>
        <v/>
      </c>
      <c r="AA435" s="6" t="str">
        <f aca="false">IF(C432=0,C431,IF(C433=0,C431,IF(C434=0,Z434,IF(C435=0,AA434,C432))))</f>
        <v/>
      </c>
      <c r="AB435" s="4"/>
      <c r="AC435" s="6" t="str">
        <f aca="false">IF(OR(X435=Y435,X435=Z435,X435=AA435),"NB",IF(OR(Y435=X435,Y435=Z435,Y435=AA435),"NB",IF(OR(Z435=Y435,Z435=X435,Z435=AA435),"NB",IF(OR(AA435=Y435,AA435=X435,AA435=Z435),"NB","Bet"))))</f>
        <v>NB</v>
      </c>
      <c r="AD435" s="4"/>
      <c r="AE435" s="6" t="n">
        <f aca="false">IF(K435&lt;K434,1,0)</f>
        <v>0</v>
      </c>
      <c r="AF435" s="6" t="n">
        <f aca="false">IF(G435="W",0,IF(AE435=1,K434-K435+AF434,0))</f>
        <v>0</v>
      </c>
      <c r="AG435" s="4"/>
      <c r="AH435" s="6" t="n">
        <f aca="false">IF(G435="W",AF434+J435,IF(AE435=1,K434-K435+AF434,0))</f>
        <v>0</v>
      </c>
      <c r="AI435" s="4"/>
    </row>
    <row collapsed="false" customFormat="false" customHeight="false" hidden="false" ht="13.3" outlineLevel="0" r="436">
      <c r="B436" s="25"/>
      <c r="C436" s="26" t="str">
        <f aca="false">IF(B436="","",VLOOKUP(B436,$AK$1:$AR$38,2,0))</f>
        <v/>
      </c>
      <c r="D436" s="27" t="str">
        <f aca="false">IF(C433&lt;&gt;"",IF(C433=1,4,IF(C433=4,7,1)),"")</f>
        <v/>
      </c>
      <c r="E436" s="49" t="str">
        <f aca="false">IF(C433&lt;&gt;"",IF(C433=1,7,IF(C433=4,1,4)),"")</f>
        <v/>
      </c>
      <c r="F436" s="38"/>
      <c r="G436" s="6" t="str">
        <f aca="false">IF(B436&lt;&gt;"",IF(OR(D436=C436,E436=C436),"W","L"),"")</f>
        <v/>
      </c>
      <c r="H436" s="6" t="str">
        <f aca="false">IF(G436="W",4,IF(G436="L",-8,""))</f>
        <v/>
      </c>
      <c r="I436" s="6" t="str">
        <f aca="false">IF(G436&lt;&gt;"",VLOOKUP(V435,$M$4:$N$18,2,0),"")</f>
        <v/>
      </c>
      <c r="J436" s="6" t="str">
        <f aca="false">IF(G436&lt;&gt;"",H436*I436,"")</f>
        <v/>
      </c>
      <c r="K436" s="6" t="n">
        <f aca="false">IF(B436="",K435,SUM($J$6:J436))</f>
        <v>-24</v>
      </c>
      <c r="L436" s="4"/>
      <c r="M436" s="4"/>
      <c r="N436" s="4"/>
      <c r="O436" s="4"/>
      <c r="P436" s="4"/>
      <c r="Q436" s="4"/>
      <c r="S436" s="4"/>
      <c r="T436" s="4"/>
      <c r="U436" s="4"/>
      <c r="V436" s="6" t="n">
        <f aca="false">IF(AND(G435="",G436="L"),1,IF(AND(G436="L",G435="L"),V435+1,IF(AND(G435="L",G436=""),0,IF(AND(G436="",G435=""),0,0))))</f>
        <v>0</v>
      </c>
      <c r="W436" s="4"/>
      <c r="X436" s="6" t="str">
        <f aca="false">IF(C435=0,C436,IF(C436=0,X435,C436))</f>
        <v/>
      </c>
      <c r="Y436" s="6" t="str">
        <f aca="false">IF(C435=0,X435,IF(C436=0,Y435,C435))</f>
        <v/>
      </c>
      <c r="Z436" s="6" t="str">
        <f aca="false">IF(C434=0,C433,IF(C435=0,Y435,IF(C436=0,Z435,C434)))</f>
        <v/>
      </c>
      <c r="AA436" s="6" t="str">
        <f aca="false">IF(C433=0,C432,IF(C434=0,C432,IF(C435=0,Z435,IF(C436=0,AA435,C433))))</f>
        <v/>
      </c>
      <c r="AB436" s="4"/>
      <c r="AC436" s="6" t="str">
        <f aca="false">IF(OR(X436=Y436,X436=Z436,X436=AA436),"NB",IF(OR(Y436=X436,Y436=Z436,Y436=AA436),"NB",IF(OR(Z436=Y436,Z436=X436,Z436=AA436),"NB",IF(OR(AA436=Y436,AA436=X436,AA436=Z436),"NB","Bet"))))</f>
        <v>NB</v>
      </c>
      <c r="AD436" s="4"/>
      <c r="AE436" s="6" t="n">
        <f aca="false">IF(K436&lt;K435,1,0)</f>
        <v>0</v>
      </c>
      <c r="AF436" s="6" t="n">
        <f aca="false">IF(G436="W",0,IF(AE436=1,K435-K436+AF435,0))</f>
        <v>0</v>
      </c>
      <c r="AG436" s="4"/>
      <c r="AH436" s="6" t="n">
        <f aca="false">IF(G436="W",AF435+J436,IF(AE436=1,K435-K436+AF435,0))</f>
        <v>0</v>
      </c>
      <c r="AI436" s="4"/>
    </row>
    <row collapsed="false" customFormat="false" customHeight="false" hidden="false" ht="13.3" outlineLevel="0" r="437">
      <c r="B437" s="25"/>
      <c r="C437" s="26" t="str">
        <f aca="false">IF(B437="","",VLOOKUP(B437,$AK$1:$AR$38,2,0))</f>
        <v/>
      </c>
      <c r="D437" s="27" t="str">
        <f aca="false">IF(C434&lt;&gt;"",IF(C434=1,4,IF(C434=4,7,1)),"")</f>
        <v/>
      </c>
      <c r="E437" s="49" t="str">
        <f aca="false">IF(C434&lt;&gt;"",IF(C434=1,7,IF(C434=4,1,4)),"")</f>
        <v/>
      </c>
      <c r="F437" s="38"/>
      <c r="G437" s="6" t="str">
        <f aca="false">IF(B437&lt;&gt;"",IF(OR(D437=C437,E437=C437),"W","L"),"")</f>
        <v/>
      </c>
      <c r="H437" s="6" t="str">
        <f aca="false">IF(G437="W",4,IF(G437="L",-8,""))</f>
        <v/>
      </c>
      <c r="I437" s="6" t="str">
        <f aca="false">IF(G437&lt;&gt;"",VLOOKUP(V436,$M$4:$N$18,2,0),"")</f>
        <v/>
      </c>
      <c r="J437" s="6" t="str">
        <f aca="false">IF(G437&lt;&gt;"",H437*I437,"")</f>
        <v/>
      </c>
      <c r="K437" s="6" t="n">
        <f aca="false">IF(B437="",K436,SUM($J$6:J437))</f>
        <v>-24</v>
      </c>
      <c r="L437" s="4"/>
      <c r="M437" s="4"/>
      <c r="N437" s="4"/>
      <c r="O437" s="4"/>
      <c r="P437" s="4"/>
      <c r="Q437" s="4"/>
      <c r="S437" s="4"/>
      <c r="T437" s="4"/>
      <c r="U437" s="4"/>
      <c r="V437" s="6" t="n">
        <f aca="false">IF(AND(G436="",G437="L"),1,IF(AND(G437="L",G436="L"),V436+1,IF(AND(G436="L",G437=""),0,IF(AND(G437="",G436=""),0,0))))</f>
        <v>0</v>
      </c>
      <c r="W437" s="4"/>
      <c r="X437" s="6" t="str">
        <f aca="false">IF(C436=0,C437,IF(C437=0,X436,C437))</f>
        <v/>
      </c>
      <c r="Y437" s="6" t="str">
        <f aca="false">IF(C436=0,X436,IF(C437=0,Y436,C436))</f>
        <v/>
      </c>
      <c r="Z437" s="6" t="str">
        <f aca="false">IF(C435=0,C434,IF(C436=0,Y436,IF(C437=0,Z436,C435)))</f>
        <v/>
      </c>
      <c r="AA437" s="6" t="str">
        <f aca="false">IF(C434=0,C433,IF(C435=0,C433,IF(C436=0,Z436,IF(C437=0,AA436,C434))))</f>
        <v/>
      </c>
      <c r="AB437" s="4"/>
      <c r="AC437" s="6" t="str">
        <f aca="false">IF(OR(X437=Y437,X437=Z437,X437=AA437),"NB",IF(OR(Y437=X437,Y437=Z437,Y437=AA437),"NB",IF(OR(Z437=Y437,Z437=X437,Z437=AA437),"NB",IF(OR(AA437=Y437,AA437=X437,AA437=Z437),"NB","Bet"))))</f>
        <v>NB</v>
      </c>
      <c r="AD437" s="4"/>
      <c r="AE437" s="6" t="n">
        <f aca="false">IF(K437&lt;K436,1,0)</f>
        <v>0</v>
      </c>
      <c r="AF437" s="6" t="n">
        <f aca="false">IF(G437="W",0,IF(AE437=1,K436-K437+AF436,0))</f>
        <v>0</v>
      </c>
      <c r="AG437" s="4"/>
      <c r="AH437" s="6" t="n">
        <f aca="false">IF(G437="W",AF436+J437,IF(AE437=1,K436-K437+AF436,0))</f>
        <v>0</v>
      </c>
      <c r="AI437" s="4"/>
    </row>
    <row collapsed="false" customFormat="false" customHeight="false" hidden="false" ht="13.3" outlineLevel="0" r="438">
      <c r="B438" s="25"/>
      <c r="C438" s="26" t="str">
        <f aca="false">IF(B438="","",VLOOKUP(B438,$AK$1:$AR$38,2,0))</f>
        <v/>
      </c>
      <c r="D438" s="27" t="str">
        <f aca="false">IF(C435&lt;&gt;"",IF(C435=1,4,IF(C435=4,7,1)),"")</f>
        <v/>
      </c>
      <c r="E438" s="49" t="str">
        <f aca="false">IF(C435&lt;&gt;"",IF(C435=1,7,IF(C435=4,1,4)),"")</f>
        <v/>
      </c>
      <c r="F438" s="38"/>
      <c r="G438" s="6" t="str">
        <f aca="false">IF(B438&lt;&gt;"",IF(OR(D438=C438,E438=C438),"W","L"),"")</f>
        <v/>
      </c>
      <c r="H438" s="6" t="str">
        <f aca="false">IF(G438="W",4,IF(G438="L",-8,""))</f>
        <v/>
      </c>
      <c r="I438" s="6" t="str">
        <f aca="false">IF(G438&lt;&gt;"",VLOOKUP(V437,$M$4:$N$18,2,0),"")</f>
        <v/>
      </c>
      <c r="J438" s="6" t="str">
        <f aca="false">IF(G438&lt;&gt;"",H438*I438,"")</f>
        <v/>
      </c>
      <c r="K438" s="6" t="n">
        <f aca="false">IF(B438="",K437,SUM($J$6:J438))</f>
        <v>-24</v>
      </c>
      <c r="L438" s="4"/>
      <c r="M438" s="4"/>
      <c r="N438" s="4"/>
      <c r="O438" s="4"/>
      <c r="P438" s="4"/>
      <c r="Q438" s="4"/>
      <c r="S438" s="4"/>
      <c r="T438" s="4"/>
      <c r="U438" s="4"/>
      <c r="V438" s="6" t="n">
        <f aca="false">IF(AND(G437="",G438="L"),1,IF(AND(G438="L",G437="L"),V437+1,IF(AND(G437="L",G438=""),0,IF(AND(G438="",G437=""),0,0))))</f>
        <v>0</v>
      </c>
      <c r="W438" s="4"/>
      <c r="X438" s="6" t="str">
        <f aca="false">IF(C437=0,C438,IF(C438=0,X437,C438))</f>
        <v/>
      </c>
      <c r="Y438" s="6" t="str">
        <f aca="false">IF(C437=0,X437,IF(C438=0,Y437,C437))</f>
        <v/>
      </c>
      <c r="Z438" s="6" t="str">
        <f aca="false">IF(C436=0,C435,IF(C437=0,Y437,IF(C438=0,Z437,C436)))</f>
        <v/>
      </c>
      <c r="AA438" s="6" t="str">
        <f aca="false">IF(C435=0,C434,IF(C436=0,C434,IF(C437=0,Z437,IF(C438=0,AA437,C435))))</f>
        <v/>
      </c>
      <c r="AB438" s="4"/>
      <c r="AC438" s="6" t="str">
        <f aca="false">IF(OR(X438=Y438,X438=Z438,X438=AA438),"NB",IF(OR(Y438=X438,Y438=Z438,Y438=AA438),"NB",IF(OR(Z438=Y438,Z438=X438,Z438=AA438),"NB",IF(OR(AA438=Y438,AA438=X438,AA438=Z438),"NB","Bet"))))</f>
        <v>NB</v>
      </c>
      <c r="AD438" s="4"/>
      <c r="AE438" s="6" t="n">
        <f aca="false">IF(K438&lt;K437,1,0)</f>
        <v>0</v>
      </c>
      <c r="AF438" s="6" t="n">
        <f aca="false">IF(G438="W",0,IF(AE438=1,K437-K438+AF437,0))</f>
        <v>0</v>
      </c>
      <c r="AG438" s="4"/>
      <c r="AH438" s="6" t="n">
        <f aca="false">IF(G438="W",AF437+J438,IF(AE438=1,K437-K438+AF437,0))</f>
        <v>0</v>
      </c>
      <c r="AI438" s="4"/>
    </row>
    <row collapsed="false" customFormat="false" customHeight="false" hidden="false" ht="13.3" outlineLevel="0" r="439">
      <c r="B439" s="25"/>
      <c r="C439" s="26" t="str">
        <f aca="false">IF(B439="","",VLOOKUP(B439,$AK$1:$AR$38,2,0))</f>
        <v/>
      </c>
      <c r="D439" s="27" t="str">
        <f aca="false">IF(C436&lt;&gt;"",IF(C436=1,4,IF(C436=4,7,1)),"")</f>
        <v/>
      </c>
      <c r="E439" s="49" t="str">
        <f aca="false">IF(C436&lt;&gt;"",IF(C436=1,7,IF(C436=4,1,4)),"")</f>
        <v/>
      </c>
      <c r="F439" s="38"/>
      <c r="G439" s="6" t="str">
        <f aca="false">IF(B439&lt;&gt;"",IF(OR(D439=C439,E439=C439),"W","L"),"")</f>
        <v/>
      </c>
      <c r="H439" s="6" t="str">
        <f aca="false">IF(G439="W",4,IF(G439="L",-8,""))</f>
        <v/>
      </c>
      <c r="I439" s="6" t="str">
        <f aca="false">IF(G439&lt;&gt;"",VLOOKUP(V438,$M$4:$N$18,2,0),"")</f>
        <v/>
      </c>
      <c r="J439" s="6" t="str">
        <f aca="false">IF(G439&lt;&gt;"",H439*I439,"")</f>
        <v/>
      </c>
      <c r="K439" s="6" t="n">
        <f aca="false">IF(B439="",K438,SUM($J$6:J439))</f>
        <v>-24</v>
      </c>
      <c r="L439" s="4"/>
      <c r="M439" s="4"/>
      <c r="N439" s="4"/>
      <c r="O439" s="4"/>
      <c r="P439" s="4"/>
      <c r="Q439" s="4"/>
      <c r="S439" s="4"/>
      <c r="T439" s="4"/>
      <c r="U439" s="4"/>
      <c r="V439" s="6" t="n">
        <f aca="false">IF(AND(G438="",G439="L"),1,IF(AND(G439="L",G438="L"),V438+1,IF(AND(G438="L",G439=""),0,IF(AND(G439="",G438=""),0,0))))</f>
        <v>0</v>
      </c>
      <c r="W439" s="4"/>
      <c r="X439" s="6" t="str">
        <f aca="false">IF(C438=0,C439,IF(C439=0,X438,C439))</f>
        <v/>
      </c>
      <c r="Y439" s="6" t="str">
        <f aca="false">IF(C438=0,X438,IF(C439=0,Y438,C438))</f>
        <v/>
      </c>
      <c r="Z439" s="6" t="str">
        <f aca="false">IF(C437=0,C436,IF(C438=0,Y438,IF(C439=0,Z438,C437)))</f>
        <v/>
      </c>
      <c r="AA439" s="6" t="str">
        <f aca="false">IF(C436=0,C435,IF(C437=0,C435,IF(C438=0,Z438,IF(C439=0,AA438,C436))))</f>
        <v/>
      </c>
      <c r="AB439" s="4"/>
      <c r="AC439" s="6" t="str">
        <f aca="false">IF(OR(X439=Y439,X439=Z439,X439=AA439),"NB",IF(OR(Y439=X439,Y439=Z439,Y439=AA439),"NB",IF(OR(Z439=Y439,Z439=X439,Z439=AA439),"NB",IF(OR(AA439=Y439,AA439=X439,AA439=Z439),"NB","Bet"))))</f>
        <v>NB</v>
      </c>
      <c r="AD439" s="4"/>
      <c r="AE439" s="6" t="n">
        <f aca="false">IF(K439&lt;K438,1,0)</f>
        <v>0</v>
      </c>
      <c r="AF439" s="6" t="n">
        <f aca="false">IF(G439="W",0,IF(AE439=1,K438-K439+AF438,0))</f>
        <v>0</v>
      </c>
      <c r="AG439" s="4"/>
      <c r="AH439" s="6" t="n">
        <f aca="false">IF(G439="W",AF438+J439,IF(AE439=1,K438-K439+AF438,0))</f>
        <v>0</v>
      </c>
      <c r="AI439" s="4"/>
    </row>
    <row collapsed="false" customFormat="false" customHeight="false" hidden="false" ht="13.3" outlineLevel="0" r="440">
      <c r="B440" s="25"/>
      <c r="C440" s="26" t="str">
        <f aca="false">IF(B440="","",VLOOKUP(B440,$AK$1:$AR$38,2,0))</f>
        <v/>
      </c>
      <c r="D440" s="27" t="str">
        <f aca="false">IF(C437&lt;&gt;"",IF(C437=1,4,IF(C437=4,7,1)),"")</f>
        <v/>
      </c>
      <c r="E440" s="49" t="str">
        <f aca="false">IF(C437&lt;&gt;"",IF(C437=1,7,IF(C437=4,1,4)),"")</f>
        <v/>
      </c>
      <c r="F440" s="38"/>
      <c r="G440" s="6" t="str">
        <f aca="false">IF(B440&lt;&gt;"",IF(OR(D440=C440,E440=C440),"W","L"),"")</f>
        <v/>
      </c>
      <c r="H440" s="6" t="str">
        <f aca="false">IF(G440="W",4,IF(G440="L",-8,""))</f>
        <v/>
      </c>
      <c r="I440" s="6" t="str">
        <f aca="false">IF(G440&lt;&gt;"",VLOOKUP(V439,$M$4:$N$18,2,0),"")</f>
        <v/>
      </c>
      <c r="J440" s="6" t="str">
        <f aca="false">IF(G440&lt;&gt;"",H440*I440,"")</f>
        <v/>
      </c>
      <c r="K440" s="6" t="n">
        <f aca="false">IF(B440="",K439,SUM($J$6:J440))</f>
        <v>-24</v>
      </c>
      <c r="L440" s="4"/>
      <c r="M440" s="4"/>
      <c r="N440" s="4"/>
      <c r="O440" s="4"/>
      <c r="P440" s="4"/>
      <c r="Q440" s="4"/>
      <c r="S440" s="4"/>
      <c r="T440" s="4"/>
      <c r="U440" s="4"/>
      <c r="V440" s="6" t="n">
        <f aca="false">IF(AND(G439="",G440="L"),1,IF(AND(G440="L",G439="L"),V439+1,IF(AND(G439="L",G440=""),0,IF(AND(G440="",G439=""),0,0))))</f>
        <v>0</v>
      </c>
      <c r="W440" s="4"/>
      <c r="X440" s="6" t="str">
        <f aca="false">IF(C439=0,C440,IF(C440=0,X439,C440))</f>
        <v/>
      </c>
      <c r="Y440" s="6" t="str">
        <f aca="false">IF(C439=0,X439,IF(C440=0,Y439,C439))</f>
        <v/>
      </c>
      <c r="Z440" s="6" t="str">
        <f aca="false">IF(C438=0,C437,IF(C439=0,Y439,IF(C440=0,Z439,C438)))</f>
        <v/>
      </c>
      <c r="AA440" s="6" t="str">
        <f aca="false">IF(C437=0,C436,IF(C438=0,C436,IF(C439=0,Z439,IF(C440=0,AA439,C437))))</f>
        <v/>
      </c>
      <c r="AB440" s="4"/>
      <c r="AC440" s="6" t="str">
        <f aca="false">IF(OR(X440=Y440,X440=Z440,X440=AA440),"NB",IF(OR(Y440=X440,Y440=Z440,Y440=AA440),"NB",IF(OR(Z440=Y440,Z440=X440,Z440=AA440),"NB",IF(OR(AA440=Y440,AA440=X440,AA440=Z440),"NB","Bet"))))</f>
        <v>NB</v>
      </c>
      <c r="AD440" s="4"/>
      <c r="AE440" s="6" t="n">
        <f aca="false">IF(K440&lt;K439,1,0)</f>
        <v>0</v>
      </c>
      <c r="AF440" s="6" t="n">
        <f aca="false">IF(G440="W",0,IF(AE440=1,K439-K440+AF439,0))</f>
        <v>0</v>
      </c>
      <c r="AG440" s="4"/>
      <c r="AH440" s="6" t="n">
        <f aca="false">IF(G440="W",AF439+J440,IF(AE440=1,K439-K440+AF439,0))</f>
        <v>0</v>
      </c>
      <c r="AI440" s="4"/>
    </row>
    <row collapsed="false" customFormat="false" customHeight="false" hidden="false" ht="13.3" outlineLevel="0" r="441">
      <c r="B441" s="25"/>
      <c r="C441" s="26" t="str">
        <f aca="false">IF(B441="","",VLOOKUP(B441,$AK$1:$AR$38,2,0))</f>
        <v/>
      </c>
      <c r="D441" s="27" t="str">
        <f aca="false">IF(C438&lt;&gt;"",IF(C438=1,4,IF(C438=4,7,1)),"")</f>
        <v/>
      </c>
      <c r="E441" s="49" t="str">
        <f aca="false">IF(C438&lt;&gt;"",IF(C438=1,7,IF(C438=4,1,4)),"")</f>
        <v/>
      </c>
      <c r="F441" s="38"/>
      <c r="G441" s="6" t="str">
        <f aca="false">IF(B441&lt;&gt;"",IF(OR(D441=C441,E441=C441),"W","L"),"")</f>
        <v/>
      </c>
      <c r="H441" s="6" t="str">
        <f aca="false">IF(G441="W",4,IF(G441="L",-8,""))</f>
        <v/>
      </c>
      <c r="I441" s="6" t="str">
        <f aca="false">IF(G441&lt;&gt;"",VLOOKUP(V440,$M$4:$N$18,2,0),"")</f>
        <v/>
      </c>
      <c r="J441" s="6" t="str">
        <f aca="false">IF(G441&lt;&gt;"",H441*I441,"")</f>
        <v/>
      </c>
      <c r="K441" s="6" t="n">
        <f aca="false">IF(B441="",K440,SUM($J$6:J441))</f>
        <v>-24</v>
      </c>
      <c r="L441" s="4"/>
      <c r="M441" s="4"/>
      <c r="N441" s="4"/>
      <c r="O441" s="4"/>
      <c r="P441" s="4"/>
      <c r="Q441" s="4"/>
      <c r="S441" s="4"/>
      <c r="T441" s="4"/>
      <c r="U441" s="4"/>
      <c r="V441" s="6" t="n">
        <f aca="false">IF(AND(G440="",G441="L"),1,IF(AND(G441="L",G440="L"),V440+1,IF(AND(G440="L",G441=""),0,IF(AND(G441="",G440=""),0,0))))</f>
        <v>0</v>
      </c>
      <c r="W441" s="4"/>
      <c r="X441" s="6" t="str">
        <f aca="false">IF(C440=0,C441,IF(C441=0,X440,C441))</f>
        <v/>
      </c>
      <c r="Y441" s="6" t="str">
        <f aca="false">IF(C440=0,X440,IF(C441=0,Y440,C440))</f>
        <v/>
      </c>
      <c r="Z441" s="6" t="str">
        <f aca="false">IF(C439=0,C438,IF(C440=0,Y440,IF(C441=0,Z440,C439)))</f>
        <v/>
      </c>
      <c r="AA441" s="6" t="str">
        <f aca="false">IF(C438=0,C437,IF(C439=0,C437,IF(C440=0,Z440,IF(C441=0,AA440,C438))))</f>
        <v/>
      </c>
      <c r="AB441" s="4"/>
      <c r="AC441" s="6" t="str">
        <f aca="false">IF(OR(X441=Y441,X441=Z441,X441=AA441),"NB",IF(OR(Y441=X441,Y441=Z441,Y441=AA441),"NB",IF(OR(Z441=Y441,Z441=X441,Z441=AA441),"NB",IF(OR(AA441=Y441,AA441=X441,AA441=Z441),"NB","Bet"))))</f>
        <v>NB</v>
      </c>
      <c r="AD441" s="4"/>
      <c r="AE441" s="6" t="n">
        <f aca="false">IF(K441&lt;K440,1,0)</f>
        <v>0</v>
      </c>
      <c r="AF441" s="6" t="n">
        <f aca="false">IF(G441="W",0,IF(AE441=1,K440-K441+AF440,0))</f>
        <v>0</v>
      </c>
      <c r="AG441" s="4"/>
      <c r="AH441" s="6" t="n">
        <f aca="false">IF(G441="W",AF440+J441,IF(AE441=1,K440-K441+AF440,0))</f>
        <v>0</v>
      </c>
      <c r="AI441" s="4"/>
    </row>
    <row collapsed="false" customFormat="false" customHeight="false" hidden="false" ht="13.3" outlineLevel="0" r="442">
      <c r="B442" s="25"/>
      <c r="C442" s="26" t="str">
        <f aca="false">IF(B442="","",VLOOKUP(B442,$AK$1:$AR$38,2,0))</f>
        <v/>
      </c>
      <c r="D442" s="27" t="str">
        <f aca="false">IF(C439&lt;&gt;"",IF(C439=1,4,IF(C439=4,7,1)),"")</f>
        <v/>
      </c>
      <c r="E442" s="49" t="str">
        <f aca="false">IF(C439&lt;&gt;"",IF(C439=1,7,IF(C439=4,1,4)),"")</f>
        <v/>
      </c>
      <c r="F442" s="38"/>
      <c r="G442" s="6" t="str">
        <f aca="false">IF(B442&lt;&gt;"",IF(OR(D442=C442,E442=C442),"W","L"),"")</f>
        <v/>
      </c>
      <c r="H442" s="6" t="str">
        <f aca="false">IF(G442="W",4,IF(G442="L",-8,""))</f>
        <v/>
      </c>
      <c r="I442" s="6" t="str">
        <f aca="false">IF(G442&lt;&gt;"",VLOOKUP(V441,$M$4:$N$18,2,0),"")</f>
        <v/>
      </c>
      <c r="J442" s="6" t="str">
        <f aca="false">IF(G442&lt;&gt;"",H442*I442,"")</f>
        <v/>
      </c>
      <c r="K442" s="6" t="n">
        <f aca="false">IF(B442="",K441,SUM($J$6:J442))</f>
        <v>-24</v>
      </c>
      <c r="L442" s="4"/>
      <c r="M442" s="4"/>
      <c r="N442" s="4"/>
      <c r="O442" s="4"/>
      <c r="P442" s="4"/>
      <c r="Q442" s="4"/>
      <c r="S442" s="4"/>
      <c r="T442" s="4"/>
      <c r="U442" s="4"/>
      <c r="V442" s="6" t="n">
        <f aca="false">IF(AND(G441="",G442="L"),1,IF(AND(G442="L",G441="L"),V441+1,IF(AND(G441="L",G442=""),0,IF(AND(G442="",G441=""),0,0))))</f>
        <v>0</v>
      </c>
      <c r="W442" s="4"/>
      <c r="X442" s="6" t="str">
        <f aca="false">IF(C441=0,C442,IF(C442=0,X441,C442))</f>
        <v/>
      </c>
      <c r="Y442" s="6" t="str">
        <f aca="false">IF(C441=0,X441,IF(C442=0,Y441,C441))</f>
        <v/>
      </c>
      <c r="Z442" s="6" t="str">
        <f aca="false">IF(C440=0,C439,IF(C441=0,Y441,IF(C442=0,Z441,C440)))</f>
        <v/>
      </c>
      <c r="AA442" s="6" t="str">
        <f aca="false">IF(C439=0,C438,IF(C440=0,C438,IF(C441=0,Z441,IF(C442=0,AA441,C439))))</f>
        <v/>
      </c>
      <c r="AB442" s="4"/>
      <c r="AC442" s="6" t="str">
        <f aca="false">IF(OR(X442=Y442,X442=Z442,X442=AA442),"NB",IF(OR(Y442=X442,Y442=Z442,Y442=AA442),"NB",IF(OR(Z442=Y442,Z442=X442,Z442=AA442),"NB",IF(OR(AA442=Y442,AA442=X442,AA442=Z442),"NB","Bet"))))</f>
        <v>NB</v>
      </c>
      <c r="AD442" s="4"/>
      <c r="AE442" s="6" t="n">
        <f aca="false">IF(K442&lt;K441,1,0)</f>
        <v>0</v>
      </c>
      <c r="AF442" s="6" t="n">
        <f aca="false">IF(G442="W",0,IF(AE442=1,K441-K442+AF441,0))</f>
        <v>0</v>
      </c>
      <c r="AG442" s="4"/>
      <c r="AH442" s="6" t="n">
        <f aca="false">IF(G442="W",AF441+J442,IF(AE442=1,K441-K442+AF441,0))</f>
        <v>0</v>
      </c>
      <c r="AI442" s="4"/>
    </row>
    <row collapsed="false" customFormat="false" customHeight="false" hidden="false" ht="13.3" outlineLevel="0" r="443">
      <c r="B443" s="25"/>
      <c r="C443" s="26" t="str">
        <f aca="false">IF(B443="","",VLOOKUP(B443,$AK$1:$AR$38,2,0))</f>
        <v/>
      </c>
      <c r="D443" s="27" t="str">
        <f aca="false">IF(C440&lt;&gt;"",IF(C440=1,4,IF(C440=4,7,1)),"")</f>
        <v/>
      </c>
      <c r="E443" s="49" t="str">
        <f aca="false">IF(C440&lt;&gt;"",IF(C440=1,7,IF(C440=4,1,4)),"")</f>
        <v/>
      </c>
      <c r="F443" s="38"/>
      <c r="G443" s="6" t="str">
        <f aca="false">IF(B443&lt;&gt;"",IF(OR(D443=C443,E443=C443),"W","L"),"")</f>
        <v/>
      </c>
      <c r="H443" s="6" t="str">
        <f aca="false">IF(G443="W",4,IF(G443="L",-8,""))</f>
        <v/>
      </c>
      <c r="I443" s="6" t="str">
        <f aca="false">IF(G443&lt;&gt;"",VLOOKUP(V442,$M$4:$N$18,2,0),"")</f>
        <v/>
      </c>
      <c r="J443" s="6" t="str">
        <f aca="false">IF(G443&lt;&gt;"",H443*I443,"")</f>
        <v/>
      </c>
      <c r="K443" s="6" t="n">
        <f aca="false">IF(B443="",K442,SUM($J$6:J443))</f>
        <v>-24</v>
      </c>
      <c r="L443" s="4"/>
      <c r="M443" s="4"/>
      <c r="N443" s="4"/>
      <c r="O443" s="4"/>
      <c r="P443" s="4"/>
      <c r="Q443" s="4"/>
      <c r="S443" s="4"/>
      <c r="T443" s="4"/>
      <c r="U443" s="4"/>
      <c r="V443" s="6" t="n">
        <f aca="false">IF(AND(G442="",G443="L"),1,IF(AND(G443="L",G442="L"),V442+1,IF(AND(G442="L",G443=""),0,IF(AND(G443="",G442=""),0,0))))</f>
        <v>0</v>
      </c>
      <c r="W443" s="4"/>
      <c r="X443" s="6" t="str">
        <f aca="false">IF(C442=0,C443,IF(C443=0,X442,C443))</f>
        <v/>
      </c>
      <c r="Y443" s="6" t="str">
        <f aca="false">IF(C442=0,X442,IF(C443=0,Y442,C442))</f>
        <v/>
      </c>
      <c r="Z443" s="6" t="str">
        <f aca="false">IF(C441=0,C440,IF(C442=0,Y442,IF(C443=0,Z442,C441)))</f>
        <v/>
      </c>
      <c r="AA443" s="6" t="str">
        <f aca="false">IF(C440=0,C439,IF(C441=0,C439,IF(C442=0,Z442,IF(C443=0,AA442,C440))))</f>
        <v/>
      </c>
      <c r="AB443" s="4"/>
      <c r="AC443" s="6" t="str">
        <f aca="false">IF(OR(X443=Y443,X443=Z443,X443=AA443),"NB",IF(OR(Y443=X443,Y443=Z443,Y443=AA443),"NB",IF(OR(Z443=Y443,Z443=X443,Z443=AA443),"NB",IF(OR(AA443=Y443,AA443=X443,AA443=Z443),"NB","Bet"))))</f>
        <v>NB</v>
      </c>
      <c r="AD443" s="4"/>
      <c r="AE443" s="6" t="n">
        <f aca="false">IF(K443&lt;K442,1,0)</f>
        <v>0</v>
      </c>
      <c r="AF443" s="6" t="n">
        <f aca="false">IF(G443="W",0,IF(AE443=1,K442-K443+AF442,0))</f>
        <v>0</v>
      </c>
      <c r="AG443" s="4"/>
      <c r="AH443" s="6" t="n">
        <f aca="false">IF(G443="W",AF442+J443,IF(AE443=1,K442-K443+AF442,0))</f>
        <v>0</v>
      </c>
      <c r="AI443" s="4"/>
    </row>
    <row collapsed="false" customFormat="false" customHeight="false" hidden="false" ht="13.3" outlineLevel="0" r="444">
      <c r="B444" s="25"/>
      <c r="C444" s="26" t="str">
        <f aca="false">IF(B444="","",VLOOKUP(B444,$AK$1:$AR$38,2,0))</f>
        <v/>
      </c>
      <c r="D444" s="27" t="str">
        <f aca="false">IF(C441&lt;&gt;"",IF(C441=1,4,IF(C441=4,7,1)),"")</f>
        <v/>
      </c>
      <c r="E444" s="49" t="str">
        <f aca="false">IF(C441&lt;&gt;"",IF(C441=1,7,IF(C441=4,1,4)),"")</f>
        <v/>
      </c>
      <c r="F444" s="38"/>
      <c r="G444" s="6" t="str">
        <f aca="false">IF(B444&lt;&gt;"",IF(OR(D444=C444,E444=C444),"W","L"),"")</f>
        <v/>
      </c>
      <c r="H444" s="6" t="str">
        <f aca="false">IF(G444="W",4,IF(G444="L",-8,""))</f>
        <v/>
      </c>
      <c r="I444" s="6" t="str">
        <f aca="false">IF(G444&lt;&gt;"",VLOOKUP(V443,$M$4:$N$18,2,0),"")</f>
        <v/>
      </c>
      <c r="J444" s="6" t="str">
        <f aca="false">IF(G444&lt;&gt;"",H444*I444,"")</f>
        <v/>
      </c>
      <c r="K444" s="6" t="n">
        <f aca="false">IF(B444="",K443,SUM($J$6:J444))</f>
        <v>-24</v>
      </c>
      <c r="L444" s="4"/>
      <c r="M444" s="4"/>
      <c r="N444" s="4"/>
      <c r="O444" s="4"/>
      <c r="P444" s="4"/>
      <c r="Q444" s="4"/>
      <c r="S444" s="4"/>
      <c r="T444" s="4"/>
      <c r="U444" s="4"/>
      <c r="V444" s="6" t="n">
        <f aca="false">IF(AND(G443="",G444="L"),1,IF(AND(G444="L",G443="L"),V443+1,IF(AND(G443="L",G444=""),0,IF(AND(G444="",G443=""),0,0))))</f>
        <v>0</v>
      </c>
      <c r="W444" s="4"/>
      <c r="X444" s="6" t="str">
        <f aca="false">IF(C443=0,C444,IF(C444=0,X443,C444))</f>
        <v/>
      </c>
      <c r="Y444" s="6" t="str">
        <f aca="false">IF(C443=0,X443,IF(C444=0,Y443,C443))</f>
        <v/>
      </c>
      <c r="Z444" s="6" t="str">
        <f aca="false">IF(C442=0,C441,IF(C443=0,Y443,IF(C444=0,Z443,C442)))</f>
        <v/>
      </c>
      <c r="AA444" s="6" t="str">
        <f aca="false">IF(C441=0,C440,IF(C442=0,C440,IF(C443=0,Z443,IF(C444=0,AA443,C441))))</f>
        <v/>
      </c>
      <c r="AB444" s="4"/>
      <c r="AC444" s="6" t="str">
        <f aca="false">IF(OR(X444=Y444,X444=Z444,X444=AA444),"NB",IF(OR(Y444=X444,Y444=Z444,Y444=AA444),"NB",IF(OR(Z444=Y444,Z444=X444,Z444=AA444),"NB",IF(OR(AA444=Y444,AA444=X444,AA444=Z444),"NB","Bet"))))</f>
        <v>NB</v>
      </c>
      <c r="AD444" s="4"/>
      <c r="AE444" s="6" t="n">
        <f aca="false">IF(K444&lt;K443,1,0)</f>
        <v>0</v>
      </c>
      <c r="AF444" s="6" t="n">
        <f aca="false">IF(G444="W",0,IF(AE444=1,K443-K444+AF443,0))</f>
        <v>0</v>
      </c>
      <c r="AG444" s="4"/>
      <c r="AH444" s="6" t="n">
        <f aca="false">IF(G444="W",AF443+J444,IF(AE444=1,K443-K444+AF443,0))</f>
        <v>0</v>
      </c>
      <c r="AI444" s="4"/>
    </row>
    <row collapsed="false" customFormat="false" customHeight="false" hidden="false" ht="13.3" outlineLevel="0" r="445">
      <c r="B445" s="25"/>
      <c r="C445" s="26" t="str">
        <f aca="false">IF(B445="","",VLOOKUP(B445,$AK$1:$AR$38,2,0))</f>
        <v/>
      </c>
      <c r="D445" s="27" t="str">
        <f aca="false">IF(C442&lt;&gt;"",IF(C442=1,4,IF(C442=4,7,1)),"")</f>
        <v/>
      </c>
      <c r="E445" s="49" t="str">
        <f aca="false">IF(C442&lt;&gt;"",IF(C442=1,7,IF(C442=4,1,4)),"")</f>
        <v/>
      </c>
      <c r="F445" s="38"/>
      <c r="G445" s="6" t="str">
        <f aca="false">IF(B445&lt;&gt;"",IF(OR(D445=C445,E445=C445),"W","L"),"")</f>
        <v/>
      </c>
      <c r="H445" s="6" t="str">
        <f aca="false">IF(G445="W",4,IF(G445="L",-8,""))</f>
        <v/>
      </c>
      <c r="I445" s="6" t="str">
        <f aca="false">IF(G445&lt;&gt;"",VLOOKUP(V444,$M$4:$N$18,2,0),"")</f>
        <v/>
      </c>
      <c r="J445" s="6" t="str">
        <f aca="false">IF(G445&lt;&gt;"",H445*I445,"")</f>
        <v/>
      </c>
      <c r="K445" s="6" t="n">
        <f aca="false">IF(B445="",K444,SUM($J$6:J445))</f>
        <v>-24</v>
      </c>
      <c r="L445" s="4"/>
      <c r="M445" s="4"/>
      <c r="N445" s="4"/>
      <c r="O445" s="4"/>
      <c r="P445" s="4"/>
      <c r="Q445" s="4"/>
      <c r="S445" s="4"/>
      <c r="T445" s="4"/>
      <c r="U445" s="4"/>
      <c r="V445" s="6" t="n">
        <f aca="false">IF(AND(G444="",G445="L"),1,IF(AND(G445="L",G444="L"),V444+1,IF(AND(G444="L",G445=""),0,IF(AND(G445="",G444=""),0,0))))</f>
        <v>0</v>
      </c>
      <c r="W445" s="4"/>
      <c r="X445" s="6" t="str">
        <f aca="false">IF(C444=0,C445,IF(C445=0,X444,C445))</f>
        <v/>
      </c>
      <c r="Y445" s="6" t="str">
        <f aca="false">IF(C444=0,X444,IF(C445=0,Y444,C444))</f>
        <v/>
      </c>
      <c r="Z445" s="6" t="str">
        <f aca="false">IF(C443=0,C442,IF(C444=0,Y444,IF(C445=0,Z444,C443)))</f>
        <v/>
      </c>
      <c r="AA445" s="6" t="str">
        <f aca="false">IF(C442=0,C441,IF(C443=0,C441,IF(C444=0,Z444,IF(C445=0,AA444,C442))))</f>
        <v/>
      </c>
      <c r="AB445" s="4"/>
      <c r="AC445" s="6" t="str">
        <f aca="false">IF(OR(X445=Y445,X445=Z445,X445=AA445),"NB",IF(OR(Y445=X445,Y445=Z445,Y445=AA445),"NB",IF(OR(Z445=Y445,Z445=X445,Z445=AA445),"NB",IF(OR(AA445=Y445,AA445=X445,AA445=Z445),"NB","Bet"))))</f>
        <v>NB</v>
      </c>
      <c r="AD445" s="4"/>
      <c r="AE445" s="6" t="n">
        <f aca="false">IF(K445&lt;K444,1,0)</f>
        <v>0</v>
      </c>
      <c r="AF445" s="6" t="n">
        <f aca="false">IF(G445="W",0,IF(AE445=1,K444-K445+AF444,0))</f>
        <v>0</v>
      </c>
      <c r="AG445" s="4"/>
      <c r="AH445" s="6" t="n">
        <f aca="false">IF(G445="W",AF444+J445,IF(AE445=1,K444-K445+AF444,0))</f>
        <v>0</v>
      </c>
      <c r="AI445" s="4"/>
    </row>
    <row collapsed="false" customFormat="false" customHeight="false" hidden="false" ht="13.3" outlineLevel="0" r="446">
      <c r="B446" s="25"/>
      <c r="C446" s="26" t="str">
        <f aca="false">IF(B446="","",VLOOKUP(B446,$AK$1:$AR$38,2,0))</f>
        <v/>
      </c>
      <c r="D446" s="27" t="str">
        <f aca="false">IF(C443&lt;&gt;"",IF(C443=1,4,IF(C443=4,7,1)),"")</f>
        <v/>
      </c>
      <c r="E446" s="49" t="str">
        <f aca="false">IF(C443&lt;&gt;"",IF(C443=1,7,IF(C443=4,1,4)),"")</f>
        <v/>
      </c>
      <c r="F446" s="38"/>
      <c r="G446" s="6" t="str">
        <f aca="false">IF(B446&lt;&gt;"",IF(OR(D446=C446,E446=C446),"W","L"),"")</f>
        <v/>
      </c>
      <c r="H446" s="6" t="str">
        <f aca="false">IF(G446="W",4,IF(G446="L",-8,""))</f>
        <v/>
      </c>
      <c r="I446" s="6" t="str">
        <f aca="false">IF(G446&lt;&gt;"",VLOOKUP(V445,$M$4:$N$18,2,0),"")</f>
        <v/>
      </c>
      <c r="J446" s="6" t="str">
        <f aca="false">IF(G446&lt;&gt;"",H446*I446,"")</f>
        <v/>
      </c>
      <c r="K446" s="6" t="n">
        <f aca="false">IF(B446="",K445,SUM($J$6:J446))</f>
        <v>-24</v>
      </c>
      <c r="L446" s="4"/>
      <c r="M446" s="4"/>
      <c r="N446" s="4"/>
      <c r="O446" s="4"/>
      <c r="P446" s="4"/>
      <c r="Q446" s="4"/>
      <c r="S446" s="4"/>
      <c r="T446" s="4"/>
      <c r="U446" s="4"/>
      <c r="V446" s="6" t="n">
        <f aca="false">IF(AND(G445="",G446="L"),1,IF(AND(G446="L",G445="L"),V445+1,IF(AND(G445="L",G446=""),0,IF(AND(G446="",G445=""),0,0))))</f>
        <v>0</v>
      </c>
      <c r="W446" s="4"/>
      <c r="X446" s="6" t="str">
        <f aca="false">IF(C445=0,C446,IF(C446=0,X445,C446))</f>
        <v/>
      </c>
      <c r="Y446" s="6" t="str">
        <f aca="false">IF(C445=0,X445,IF(C446=0,Y445,C445))</f>
        <v/>
      </c>
      <c r="Z446" s="6" t="str">
        <f aca="false">IF(C444=0,C443,IF(C445=0,Y445,IF(C446=0,Z445,C444)))</f>
        <v/>
      </c>
      <c r="AA446" s="6" t="str">
        <f aca="false">IF(C443=0,C442,IF(C444=0,C442,IF(C445=0,Z445,IF(C446=0,AA445,C443))))</f>
        <v/>
      </c>
      <c r="AB446" s="4"/>
      <c r="AC446" s="6" t="str">
        <f aca="false">IF(OR(X446=Y446,X446=Z446,X446=AA446),"NB",IF(OR(Y446=X446,Y446=Z446,Y446=AA446),"NB",IF(OR(Z446=Y446,Z446=X446,Z446=AA446),"NB",IF(OR(AA446=Y446,AA446=X446,AA446=Z446),"NB","Bet"))))</f>
        <v>NB</v>
      </c>
      <c r="AD446" s="4"/>
      <c r="AE446" s="6" t="n">
        <f aca="false">IF(K446&lt;K445,1,0)</f>
        <v>0</v>
      </c>
      <c r="AF446" s="6" t="n">
        <f aca="false">IF(G446="W",0,IF(AE446=1,K445-K446+AF445,0))</f>
        <v>0</v>
      </c>
      <c r="AG446" s="4"/>
      <c r="AH446" s="6" t="n">
        <f aca="false">IF(G446="W",AF445+J446,IF(AE446=1,K445-K446+AF445,0))</f>
        <v>0</v>
      </c>
      <c r="AI446" s="4"/>
    </row>
    <row collapsed="false" customFormat="false" customHeight="false" hidden="false" ht="13.3" outlineLevel="0" r="447">
      <c r="B447" s="25"/>
      <c r="C447" s="26" t="str">
        <f aca="false">IF(B447="","",VLOOKUP(B447,$AK$1:$AR$38,2,0))</f>
        <v/>
      </c>
      <c r="D447" s="27" t="str">
        <f aca="false">IF(C444&lt;&gt;"",IF(C444=1,4,IF(C444=4,7,1)),"")</f>
        <v/>
      </c>
      <c r="E447" s="49" t="str">
        <f aca="false">IF(C444&lt;&gt;"",IF(C444=1,7,IF(C444=4,1,4)),"")</f>
        <v/>
      </c>
      <c r="F447" s="38"/>
      <c r="G447" s="6" t="str">
        <f aca="false">IF(B447&lt;&gt;"",IF(OR(D447=C447,E447=C447),"W","L"),"")</f>
        <v/>
      </c>
      <c r="H447" s="6" t="str">
        <f aca="false">IF(G447="W",4,IF(G447="L",-8,""))</f>
        <v/>
      </c>
      <c r="I447" s="6" t="str">
        <f aca="false">IF(G447&lt;&gt;"",VLOOKUP(V446,$M$4:$N$18,2,0),"")</f>
        <v/>
      </c>
      <c r="J447" s="6" t="str">
        <f aca="false">IF(G447&lt;&gt;"",H447*I447,"")</f>
        <v/>
      </c>
      <c r="K447" s="6" t="n">
        <f aca="false">IF(B447="",K446,SUM($J$6:J447))</f>
        <v>-24</v>
      </c>
      <c r="L447" s="4"/>
      <c r="M447" s="4"/>
      <c r="N447" s="4"/>
      <c r="O447" s="4"/>
      <c r="P447" s="4"/>
      <c r="Q447" s="4"/>
      <c r="S447" s="4"/>
      <c r="T447" s="4"/>
      <c r="U447" s="4"/>
      <c r="V447" s="6" t="n">
        <f aca="false">IF(AND(G446="",G447="L"),1,IF(AND(G447="L",G446="L"),V446+1,IF(AND(G446="L",G447=""),0,IF(AND(G447="",G446=""),0,0))))</f>
        <v>0</v>
      </c>
      <c r="W447" s="4"/>
      <c r="X447" s="6" t="str">
        <f aca="false">IF(C446=0,C447,IF(C447=0,X446,C447))</f>
        <v/>
      </c>
      <c r="Y447" s="6" t="str">
        <f aca="false">IF(C446=0,X446,IF(C447=0,Y446,C446))</f>
        <v/>
      </c>
      <c r="Z447" s="6" t="str">
        <f aca="false">IF(C445=0,C444,IF(C446=0,Y446,IF(C447=0,Z446,C445)))</f>
        <v/>
      </c>
      <c r="AA447" s="6" t="str">
        <f aca="false">IF(C444=0,C443,IF(C445=0,C443,IF(C446=0,Z446,IF(C447=0,AA446,C444))))</f>
        <v/>
      </c>
      <c r="AB447" s="4"/>
      <c r="AC447" s="6" t="str">
        <f aca="false">IF(OR(X447=Y447,X447=Z447,X447=AA447),"NB",IF(OR(Y447=X447,Y447=Z447,Y447=AA447),"NB",IF(OR(Z447=Y447,Z447=X447,Z447=AA447),"NB",IF(OR(AA447=Y447,AA447=X447,AA447=Z447),"NB","Bet"))))</f>
        <v>NB</v>
      </c>
      <c r="AD447" s="4"/>
      <c r="AE447" s="6" t="n">
        <f aca="false">IF(K447&lt;K446,1,0)</f>
        <v>0</v>
      </c>
      <c r="AF447" s="6" t="n">
        <f aca="false">IF(G447="W",0,IF(AE447=1,K446-K447+AF446,0))</f>
        <v>0</v>
      </c>
      <c r="AG447" s="4"/>
      <c r="AH447" s="6" t="n">
        <f aca="false">IF(G447="W",AF446+J447,IF(AE447=1,K446-K447+AF446,0))</f>
        <v>0</v>
      </c>
      <c r="AI447" s="4"/>
    </row>
    <row collapsed="false" customFormat="false" customHeight="false" hidden="false" ht="13.3" outlineLevel="0" r="448">
      <c r="B448" s="25"/>
      <c r="C448" s="26" t="str">
        <f aca="false">IF(B448="","",VLOOKUP(B448,$AK$1:$AR$38,2,0))</f>
        <v/>
      </c>
      <c r="D448" s="27" t="str">
        <f aca="false">IF(C445&lt;&gt;"",IF(C445=1,4,IF(C445=4,7,1)),"")</f>
        <v/>
      </c>
      <c r="E448" s="49" t="str">
        <f aca="false">IF(C445&lt;&gt;"",IF(C445=1,7,IF(C445=4,1,4)),"")</f>
        <v/>
      </c>
      <c r="F448" s="38"/>
      <c r="G448" s="6" t="str">
        <f aca="false">IF(B448&lt;&gt;"",IF(OR(D448=C448,E448=C448),"W","L"),"")</f>
        <v/>
      </c>
      <c r="H448" s="6" t="str">
        <f aca="false">IF(G448="W",4,IF(G448="L",-8,""))</f>
        <v/>
      </c>
      <c r="I448" s="6" t="str">
        <f aca="false">IF(G448&lt;&gt;"",VLOOKUP(V447,$M$4:$N$18,2,0),"")</f>
        <v/>
      </c>
      <c r="J448" s="6" t="str">
        <f aca="false">IF(G448&lt;&gt;"",H448*I448,"")</f>
        <v/>
      </c>
      <c r="K448" s="6" t="n">
        <f aca="false">IF(B448="",K447,SUM($J$6:J448))</f>
        <v>-24</v>
      </c>
      <c r="L448" s="4"/>
      <c r="M448" s="4"/>
      <c r="N448" s="4"/>
      <c r="O448" s="4"/>
      <c r="P448" s="4"/>
      <c r="Q448" s="4"/>
      <c r="S448" s="4"/>
      <c r="T448" s="4"/>
      <c r="U448" s="4"/>
      <c r="V448" s="6" t="n">
        <f aca="false">IF(AND(G447="",G448="L"),1,IF(AND(G448="L",G447="L"),V447+1,IF(AND(G447="L",G448=""),0,IF(AND(G448="",G447=""),0,0))))</f>
        <v>0</v>
      </c>
      <c r="W448" s="4"/>
      <c r="X448" s="6" t="str">
        <f aca="false">IF(C447=0,C448,IF(C448=0,X447,C448))</f>
        <v/>
      </c>
      <c r="Y448" s="6" t="str">
        <f aca="false">IF(C447=0,X447,IF(C448=0,Y447,C447))</f>
        <v/>
      </c>
      <c r="Z448" s="6" t="str">
        <f aca="false">IF(C446=0,C445,IF(C447=0,Y447,IF(C448=0,Z447,C446)))</f>
        <v/>
      </c>
      <c r="AA448" s="6" t="str">
        <f aca="false">IF(C445=0,C444,IF(C446=0,C444,IF(C447=0,Z447,IF(C448=0,AA447,C445))))</f>
        <v/>
      </c>
      <c r="AB448" s="4"/>
      <c r="AC448" s="6" t="str">
        <f aca="false">IF(OR(X448=Y448,X448=Z448,X448=AA448),"NB",IF(OR(Y448=X448,Y448=Z448,Y448=AA448),"NB",IF(OR(Z448=Y448,Z448=X448,Z448=AA448),"NB",IF(OR(AA448=Y448,AA448=X448,AA448=Z448),"NB","Bet"))))</f>
        <v>NB</v>
      </c>
      <c r="AD448" s="4"/>
      <c r="AE448" s="6" t="n">
        <f aca="false">IF(K448&lt;K447,1,0)</f>
        <v>0</v>
      </c>
      <c r="AF448" s="6" t="n">
        <f aca="false">IF(G448="W",0,IF(AE448=1,K447-K448+AF447,0))</f>
        <v>0</v>
      </c>
      <c r="AG448" s="4"/>
      <c r="AH448" s="6" t="n">
        <f aca="false">IF(G448="W",AF447+J448,IF(AE448=1,K447-K448+AF447,0))</f>
        <v>0</v>
      </c>
      <c r="AI448" s="4"/>
    </row>
    <row collapsed="false" customFormat="false" customHeight="false" hidden="false" ht="13.3" outlineLevel="0" r="449">
      <c r="B449" s="25"/>
      <c r="C449" s="26" t="str">
        <f aca="false">IF(B449="","",VLOOKUP(B449,$AK$1:$AR$38,2,0))</f>
        <v/>
      </c>
      <c r="D449" s="27" t="str">
        <f aca="false">IF(C446&lt;&gt;"",IF(C446=1,4,IF(C446=4,7,1)),"")</f>
        <v/>
      </c>
      <c r="E449" s="49" t="str">
        <f aca="false">IF(C446&lt;&gt;"",IF(C446=1,7,IF(C446=4,1,4)),"")</f>
        <v/>
      </c>
      <c r="F449" s="38"/>
      <c r="G449" s="6" t="str">
        <f aca="false">IF(B449&lt;&gt;"",IF(OR(D449=C449,E449=C449),"W","L"),"")</f>
        <v/>
      </c>
      <c r="H449" s="6" t="str">
        <f aca="false">IF(G449="W",4,IF(G449="L",-8,""))</f>
        <v/>
      </c>
      <c r="I449" s="6" t="str">
        <f aca="false">IF(G449&lt;&gt;"",VLOOKUP(V448,$M$4:$N$18,2,0),"")</f>
        <v/>
      </c>
      <c r="J449" s="6" t="str">
        <f aca="false">IF(G449&lt;&gt;"",H449*I449,"")</f>
        <v/>
      </c>
      <c r="K449" s="6" t="n">
        <f aca="false">IF(B449="",K448,SUM($J$6:J449))</f>
        <v>-24</v>
      </c>
      <c r="L449" s="4"/>
      <c r="M449" s="4"/>
      <c r="N449" s="4"/>
      <c r="O449" s="4"/>
      <c r="P449" s="4"/>
      <c r="Q449" s="4"/>
      <c r="S449" s="4"/>
      <c r="T449" s="4"/>
      <c r="U449" s="4"/>
      <c r="V449" s="6" t="n">
        <f aca="false">IF(AND(G448="",G449="L"),1,IF(AND(G449="L",G448="L"),V448+1,IF(AND(G448="L",G449=""),0,IF(AND(G449="",G448=""),0,0))))</f>
        <v>0</v>
      </c>
      <c r="W449" s="4"/>
      <c r="X449" s="6" t="str">
        <f aca="false">IF(C448=0,C449,IF(C449=0,X448,C449))</f>
        <v/>
      </c>
      <c r="Y449" s="6" t="str">
        <f aca="false">IF(C448=0,X448,IF(C449=0,Y448,C448))</f>
        <v/>
      </c>
      <c r="Z449" s="6" t="str">
        <f aca="false">IF(C447=0,C446,IF(C448=0,Y448,IF(C449=0,Z448,C447)))</f>
        <v/>
      </c>
      <c r="AA449" s="6" t="str">
        <f aca="false">IF(C446=0,C445,IF(C447=0,C445,IF(C448=0,Z448,IF(C449=0,AA448,C446))))</f>
        <v/>
      </c>
      <c r="AB449" s="4"/>
      <c r="AC449" s="6" t="str">
        <f aca="false">IF(OR(X449=Y449,X449=Z449,X449=AA449),"NB",IF(OR(Y449=X449,Y449=Z449,Y449=AA449),"NB",IF(OR(Z449=Y449,Z449=X449,Z449=AA449),"NB",IF(OR(AA449=Y449,AA449=X449,AA449=Z449),"NB","Bet"))))</f>
        <v>NB</v>
      </c>
      <c r="AD449" s="4"/>
      <c r="AE449" s="6" t="n">
        <f aca="false">IF(K449&lt;K448,1,0)</f>
        <v>0</v>
      </c>
      <c r="AF449" s="6" t="n">
        <f aca="false">IF(G449="W",0,IF(AE449=1,K448-K449+AF448,0))</f>
        <v>0</v>
      </c>
      <c r="AG449" s="4"/>
      <c r="AH449" s="6" t="n">
        <f aca="false">IF(G449="W",AF448+J449,IF(AE449=1,K448-K449+AF448,0))</f>
        <v>0</v>
      </c>
      <c r="AI449" s="4"/>
    </row>
    <row collapsed="false" customFormat="false" customHeight="false" hidden="false" ht="13.3" outlineLevel="0" r="450">
      <c r="B450" s="25"/>
      <c r="C450" s="26" t="str">
        <f aca="false">IF(B450="","",VLOOKUP(B450,$AK$1:$AR$38,2,0))</f>
        <v/>
      </c>
      <c r="D450" s="27" t="str">
        <f aca="false">IF(C447&lt;&gt;"",IF(C447=1,4,IF(C447=4,7,1)),"")</f>
        <v/>
      </c>
      <c r="E450" s="49" t="str">
        <f aca="false">IF(C447&lt;&gt;"",IF(C447=1,7,IF(C447=4,1,4)),"")</f>
        <v/>
      </c>
      <c r="F450" s="38"/>
      <c r="G450" s="6" t="str">
        <f aca="false">IF(B450&lt;&gt;"",IF(OR(D450=C450,E450=C450),"W","L"),"")</f>
        <v/>
      </c>
      <c r="H450" s="6" t="str">
        <f aca="false">IF(G450="W",4,IF(G450="L",-8,""))</f>
        <v/>
      </c>
      <c r="I450" s="6" t="str">
        <f aca="false">IF(G450&lt;&gt;"",VLOOKUP(V449,$M$4:$N$18,2,0),"")</f>
        <v/>
      </c>
      <c r="J450" s="6" t="str">
        <f aca="false">IF(G450&lt;&gt;"",H450*I450,"")</f>
        <v/>
      </c>
      <c r="K450" s="6" t="n">
        <f aca="false">IF(B450="",K449,SUM($J$6:J450))</f>
        <v>-24</v>
      </c>
      <c r="L450" s="4"/>
      <c r="M450" s="4"/>
      <c r="N450" s="4"/>
      <c r="O450" s="4"/>
      <c r="P450" s="4"/>
      <c r="Q450" s="4"/>
      <c r="S450" s="4"/>
      <c r="T450" s="4"/>
      <c r="U450" s="4"/>
      <c r="V450" s="6" t="n">
        <f aca="false">IF(AND(G449="",G450="L"),1,IF(AND(G450="L",G449="L"),V449+1,IF(AND(G449="L",G450=""),0,IF(AND(G450="",G449=""),0,0))))</f>
        <v>0</v>
      </c>
      <c r="W450" s="4"/>
      <c r="X450" s="6" t="str">
        <f aca="false">IF(C449=0,C450,IF(C450=0,X449,C450))</f>
        <v/>
      </c>
      <c r="Y450" s="6" t="str">
        <f aca="false">IF(C449=0,X449,IF(C450=0,Y449,C449))</f>
        <v/>
      </c>
      <c r="Z450" s="6" t="str">
        <f aca="false">IF(C448=0,C447,IF(C449=0,Y449,IF(C450=0,Z449,C448)))</f>
        <v/>
      </c>
      <c r="AA450" s="6" t="str">
        <f aca="false">IF(C447=0,C446,IF(C448=0,C446,IF(C449=0,Z449,IF(C450=0,AA449,C447))))</f>
        <v/>
      </c>
      <c r="AB450" s="4"/>
      <c r="AC450" s="6" t="str">
        <f aca="false">IF(OR(X450=Y450,X450=Z450,X450=AA450),"NB",IF(OR(Y450=X450,Y450=Z450,Y450=AA450),"NB",IF(OR(Z450=Y450,Z450=X450,Z450=AA450),"NB",IF(OR(AA450=Y450,AA450=X450,AA450=Z450),"NB","Bet"))))</f>
        <v>NB</v>
      </c>
      <c r="AD450" s="4"/>
      <c r="AE450" s="6" t="n">
        <f aca="false">IF(K450&lt;K449,1,0)</f>
        <v>0</v>
      </c>
      <c r="AF450" s="6" t="n">
        <f aca="false">IF(G450="W",0,IF(AE450=1,K449-K450+AF449,0))</f>
        <v>0</v>
      </c>
      <c r="AG450" s="4"/>
      <c r="AH450" s="6" t="n">
        <f aca="false">IF(G450="W",AF449+J450,IF(AE450=1,K449-K450+AF449,0))</f>
        <v>0</v>
      </c>
      <c r="AI450" s="4"/>
    </row>
    <row collapsed="false" customFormat="false" customHeight="false" hidden="false" ht="13.3" outlineLevel="0" r="451">
      <c r="B451" s="25"/>
      <c r="C451" s="26" t="str">
        <f aca="false">IF(B451="","",VLOOKUP(B451,$AK$1:$AR$38,2,0))</f>
        <v/>
      </c>
      <c r="D451" s="27" t="str">
        <f aca="false">IF(C448&lt;&gt;"",IF(C448=1,4,IF(C448=4,7,1)),"")</f>
        <v/>
      </c>
      <c r="E451" s="49" t="str">
        <f aca="false">IF(C448&lt;&gt;"",IF(C448=1,7,IF(C448=4,1,4)),"")</f>
        <v/>
      </c>
      <c r="F451" s="38"/>
      <c r="G451" s="6" t="str">
        <f aca="false">IF(B451&lt;&gt;"",IF(OR(D451=C451,E451=C451),"W","L"),"")</f>
        <v/>
      </c>
      <c r="H451" s="6" t="str">
        <f aca="false">IF(G451="W",4,IF(G451="L",-8,""))</f>
        <v/>
      </c>
      <c r="I451" s="6" t="str">
        <f aca="false">IF(G451&lt;&gt;"",VLOOKUP(V450,$M$4:$N$18,2,0),"")</f>
        <v/>
      </c>
      <c r="J451" s="6" t="str">
        <f aca="false">IF(G451&lt;&gt;"",H451*I451,"")</f>
        <v/>
      </c>
      <c r="K451" s="6" t="n">
        <f aca="false">IF(B451="",K450,SUM($J$6:J451))</f>
        <v>-24</v>
      </c>
      <c r="L451" s="4"/>
      <c r="M451" s="4"/>
      <c r="N451" s="4"/>
      <c r="O451" s="4"/>
      <c r="P451" s="4"/>
      <c r="Q451" s="4"/>
      <c r="S451" s="4"/>
      <c r="T451" s="4"/>
      <c r="U451" s="4"/>
      <c r="V451" s="6" t="n">
        <f aca="false">IF(AND(G450="",G451="L"),1,IF(AND(G451="L",G450="L"),V450+1,IF(AND(G450="L",G451=""),0,IF(AND(G451="",G450=""),0,0))))</f>
        <v>0</v>
      </c>
      <c r="W451" s="4"/>
      <c r="X451" s="6" t="str">
        <f aca="false">IF(C450=0,C451,IF(C451=0,X450,C451))</f>
        <v/>
      </c>
      <c r="Y451" s="6" t="str">
        <f aca="false">IF(C450=0,X450,IF(C451=0,Y450,C450))</f>
        <v/>
      </c>
      <c r="Z451" s="6" t="str">
        <f aca="false">IF(C449=0,C448,IF(C450=0,Y450,IF(C451=0,Z450,C449)))</f>
        <v/>
      </c>
      <c r="AA451" s="6" t="str">
        <f aca="false">IF(C448=0,C447,IF(C449=0,C447,IF(C450=0,Z450,IF(C451=0,AA450,C448))))</f>
        <v/>
      </c>
      <c r="AB451" s="4"/>
      <c r="AC451" s="6" t="str">
        <f aca="false">IF(OR(X451=Y451,X451=Z451,X451=AA451),"NB",IF(OR(Y451=X451,Y451=Z451,Y451=AA451),"NB",IF(OR(Z451=Y451,Z451=X451,Z451=AA451),"NB",IF(OR(AA451=Y451,AA451=X451,AA451=Z451),"NB","Bet"))))</f>
        <v>NB</v>
      </c>
      <c r="AD451" s="4"/>
      <c r="AE451" s="6" t="n">
        <f aca="false">IF(K451&lt;K450,1,0)</f>
        <v>0</v>
      </c>
      <c r="AF451" s="6" t="n">
        <f aca="false">IF(G451="W",0,IF(AE451=1,K450-K451+AF450,0))</f>
        <v>0</v>
      </c>
      <c r="AG451" s="4"/>
      <c r="AH451" s="6" t="n">
        <f aca="false">IF(G451="W",AF450+J451,IF(AE451=1,K450-K451+AF450,0))</f>
        <v>0</v>
      </c>
      <c r="AI451" s="4"/>
    </row>
    <row collapsed="false" customFormat="false" customHeight="false" hidden="false" ht="13.3" outlineLevel="0" r="452">
      <c r="B452" s="25"/>
      <c r="C452" s="26" t="str">
        <f aca="false">IF(B452="","",VLOOKUP(B452,$AK$1:$AR$38,2,0))</f>
        <v/>
      </c>
      <c r="D452" s="27" t="str">
        <f aca="false">IF(C449&lt;&gt;"",IF(C449=1,4,IF(C449=4,7,1)),"")</f>
        <v/>
      </c>
      <c r="E452" s="49" t="str">
        <f aca="false">IF(C449&lt;&gt;"",IF(C449=1,7,IF(C449=4,1,4)),"")</f>
        <v/>
      </c>
      <c r="F452" s="38"/>
      <c r="G452" s="6" t="str">
        <f aca="false">IF(B452&lt;&gt;"",IF(OR(D452=C452,E452=C452),"W","L"),"")</f>
        <v/>
      </c>
      <c r="H452" s="6" t="str">
        <f aca="false">IF(G452="W",4,IF(G452="L",-8,""))</f>
        <v/>
      </c>
      <c r="I452" s="6" t="str">
        <f aca="false">IF(G452&lt;&gt;"",VLOOKUP(V451,$M$4:$N$18,2,0),"")</f>
        <v/>
      </c>
      <c r="J452" s="6" t="str">
        <f aca="false">IF(G452&lt;&gt;"",H452*I452,"")</f>
        <v/>
      </c>
      <c r="K452" s="6" t="n">
        <f aca="false">IF(B452="",K451,SUM($J$6:J452))</f>
        <v>-24</v>
      </c>
      <c r="L452" s="4"/>
      <c r="M452" s="4"/>
      <c r="N452" s="4"/>
      <c r="O452" s="4"/>
      <c r="P452" s="4"/>
      <c r="Q452" s="4"/>
      <c r="S452" s="4"/>
      <c r="T452" s="4"/>
      <c r="U452" s="4"/>
      <c r="V452" s="6" t="n">
        <f aca="false">IF(AND(G451="",G452="L"),1,IF(AND(G452="L",G451="L"),V451+1,IF(AND(G451="L",G452=""),0,IF(AND(G452="",G451=""),0,0))))</f>
        <v>0</v>
      </c>
      <c r="W452" s="4"/>
      <c r="X452" s="6" t="str">
        <f aca="false">IF(C451=0,C452,IF(C452=0,X451,C452))</f>
        <v/>
      </c>
      <c r="Y452" s="6" t="str">
        <f aca="false">IF(C451=0,X451,IF(C452=0,Y451,C451))</f>
        <v/>
      </c>
      <c r="Z452" s="6" t="str">
        <f aca="false">IF(C450=0,C449,IF(C451=0,Y451,IF(C452=0,Z451,C450)))</f>
        <v/>
      </c>
      <c r="AA452" s="6" t="str">
        <f aca="false">IF(C449=0,C448,IF(C450=0,C448,IF(C451=0,Z451,IF(C452=0,AA451,C449))))</f>
        <v/>
      </c>
      <c r="AB452" s="4"/>
      <c r="AC452" s="6" t="str">
        <f aca="false">IF(OR(X452=Y452,X452=Z452,X452=AA452),"NB",IF(OR(Y452=X452,Y452=Z452,Y452=AA452),"NB",IF(OR(Z452=Y452,Z452=X452,Z452=AA452),"NB",IF(OR(AA452=Y452,AA452=X452,AA452=Z452),"NB","Bet"))))</f>
        <v>NB</v>
      </c>
      <c r="AD452" s="4"/>
      <c r="AE452" s="6" t="n">
        <f aca="false">IF(K452&lt;K451,1,0)</f>
        <v>0</v>
      </c>
      <c r="AF452" s="6" t="n">
        <f aca="false">IF(G452="W",0,IF(AE452=1,K451-K452+AF451,0))</f>
        <v>0</v>
      </c>
      <c r="AG452" s="4"/>
      <c r="AH452" s="6" t="n">
        <f aca="false">IF(G452="W",AF451+J452,IF(AE452=1,K451-K452+AF451,0))</f>
        <v>0</v>
      </c>
      <c r="AI452" s="4"/>
    </row>
    <row collapsed="false" customFormat="false" customHeight="false" hidden="false" ht="13.3" outlineLevel="0" r="453">
      <c r="B453" s="25"/>
      <c r="C453" s="26" t="str">
        <f aca="false">IF(B453="","",VLOOKUP(B453,$AK$1:$AR$38,2,0))</f>
        <v/>
      </c>
      <c r="D453" s="27" t="str">
        <f aca="false">IF(C450&lt;&gt;"",IF(C450=1,4,IF(C450=4,7,1)),"")</f>
        <v/>
      </c>
      <c r="E453" s="49" t="str">
        <f aca="false">IF(C450&lt;&gt;"",IF(C450=1,7,IF(C450=4,1,4)),"")</f>
        <v/>
      </c>
      <c r="F453" s="38"/>
      <c r="G453" s="6" t="str">
        <f aca="false">IF(B453&lt;&gt;"",IF(OR(D453=C453,E453=C453),"W","L"),"")</f>
        <v/>
      </c>
      <c r="H453" s="6" t="str">
        <f aca="false">IF(G453="W",4,IF(G453="L",-8,""))</f>
        <v/>
      </c>
      <c r="I453" s="6" t="str">
        <f aca="false">IF(G453&lt;&gt;"",VLOOKUP(V452,$M$4:$N$18,2,0),"")</f>
        <v/>
      </c>
      <c r="J453" s="6" t="str">
        <f aca="false">IF(G453&lt;&gt;"",H453*I453,"")</f>
        <v/>
      </c>
      <c r="K453" s="6" t="n">
        <f aca="false">IF(B453="",K452,SUM($J$6:J453))</f>
        <v>-24</v>
      </c>
      <c r="L453" s="4"/>
      <c r="M453" s="4"/>
      <c r="N453" s="4"/>
      <c r="O453" s="4"/>
      <c r="P453" s="4"/>
      <c r="Q453" s="4"/>
      <c r="S453" s="4"/>
      <c r="T453" s="4"/>
      <c r="U453" s="4"/>
      <c r="V453" s="6" t="n">
        <f aca="false">IF(AND(G452="",G453="L"),1,IF(AND(G453="L",G452="L"),V452+1,IF(AND(G452="L",G453=""),0,IF(AND(G453="",G452=""),0,0))))</f>
        <v>0</v>
      </c>
      <c r="W453" s="4"/>
      <c r="X453" s="6" t="str">
        <f aca="false">IF(C452=0,C453,IF(C453=0,X452,C453))</f>
        <v/>
      </c>
      <c r="Y453" s="6" t="str">
        <f aca="false">IF(C452=0,X452,IF(C453=0,Y452,C452))</f>
        <v/>
      </c>
      <c r="Z453" s="6" t="str">
        <f aca="false">IF(C451=0,C450,IF(C452=0,Y452,IF(C453=0,Z452,C451)))</f>
        <v/>
      </c>
      <c r="AA453" s="6" t="str">
        <f aca="false">IF(C450=0,C449,IF(C451=0,C449,IF(C452=0,Z452,IF(C453=0,AA452,C450))))</f>
        <v/>
      </c>
      <c r="AB453" s="4"/>
      <c r="AC453" s="6" t="str">
        <f aca="false">IF(OR(X453=Y453,X453=Z453,X453=AA453),"NB",IF(OR(Y453=X453,Y453=Z453,Y453=AA453),"NB",IF(OR(Z453=Y453,Z453=X453,Z453=AA453),"NB",IF(OR(AA453=Y453,AA453=X453,AA453=Z453),"NB","Bet"))))</f>
        <v>NB</v>
      </c>
      <c r="AD453" s="4"/>
      <c r="AE453" s="6" t="n">
        <f aca="false">IF(K453&lt;K452,1,0)</f>
        <v>0</v>
      </c>
      <c r="AF453" s="6" t="n">
        <f aca="false">IF(G453="W",0,IF(AE453=1,K452-K453+AF452,0))</f>
        <v>0</v>
      </c>
      <c r="AG453" s="4"/>
      <c r="AH453" s="6" t="n">
        <f aca="false">IF(G453="W",AF452+J453,IF(AE453=1,K452-K453+AF452,0))</f>
        <v>0</v>
      </c>
      <c r="AI453" s="4"/>
    </row>
    <row collapsed="false" customFormat="false" customHeight="false" hidden="false" ht="13.3" outlineLevel="0" r="454">
      <c r="B454" s="25"/>
      <c r="C454" s="26" t="str">
        <f aca="false">IF(B454="","",VLOOKUP(B454,$AK$1:$AR$38,2,0))</f>
        <v/>
      </c>
      <c r="D454" s="27" t="str">
        <f aca="false">IF(C451&lt;&gt;"",IF(C451=1,4,IF(C451=4,7,1)),"")</f>
        <v/>
      </c>
      <c r="E454" s="49" t="str">
        <f aca="false">IF(C451&lt;&gt;"",IF(C451=1,7,IF(C451=4,1,4)),"")</f>
        <v/>
      </c>
      <c r="F454" s="38"/>
      <c r="G454" s="6" t="str">
        <f aca="false">IF(B454&lt;&gt;"",IF(OR(D454=C454,E454=C454),"W","L"),"")</f>
        <v/>
      </c>
      <c r="H454" s="6" t="str">
        <f aca="false">IF(G454="W",4,IF(G454="L",-8,""))</f>
        <v/>
      </c>
      <c r="I454" s="6" t="str">
        <f aca="false">IF(G454&lt;&gt;"",VLOOKUP(V453,$M$4:$N$18,2,0),"")</f>
        <v/>
      </c>
      <c r="J454" s="6" t="str">
        <f aca="false">IF(G454&lt;&gt;"",H454*I454,"")</f>
        <v/>
      </c>
      <c r="K454" s="6" t="n">
        <f aca="false">IF(B454="",K453,SUM($J$6:J454))</f>
        <v>-24</v>
      </c>
      <c r="L454" s="4"/>
      <c r="M454" s="4"/>
      <c r="N454" s="4"/>
      <c r="O454" s="4"/>
      <c r="P454" s="4"/>
      <c r="Q454" s="4"/>
      <c r="S454" s="4"/>
      <c r="T454" s="4"/>
      <c r="U454" s="4"/>
      <c r="V454" s="6" t="n">
        <f aca="false">IF(AND(G453="",G454="L"),1,IF(AND(G454="L",G453="L"),V453+1,IF(AND(G453="L",G454=""),0,IF(AND(G454="",G453=""),0,0))))</f>
        <v>0</v>
      </c>
      <c r="W454" s="4"/>
      <c r="X454" s="6" t="str">
        <f aca="false">IF(C453=0,C454,IF(C454=0,X453,C454))</f>
        <v/>
      </c>
      <c r="Y454" s="6" t="str">
        <f aca="false">IF(C453=0,X453,IF(C454=0,Y453,C453))</f>
        <v/>
      </c>
      <c r="Z454" s="6" t="str">
        <f aca="false">IF(C452=0,C451,IF(C453=0,Y453,IF(C454=0,Z453,C452)))</f>
        <v/>
      </c>
      <c r="AA454" s="6" t="str">
        <f aca="false">IF(C451=0,C450,IF(C452=0,C450,IF(C453=0,Z453,IF(C454=0,AA453,C451))))</f>
        <v/>
      </c>
      <c r="AB454" s="4"/>
      <c r="AC454" s="6" t="str">
        <f aca="false">IF(OR(X454=Y454,X454=Z454,X454=AA454),"NB",IF(OR(Y454=X454,Y454=Z454,Y454=AA454),"NB",IF(OR(Z454=Y454,Z454=X454,Z454=AA454),"NB",IF(OR(AA454=Y454,AA454=X454,AA454=Z454),"NB","Bet"))))</f>
        <v>NB</v>
      </c>
      <c r="AD454" s="4"/>
      <c r="AE454" s="6" t="n">
        <f aca="false">IF(K454&lt;K453,1,0)</f>
        <v>0</v>
      </c>
      <c r="AF454" s="6" t="n">
        <f aca="false">IF(G454="W",0,IF(AE454=1,K453-K454+AF453,0))</f>
        <v>0</v>
      </c>
      <c r="AG454" s="4"/>
      <c r="AH454" s="6" t="n">
        <f aca="false">IF(G454="W",AF453+J454,IF(AE454=1,K453-K454+AF453,0))</f>
        <v>0</v>
      </c>
      <c r="AI454" s="4"/>
    </row>
    <row collapsed="false" customFormat="false" customHeight="false" hidden="false" ht="13.3" outlineLevel="0" r="455">
      <c r="B455" s="25"/>
      <c r="C455" s="26" t="str">
        <f aca="false">IF(B455="","",VLOOKUP(B455,$AK$1:$AR$38,2,0))</f>
        <v/>
      </c>
      <c r="D455" s="27" t="str">
        <f aca="false">IF(C452&lt;&gt;"",IF(C452=1,4,IF(C452=4,7,1)),"")</f>
        <v/>
      </c>
      <c r="E455" s="49" t="str">
        <f aca="false">IF(C452&lt;&gt;"",IF(C452=1,7,IF(C452=4,1,4)),"")</f>
        <v/>
      </c>
      <c r="F455" s="38"/>
      <c r="G455" s="6" t="str">
        <f aca="false">IF(B455&lt;&gt;"",IF(OR(D455=C455,E455=C455),"W","L"),"")</f>
        <v/>
      </c>
      <c r="H455" s="6" t="str">
        <f aca="false">IF(G455="W",4,IF(G455="L",-8,""))</f>
        <v/>
      </c>
      <c r="I455" s="6" t="str">
        <f aca="false">IF(G455&lt;&gt;"",VLOOKUP(V454,$M$4:$N$18,2,0),"")</f>
        <v/>
      </c>
      <c r="J455" s="6" t="str">
        <f aca="false">IF(G455&lt;&gt;"",H455*I455,"")</f>
        <v/>
      </c>
      <c r="K455" s="6" t="n">
        <f aca="false">IF(B455="",K454,SUM($J$6:J455))</f>
        <v>-24</v>
      </c>
      <c r="L455" s="4"/>
      <c r="M455" s="4"/>
      <c r="N455" s="4"/>
      <c r="O455" s="4"/>
      <c r="P455" s="4"/>
      <c r="Q455" s="4"/>
      <c r="S455" s="4"/>
      <c r="T455" s="4"/>
      <c r="U455" s="4"/>
      <c r="V455" s="6" t="n">
        <f aca="false">IF(AND(G454="",G455="L"),1,IF(AND(G455="L",G454="L"),V454+1,IF(AND(G454="L",G455=""),0,IF(AND(G455="",G454=""),0,0))))</f>
        <v>0</v>
      </c>
      <c r="W455" s="4"/>
      <c r="X455" s="6" t="str">
        <f aca="false">IF(C454=0,C455,IF(C455=0,X454,C455))</f>
        <v/>
      </c>
      <c r="Y455" s="6" t="str">
        <f aca="false">IF(C454=0,X454,IF(C455=0,Y454,C454))</f>
        <v/>
      </c>
      <c r="Z455" s="6" t="str">
        <f aca="false">IF(C453=0,C452,IF(C454=0,Y454,IF(C455=0,Z454,C453)))</f>
        <v/>
      </c>
      <c r="AA455" s="6" t="str">
        <f aca="false">IF(C452=0,C451,IF(C453=0,C451,IF(C454=0,Z454,IF(C455=0,AA454,C452))))</f>
        <v/>
      </c>
      <c r="AB455" s="4"/>
      <c r="AC455" s="6" t="str">
        <f aca="false">IF(OR(X455=Y455,X455=Z455,X455=AA455),"NB",IF(OR(Y455=X455,Y455=Z455,Y455=AA455),"NB",IF(OR(Z455=Y455,Z455=X455,Z455=AA455),"NB",IF(OR(AA455=Y455,AA455=X455,AA455=Z455),"NB","Bet"))))</f>
        <v>NB</v>
      </c>
      <c r="AD455" s="4"/>
      <c r="AE455" s="6" t="n">
        <f aca="false">IF(K455&lt;K454,1,0)</f>
        <v>0</v>
      </c>
      <c r="AF455" s="6" t="n">
        <f aca="false">IF(G455="W",0,IF(AE455=1,K454-K455+AF454,0))</f>
        <v>0</v>
      </c>
      <c r="AG455" s="4"/>
      <c r="AH455" s="6" t="n">
        <f aca="false">IF(G455="W",AF454+J455,IF(AE455=1,K454-K455+AF454,0))</f>
        <v>0</v>
      </c>
      <c r="AI455" s="4"/>
    </row>
    <row collapsed="false" customFormat="false" customHeight="false" hidden="false" ht="13.3" outlineLevel="0" r="456">
      <c r="B456" s="25"/>
      <c r="C456" s="26" t="str">
        <f aca="false">IF(B456="","",VLOOKUP(B456,$AK$1:$AR$38,2,0))</f>
        <v/>
      </c>
      <c r="D456" s="27" t="str">
        <f aca="false">IF(C453&lt;&gt;"",IF(C453=1,4,IF(C453=4,7,1)),"")</f>
        <v/>
      </c>
      <c r="E456" s="49" t="str">
        <f aca="false">IF(C453&lt;&gt;"",IF(C453=1,7,IF(C453=4,1,4)),"")</f>
        <v/>
      </c>
      <c r="F456" s="38"/>
      <c r="G456" s="6" t="str">
        <f aca="false">IF(B456&lt;&gt;"",IF(OR(D456=C456,E456=C456),"W","L"),"")</f>
        <v/>
      </c>
      <c r="H456" s="6" t="str">
        <f aca="false">IF(G456="W",4,IF(G456="L",-8,""))</f>
        <v/>
      </c>
      <c r="I456" s="6" t="str">
        <f aca="false">IF(G456&lt;&gt;"",VLOOKUP(V455,$M$4:$N$18,2,0),"")</f>
        <v/>
      </c>
      <c r="J456" s="6" t="str">
        <f aca="false">IF(G456&lt;&gt;"",H456*I456,"")</f>
        <v/>
      </c>
      <c r="K456" s="6" t="n">
        <f aca="false">IF(B456="",K455,SUM($J$6:J456))</f>
        <v>-24</v>
      </c>
      <c r="L456" s="4"/>
      <c r="M456" s="4"/>
      <c r="N456" s="4"/>
      <c r="O456" s="4"/>
      <c r="P456" s="4"/>
      <c r="Q456" s="4"/>
      <c r="S456" s="4"/>
      <c r="T456" s="4"/>
      <c r="U456" s="4"/>
      <c r="V456" s="6" t="n">
        <f aca="false">IF(AND(G455="",G456="L"),1,IF(AND(G456="L",G455="L"),V455+1,IF(AND(G455="L",G456=""),0,IF(AND(G456="",G455=""),0,0))))</f>
        <v>0</v>
      </c>
      <c r="W456" s="4"/>
      <c r="X456" s="6" t="str">
        <f aca="false">IF(C455=0,C456,IF(C456=0,X455,C456))</f>
        <v/>
      </c>
      <c r="Y456" s="6" t="str">
        <f aca="false">IF(C455=0,X455,IF(C456=0,Y455,C455))</f>
        <v/>
      </c>
      <c r="Z456" s="6" t="str">
        <f aca="false">IF(C454=0,C453,IF(C455=0,Y455,IF(C456=0,Z455,C454)))</f>
        <v/>
      </c>
      <c r="AA456" s="6" t="str">
        <f aca="false">IF(C453=0,C452,IF(C454=0,C452,IF(C455=0,Z455,IF(C456=0,AA455,C453))))</f>
        <v/>
      </c>
      <c r="AB456" s="4"/>
      <c r="AC456" s="6" t="str">
        <f aca="false">IF(OR(X456=Y456,X456=Z456,X456=AA456),"NB",IF(OR(Y456=X456,Y456=Z456,Y456=AA456),"NB",IF(OR(Z456=Y456,Z456=X456,Z456=AA456),"NB",IF(OR(AA456=Y456,AA456=X456,AA456=Z456),"NB","Bet"))))</f>
        <v>NB</v>
      </c>
      <c r="AD456" s="4"/>
      <c r="AE456" s="6" t="n">
        <f aca="false">IF(K456&lt;K455,1,0)</f>
        <v>0</v>
      </c>
      <c r="AF456" s="6" t="n">
        <f aca="false">IF(G456="W",0,IF(AE456=1,K455-K456+AF455,0))</f>
        <v>0</v>
      </c>
      <c r="AG456" s="4"/>
      <c r="AH456" s="6" t="n">
        <f aca="false">IF(G456="W",AF455+J456,IF(AE456=1,K455-K456+AF455,0))</f>
        <v>0</v>
      </c>
      <c r="AI456" s="4"/>
    </row>
    <row collapsed="false" customFormat="false" customHeight="false" hidden="false" ht="13.3" outlineLevel="0" r="457">
      <c r="B457" s="25"/>
      <c r="C457" s="26" t="str">
        <f aca="false">IF(B457="","",VLOOKUP(B457,$AK$1:$AR$38,2,0))</f>
        <v/>
      </c>
      <c r="D457" s="27" t="str">
        <f aca="false">IF(C454&lt;&gt;"",IF(C454=1,4,IF(C454=4,7,1)),"")</f>
        <v/>
      </c>
      <c r="E457" s="49" t="str">
        <f aca="false">IF(C454&lt;&gt;"",IF(C454=1,7,IF(C454=4,1,4)),"")</f>
        <v/>
      </c>
      <c r="F457" s="38"/>
      <c r="G457" s="6" t="str">
        <f aca="false">IF(B457&lt;&gt;"",IF(OR(D457=C457,E457=C457),"W","L"),"")</f>
        <v/>
      </c>
      <c r="H457" s="6" t="str">
        <f aca="false">IF(G457="W",4,IF(G457="L",-8,""))</f>
        <v/>
      </c>
      <c r="I457" s="6" t="str">
        <f aca="false">IF(G457&lt;&gt;"",VLOOKUP(V456,$M$4:$N$18,2,0),"")</f>
        <v/>
      </c>
      <c r="J457" s="6" t="str">
        <f aca="false">IF(G457&lt;&gt;"",H457*I457,"")</f>
        <v/>
      </c>
      <c r="K457" s="6" t="n">
        <f aca="false">IF(B457="",K456,SUM($J$6:J457))</f>
        <v>-24</v>
      </c>
      <c r="L457" s="4"/>
      <c r="M457" s="4"/>
      <c r="N457" s="4"/>
      <c r="O457" s="4"/>
      <c r="P457" s="4"/>
      <c r="Q457" s="4"/>
      <c r="S457" s="4"/>
      <c r="T457" s="4"/>
      <c r="U457" s="4"/>
      <c r="V457" s="6" t="n">
        <f aca="false">IF(AND(G456="",G457="L"),1,IF(AND(G457="L",G456="L"),V456+1,IF(AND(G456="L",G457=""),0,IF(AND(G457="",G456=""),0,0))))</f>
        <v>0</v>
      </c>
      <c r="W457" s="4"/>
      <c r="X457" s="6" t="str">
        <f aca="false">IF(C456=0,C457,IF(C457=0,X456,C457))</f>
        <v/>
      </c>
      <c r="Y457" s="6" t="str">
        <f aca="false">IF(C456=0,X456,IF(C457=0,Y456,C456))</f>
        <v/>
      </c>
      <c r="Z457" s="6" t="str">
        <f aca="false">IF(C455=0,C454,IF(C456=0,Y456,IF(C457=0,Z456,C455)))</f>
        <v/>
      </c>
      <c r="AA457" s="6" t="str">
        <f aca="false">IF(C454=0,C453,IF(C455=0,C453,IF(C456=0,Z456,IF(C457=0,AA456,C454))))</f>
        <v/>
      </c>
      <c r="AB457" s="4"/>
      <c r="AC457" s="6" t="str">
        <f aca="false">IF(OR(X457=Y457,X457=Z457,X457=AA457),"NB",IF(OR(Y457=X457,Y457=Z457,Y457=AA457),"NB",IF(OR(Z457=Y457,Z457=X457,Z457=AA457),"NB",IF(OR(AA457=Y457,AA457=X457,AA457=Z457),"NB","Bet"))))</f>
        <v>NB</v>
      </c>
      <c r="AD457" s="4"/>
      <c r="AE457" s="6" t="n">
        <f aca="false">IF(K457&lt;K456,1,0)</f>
        <v>0</v>
      </c>
      <c r="AF457" s="6" t="n">
        <f aca="false">IF(G457="W",0,IF(AE457=1,K456-K457+AF456,0))</f>
        <v>0</v>
      </c>
      <c r="AG457" s="4"/>
      <c r="AH457" s="6" t="n">
        <f aca="false">IF(G457="W",AF456+J457,IF(AE457=1,K456-K457+AF456,0))</f>
        <v>0</v>
      </c>
      <c r="AI457" s="4"/>
    </row>
    <row collapsed="false" customFormat="false" customHeight="false" hidden="false" ht="13.3" outlineLevel="0" r="458">
      <c r="B458" s="25"/>
      <c r="C458" s="26" t="str">
        <f aca="false">IF(B458="","",VLOOKUP(B458,$AK$1:$AR$38,2,0))</f>
        <v/>
      </c>
      <c r="D458" s="27" t="str">
        <f aca="false">IF(C455&lt;&gt;"",IF(C455=1,4,IF(C455=4,7,1)),"")</f>
        <v/>
      </c>
      <c r="E458" s="49" t="str">
        <f aca="false">IF(C455&lt;&gt;"",IF(C455=1,7,IF(C455=4,1,4)),"")</f>
        <v/>
      </c>
      <c r="F458" s="38"/>
      <c r="G458" s="6" t="str">
        <f aca="false">IF(B458&lt;&gt;"",IF(OR(D458=C458,E458=C458),"W","L"),"")</f>
        <v/>
      </c>
      <c r="H458" s="6" t="str">
        <f aca="false">IF(G458="W",4,IF(G458="L",-8,""))</f>
        <v/>
      </c>
      <c r="I458" s="6" t="str">
        <f aca="false">IF(G458&lt;&gt;"",VLOOKUP(V457,$M$4:$N$18,2,0),"")</f>
        <v/>
      </c>
      <c r="J458" s="6" t="str">
        <f aca="false">IF(G458&lt;&gt;"",H458*I458,"")</f>
        <v/>
      </c>
      <c r="K458" s="6" t="n">
        <f aca="false">IF(B458="",K457,SUM($J$6:J458))</f>
        <v>-24</v>
      </c>
      <c r="L458" s="4"/>
      <c r="M458" s="4"/>
      <c r="N458" s="4"/>
      <c r="O458" s="4"/>
      <c r="P458" s="4"/>
      <c r="Q458" s="4"/>
      <c r="S458" s="4"/>
      <c r="T458" s="4"/>
      <c r="U458" s="4"/>
      <c r="V458" s="6" t="n">
        <f aca="false">IF(AND(G457="",G458="L"),1,IF(AND(G458="L",G457="L"),V457+1,IF(AND(G457="L",G458=""),0,IF(AND(G458="",G457=""),0,0))))</f>
        <v>0</v>
      </c>
      <c r="W458" s="4"/>
      <c r="X458" s="6" t="str">
        <f aca="false">IF(C457=0,C458,IF(C458=0,X457,C458))</f>
        <v/>
      </c>
      <c r="Y458" s="6" t="str">
        <f aca="false">IF(C457=0,X457,IF(C458=0,Y457,C457))</f>
        <v/>
      </c>
      <c r="Z458" s="6" t="str">
        <f aca="false">IF(C456=0,C455,IF(C457=0,Y457,IF(C458=0,Z457,C456)))</f>
        <v/>
      </c>
      <c r="AA458" s="6" t="str">
        <f aca="false">IF(C455=0,C454,IF(C456=0,C454,IF(C457=0,Z457,IF(C458=0,AA457,C455))))</f>
        <v/>
      </c>
      <c r="AB458" s="4"/>
      <c r="AC458" s="6" t="str">
        <f aca="false">IF(OR(X458=Y458,X458=Z458,X458=AA458),"NB",IF(OR(Y458=X458,Y458=Z458,Y458=AA458),"NB",IF(OR(Z458=Y458,Z458=X458,Z458=AA458),"NB",IF(OR(AA458=Y458,AA458=X458,AA458=Z458),"NB","Bet"))))</f>
        <v>NB</v>
      </c>
      <c r="AD458" s="4"/>
      <c r="AE458" s="6" t="n">
        <f aca="false">IF(K458&lt;K457,1,0)</f>
        <v>0</v>
      </c>
      <c r="AF458" s="6" t="n">
        <f aca="false">IF(G458="W",0,IF(AE458=1,K457-K458+AF457,0))</f>
        <v>0</v>
      </c>
      <c r="AG458" s="4"/>
      <c r="AH458" s="6" t="n">
        <f aca="false">IF(G458="W",AF457+J458,IF(AE458=1,K457-K458+AF457,0))</f>
        <v>0</v>
      </c>
      <c r="AI458" s="4"/>
    </row>
    <row collapsed="false" customFormat="false" customHeight="false" hidden="false" ht="13.3" outlineLevel="0" r="459">
      <c r="B459" s="25"/>
      <c r="C459" s="26" t="str">
        <f aca="false">IF(B459="","",VLOOKUP(B459,$AK$1:$AR$38,2,0))</f>
        <v/>
      </c>
      <c r="D459" s="27" t="str">
        <f aca="false">IF(C456&lt;&gt;"",IF(C456=1,4,IF(C456=4,7,1)),"")</f>
        <v/>
      </c>
      <c r="E459" s="49" t="str">
        <f aca="false">IF(C456&lt;&gt;"",IF(C456=1,7,IF(C456=4,1,4)),"")</f>
        <v/>
      </c>
      <c r="F459" s="38"/>
      <c r="G459" s="6" t="str">
        <f aca="false">IF(B459&lt;&gt;"",IF(OR(D459=C459,E459=C459),"W","L"),"")</f>
        <v/>
      </c>
      <c r="H459" s="6" t="str">
        <f aca="false">IF(G459="W",4,IF(G459="L",-8,""))</f>
        <v/>
      </c>
      <c r="I459" s="6" t="str">
        <f aca="false">IF(G459&lt;&gt;"",VLOOKUP(V458,$M$4:$N$18,2,0),"")</f>
        <v/>
      </c>
      <c r="J459" s="6" t="str">
        <f aca="false">IF(G459&lt;&gt;"",H459*I459,"")</f>
        <v/>
      </c>
      <c r="K459" s="6" t="n">
        <f aca="false">IF(B459="",K458,SUM($J$6:J459))</f>
        <v>-24</v>
      </c>
      <c r="L459" s="4"/>
      <c r="M459" s="4"/>
      <c r="N459" s="4"/>
      <c r="O459" s="4"/>
      <c r="P459" s="4"/>
      <c r="Q459" s="4"/>
      <c r="S459" s="4"/>
      <c r="T459" s="4"/>
      <c r="U459" s="4"/>
      <c r="V459" s="6" t="n">
        <f aca="false">IF(AND(G458="",G459="L"),1,IF(AND(G459="L",G458="L"),V458+1,IF(AND(G458="L",G459=""),0,IF(AND(G459="",G458=""),0,0))))</f>
        <v>0</v>
      </c>
      <c r="W459" s="4"/>
      <c r="X459" s="6" t="str">
        <f aca="false">IF(C458=0,C459,IF(C459=0,X458,C459))</f>
        <v/>
      </c>
      <c r="Y459" s="6" t="str">
        <f aca="false">IF(C458=0,X458,IF(C459=0,Y458,C458))</f>
        <v/>
      </c>
      <c r="Z459" s="6" t="str">
        <f aca="false">IF(C457=0,C456,IF(C458=0,Y458,IF(C459=0,Z458,C457)))</f>
        <v/>
      </c>
      <c r="AA459" s="6" t="str">
        <f aca="false">IF(C456=0,C455,IF(C457=0,C455,IF(C458=0,Z458,IF(C459=0,AA458,C456))))</f>
        <v/>
      </c>
      <c r="AB459" s="4"/>
      <c r="AC459" s="6" t="str">
        <f aca="false">IF(OR(X459=Y459,X459=Z459,X459=AA459),"NB",IF(OR(Y459=X459,Y459=Z459,Y459=AA459),"NB",IF(OR(Z459=Y459,Z459=X459,Z459=AA459),"NB",IF(OR(AA459=Y459,AA459=X459,AA459=Z459),"NB","Bet"))))</f>
        <v>NB</v>
      </c>
      <c r="AD459" s="4"/>
      <c r="AE459" s="6" t="n">
        <f aca="false">IF(K459&lt;K458,1,0)</f>
        <v>0</v>
      </c>
      <c r="AF459" s="6" t="n">
        <f aca="false">IF(G459="W",0,IF(AE459=1,K458-K459+AF458,0))</f>
        <v>0</v>
      </c>
      <c r="AG459" s="4"/>
      <c r="AH459" s="6" t="n">
        <f aca="false">IF(G459="W",AF458+J459,IF(AE459=1,K458-K459+AF458,0))</f>
        <v>0</v>
      </c>
      <c r="AI459" s="4"/>
    </row>
    <row collapsed="false" customFormat="false" customHeight="false" hidden="false" ht="13.3" outlineLevel="0" r="460">
      <c r="B460" s="25"/>
      <c r="C460" s="26" t="str">
        <f aca="false">IF(B460="","",VLOOKUP(B460,$AK$1:$AR$38,2,0))</f>
        <v/>
      </c>
      <c r="D460" s="27" t="str">
        <f aca="false">IF(C457&lt;&gt;"",IF(C457=1,4,IF(C457=4,7,1)),"")</f>
        <v/>
      </c>
      <c r="E460" s="49" t="str">
        <f aca="false">IF(C457&lt;&gt;"",IF(C457=1,7,IF(C457=4,1,4)),"")</f>
        <v/>
      </c>
      <c r="F460" s="38"/>
      <c r="G460" s="6" t="str">
        <f aca="false">IF(B460&lt;&gt;"",IF(OR(D460=C460,E460=C460),"W","L"),"")</f>
        <v/>
      </c>
      <c r="H460" s="6" t="str">
        <f aca="false">IF(G460="W",4,IF(G460="L",-8,""))</f>
        <v/>
      </c>
      <c r="I460" s="6" t="str">
        <f aca="false">IF(G460&lt;&gt;"",VLOOKUP(V459,$M$4:$N$18,2,0),"")</f>
        <v/>
      </c>
      <c r="J460" s="6" t="str">
        <f aca="false">IF(G460&lt;&gt;"",H460*I460,"")</f>
        <v/>
      </c>
      <c r="K460" s="6" t="n">
        <f aca="false">IF(B460="",K459,SUM($J$6:J460))</f>
        <v>-24</v>
      </c>
      <c r="L460" s="4"/>
      <c r="M460" s="4"/>
      <c r="N460" s="4"/>
      <c r="O460" s="4"/>
      <c r="P460" s="4"/>
      <c r="Q460" s="4"/>
      <c r="S460" s="4"/>
      <c r="T460" s="4"/>
      <c r="U460" s="4"/>
      <c r="V460" s="6" t="n">
        <f aca="false">IF(AND(G459="",G460="L"),1,IF(AND(G460="L",G459="L"),V459+1,IF(AND(G459="L",G460=""),0,IF(AND(G460="",G459=""),0,0))))</f>
        <v>0</v>
      </c>
      <c r="W460" s="4"/>
      <c r="X460" s="6" t="str">
        <f aca="false">IF(C459=0,C460,IF(C460=0,X459,C460))</f>
        <v/>
      </c>
      <c r="Y460" s="6" t="str">
        <f aca="false">IF(C459=0,X459,IF(C460=0,Y459,C459))</f>
        <v/>
      </c>
      <c r="Z460" s="6" t="str">
        <f aca="false">IF(C458=0,C457,IF(C459=0,Y459,IF(C460=0,Z459,C458)))</f>
        <v/>
      </c>
      <c r="AA460" s="6" t="str">
        <f aca="false">IF(C457=0,C456,IF(C458=0,C456,IF(C459=0,Z459,IF(C460=0,AA459,C457))))</f>
        <v/>
      </c>
      <c r="AB460" s="4"/>
      <c r="AC460" s="6" t="str">
        <f aca="false">IF(OR(X460=Y460,X460=Z460,X460=AA460),"NB",IF(OR(Y460=X460,Y460=Z460,Y460=AA460),"NB",IF(OR(Z460=Y460,Z460=X460,Z460=AA460),"NB",IF(OR(AA460=Y460,AA460=X460,AA460=Z460),"NB","Bet"))))</f>
        <v>NB</v>
      </c>
      <c r="AD460" s="4"/>
      <c r="AE460" s="6" t="n">
        <f aca="false">IF(K460&lt;K459,1,0)</f>
        <v>0</v>
      </c>
      <c r="AF460" s="6" t="n">
        <f aca="false">IF(G460="W",0,IF(AE460=1,K459-K460+AF459,0))</f>
        <v>0</v>
      </c>
      <c r="AG460" s="4"/>
      <c r="AH460" s="6" t="n">
        <f aca="false">IF(G460="W",AF459+J460,IF(AE460=1,K459-K460+AF459,0))</f>
        <v>0</v>
      </c>
      <c r="AI460" s="4"/>
    </row>
    <row collapsed="false" customFormat="false" customHeight="false" hidden="false" ht="13.3" outlineLevel="0" r="461">
      <c r="B461" s="25"/>
      <c r="C461" s="26" t="str">
        <f aca="false">IF(B461="","",VLOOKUP(B461,$AK$1:$AR$38,2,0))</f>
        <v/>
      </c>
      <c r="D461" s="27" t="str">
        <f aca="false">IF(C458&lt;&gt;"",IF(C458=1,4,IF(C458=4,7,1)),"")</f>
        <v/>
      </c>
      <c r="E461" s="49" t="str">
        <f aca="false">IF(C458&lt;&gt;"",IF(C458=1,7,IF(C458=4,1,4)),"")</f>
        <v/>
      </c>
      <c r="F461" s="38"/>
      <c r="G461" s="6" t="str">
        <f aca="false">IF(B461&lt;&gt;"",IF(OR(D461=C461,E461=C461),"W","L"),"")</f>
        <v/>
      </c>
      <c r="H461" s="6" t="str">
        <f aca="false">IF(G461="W",4,IF(G461="L",-8,""))</f>
        <v/>
      </c>
      <c r="I461" s="6" t="str">
        <f aca="false">IF(G461&lt;&gt;"",VLOOKUP(V460,$M$4:$N$18,2,0),"")</f>
        <v/>
      </c>
      <c r="J461" s="6" t="str">
        <f aca="false">IF(G461&lt;&gt;"",H461*I461,"")</f>
        <v/>
      </c>
      <c r="K461" s="6" t="n">
        <f aca="false">IF(B461="",K460,SUM($J$6:J461))</f>
        <v>-24</v>
      </c>
      <c r="L461" s="4"/>
      <c r="M461" s="4"/>
      <c r="N461" s="4"/>
      <c r="O461" s="4"/>
      <c r="P461" s="4"/>
      <c r="Q461" s="4"/>
      <c r="S461" s="4"/>
      <c r="T461" s="4"/>
      <c r="U461" s="4"/>
      <c r="V461" s="6" t="n">
        <f aca="false">IF(AND(G460="",G461="L"),1,IF(AND(G461="L",G460="L"),V460+1,IF(AND(G460="L",G461=""),0,IF(AND(G461="",G460=""),0,0))))</f>
        <v>0</v>
      </c>
      <c r="W461" s="4"/>
      <c r="X461" s="6" t="str">
        <f aca="false">IF(C460=0,C461,IF(C461=0,X460,C461))</f>
        <v/>
      </c>
      <c r="Y461" s="6" t="str">
        <f aca="false">IF(C460=0,X460,IF(C461=0,Y460,C460))</f>
        <v/>
      </c>
      <c r="Z461" s="6" t="str">
        <f aca="false">IF(C459=0,C458,IF(C460=0,Y460,IF(C461=0,Z460,C459)))</f>
        <v/>
      </c>
      <c r="AA461" s="6" t="str">
        <f aca="false">IF(C458=0,C457,IF(C459=0,C457,IF(C460=0,Z460,IF(C461=0,AA460,C458))))</f>
        <v/>
      </c>
      <c r="AB461" s="4"/>
      <c r="AC461" s="6" t="str">
        <f aca="false">IF(OR(X461=Y461,X461=Z461,X461=AA461),"NB",IF(OR(Y461=X461,Y461=Z461,Y461=AA461),"NB",IF(OR(Z461=Y461,Z461=X461,Z461=AA461),"NB",IF(OR(AA461=Y461,AA461=X461,AA461=Z461),"NB","Bet"))))</f>
        <v>NB</v>
      </c>
      <c r="AD461" s="4"/>
      <c r="AE461" s="6" t="n">
        <f aca="false">IF(K461&lt;K460,1,0)</f>
        <v>0</v>
      </c>
      <c r="AF461" s="6" t="n">
        <f aca="false">IF(G461="W",0,IF(AE461=1,K460-K461+AF460,0))</f>
        <v>0</v>
      </c>
      <c r="AG461" s="4"/>
      <c r="AH461" s="6" t="n">
        <f aca="false">IF(G461="W",AF460+J461,IF(AE461=1,K460-K461+AF460,0))</f>
        <v>0</v>
      </c>
      <c r="AI461" s="4"/>
    </row>
    <row collapsed="false" customFormat="false" customHeight="false" hidden="false" ht="13.3" outlineLevel="0" r="462">
      <c r="B462" s="25"/>
      <c r="C462" s="26" t="str">
        <f aca="false">IF(B462="","",VLOOKUP(B462,$AK$1:$AR$38,2,0))</f>
        <v/>
      </c>
      <c r="D462" s="27" t="str">
        <f aca="false">IF(C459&lt;&gt;"",IF(C459=1,4,IF(C459=4,7,1)),"")</f>
        <v/>
      </c>
      <c r="E462" s="49" t="str">
        <f aca="false">IF(C459&lt;&gt;"",IF(C459=1,7,IF(C459=4,1,4)),"")</f>
        <v/>
      </c>
      <c r="F462" s="38"/>
      <c r="G462" s="6" t="str">
        <f aca="false">IF(B462&lt;&gt;"",IF(OR(D462=C462,E462=C462),"W","L"),"")</f>
        <v/>
      </c>
      <c r="H462" s="6" t="str">
        <f aca="false">IF(G462="W",4,IF(G462="L",-8,""))</f>
        <v/>
      </c>
      <c r="I462" s="6" t="str">
        <f aca="false">IF(G462&lt;&gt;"",VLOOKUP(V461,$M$4:$N$18,2,0),"")</f>
        <v/>
      </c>
      <c r="J462" s="6" t="str">
        <f aca="false">IF(G462&lt;&gt;"",H462*I462,"")</f>
        <v/>
      </c>
      <c r="K462" s="6" t="n">
        <f aca="false">IF(B462="",K461,SUM($J$6:J462))</f>
        <v>-24</v>
      </c>
      <c r="L462" s="4"/>
      <c r="M462" s="4"/>
      <c r="N462" s="4"/>
      <c r="O462" s="4"/>
      <c r="P462" s="4"/>
      <c r="Q462" s="4"/>
      <c r="S462" s="4"/>
      <c r="T462" s="4"/>
      <c r="U462" s="4"/>
      <c r="V462" s="6" t="n">
        <f aca="false">IF(AND(G461="",G462="L"),1,IF(AND(G462="L",G461="L"),V461+1,IF(AND(G461="L",G462=""),0,IF(AND(G462="",G461=""),0,0))))</f>
        <v>0</v>
      </c>
      <c r="W462" s="4"/>
      <c r="X462" s="6" t="str">
        <f aca="false">IF(C461=0,C462,IF(C462=0,X461,C462))</f>
        <v/>
      </c>
      <c r="Y462" s="6" t="str">
        <f aca="false">IF(C461=0,X461,IF(C462=0,Y461,C461))</f>
        <v/>
      </c>
      <c r="Z462" s="6" t="str">
        <f aca="false">IF(C460=0,C459,IF(C461=0,Y461,IF(C462=0,Z461,C460)))</f>
        <v/>
      </c>
      <c r="AA462" s="6" t="str">
        <f aca="false">IF(C459=0,C458,IF(C460=0,C458,IF(C461=0,Z461,IF(C462=0,AA461,C459))))</f>
        <v/>
      </c>
      <c r="AB462" s="4"/>
      <c r="AC462" s="6" t="str">
        <f aca="false">IF(OR(X462=Y462,X462=Z462,X462=AA462),"NB",IF(OR(Y462=X462,Y462=Z462,Y462=AA462),"NB",IF(OR(Z462=Y462,Z462=X462,Z462=AA462),"NB",IF(OR(AA462=Y462,AA462=X462,AA462=Z462),"NB","Bet"))))</f>
        <v>NB</v>
      </c>
      <c r="AD462" s="4"/>
      <c r="AE462" s="6" t="n">
        <f aca="false">IF(K462&lt;K461,1,0)</f>
        <v>0</v>
      </c>
      <c r="AF462" s="6" t="n">
        <f aca="false">IF(G462="W",0,IF(AE462=1,K461-K462+AF461,0))</f>
        <v>0</v>
      </c>
      <c r="AG462" s="4"/>
      <c r="AH462" s="6" t="n">
        <f aca="false">IF(G462="W",AF461+J462,IF(AE462=1,K461-K462+AF461,0))</f>
        <v>0</v>
      </c>
      <c r="AI462" s="4"/>
    </row>
    <row collapsed="false" customFormat="false" customHeight="false" hidden="false" ht="13.3" outlineLevel="0" r="463">
      <c r="B463" s="25"/>
      <c r="C463" s="26" t="str">
        <f aca="false">IF(B463="","",VLOOKUP(B463,$AK$1:$AR$38,2,0))</f>
        <v/>
      </c>
      <c r="D463" s="27" t="str">
        <f aca="false">IF(C460&lt;&gt;"",IF(C460=1,4,IF(C460=4,7,1)),"")</f>
        <v/>
      </c>
      <c r="E463" s="49" t="str">
        <f aca="false">IF(C460&lt;&gt;"",IF(C460=1,7,IF(C460=4,1,4)),"")</f>
        <v/>
      </c>
      <c r="F463" s="38"/>
      <c r="G463" s="6" t="str">
        <f aca="false">IF(B463&lt;&gt;"",IF(OR(D463=C463,E463=C463),"W","L"),"")</f>
        <v/>
      </c>
      <c r="H463" s="6" t="str">
        <f aca="false">IF(G463="W",4,IF(G463="L",-8,""))</f>
        <v/>
      </c>
      <c r="I463" s="6" t="str">
        <f aca="false">IF(G463&lt;&gt;"",VLOOKUP(V462,$M$4:$N$18,2,0),"")</f>
        <v/>
      </c>
      <c r="J463" s="6" t="str">
        <f aca="false">IF(G463&lt;&gt;"",H463*I463,"")</f>
        <v/>
      </c>
      <c r="K463" s="6" t="n">
        <f aca="false">IF(B463="",K462,SUM($J$6:J463))</f>
        <v>-24</v>
      </c>
      <c r="L463" s="4"/>
      <c r="M463" s="4"/>
      <c r="N463" s="4"/>
      <c r="O463" s="4"/>
      <c r="P463" s="4"/>
      <c r="Q463" s="4"/>
      <c r="S463" s="4"/>
      <c r="T463" s="4"/>
      <c r="U463" s="4"/>
      <c r="V463" s="6" t="n">
        <f aca="false">IF(AND(G462="",G463="L"),1,IF(AND(G463="L",G462="L"),V462+1,IF(AND(G462="L",G463=""),0,IF(AND(G463="",G462=""),0,0))))</f>
        <v>0</v>
      </c>
      <c r="W463" s="4"/>
      <c r="X463" s="6" t="str">
        <f aca="false">IF(C462=0,C463,IF(C463=0,X462,C463))</f>
        <v/>
      </c>
      <c r="Y463" s="6" t="str">
        <f aca="false">IF(C462=0,X462,IF(C463=0,Y462,C462))</f>
        <v/>
      </c>
      <c r="Z463" s="6" t="str">
        <f aca="false">IF(C461=0,C460,IF(C462=0,Y462,IF(C463=0,Z462,C461)))</f>
        <v/>
      </c>
      <c r="AA463" s="6" t="str">
        <f aca="false">IF(C460=0,C459,IF(C461=0,C459,IF(C462=0,Z462,IF(C463=0,AA462,C460))))</f>
        <v/>
      </c>
      <c r="AB463" s="4"/>
      <c r="AC463" s="6" t="str">
        <f aca="false">IF(OR(X463=Y463,X463=Z463,X463=AA463),"NB",IF(OR(Y463=X463,Y463=Z463,Y463=AA463),"NB",IF(OR(Z463=Y463,Z463=X463,Z463=AA463),"NB",IF(OR(AA463=Y463,AA463=X463,AA463=Z463),"NB","Bet"))))</f>
        <v>NB</v>
      </c>
      <c r="AD463" s="4"/>
      <c r="AE463" s="6" t="n">
        <f aca="false">IF(K463&lt;K462,1,0)</f>
        <v>0</v>
      </c>
      <c r="AF463" s="6" t="n">
        <f aca="false">IF(G463="W",0,IF(AE463=1,K462-K463+AF462,0))</f>
        <v>0</v>
      </c>
      <c r="AG463" s="4"/>
      <c r="AH463" s="6" t="n">
        <f aca="false">IF(G463="W",AF462+J463,IF(AE463=1,K462-K463+AF462,0))</f>
        <v>0</v>
      </c>
      <c r="AI463" s="4"/>
    </row>
    <row collapsed="false" customFormat="false" customHeight="false" hidden="false" ht="13.3" outlineLevel="0" r="464">
      <c r="B464" s="25"/>
      <c r="C464" s="26" t="str">
        <f aca="false">IF(B464="","",VLOOKUP(B464,$AK$1:$AR$38,2,0))</f>
        <v/>
      </c>
      <c r="D464" s="27" t="str">
        <f aca="false">IF(C461&lt;&gt;"",IF(C461=1,4,IF(C461=4,7,1)),"")</f>
        <v/>
      </c>
      <c r="E464" s="49" t="str">
        <f aca="false">IF(C461&lt;&gt;"",IF(C461=1,7,IF(C461=4,1,4)),"")</f>
        <v/>
      </c>
      <c r="F464" s="38"/>
      <c r="G464" s="6" t="str">
        <f aca="false">IF(B464&lt;&gt;"",IF(OR(D464=C464,E464=C464),"W","L"),"")</f>
        <v/>
      </c>
      <c r="H464" s="6" t="str">
        <f aca="false">IF(G464="W",4,IF(G464="L",-8,""))</f>
        <v/>
      </c>
      <c r="I464" s="6" t="str">
        <f aca="false">IF(G464&lt;&gt;"",VLOOKUP(V463,$M$4:$N$18,2,0),"")</f>
        <v/>
      </c>
      <c r="J464" s="6" t="str">
        <f aca="false">IF(G464&lt;&gt;"",H464*I464,"")</f>
        <v/>
      </c>
      <c r="K464" s="6" t="n">
        <f aca="false">IF(B464="",K463,SUM($J$6:J464))</f>
        <v>-24</v>
      </c>
      <c r="L464" s="4"/>
      <c r="M464" s="4"/>
      <c r="N464" s="4"/>
      <c r="O464" s="4"/>
      <c r="P464" s="4"/>
      <c r="Q464" s="4"/>
      <c r="S464" s="4"/>
      <c r="T464" s="4"/>
      <c r="U464" s="4"/>
      <c r="V464" s="6" t="n">
        <f aca="false">IF(AND(G463="",G464="L"),1,IF(AND(G464="L",G463="L"),V463+1,IF(AND(G463="L",G464=""),0,IF(AND(G464="",G463=""),0,0))))</f>
        <v>0</v>
      </c>
      <c r="W464" s="4"/>
      <c r="X464" s="6" t="str">
        <f aca="false">IF(C463=0,C464,IF(C464=0,X463,C464))</f>
        <v/>
      </c>
      <c r="Y464" s="6" t="str">
        <f aca="false">IF(C463=0,X463,IF(C464=0,Y463,C463))</f>
        <v/>
      </c>
      <c r="Z464" s="6" t="str">
        <f aca="false">IF(C462=0,C461,IF(C463=0,Y463,IF(C464=0,Z463,C462)))</f>
        <v/>
      </c>
      <c r="AA464" s="6" t="str">
        <f aca="false">IF(C461=0,C460,IF(C462=0,C460,IF(C463=0,Z463,IF(C464=0,AA463,C461))))</f>
        <v/>
      </c>
      <c r="AB464" s="4"/>
      <c r="AC464" s="6" t="str">
        <f aca="false">IF(OR(X464=Y464,X464=Z464,X464=AA464),"NB",IF(OR(Y464=X464,Y464=Z464,Y464=AA464),"NB",IF(OR(Z464=Y464,Z464=X464,Z464=AA464),"NB",IF(OR(AA464=Y464,AA464=X464,AA464=Z464),"NB","Bet"))))</f>
        <v>NB</v>
      </c>
      <c r="AD464" s="4"/>
      <c r="AE464" s="6" t="n">
        <f aca="false">IF(K464&lt;K463,1,0)</f>
        <v>0</v>
      </c>
      <c r="AF464" s="6" t="n">
        <f aca="false">IF(G464="W",0,IF(AE464=1,K463-K464+AF463,0))</f>
        <v>0</v>
      </c>
      <c r="AG464" s="4"/>
      <c r="AH464" s="6" t="n">
        <f aca="false">IF(G464="W",AF463+J464,IF(AE464=1,K463-K464+AF463,0))</f>
        <v>0</v>
      </c>
      <c r="AI464" s="4"/>
    </row>
    <row collapsed="false" customFormat="false" customHeight="false" hidden="false" ht="13.3" outlineLevel="0" r="465">
      <c r="B465" s="25"/>
      <c r="C465" s="26" t="str">
        <f aca="false">IF(B465="","",VLOOKUP(B465,$AK$1:$AR$38,2,0))</f>
        <v/>
      </c>
      <c r="D465" s="27" t="str">
        <f aca="false">IF(C462&lt;&gt;"",IF(C462=1,4,IF(C462=4,7,1)),"")</f>
        <v/>
      </c>
      <c r="E465" s="49" t="str">
        <f aca="false">IF(C462&lt;&gt;"",IF(C462=1,7,IF(C462=4,1,4)),"")</f>
        <v/>
      </c>
      <c r="F465" s="38"/>
      <c r="G465" s="6" t="str">
        <f aca="false">IF(B465&lt;&gt;"",IF(OR(D465=C465,E465=C465),"W","L"),"")</f>
        <v/>
      </c>
      <c r="H465" s="6" t="str">
        <f aca="false">IF(G465="W",4,IF(G465="L",-8,""))</f>
        <v/>
      </c>
      <c r="I465" s="6" t="str">
        <f aca="false">IF(G465&lt;&gt;"",VLOOKUP(V464,$M$4:$N$18,2,0),"")</f>
        <v/>
      </c>
      <c r="J465" s="6" t="str">
        <f aca="false">IF(G465&lt;&gt;"",H465*I465,"")</f>
        <v/>
      </c>
      <c r="K465" s="6" t="n">
        <f aca="false">IF(B465="",K464,SUM($J$6:J465))</f>
        <v>-24</v>
      </c>
      <c r="L465" s="4"/>
      <c r="M465" s="4"/>
      <c r="N465" s="4"/>
      <c r="O465" s="4"/>
      <c r="P465" s="4"/>
      <c r="Q465" s="4"/>
      <c r="S465" s="4"/>
      <c r="T465" s="4"/>
      <c r="U465" s="4"/>
      <c r="V465" s="6" t="n">
        <f aca="false">IF(AND(G464="",G465="L"),1,IF(AND(G465="L",G464="L"),V464+1,IF(AND(G464="L",G465=""),0,IF(AND(G465="",G464=""),0,0))))</f>
        <v>0</v>
      </c>
      <c r="W465" s="4"/>
      <c r="X465" s="6" t="str">
        <f aca="false">IF(C464=0,C465,IF(C465=0,X464,C465))</f>
        <v/>
      </c>
      <c r="Y465" s="6" t="str">
        <f aca="false">IF(C464=0,X464,IF(C465=0,Y464,C464))</f>
        <v/>
      </c>
      <c r="Z465" s="6" t="str">
        <f aca="false">IF(C463=0,C462,IF(C464=0,Y464,IF(C465=0,Z464,C463)))</f>
        <v/>
      </c>
      <c r="AA465" s="6" t="str">
        <f aca="false">IF(C462=0,C461,IF(C463=0,C461,IF(C464=0,Z464,IF(C465=0,AA464,C462))))</f>
        <v/>
      </c>
      <c r="AB465" s="4"/>
      <c r="AC465" s="6" t="str">
        <f aca="false">IF(OR(X465=Y465,X465=Z465,X465=AA465),"NB",IF(OR(Y465=X465,Y465=Z465,Y465=AA465),"NB",IF(OR(Z465=Y465,Z465=X465,Z465=AA465),"NB",IF(OR(AA465=Y465,AA465=X465,AA465=Z465),"NB","Bet"))))</f>
        <v>NB</v>
      </c>
      <c r="AD465" s="4"/>
      <c r="AE465" s="6" t="n">
        <f aca="false">IF(K465&lt;K464,1,0)</f>
        <v>0</v>
      </c>
      <c r="AF465" s="6" t="n">
        <f aca="false">IF(G465="W",0,IF(AE465=1,K464-K465+AF464,0))</f>
        <v>0</v>
      </c>
      <c r="AG465" s="4"/>
      <c r="AH465" s="6" t="n">
        <f aca="false">IF(G465="W",AF464+J465,IF(AE465=1,K464-K465+AF464,0))</f>
        <v>0</v>
      </c>
      <c r="AI465" s="4"/>
    </row>
    <row collapsed="false" customFormat="false" customHeight="false" hidden="false" ht="13.3" outlineLevel="0" r="466">
      <c r="B466" s="25"/>
      <c r="C466" s="26" t="str">
        <f aca="false">IF(B466="","",VLOOKUP(B466,$AK$1:$AR$38,2,0))</f>
        <v/>
      </c>
      <c r="D466" s="27" t="str">
        <f aca="false">IF(C463&lt;&gt;"",IF(C463=1,4,IF(C463=4,7,1)),"")</f>
        <v/>
      </c>
      <c r="E466" s="49" t="str">
        <f aca="false">IF(C463&lt;&gt;"",IF(C463=1,7,IF(C463=4,1,4)),"")</f>
        <v/>
      </c>
      <c r="F466" s="38"/>
      <c r="G466" s="6" t="str">
        <f aca="false">IF(B466&lt;&gt;"",IF(OR(D466=C466,E466=C466),"W","L"),"")</f>
        <v/>
      </c>
      <c r="H466" s="6" t="str">
        <f aca="false">IF(G466="W",4,IF(G466="L",-8,""))</f>
        <v/>
      </c>
      <c r="I466" s="6" t="str">
        <f aca="false">IF(G466&lt;&gt;"",VLOOKUP(V465,$M$4:$N$18,2,0),"")</f>
        <v/>
      </c>
      <c r="J466" s="6" t="str">
        <f aca="false">IF(G466&lt;&gt;"",H466*I466,"")</f>
        <v/>
      </c>
      <c r="K466" s="6" t="n">
        <f aca="false">IF(B466="",K465,SUM($J$6:J466))</f>
        <v>-24</v>
      </c>
      <c r="L466" s="4"/>
      <c r="M466" s="4"/>
      <c r="N466" s="4"/>
      <c r="O466" s="4"/>
      <c r="P466" s="4"/>
      <c r="Q466" s="4"/>
      <c r="S466" s="4"/>
      <c r="T466" s="4"/>
      <c r="U466" s="4"/>
      <c r="V466" s="6" t="n">
        <f aca="false">IF(AND(G465="",G466="L"),1,IF(AND(G466="L",G465="L"),V465+1,IF(AND(G465="L",G466=""),0,IF(AND(G466="",G465=""),0,0))))</f>
        <v>0</v>
      </c>
      <c r="W466" s="4"/>
      <c r="X466" s="6" t="str">
        <f aca="false">IF(C465=0,C466,IF(C466=0,X465,C466))</f>
        <v/>
      </c>
      <c r="Y466" s="6" t="str">
        <f aca="false">IF(C465=0,X465,IF(C466=0,Y465,C465))</f>
        <v/>
      </c>
      <c r="Z466" s="6" t="str">
        <f aca="false">IF(C464=0,C463,IF(C465=0,Y465,IF(C466=0,Z465,C464)))</f>
        <v/>
      </c>
      <c r="AA466" s="6" t="str">
        <f aca="false">IF(C463=0,C462,IF(C464=0,C462,IF(C465=0,Z465,IF(C466=0,AA465,C463))))</f>
        <v/>
      </c>
      <c r="AB466" s="4"/>
      <c r="AC466" s="6" t="str">
        <f aca="false">IF(OR(X466=Y466,X466=Z466,X466=AA466),"NB",IF(OR(Y466=X466,Y466=Z466,Y466=AA466),"NB",IF(OR(Z466=Y466,Z466=X466,Z466=AA466),"NB",IF(OR(AA466=Y466,AA466=X466,AA466=Z466),"NB","Bet"))))</f>
        <v>NB</v>
      </c>
      <c r="AD466" s="4"/>
      <c r="AE466" s="6" t="n">
        <f aca="false">IF(K466&lt;K465,1,0)</f>
        <v>0</v>
      </c>
      <c r="AF466" s="6" t="n">
        <f aca="false">IF(G466="W",0,IF(AE466=1,K465-K466+AF465,0))</f>
        <v>0</v>
      </c>
      <c r="AG466" s="4"/>
      <c r="AH466" s="6" t="n">
        <f aca="false">IF(G466="W",AF465+J466,IF(AE466=1,K465-K466+AF465,0))</f>
        <v>0</v>
      </c>
      <c r="AI466" s="4"/>
    </row>
    <row collapsed="false" customFormat="false" customHeight="false" hidden="false" ht="13.3" outlineLevel="0" r="467">
      <c r="B467" s="25"/>
      <c r="C467" s="26" t="str">
        <f aca="false">IF(B467="","",VLOOKUP(B467,$AK$1:$AR$38,2,0))</f>
        <v/>
      </c>
      <c r="D467" s="27" t="str">
        <f aca="false">IF(C464&lt;&gt;"",IF(C464=1,4,IF(C464=4,7,1)),"")</f>
        <v/>
      </c>
      <c r="E467" s="49" t="str">
        <f aca="false">IF(C464&lt;&gt;"",IF(C464=1,7,IF(C464=4,1,4)),"")</f>
        <v/>
      </c>
      <c r="F467" s="38"/>
      <c r="G467" s="6" t="str">
        <f aca="false">IF(B467&lt;&gt;"",IF(OR(D467=C467,E467=C467),"W","L"),"")</f>
        <v/>
      </c>
      <c r="H467" s="6" t="str">
        <f aca="false">IF(G467="W",4,IF(G467="L",-8,""))</f>
        <v/>
      </c>
      <c r="I467" s="6" t="str">
        <f aca="false">IF(G467&lt;&gt;"",VLOOKUP(V466,$M$4:$N$18,2,0),"")</f>
        <v/>
      </c>
      <c r="J467" s="6" t="str">
        <f aca="false">IF(G467&lt;&gt;"",H467*I467,"")</f>
        <v/>
      </c>
      <c r="K467" s="6" t="n">
        <f aca="false">IF(B467="",K466,SUM($J$6:J467))</f>
        <v>-24</v>
      </c>
      <c r="L467" s="4"/>
      <c r="M467" s="4"/>
      <c r="N467" s="4"/>
      <c r="O467" s="4"/>
      <c r="P467" s="4"/>
      <c r="Q467" s="4"/>
      <c r="S467" s="4"/>
      <c r="T467" s="4"/>
      <c r="U467" s="4"/>
      <c r="V467" s="6" t="n">
        <f aca="false">IF(AND(G466="",G467="L"),1,IF(AND(G467="L",G466="L"),V466+1,IF(AND(G466="L",G467=""),0,IF(AND(G467="",G466=""),0,0))))</f>
        <v>0</v>
      </c>
      <c r="W467" s="4"/>
      <c r="X467" s="6" t="str">
        <f aca="false">IF(C466=0,C467,IF(C467=0,X466,C467))</f>
        <v/>
      </c>
      <c r="Y467" s="6" t="str">
        <f aca="false">IF(C466=0,X466,IF(C467=0,Y466,C466))</f>
        <v/>
      </c>
      <c r="Z467" s="6" t="str">
        <f aca="false">IF(C465=0,C464,IF(C466=0,Y466,IF(C467=0,Z466,C465)))</f>
        <v/>
      </c>
      <c r="AA467" s="6" t="str">
        <f aca="false">IF(C464=0,C463,IF(C465=0,C463,IF(C466=0,Z466,IF(C467=0,AA466,C464))))</f>
        <v/>
      </c>
      <c r="AB467" s="4"/>
      <c r="AC467" s="6" t="str">
        <f aca="false">IF(OR(X467=Y467,X467=Z467,X467=AA467),"NB",IF(OR(Y467=X467,Y467=Z467,Y467=AA467),"NB",IF(OR(Z467=Y467,Z467=X467,Z467=AA467),"NB",IF(OR(AA467=Y467,AA467=X467,AA467=Z467),"NB","Bet"))))</f>
        <v>NB</v>
      </c>
      <c r="AD467" s="4"/>
      <c r="AE467" s="6" t="n">
        <f aca="false">IF(K467&lt;K466,1,0)</f>
        <v>0</v>
      </c>
      <c r="AF467" s="6" t="n">
        <f aca="false">IF(G467="W",0,IF(AE467=1,K466-K467+AF466,0))</f>
        <v>0</v>
      </c>
      <c r="AG467" s="4"/>
      <c r="AH467" s="6" t="n">
        <f aca="false">IF(G467="W",AF466+J467,IF(AE467=1,K466-K467+AF466,0))</f>
        <v>0</v>
      </c>
      <c r="AI467" s="4"/>
    </row>
    <row collapsed="false" customFormat="false" customHeight="false" hidden="false" ht="13.3" outlineLevel="0" r="468">
      <c r="B468" s="25"/>
      <c r="C468" s="26" t="str">
        <f aca="false">IF(B468="","",VLOOKUP(B468,$AK$1:$AR$38,2,0))</f>
        <v/>
      </c>
      <c r="D468" s="27" t="str">
        <f aca="false">IF(C465&lt;&gt;"",IF(C465=1,4,IF(C465=4,7,1)),"")</f>
        <v/>
      </c>
      <c r="E468" s="49" t="str">
        <f aca="false">IF(C465&lt;&gt;"",IF(C465=1,7,IF(C465=4,1,4)),"")</f>
        <v/>
      </c>
      <c r="F468" s="38"/>
      <c r="G468" s="6" t="str">
        <f aca="false">IF(B468&lt;&gt;"",IF(OR(D468=C468,E468=C468),"W","L"),"")</f>
        <v/>
      </c>
      <c r="H468" s="6" t="str">
        <f aca="false">IF(G468="W",4,IF(G468="L",-8,""))</f>
        <v/>
      </c>
      <c r="I468" s="6" t="str">
        <f aca="false">IF(G468&lt;&gt;"",VLOOKUP(V467,$M$4:$N$18,2,0),"")</f>
        <v/>
      </c>
      <c r="J468" s="6" t="str">
        <f aca="false">IF(G468&lt;&gt;"",H468*I468,"")</f>
        <v/>
      </c>
      <c r="K468" s="6" t="n">
        <f aca="false">IF(B468="",K467,SUM($J$6:J468))</f>
        <v>-24</v>
      </c>
      <c r="L468" s="4"/>
      <c r="M468" s="4"/>
      <c r="N468" s="4"/>
      <c r="O468" s="4"/>
      <c r="P468" s="4"/>
      <c r="Q468" s="4"/>
      <c r="S468" s="4"/>
      <c r="T468" s="4"/>
      <c r="U468" s="4"/>
      <c r="V468" s="6" t="n">
        <f aca="false">IF(AND(G467="",G468="L"),1,IF(AND(G468="L",G467="L"),V467+1,IF(AND(G467="L",G468=""),0,IF(AND(G468="",G467=""),0,0))))</f>
        <v>0</v>
      </c>
      <c r="W468" s="4"/>
      <c r="X468" s="6" t="str">
        <f aca="false">IF(C467=0,C468,IF(C468=0,X467,C468))</f>
        <v/>
      </c>
      <c r="Y468" s="6" t="str">
        <f aca="false">IF(C467=0,X467,IF(C468=0,Y467,C467))</f>
        <v/>
      </c>
      <c r="Z468" s="6" t="str">
        <f aca="false">IF(C466=0,C465,IF(C467=0,Y467,IF(C468=0,Z467,C466)))</f>
        <v/>
      </c>
      <c r="AA468" s="6" t="str">
        <f aca="false">IF(C465=0,C464,IF(C466=0,C464,IF(C467=0,Z467,IF(C468=0,AA467,C465))))</f>
        <v/>
      </c>
      <c r="AB468" s="4"/>
      <c r="AC468" s="6" t="str">
        <f aca="false">IF(OR(X468=Y468,X468=Z468,X468=AA468),"NB",IF(OR(Y468=X468,Y468=Z468,Y468=AA468),"NB",IF(OR(Z468=Y468,Z468=X468,Z468=AA468),"NB",IF(OR(AA468=Y468,AA468=X468,AA468=Z468),"NB","Bet"))))</f>
        <v>NB</v>
      </c>
      <c r="AD468" s="4"/>
      <c r="AE468" s="6" t="n">
        <f aca="false">IF(K468&lt;K467,1,0)</f>
        <v>0</v>
      </c>
      <c r="AF468" s="6" t="n">
        <f aca="false">IF(G468="W",0,IF(AE468=1,K467-K468+AF467,0))</f>
        <v>0</v>
      </c>
      <c r="AG468" s="4"/>
      <c r="AH468" s="6" t="n">
        <f aca="false">IF(G468="W",AF467+J468,IF(AE468=1,K467-K468+AF467,0))</f>
        <v>0</v>
      </c>
      <c r="AI468" s="4"/>
    </row>
    <row collapsed="false" customFormat="false" customHeight="false" hidden="false" ht="13.3" outlineLevel="0" r="469">
      <c r="B469" s="25"/>
      <c r="C469" s="26" t="str">
        <f aca="false">IF(B469="","",VLOOKUP(B469,$AK$1:$AR$38,2,0))</f>
        <v/>
      </c>
      <c r="D469" s="27" t="str">
        <f aca="false">IF(C466&lt;&gt;"",IF(C466=1,4,IF(C466=4,7,1)),"")</f>
        <v/>
      </c>
      <c r="E469" s="49" t="str">
        <f aca="false">IF(C466&lt;&gt;"",IF(C466=1,7,IF(C466=4,1,4)),"")</f>
        <v/>
      </c>
      <c r="F469" s="38"/>
      <c r="G469" s="6" t="str">
        <f aca="false">IF(B469&lt;&gt;"",IF(OR(D469=C469,E469=C469),"W","L"),"")</f>
        <v/>
      </c>
      <c r="H469" s="6" t="str">
        <f aca="false">IF(G469="W",4,IF(G469="L",-8,""))</f>
        <v/>
      </c>
      <c r="I469" s="6" t="str">
        <f aca="false">IF(G469&lt;&gt;"",VLOOKUP(V468,$M$4:$N$18,2,0),"")</f>
        <v/>
      </c>
      <c r="J469" s="6" t="str">
        <f aca="false">IF(G469&lt;&gt;"",H469*I469,"")</f>
        <v/>
      </c>
      <c r="K469" s="6" t="n">
        <f aca="false">IF(B469="",K468,SUM($J$6:J469))</f>
        <v>-24</v>
      </c>
      <c r="L469" s="4"/>
      <c r="M469" s="4"/>
      <c r="N469" s="4"/>
      <c r="O469" s="4"/>
      <c r="P469" s="4"/>
      <c r="Q469" s="4"/>
      <c r="S469" s="4"/>
      <c r="T469" s="4"/>
      <c r="U469" s="4"/>
      <c r="V469" s="6" t="n">
        <f aca="false">IF(AND(G468="",G469="L"),1,IF(AND(G469="L",G468="L"),V468+1,IF(AND(G468="L",G469=""),0,IF(AND(G469="",G468=""),0,0))))</f>
        <v>0</v>
      </c>
      <c r="W469" s="4"/>
      <c r="X469" s="6" t="str">
        <f aca="false">IF(C468=0,C469,IF(C469=0,X468,C469))</f>
        <v/>
      </c>
      <c r="Y469" s="6" t="str">
        <f aca="false">IF(C468=0,X468,IF(C469=0,Y468,C468))</f>
        <v/>
      </c>
      <c r="Z469" s="6" t="str">
        <f aca="false">IF(C467=0,C466,IF(C468=0,Y468,IF(C469=0,Z468,C467)))</f>
        <v/>
      </c>
      <c r="AA469" s="6" t="str">
        <f aca="false">IF(C466=0,C465,IF(C467=0,C465,IF(C468=0,Z468,IF(C469=0,AA468,C466))))</f>
        <v/>
      </c>
      <c r="AB469" s="4"/>
      <c r="AC469" s="6" t="str">
        <f aca="false">IF(OR(X469=Y469,X469=Z469,X469=AA469),"NB",IF(OR(Y469=X469,Y469=Z469,Y469=AA469),"NB",IF(OR(Z469=Y469,Z469=X469,Z469=AA469),"NB",IF(OR(AA469=Y469,AA469=X469,AA469=Z469),"NB","Bet"))))</f>
        <v>NB</v>
      </c>
      <c r="AD469" s="4"/>
      <c r="AE469" s="6" t="n">
        <f aca="false">IF(K469&lt;K468,1,0)</f>
        <v>0</v>
      </c>
      <c r="AF469" s="6" t="n">
        <f aca="false">IF(G469="W",0,IF(AE469=1,K468-K469+AF468,0))</f>
        <v>0</v>
      </c>
      <c r="AG469" s="4"/>
      <c r="AH469" s="6" t="n">
        <f aca="false">IF(G469="W",AF468+J469,IF(AE469=1,K468-K469+AF468,0))</f>
        <v>0</v>
      </c>
      <c r="AI469" s="4"/>
    </row>
    <row collapsed="false" customFormat="false" customHeight="false" hidden="false" ht="13.3" outlineLevel="0" r="470">
      <c r="B470" s="25"/>
      <c r="C470" s="26" t="str">
        <f aca="false">IF(B470="","",VLOOKUP(B470,$AK$1:$AR$38,2,0))</f>
        <v/>
      </c>
      <c r="D470" s="27" t="str">
        <f aca="false">IF(C467&lt;&gt;"",IF(C467=1,4,IF(C467=4,7,1)),"")</f>
        <v/>
      </c>
      <c r="E470" s="49" t="str">
        <f aca="false">IF(C467&lt;&gt;"",IF(C467=1,7,IF(C467=4,1,4)),"")</f>
        <v/>
      </c>
      <c r="F470" s="38"/>
      <c r="G470" s="6" t="str">
        <f aca="false">IF(B470&lt;&gt;"",IF(OR(D470=C470,E470=C470),"W","L"),"")</f>
        <v/>
      </c>
      <c r="H470" s="6" t="str">
        <f aca="false">IF(G470="W",4,IF(G470="L",-8,""))</f>
        <v/>
      </c>
      <c r="I470" s="6" t="str">
        <f aca="false">IF(G470&lt;&gt;"",VLOOKUP(V469,$M$4:$N$18,2,0),"")</f>
        <v/>
      </c>
      <c r="J470" s="6" t="str">
        <f aca="false">IF(G470&lt;&gt;"",H470*I470,"")</f>
        <v/>
      </c>
      <c r="K470" s="6" t="n">
        <f aca="false">IF(B470="",K469,SUM($J$6:J470))</f>
        <v>-24</v>
      </c>
      <c r="L470" s="4"/>
      <c r="M470" s="4"/>
      <c r="N470" s="4"/>
      <c r="O470" s="4"/>
      <c r="P470" s="4"/>
      <c r="Q470" s="4"/>
      <c r="S470" s="4"/>
      <c r="T470" s="4"/>
      <c r="U470" s="4"/>
      <c r="V470" s="6" t="n">
        <f aca="false">IF(AND(G469="",G470="L"),1,IF(AND(G470="L",G469="L"),V469+1,IF(AND(G469="L",G470=""),0,IF(AND(G470="",G469=""),0,0))))</f>
        <v>0</v>
      </c>
      <c r="W470" s="4"/>
      <c r="X470" s="6" t="str">
        <f aca="false">IF(C469=0,C470,IF(C470=0,X469,C470))</f>
        <v/>
      </c>
      <c r="Y470" s="6" t="str">
        <f aca="false">IF(C469=0,X469,IF(C470=0,Y469,C469))</f>
        <v/>
      </c>
      <c r="Z470" s="6" t="str">
        <f aca="false">IF(C468=0,C467,IF(C469=0,Y469,IF(C470=0,Z469,C468)))</f>
        <v/>
      </c>
      <c r="AA470" s="6" t="str">
        <f aca="false">IF(C467=0,C466,IF(C468=0,C466,IF(C469=0,Z469,IF(C470=0,AA469,C467))))</f>
        <v/>
      </c>
      <c r="AB470" s="4"/>
      <c r="AC470" s="6" t="str">
        <f aca="false">IF(OR(X470=Y470,X470=Z470,X470=AA470),"NB",IF(OR(Y470=X470,Y470=Z470,Y470=AA470),"NB",IF(OR(Z470=Y470,Z470=X470,Z470=AA470),"NB",IF(OR(AA470=Y470,AA470=X470,AA470=Z470),"NB","Bet"))))</f>
        <v>NB</v>
      </c>
      <c r="AD470" s="4"/>
      <c r="AE470" s="6" t="n">
        <f aca="false">IF(K470&lt;K469,1,0)</f>
        <v>0</v>
      </c>
      <c r="AF470" s="6" t="n">
        <f aca="false">IF(G470="W",0,IF(AE470=1,K469-K470+AF469,0))</f>
        <v>0</v>
      </c>
      <c r="AG470" s="4"/>
      <c r="AH470" s="6" t="n">
        <f aca="false">IF(G470="W",AF469+J470,IF(AE470=1,K469-K470+AF469,0))</f>
        <v>0</v>
      </c>
      <c r="AI470" s="4"/>
    </row>
    <row collapsed="false" customFormat="false" customHeight="false" hidden="false" ht="13.3" outlineLevel="0" r="471">
      <c r="B471" s="25"/>
      <c r="C471" s="26" t="str">
        <f aca="false">IF(B471="","",VLOOKUP(B471,$AK$1:$AR$38,2,0))</f>
        <v/>
      </c>
      <c r="D471" s="27" t="str">
        <f aca="false">IF(C468&lt;&gt;"",IF(C468=1,4,IF(C468=4,7,1)),"")</f>
        <v/>
      </c>
      <c r="E471" s="49" t="str">
        <f aca="false">IF(C468&lt;&gt;"",IF(C468=1,7,IF(C468=4,1,4)),"")</f>
        <v/>
      </c>
      <c r="F471" s="38"/>
      <c r="G471" s="6" t="str">
        <f aca="false">IF(B471&lt;&gt;"",IF(OR(D471=C471,E471=C471),"W","L"),"")</f>
        <v/>
      </c>
      <c r="H471" s="6" t="str">
        <f aca="false">IF(G471="W",4,IF(G471="L",-8,""))</f>
        <v/>
      </c>
      <c r="I471" s="6" t="str">
        <f aca="false">IF(G471&lt;&gt;"",VLOOKUP(V470,$M$4:$N$18,2,0),"")</f>
        <v/>
      </c>
      <c r="J471" s="6" t="str">
        <f aca="false">IF(G471&lt;&gt;"",H471*I471,"")</f>
        <v/>
      </c>
      <c r="K471" s="6" t="n">
        <f aca="false">IF(B471="",K470,SUM($J$6:J471))</f>
        <v>-24</v>
      </c>
      <c r="L471" s="4"/>
      <c r="M471" s="4"/>
      <c r="N471" s="4"/>
      <c r="O471" s="4"/>
      <c r="P471" s="4"/>
      <c r="Q471" s="4"/>
      <c r="S471" s="4"/>
      <c r="T471" s="4"/>
      <c r="U471" s="4"/>
      <c r="V471" s="6" t="n">
        <f aca="false">IF(AND(G470="",G471="L"),1,IF(AND(G471="L",G470="L"),V470+1,IF(AND(G470="L",G471=""),0,IF(AND(G471="",G470=""),0,0))))</f>
        <v>0</v>
      </c>
      <c r="W471" s="4"/>
      <c r="X471" s="6" t="str">
        <f aca="false">IF(C470=0,C471,IF(C471=0,X470,C471))</f>
        <v/>
      </c>
      <c r="Y471" s="6" t="str">
        <f aca="false">IF(C470=0,X470,IF(C471=0,Y470,C470))</f>
        <v/>
      </c>
      <c r="Z471" s="6" t="str">
        <f aca="false">IF(C469=0,C468,IF(C470=0,Y470,IF(C471=0,Z470,C469)))</f>
        <v/>
      </c>
      <c r="AA471" s="6" t="str">
        <f aca="false">IF(C468=0,C467,IF(C469=0,C467,IF(C470=0,Z470,IF(C471=0,AA470,C468))))</f>
        <v/>
      </c>
      <c r="AB471" s="4"/>
      <c r="AC471" s="6" t="str">
        <f aca="false">IF(OR(X471=Y471,X471=Z471,X471=AA471),"NB",IF(OR(Y471=X471,Y471=Z471,Y471=AA471),"NB",IF(OR(Z471=Y471,Z471=X471,Z471=AA471),"NB",IF(OR(AA471=Y471,AA471=X471,AA471=Z471),"NB","Bet"))))</f>
        <v>NB</v>
      </c>
      <c r="AD471" s="4"/>
      <c r="AE471" s="6" t="n">
        <f aca="false">IF(K471&lt;K470,1,0)</f>
        <v>0</v>
      </c>
      <c r="AF471" s="6" t="n">
        <f aca="false">IF(G471="W",0,IF(AE471=1,K470-K471+AF470,0))</f>
        <v>0</v>
      </c>
      <c r="AG471" s="4"/>
      <c r="AH471" s="6" t="n">
        <f aca="false">IF(G471="W",AF470+J471,IF(AE471=1,K470-K471+AF470,0))</f>
        <v>0</v>
      </c>
      <c r="AI471" s="4"/>
    </row>
    <row collapsed="false" customFormat="false" customHeight="false" hidden="false" ht="13.3" outlineLevel="0" r="472">
      <c r="B472" s="25"/>
      <c r="C472" s="26" t="str">
        <f aca="false">IF(B472="","",VLOOKUP(B472,$AK$1:$AR$38,2,0))</f>
        <v/>
      </c>
      <c r="D472" s="27" t="str">
        <f aca="false">IF(C469&lt;&gt;"",IF(C469=1,4,IF(C469=4,7,1)),"")</f>
        <v/>
      </c>
      <c r="E472" s="49" t="str">
        <f aca="false">IF(C469&lt;&gt;"",IF(C469=1,7,IF(C469=4,1,4)),"")</f>
        <v/>
      </c>
      <c r="F472" s="38"/>
      <c r="G472" s="6" t="str">
        <f aca="false">IF(B472&lt;&gt;"",IF(OR(D472=C472,E472=C472),"W","L"),"")</f>
        <v/>
      </c>
      <c r="H472" s="6" t="str">
        <f aca="false">IF(G472="W",4,IF(G472="L",-8,""))</f>
        <v/>
      </c>
      <c r="I472" s="6" t="str">
        <f aca="false">IF(G472&lt;&gt;"",VLOOKUP(V471,$M$4:$N$18,2,0),"")</f>
        <v/>
      </c>
      <c r="J472" s="6" t="str">
        <f aca="false">IF(G472&lt;&gt;"",H472*I472,"")</f>
        <v/>
      </c>
      <c r="K472" s="6" t="n">
        <f aca="false">IF(B472="",K471,SUM($J$6:J472))</f>
        <v>-24</v>
      </c>
      <c r="L472" s="4"/>
      <c r="M472" s="4"/>
      <c r="N472" s="4"/>
      <c r="O472" s="4"/>
      <c r="P472" s="4"/>
      <c r="Q472" s="4"/>
      <c r="S472" s="4"/>
      <c r="T472" s="4"/>
      <c r="U472" s="4"/>
      <c r="V472" s="6" t="n">
        <f aca="false">IF(AND(G471="",G472="L"),1,IF(AND(G472="L",G471="L"),V471+1,IF(AND(G471="L",G472=""),0,IF(AND(G472="",G471=""),0,0))))</f>
        <v>0</v>
      </c>
      <c r="W472" s="4"/>
      <c r="X472" s="6" t="str">
        <f aca="false">IF(C471=0,C472,IF(C472=0,X471,C472))</f>
        <v/>
      </c>
      <c r="Y472" s="6" t="str">
        <f aca="false">IF(C471=0,X471,IF(C472=0,Y471,C471))</f>
        <v/>
      </c>
      <c r="Z472" s="6" t="str">
        <f aca="false">IF(C470=0,C469,IF(C471=0,Y471,IF(C472=0,Z471,C470)))</f>
        <v/>
      </c>
      <c r="AA472" s="6" t="str">
        <f aca="false">IF(C469=0,C468,IF(C470=0,C468,IF(C471=0,Z471,IF(C472=0,AA471,C469))))</f>
        <v/>
      </c>
      <c r="AB472" s="4"/>
      <c r="AC472" s="6" t="str">
        <f aca="false">IF(OR(X472=Y472,X472=Z472,X472=AA472),"NB",IF(OR(Y472=X472,Y472=Z472,Y472=AA472),"NB",IF(OR(Z472=Y472,Z472=X472,Z472=AA472),"NB",IF(OR(AA472=Y472,AA472=X472,AA472=Z472),"NB","Bet"))))</f>
        <v>NB</v>
      </c>
      <c r="AD472" s="4"/>
      <c r="AE472" s="6" t="n">
        <f aca="false">IF(K472&lt;K471,1,0)</f>
        <v>0</v>
      </c>
      <c r="AF472" s="6" t="n">
        <f aca="false">IF(G472="W",0,IF(AE472=1,K471-K472+AF471,0))</f>
        <v>0</v>
      </c>
      <c r="AG472" s="4"/>
      <c r="AH472" s="6" t="n">
        <f aca="false">IF(G472="W",AF471+J472,IF(AE472=1,K471-K472+AF471,0))</f>
        <v>0</v>
      </c>
      <c r="AI472" s="4"/>
    </row>
    <row collapsed="false" customFormat="false" customHeight="false" hidden="false" ht="13.3" outlineLevel="0" r="473">
      <c r="B473" s="25"/>
      <c r="C473" s="26" t="str">
        <f aca="false">IF(B473="","",VLOOKUP(B473,$AK$1:$AR$38,2,0))</f>
        <v/>
      </c>
      <c r="D473" s="27" t="str">
        <f aca="false">IF(C470&lt;&gt;"",IF(C470=1,4,IF(C470=4,7,1)),"")</f>
        <v/>
      </c>
      <c r="E473" s="49" t="str">
        <f aca="false">IF(C470&lt;&gt;"",IF(C470=1,7,IF(C470=4,1,4)),"")</f>
        <v/>
      </c>
      <c r="F473" s="38"/>
      <c r="G473" s="6" t="str">
        <f aca="false">IF(B473&lt;&gt;"",IF(OR(D473=C473,E473=C473),"W","L"),"")</f>
        <v/>
      </c>
      <c r="H473" s="6" t="str">
        <f aca="false">IF(G473="W",4,IF(G473="L",-8,""))</f>
        <v/>
      </c>
      <c r="I473" s="6" t="str">
        <f aca="false">IF(G473&lt;&gt;"",VLOOKUP(V472,$M$4:$N$18,2,0),"")</f>
        <v/>
      </c>
      <c r="J473" s="6" t="str">
        <f aca="false">IF(G473&lt;&gt;"",H473*I473,"")</f>
        <v/>
      </c>
      <c r="K473" s="6" t="n">
        <f aca="false">IF(B473="",K472,SUM($J$6:J473))</f>
        <v>-24</v>
      </c>
      <c r="L473" s="4"/>
      <c r="M473" s="4"/>
      <c r="N473" s="4"/>
      <c r="O473" s="4"/>
      <c r="P473" s="4"/>
      <c r="Q473" s="4"/>
      <c r="S473" s="4"/>
      <c r="T473" s="4"/>
      <c r="U473" s="4"/>
      <c r="V473" s="6" t="n">
        <f aca="false">IF(AND(G472="",G473="L"),1,IF(AND(G473="L",G472="L"),V472+1,IF(AND(G472="L",G473=""),0,IF(AND(G473="",G472=""),0,0))))</f>
        <v>0</v>
      </c>
      <c r="W473" s="4"/>
      <c r="X473" s="6" t="str">
        <f aca="false">IF(C472=0,C473,IF(C473=0,X472,C473))</f>
        <v/>
      </c>
      <c r="Y473" s="6" t="str">
        <f aca="false">IF(C472=0,X472,IF(C473=0,Y472,C472))</f>
        <v/>
      </c>
      <c r="Z473" s="6" t="str">
        <f aca="false">IF(C471=0,C470,IF(C472=0,Y472,IF(C473=0,Z472,C471)))</f>
        <v/>
      </c>
      <c r="AA473" s="6" t="str">
        <f aca="false">IF(C470=0,C469,IF(C471=0,C469,IF(C472=0,Z472,IF(C473=0,AA472,C470))))</f>
        <v/>
      </c>
      <c r="AB473" s="4"/>
      <c r="AC473" s="6" t="str">
        <f aca="false">IF(OR(X473=Y473,X473=Z473,X473=AA473),"NB",IF(OR(Y473=X473,Y473=Z473,Y473=AA473),"NB",IF(OR(Z473=Y473,Z473=X473,Z473=AA473),"NB",IF(OR(AA473=Y473,AA473=X473,AA473=Z473),"NB","Bet"))))</f>
        <v>NB</v>
      </c>
      <c r="AD473" s="4"/>
      <c r="AE473" s="6" t="n">
        <f aca="false">IF(K473&lt;K472,1,0)</f>
        <v>0</v>
      </c>
      <c r="AF473" s="6" t="n">
        <f aca="false">IF(G473="W",0,IF(AE473=1,K472-K473+AF472,0))</f>
        <v>0</v>
      </c>
      <c r="AG473" s="4"/>
      <c r="AH473" s="6" t="n">
        <f aca="false">IF(G473="W",AF472+J473,IF(AE473=1,K472-K473+AF472,0))</f>
        <v>0</v>
      </c>
      <c r="AI473" s="4"/>
    </row>
    <row collapsed="false" customFormat="false" customHeight="false" hidden="false" ht="13.3" outlineLevel="0" r="474">
      <c r="B474" s="25"/>
      <c r="C474" s="26" t="str">
        <f aca="false">IF(B474="","",VLOOKUP(B474,$AK$1:$AR$38,2,0))</f>
        <v/>
      </c>
      <c r="D474" s="27" t="str">
        <f aca="false">IF(C471&lt;&gt;"",IF(C471=1,4,IF(C471=4,7,1)),"")</f>
        <v/>
      </c>
      <c r="E474" s="49" t="str">
        <f aca="false">IF(C471&lt;&gt;"",IF(C471=1,7,IF(C471=4,1,4)),"")</f>
        <v/>
      </c>
      <c r="F474" s="38"/>
      <c r="G474" s="6" t="str">
        <f aca="false">IF(B474&lt;&gt;"",IF(OR(D474=C474,E474=C474),"W","L"),"")</f>
        <v/>
      </c>
      <c r="H474" s="6" t="str">
        <f aca="false">IF(G474="W",4,IF(G474="L",-8,""))</f>
        <v/>
      </c>
      <c r="I474" s="6" t="str">
        <f aca="false">IF(G474&lt;&gt;"",VLOOKUP(V473,$M$4:$N$18,2,0),"")</f>
        <v/>
      </c>
      <c r="J474" s="6" t="str">
        <f aca="false">IF(G474&lt;&gt;"",H474*I474,"")</f>
        <v/>
      </c>
      <c r="K474" s="6" t="n">
        <f aca="false">IF(B474="",K473,SUM($J$6:J474))</f>
        <v>-24</v>
      </c>
      <c r="L474" s="4"/>
      <c r="M474" s="4"/>
      <c r="N474" s="4"/>
      <c r="O474" s="4"/>
      <c r="P474" s="4"/>
      <c r="Q474" s="4"/>
      <c r="S474" s="4"/>
      <c r="T474" s="4"/>
      <c r="U474" s="4"/>
      <c r="V474" s="6" t="n">
        <f aca="false">IF(AND(G473="",G474="L"),1,IF(AND(G474="L",G473="L"),V473+1,IF(AND(G473="L",G474=""),0,IF(AND(G474="",G473=""),0,0))))</f>
        <v>0</v>
      </c>
      <c r="W474" s="4"/>
      <c r="X474" s="6" t="str">
        <f aca="false">IF(C473=0,C474,IF(C474=0,X473,C474))</f>
        <v/>
      </c>
      <c r="Y474" s="6" t="str">
        <f aca="false">IF(C473=0,X473,IF(C474=0,Y473,C473))</f>
        <v/>
      </c>
      <c r="Z474" s="6" t="str">
        <f aca="false">IF(C472=0,C471,IF(C473=0,Y473,IF(C474=0,Z473,C472)))</f>
        <v/>
      </c>
      <c r="AA474" s="6" t="str">
        <f aca="false">IF(C471=0,C470,IF(C472=0,C470,IF(C473=0,Z473,IF(C474=0,AA473,C471))))</f>
        <v/>
      </c>
      <c r="AB474" s="4"/>
      <c r="AC474" s="6" t="str">
        <f aca="false">IF(OR(X474=Y474,X474=Z474,X474=AA474),"NB",IF(OR(Y474=X474,Y474=Z474,Y474=AA474),"NB",IF(OR(Z474=Y474,Z474=X474,Z474=AA474),"NB",IF(OR(AA474=Y474,AA474=X474,AA474=Z474),"NB","Bet"))))</f>
        <v>NB</v>
      </c>
      <c r="AD474" s="4"/>
      <c r="AE474" s="6" t="n">
        <f aca="false">IF(K474&lt;K473,1,0)</f>
        <v>0</v>
      </c>
      <c r="AF474" s="6" t="n">
        <f aca="false">IF(G474="W",0,IF(AE474=1,K473-K474+AF473,0))</f>
        <v>0</v>
      </c>
      <c r="AG474" s="4"/>
      <c r="AH474" s="6" t="n">
        <f aca="false">IF(G474="W",AF473+J474,IF(AE474=1,K473-K474+AF473,0))</f>
        <v>0</v>
      </c>
      <c r="AI474" s="4"/>
    </row>
    <row collapsed="false" customFormat="false" customHeight="false" hidden="false" ht="13.3" outlineLevel="0" r="475">
      <c r="B475" s="25"/>
      <c r="C475" s="26" t="str">
        <f aca="false">IF(B475="","",VLOOKUP(B475,$AK$1:$AR$38,2,0))</f>
        <v/>
      </c>
      <c r="D475" s="27" t="str">
        <f aca="false">IF(C472&lt;&gt;"",IF(C472=1,4,IF(C472=4,7,1)),"")</f>
        <v/>
      </c>
      <c r="E475" s="49" t="str">
        <f aca="false">IF(C472&lt;&gt;"",IF(C472=1,7,IF(C472=4,1,4)),"")</f>
        <v/>
      </c>
      <c r="F475" s="38"/>
      <c r="G475" s="6" t="str">
        <f aca="false">IF(B475&lt;&gt;"",IF(OR(D475=C475,E475=C475),"W","L"),"")</f>
        <v/>
      </c>
      <c r="H475" s="6" t="str">
        <f aca="false">IF(G475="W",4,IF(G475="L",-8,""))</f>
        <v/>
      </c>
      <c r="I475" s="6" t="str">
        <f aca="false">IF(G475&lt;&gt;"",VLOOKUP(V474,$M$4:$N$18,2,0),"")</f>
        <v/>
      </c>
      <c r="J475" s="6" t="str">
        <f aca="false">IF(G475&lt;&gt;"",H475*I475,"")</f>
        <v/>
      </c>
      <c r="K475" s="6" t="n">
        <f aca="false">IF(B475="",K474,SUM($J$6:J475))</f>
        <v>-24</v>
      </c>
      <c r="L475" s="4"/>
      <c r="M475" s="4"/>
      <c r="N475" s="4"/>
      <c r="O475" s="4"/>
      <c r="P475" s="4"/>
      <c r="Q475" s="4"/>
      <c r="S475" s="4"/>
      <c r="T475" s="4"/>
      <c r="U475" s="4"/>
      <c r="V475" s="6" t="n">
        <f aca="false">IF(AND(G474="",G475="L"),1,IF(AND(G475="L",G474="L"),V474+1,IF(AND(G474="L",G475=""),0,IF(AND(G475="",G474=""),0,0))))</f>
        <v>0</v>
      </c>
      <c r="W475" s="4"/>
      <c r="X475" s="6" t="str">
        <f aca="false">IF(C474=0,C475,IF(C475=0,X474,C475))</f>
        <v/>
      </c>
      <c r="Y475" s="6" t="str">
        <f aca="false">IF(C474=0,X474,IF(C475=0,Y474,C474))</f>
        <v/>
      </c>
      <c r="Z475" s="6" t="str">
        <f aca="false">IF(C473=0,C472,IF(C474=0,Y474,IF(C475=0,Z474,C473)))</f>
        <v/>
      </c>
      <c r="AA475" s="6" t="str">
        <f aca="false">IF(C472=0,C471,IF(C473=0,C471,IF(C474=0,Z474,IF(C475=0,AA474,C472))))</f>
        <v/>
      </c>
      <c r="AB475" s="4"/>
      <c r="AC475" s="6" t="str">
        <f aca="false">IF(OR(X475=Y475,X475=Z475,X475=AA475),"NB",IF(OR(Y475=X475,Y475=Z475,Y475=AA475),"NB",IF(OR(Z475=Y475,Z475=X475,Z475=AA475),"NB",IF(OR(AA475=Y475,AA475=X475,AA475=Z475),"NB","Bet"))))</f>
        <v>NB</v>
      </c>
      <c r="AD475" s="4"/>
      <c r="AE475" s="6" t="n">
        <f aca="false">IF(K475&lt;K474,1,0)</f>
        <v>0</v>
      </c>
      <c r="AF475" s="6" t="n">
        <f aca="false">IF(G475="W",0,IF(AE475=1,K474-K475+AF474,0))</f>
        <v>0</v>
      </c>
      <c r="AG475" s="4"/>
      <c r="AH475" s="6" t="n">
        <f aca="false">IF(G475="W",AF474+J475,IF(AE475=1,K474-K475+AF474,0))</f>
        <v>0</v>
      </c>
      <c r="AI475" s="4"/>
    </row>
    <row collapsed="false" customFormat="false" customHeight="false" hidden="false" ht="13.3" outlineLevel="0" r="476">
      <c r="B476" s="25"/>
      <c r="C476" s="26" t="str">
        <f aca="false">IF(B476="","",VLOOKUP(B476,$AK$1:$AR$38,2,0))</f>
        <v/>
      </c>
      <c r="D476" s="27" t="str">
        <f aca="false">IF(C473&lt;&gt;"",IF(C473=1,4,IF(C473=4,7,1)),"")</f>
        <v/>
      </c>
      <c r="E476" s="49" t="str">
        <f aca="false">IF(C473&lt;&gt;"",IF(C473=1,7,IF(C473=4,1,4)),"")</f>
        <v/>
      </c>
      <c r="F476" s="38"/>
      <c r="G476" s="6" t="str">
        <f aca="false">IF(B476&lt;&gt;"",IF(OR(D476=C476,E476=C476),"W","L"),"")</f>
        <v/>
      </c>
      <c r="H476" s="6" t="str">
        <f aca="false">IF(G476="W",4,IF(G476="L",-8,""))</f>
        <v/>
      </c>
      <c r="I476" s="6" t="str">
        <f aca="false">IF(G476&lt;&gt;"",VLOOKUP(V475,$M$4:$N$18,2,0),"")</f>
        <v/>
      </c>
      <c r="J476" s="6" t="str">
        <f aca="false">IF(G476&lt;&gt;"",H476*I476,"")</f>
        <v/>
      </c>
      <c r="K476" s="6" t="n">
        <f aca="false">IF(B476="",K475,SUM($J$6:J476))</f>
        <v>-24</v>
      </c>
      <c r="L476" s="4"/>
      <c r="M476" s="4"/>
      <c r="N476" s="4"/>
      <c r="O476" s="4"/>
      <c r="P476" s="4"/>
      <c r="Q476" s="4"/>
      <c r="S476" s="4"/>
      <c r="T476" s="4"/>
      <c r="U476" s="4"/>
      <c r="V476" s="6" t="n">
        <f aca="false">IF(AND(G475="",G476="L"),1,IF(AND(G476="L",G475="L"),V475+1,IF(AND(G475="L",G476=""),0,IF(AND(G476="",G475=""),0,0))))</f>
        <v>0</v>
      </c>
      <c r="W476" s="4"/>
      <c r="X476" s="6" t="str">
        <f aca="false">IF(C475=0,C476,IF(C476=0,X475,C476))</f>
        <v/>
      </c>
      <c r="Y476" s="6" t="str">
        <f aca="false">IF(C475=0,X475,IF(C476=0,Y475,C475))</f>
        <v/>
      </c>
      <c r="Z476" s="6" t="str">
        <f aca="false">IF(C474=0,C473,IF(C475=0,Y475,IF(C476=0,Z475,C474)))</f>
        <v/>
      </c>
      <c r="AA476" s="6" t="str">
        <f aca="false">IF(C473=0,C472,IF(C474=0,C472,IF(C475=0,Z475,IF(C476=0,AA475,C473))))</f>
        <v/>
      </c>
      <c r="AB476" s="4"/>
      <c r="AC476" s="6" t="str">
        <f aca="false">IF(OR(X476=Y476,X476=Z476,X476=AA476),"NB",IF(OR(Y476=X476,Y476=Z476,Y476=AA476),"NB",IF(OR(Z476=Y476,Z476=X476,Z476=AA476),"NB",IF(OR(AA476=Y476,AA476=X476,AA476=Z476),"NB","Bet"))))</f>
        <v>NB</v>
      </c>
      <c r="AD476" s="4"/>
      <c r="AE476" s="6" t="n">
        <f aca="false">IF(K476&lt;K475,1,0)</f>
        <v>0</v>
      </c>
      <c r="AF476" s="6" t="n">
        <f aca="false">IF(G476="W",0,IF(AE476=1,K475-K476+AF475,0))</f>
        <v>0</v>
      </c>
      <c r="AG476" s="4"/>
      <c r="AH476" s="6" t="n">
        <f aca="false">IF(G476="W",AF475+J476,IF(AE476=1,K475-K476+AF475,0))</f>
        <v>0</v>
      </c>
      <c r="AI476" s="4"/>
    </row>
    <row collapsed="false" customFormat="false" customHeight="false" hidden="false" ht="13.3" outlineLevel="0" r="477">
      <c r="B477" s="25"/>
      <c r="C477" s="26" t="str">
        <f aca="false">IF(B477="","",VLOOKUP(B477,$AK$1:$AR$38,2,0))</f>
        <v/>
      </c>
      <c r="D477" s="27" t="str">
        <f aca="false">IF(C474&lt;&gt;"",IF(C474=1,4,IF(C474=4,7,1)),"")</f>
        <v/>
      </c>
      <c r="E477" s="49" t="str">
        <f aca="false">IF(C474&lt;&gt;"",IF(C474=1,7,IF(C474=4,1,4)),"")</f>
        <v/>
      </c>
      <c r="F477" s="38"/>
      <c r="G477" s="6" t="str">
        <f aca="false">IF(B477&lt;&gt;"",IF(OR(D477=C477,E477=C477),"W","L"),"")</f>
        <v/>
      </c>
      <c r="H477" s="6" t="str">
        <f aca="false">IF(G477="W",4,IF(G477="L",-8,""))</f>
        <v/>
      </c>
      <c r="I477" s="6" t="str">
        <f aca="false">IF(G477&lt;&gt;"",VLOOKUP(V476,$M$4:$N$18,2,0),"")</f>
        <v/>
      </c>
      <c r="J477" s="6" t="str">
        <f aca="false">IF(G477&lt;&gt;"",H477*I477,"")</f>
        <v/>
      </c>
      <c r="K477" s="6" t="n">
        <f aca="false">IF(B477="",K476,SUM($J$6:J477))</f>
        <v>-24</v>
      </c>
      <c r="L477" s="4"/>
      <c r="M477" s="4"/>
      <c r="N477" s="4"/>
      <c r="O477" s="4"/>
      <c r="P477" s="4"/>
      <c r="Q477" s="4"/>
      <c r="S477" s="4"/>
      <c r="T477" s="4"/>
      <c r="U477" s="4"/>
      <c r="V477" s="6" t="n">
        <f aca="false">IF(AND(G476="",G477="L"),1,IF(AND(G477="L",G476="L"),V476+1,IF(AND(G476="L",G477=""),0,IF(AND(G477="",G476=""),0,0))))</f>
        <v>0</v>
      </c>
      <c r="W477" s="4"/>
      <c r="X477" s="6" t="str">
        <f aca="false">IF(C476=0,C477,IF(C477=0,X476,C477))</f>
        <v/>
      </c>
      <c r="Y477" s="6" t="str">
        <f aca="false">IF(C476=0,X476,IF(C477=0,Y476,C476))</f>
        <v/>
      </c>
      <c r="Z477" s="6" t="str">
        <f aca="false">IF(C475=0,C474,IF(C476=0,Y476,IF(C477=0,Z476,C475)))</f>
        <v/>
      </c>
      <c r="AA477" s="6" t="str">
        <f aca="false">IF(C474=0,C473,IF(C475=0,C473,IF(C476=0,Z476,IF(C477=0,AA476,C474))))</f>
        <v/>
      </c>
      <c r="AB477" s="4"/>
      <c r="AC477" s="6" t="str">
        <f aca="false">IF(OR(X477=Y477,X477=Z477,X477=AA477),"NB",IF(OR(Y477=X477,Y477=Z477,Y477=AA477),"NB",IF(OR(Z477=Y477,Z477=X477,Z477=AA477),"NB",IF(OR(AA477=Y477,AA477=X477,AA477=Z477),"NB","Bet"))))</f>
        <v>NB</v>
      </c>
      <c r="AD477" s="4"/>
      <c r="AE477" s="6" t="n">
        <f aca="false">IF(K477&lt;K476,1,0)</f>
        <v>0</v>
      </c>
      <c r="AF477" s="6" t="n">
        <f aca="false">IF(G477="W",0,IF(AE477=1,K476-K477+AF476,0))</f>
        <v>0</v>
      </c>
      <c r="AG477" s="4"/>
      <c r="AH477" s="6" t="n">
        <f aca="false">IF(G477="W",AF476+J477,IF(AE477=1,K476-K477+AF476,0))</f>
        <v>0</v>
      </c>
      <c r="AI477" s="4"/>
    </row>
    <row collapsed="false" customFormat="false" customHeight="false" hidden="false" ht="13.3" outlineLevel="0" r="478">
      <c r="B478" s="25"/>
      <c r="C478" s="26" t="str">
        <f aca="false">IF(B478="","",VLOOKUP(B478,$AK$1:$AR$38,2,0))</f>
        <v/>
      </c>
      <c r="D478" s="27" t="str">
        <f aca="false">IF(C475&lt;&gt;"",IF(C475=1,4,IF(C475=4,7,1)),"")</f>
        <v/>
      </c>
      <c r="E478" s="49" t="str">
        <f aca="false">IF(C475&lt;&gt;"",IF(C475=1,7,IF(C475=4,1,4)),"")</f>
        <v/>
      </c>
      <c r="F478" s="38"/>
      <c r="G478" s="6" t="str">
        <f aca="false">IF(B478&lt;&gt;"",IF(OR(D478=C478,E478=C478),"W","L"),"")</f>
        <v/>
      </c>
      <c r="H478" s="6" t="str">
        <f aca="false">IF(G478="W",4,IF(G478="L",-8,""))</f>
        <v/>
      </c>
      <c r="I478" s="6" t="str">
        <f aca="false">IF(G478&lt;&gt;"",VLOOKUP(V477,$M$4:$N$18,2,0),"")</f>
        <v/>
      </c>
      <c r="J478" s="6" t="str">
        <f aca="false">IF(G478&lt;&gt;"",H478*I478,"")</f>
        <v/>
      </c>
      <c r="K478" s="6" t="n">
        <f aca="false">IF(B478="",K477,SUM($J$6:J478))</f>
        <v>-24</v>
      </c>
      <c r="L478" s="4"/>
      <c r="M478" s="4"/>
      <c r="N478" s="4"/>
      <c r="O478" s="4"/>
      <c r="P478" s="4"/>
      <c r="Q478" s="4"/>
      <c r="S478" s="4"/>
      <c r="T478" s="4"/>
      <c r="U478" s="4"/>
      <c r="V478" s="6" t="n">
        <f aca="false">IF(AND(G477="",G478="L"),1,IF(AND(G478="L",G477="L"),V477+1,IF(AND(G477="L",G478=""),0,IF(AND(G478="",G477=""),0,0))))</f>
        <v>0</v>
      </c>
      <c r="W478" s="4"/>
      <c r="X478" s="6" t="str">
        <f aca="false">IF(C477=0,C478,IF(C478=0,X477,C478))</f>
        <v/>
      </c>
      <c r="Y478" s="6" t="str">
        <f aca="false">IF(C477=0,X477,IF(C478=0,Y477,C477))</f>
        <v/>
      </c>
      <c r="Z478" s="6" t="str">
        <f aca="false">IF(C476=0,C475,IF(C477=0,Y477,IF(C478=0,Z477,C476)))</f>
        <v/>
      </c>
      <c r="AA478" s="6" t="str">
        <f aca="false">IF(C475=0,C474,IF(C476=0,C474,IF(C477=0,Z477,IF(C478=0,AA477,C475))))</f>
        <v/>
      </c>
      <c r="AB478" s="4"/>
      <c r="AC478" s="6" t="str">
        <f aca="false">IF(OR(X478=Y478,X478=Z478,X478=AA478),"NB",IF(OR(Y478=X478,Y478=Z478,Y478=AA478),"NB",IF(OR(Z478=Y478,Z478=X478,Z478=AA478),"NB",IF(OR(AA478=Y478,AA478=X478,AA478=Z478),"NB","Bet"))))</f>
        <v>NB</v>
      </c>
      <c r="AD478" s="4"/>
      <c r="AE478" s="6" t="n">
        <f aca="false">IF(K478&lt;K477,1,0)</f>
        <v>0</v>
      </c>
      <c r="AF478" s="6" t="n">
        <f aca="false">IF(G478="W",0,IF(AE478=1,K477-K478+AF477,0))</f>
        <v>0</v>
      </c>
      <c r="AG478" s="4"/>
      <c r="AH478" s="6" t="n">
        <f aca="false">IF(G478="W",AF477+J478,IF(AE478=1,K477-K478+AF477,0))</f>
        <v>0</v>
      </c>
      <c r="AI478" s="4"/>
    </row>
    <row collapsed="false" customFormat="false" customHeight="false" hidden="false" ht="13.3" outlineLevel="0" r="479">
      <c r="B479" s="25"/>
      <c r="C479" s="26" t="str">
        <f aca="false">IF(B479="","",VLOOKUP(B479,$AK$1:$AR$38,2,0))</f>
        <v/>
      </c>
      <c r="D479" s="27" t="str">
        <f aca="false">IF(C476&lt;&gt;"",IF(C476=1,4,IF(C476=4,7,1)),"")</f>
        <v/>
      </c>
      <c r="E479" s="49" t="str">
        <f aca="false">IF(C476&lt;&gt;"",IF(C476=1,7,IF(C476=4,1,4)),"")</f>
        <v/>
      </c>
      <c r="F479" s="38"/>
      <c r="G479" s="6" t="str">
        <f aca="false">IF(B479&lt;&gt;"",IF(OR(D479=C479,E479=C479),"W","L"),"")</f>
        <v/>
      </c>
      <c r="H479" s="6" t="str">
        <f aca="false">IF(G479="W",4,IF(G479="L",-8,""))</f>
        <v/>
      </c>
      <c r="I479" s="6" t="str">
        <f aca="false">IF(G479&lt;&gt;"",VLOOKUP(V478,$M$4:$N$18,2,0),"")</f>
        <v/>
      </c>
      <c r="J479" s="6" t="str">
        <f aca="false">IF(G479&lt;&gt;"",H479*I479,"")</f>
        <v/>
      </c>
      <c r="K479" s="6" t="n">
        <f aca="false">IF(B479="",K478,SUM($J$6:J479))</f>
        <v>-24</v>
      </c>
      <c r="L479" s="4"/>
      <c r="M479" s="4"/>
      <c r="N479" s="4"/>
      <c r="O479" s="4"/>
      <c r="P479" s="4"/>
      <c r="Q479" s="4"/>
      <c r="S479" s="4"/>
      <c r="T479" s="4"/>
      <c r="U479" s="4"/>
      <c r="V479" s="6" t="n">
        <f aca="false">IF(AND(G478="",G479="L"),1,IF(AND(G479="L",G478="L"),V478+1,IF(AND(G478="L",G479=""),0,IF(AND(G479="",G478=""),0,0))))</f>
        <v>0</v>
      </c>
      <c r="W479" s="4"/>
      <c r="X479" s="6" t="str">
        <f aca="false">IF(C478=0,C479,IF(C479=0,X478,C479))</f>
        <v/>
      </c>
      <c r="Y479" s="6" t="str">
        <f aca="false">IF(C478=0,X478,IF(C479=0,Y478,C478))</f>
        <v/>
      </c>
      <c r="Z479" s="6" t="str">
        <f aca="false">IF(C477=0,C476,IF(C478=0,Y478,IF(C479=0,Z478,C477)))</f>
        <v/>
      </c>
      <c r="AA479" s="6" t="str">
        <f aca="false">IF(C476=0,C475,IF(C477=0,C475,IF(C478=0,Z478,IF(C479=0,AA478,C476))))</f>
        <v/>
      </c>
      <c r="AB479" s="4"/>
      <c r="AC479" s="6" t="str">
        <f aca="false">IF(OR(X479=Y479,X479=Z479,X479=AA479),"NB",IF(OR(Y479=X479,Y479=Z479,Y479=AA479),"NB",IF(OR(Z479=Y479,Z479=X479,Z479=AA479),"NB",IF(OR(AA479=Y479,AA479=X479,AA479=Z479),"NB","Bet"))))</f>
        <v>NB</v>
      </c>
      <c r="AD479" s="4"/>
      <c r="AE479" s="6" t="n">
        <f aca="false">IF(K479&lt;K478,1,0)</f>
        <v>0</v>
      </c>
      <c r="AF479" s="6" t="n">
        <f aca="false">IF(G479="W",0,IF(AE479=1,K478-K479+AF478,0))</f>
        <v>0</v>
      </c>
      <c r="AG479" s="4"/>
      <c r="AH479" s="6" t="n">
        <f aca="false">IF(G479="W",AF478+J479,IF(AE479=1,K478-K479+AF478,0))</f>
        <v>0</v>
      </c>
      <c r="AI479" s="4"/>
    </row>
    <row collapsed="false" customFormat="false" customHeight="false" hidden="false" ht="13.3" outlineLevel="0" r="480">
      <c r="B480" s="25"/>
      <c r="C480" s="26" t="str">
        <f aca="false">IF(B480="","",VLOOKUP(B480,$AK$1:$AR$38,2,0))</f>
        <v/>
      </c>
      <c r="D480" s="27" t="str">
        <f aca="false">IF(C477&lt;&gt;"",IF(C477=1,4,IF(C477=4,7,1)),"")</f>
        <v/>
      </c>
      <c r="E480" s="49" t="str">
        <f aca="false">IF(C477&lt;&gt;"",IF(C477=1,7,IF(C477=4,1,4)),"")</f>
        <v/>
      </c>
      <c r="F480" s="38"/>
      <c r="G480" s="6" t="str">
        <f aca="false">IF(B480&lt;&gt;"",IF(OR(D480=C480,E480=C480),"W","L"),"")</f>
        <v/>
      </c>
      <c r="H480" s="6" t="str">
        <f aca="false">IF(G480="W",4,IF(G480="L",-8,""))</f>
        <v/>
      </c>
      <c r="I480" s="6" t="str">
        <f aca="false">IF(G480&lt;&gt;"",VLOOKUP(V479,$M$4:$N$18,2,0),"")</f>
        <v/>
      </c>
      <c r="J480" s="6" t="str">
        <f aca="false">IF(G480&lt;&gt;"",H480*I480,"")</f>
        <v/>
      </c>
      <c r="K480" s="6" t="n">
        <f aca="false">IF(B480="",K479,SUM($J$6:J480))</f>
        <v>-24</v>
      </c>
      <c r="L480" s="4"/>
      <c r="M480" s="4"/>
      <c r="N480" s="4"/>
      <c r="O480" s="4"/>
      <c r="P480" s="4"/>
      <c r="Q480" s="4"/>
      <c r="S480" s="4"/>
      <c r="T480" s="4"/>
      <c r="U480" s="4"/>
      <c r="V480" s="6" t="n">
        <f aca="false">IF(AND(G479="",G480="L"),1,IF(AND(G480="L",G479="L"),V479+1,IF(AND(G479="L",G480=""),0,IF(AND(G480="",G479=""),0,0))))</f>
        <v>0</v>
      </c>
      <c r="W480" s="4"/>
      <c r="X480" s="6" t="str">
        <f aca="false">IF(C479=0,C480,IF(C480=0,X479,C480))</f>
        <v/>
      </c>
      <c r="Y480" s="6" t="str">
        <f aca="false">IF(C479=0,X479,IF(C480=0,Y479,C479))</f>
        <v/>
      </c>
      <c r="Z480" s="6" t="str">
        <f aca="false">IF(C478=0,C477,IF(C479=0,Y479,IF(C480=0,Z479,C478)))</f>
        <v/>
      </c>
      <c r="AA480" s="6" t="str">
        <f aca="false">IF(C477=0,C476,IF(C478=0,C476,IF(C479=0,Z479,IF(C480=0,AA479,C477))))</f>
        <v/>
      </c>
      <c r="AB480" s="4"/>
      <c r="AC480" s="6" t="str">
        <f aca="false">IF(OR(X480=Y480,X480=Z480,X480=AA480),"NB",IF(OR(Y480=X480,Y480=Z480,Y480=AA480),"NB",IF(OR(Z480=Y480,Z480=X480,Z480=AA480),"NB",IF(OR(AA480=Y480,AA480=X480,AA480=Z480),"NB","Bet"))))</f>
        <v>NB</v>
      </c>
      <c r="AD480" s="4"/>
      <c r="AE480" s="6" t="n">
        <f aca="false">IF(K480&lt;K479,1,0)</f>
        <v>0</v>
      </c>
      <c r="AF480" s="6" t="n">
        <f aca="false">IF(G480="W",0,IF(AE480=1,K479-K480+AF479,0))</f>
        <v>0</v>
      </c>
      <c r="AG480" s="4"/>
      <c r="AH480" s="6" t="n">
        <f aca="false">IF(G480="W",AF479+J480,IF(AE480=1,K479-K480+AF479,0))</f>
        <v>0</v>
      </c>
      <c r="AI480" s="4"/>
    </row>
    <row collapsed="false" customFormat="false" customHeight="false" hidden="false" ht="13.3" outlineLevel="0" r="481">
      <c r="B481" s="25"/>
      <c r="C481" s="26" t="str">
        <f aca="false">IF(B481="","",VLOOKUP(B481,$AK$1:$AR$38,2,0))</f>
        <v/>
      </c>
      <c r="D481" s="27" t="str">
        <f aca="false">IF(C478&lt;&gt;"",IF(C478=1,4,IF(C478=4,7,1)),"")</f>
        <v/>
      </c>
      <c r="E481" s="49" t="str">
        <f aca="false">IF(C478&lt;&gt;"",IF(C478=1,7,IF(C478=4,1,4)),"")</f>
        <v/>
      </c>
      <c r="F481" s="38"/>
      <c r="G481" s="6" t="str">
        <f aca="false">IF(B481&lt;&gt;"",IF(OR(D481=C481,E481=C481),"W","L"),"")</f>
        <v/>
      </c>
      <c r="H481" s="6" t="str">
        <f aca="false">IF(G481="W",4,IF(G481="L",-8,""))</f>
        <v/>
      </c>
      <c r="I481" s="6" t="str">
        <f aca="false">IF(G481&lt;&gt;"",VLOOKUP(V480,$M$4:$N$18,2,0),"")</f>
        <v/>
      </c>
      <c r="J481" s="6" t="str">
        <f aca="false">IF(G481&lt;&gt;"",H481*I481,"")</f>
        <v/>
      </c>
      <c r="K481" s="6" t="n">
        <f aca="false">IF(B481="",K480,SUM($J$6:J481))</f>
        <v>-24</v>
      </c>
      <c r="L481" s="4"/>
      <c r="M481" s="4"/>
      <c r="N481" s="4"/>
      <c r="O481" s="4"/>
      <c r="P481" s="4"/>
      <c r="Q481" s="4"/>
      <c r="S481" s="4"/>
      <c r="T481" s="4"/>
      <c r="U481" s="4"/>
      <c r="V481" s="6" t="n">
        <f aca="false">IF(AND(G480="",G481="L"),1,IF(AND(G481="L",G480="L"),V480+1,IF(AND(G480="L",G481=""),0,IF(AND(G481="",G480=""),0,0))))</f>
        <v>0</v>
      </c>
      <c r="W481" s="4"/>
      <c r="X481" s="6" t="str">
        <f aca="false">IF(C480=0,C481,IF(C481=0,X480,C481))</f>
        <v/>
      </c>
      <c r="Y481" s="6" t="str">
        <f aca="false">IF(C480=0,X480,IF(C481=0,Y480,C480))</f>
        <v/>
      </c>
      <c r="Z481" s="6" t="str">
        <f aca="false">IF(C479=0,C478,IF(C480=0,Y480,IF(C481=0,Z480,C479)))</f>
        <v/>
      </c>
      <c r="AA481" s="6" t="str">
        <f aca="false">IF(C478=0,C477,IF(C479=0,C477,IF(C480=0,Z480,IF(C481=0,AA480,C478))))</f>
        <v/>
      </c>
      <c r="AB481" s="4"/>
      <c r="AC481" s="6" t="str">
        <f aca="false">IF(OR(X481=Y481,X481=Z481,X481=AA481),"NB",IF(OR(Y481=X481,Y481=Z481,Y481=AA481),"NB",IF(OR(Z481=Y481,Z481=X481,Z481=AA481),"NB",IF(OR(AA481=Y481,AA481=X481,AA481=Z481),"NB","Bet"))))</f>
        <v>NB</v>
      </c>
      <c r="AD481" s="4"/>
      <c r="AE481" s="6" t="n">
        <f aca="false">IF(K481&lt;K480,1,0)</f>
        <v>0</v>
      </c>
      <c r="AF481" s="6" t="n">
        <f aca="false">IF(G481="W",0,IF(AE481=1,K480-K481+AF480,0))</f>
        <v>0</v>
      </c>
      <c r="AG481" s="4"/>
      <c r="AH481" s="6" t="n">
        <f aca="false">IF(G481="W",AF480+J481,IF(AE481=1,K480-K481+AF480,0))</f>
        <v>0</v>
      </c>
      <c r="AI481" s="4"/>
    </row>
    <row collapsed="false" customFormat="false" customHeight="false" hidden="false" ht="13.3" outlineLevel="0" r="482">
      <c r="B482" s="25"/>
      <c r="C482" s="26" t="str">
        <f aca="false">IF(B482="","",VLOOKUP(B482,$AK$1:$AR$38,2,0))</f>
        <v/>
      </c>
      <c r="D482" s="27" t="str">
        <f aca="false">IF(C479&lt;&gt;"",IF(C479=1,4,IF(C479=4,7,1)),"")</f>
        <v/>
      </c>
      <c r="E482" s="49" t="str">
        <f aca="false">IF(C479&lt;&gt;"",IF(C479=1,7,IF(C479=4,1,4)),"")</f>
        <v/>
      </c>
      <c r="F482" s="38"/>
      <c r="G482" s="6" t="str">
        <f aca="false">IF(B482&lt;&gt;"",IF(OR(D482=C482,E482=C482),"W","L"),"")</f>
        <v/>
      </c>
      <c r="H482" s="6" t="str">
        <f aca="false">IF(G482="W",4,IF(G482="L",-8,""))</f>
        <v/>
      </c>
      <c r="I482" s="6" t="str">
        <f aca="false">IF(G482&lt;&gt;"",VLOOKUP(V481,$M$4:$N$18,2,0),"")</f>
        <v/>
      </c>
      <c r="J482" s="6" t="str">
        <f aca="false">IF(G482&lt;&gt;"",H482*I482,"")</f>
        <v/>
      </c>
      <c r="K482" s="6" t="n">
        <f aca="false">IF(B482="",K481,SUM($J$6:J482))</f>
        <v>-24</v>
      </c>
      <c r="L482" s="4"/>
      <c r="M482" s="4"/>
      <c r="N482" s="4"/>
      <c r="O482" s="4"/>
      <c r="P482" s="4"/>
      <c r="Q482" s="4"/>
      <c r="S482" s="4"/>
      <c r="T482" s="4"/>
      <c r="U482" s="4"/>
      <c r="V482" s="6" t="n">
        <f aca="false">IF(AND(G481="",G482="L"),1,IF(AND(G482="L",G481="L"),V481+1,IF(AND(G481="L",G482=""),0,IF(AND(G482="",G481=""),0,0))))</f>
        <v>0</v>
      </c>
      <c r="W482" s="4"/>
      <c r="X482" s="6" t="str">
        <f aca="false">IF(C481=0,C482,IF(C482=0,X481,C482))</f>
        <v/>
      </c>
      <c r="Y482" s="6" t="str">
        <f aca="false">IF(C481=0,X481,IF(C482=0,Y481,C481))</f>
        <v/>
      </c>
      <c r="Z482" s="6" t="str">
        <f aca="false">IF(C480=0,C479,IF(C481=0,Y481,IF(C482=0,Z481,C480)))</f>
        <v/>
      </c>
      <c r="AA482" s="6" t="str">
        <f aca="false">IF(C479=0,C478,IF(C480=0,C478,IF(C481=0,Z481,IF(C482=0,AA481,C479))))</f>
        <v/>
      </c>
      <c r="AB482" s="4"/>
      <c r="AC482" s="6" t="str">
        <f aca="false">IF(OR(X482=Y482,X482=Z482,X482=AA482),"NB",IF(OR(Y482=X482,Y482=Z482,Y482=AA482),"NB",IF(OR(Z482=Y482,Z482=X482,Z482=AA482),"NB",IF(OR(AA482=Y482,AA482=X482,AA482=Z482),"NB","Bet"))))</f>
        <v>NB</v>
      </c>
      <c r="AD482" s="4"/>
      <c r="AE482" s="6" t="n">
        <f aca="false">IF(K482&lt;K481,1,0)</f>
        <v>0</v>
      </c>
      <c r="AF482" s="6" t="n">
        <f aca="false">IF(G482="W",0,IF(AE482=1,K481-K482+AF481,0))</f>
        <v>0</v>
      </c>
      <c r="AG482" s="4"/>
      <c r="AH482" s="6" t="n">
        <f aca="false">IF(G482="W",AF481+J482,IF(AE482=1,K481-K482+AF481,0))</f>
        <v>0</v>
      </c>
      <c r="AI482" s="4"/>
    </row>
    <row collapsed="false" customFormat="false" customHeight="false" hidden="false" ht="13.3" outlineLevel="0" r="483">
      <c r="B483" s="25"/>
      <c r="C483" s="26" t="str">
        <f aca="false">IF(B483="","",VLOOKUP(B483,$AK$1:$AR$38,2,0))</f>
        <v/>
      </c>
      <c r="D483" s="27" t="str">
        <f aca="false">IF(C480&lt;&gt;"",IF(C480=1,4,IF(C480=4,7,1)),"")</f>
        <v/>
      </c>
      <c r="E483" s="49" t="str">
        <f aca="false">IF(C480&lt;&gt;"",IF(C480=1,7,IF(C480=4,1,4)),"")</f>
        <v/>
      </c>
      <c r="F483" s="38"/>
      <c r="G483" s="6" t="str">
        <f aca="false">IF(B483&lt;&gt;"",IF(OR(D483=C483,E483=C483),"W","L"),"")</f>
        <v/>
      </c>
      <c r="H483" s="6" t="str">
        <f aca="false">IF(G483="W",4,IF(G483="L",-8,""))</f>
        <v/>
      </c>
      <c r="I483" s="6" t="str">
        <f aca="false">IF(G483&lt;&gt;"",VLOOKUP(V482,$M$4:$N$18,2,0),"")</f>
        <v/>
      </c>
      <c r="J483" s="6" t="str">
        <f aca="false">IF(G483&lt;&gt;"",H483*I483,"")</f>
        <v/>
      </c>
      <c r="K483" s="6" t="n">
        <f aca="false">IF(B483="",K482,SUM($J$6:J483))</f>
        <v>-24</v>
      </c>
      <c r="L483" s="4"/>
      <c r="M483" s="4"/>
      <c r="N483" s="4"/>
      <c r="O483" s="4"/>
      <c r="P483" s="4"/>
      <c r="Q483" s="4"/>
      <c r="S483" s="4"/>
      <c r="T483" s="4"/>
      <c r="U483" s="4"/>
      <c r="V483" s="6" t="n">
        <f aca="false">IF(AND(G482="",G483="L"),1,IF(AND(G483="L",G482="L"),V482+1,IF(AND(G482="L",G483=""),0,IF(AND(G483="",G482=""),0,0))))</f>
        <v>0</v>
      </c>
      <c r="W483" s="4"/>
      <c r="X483" s="6" t="str">
        <f aca="false">IF(C482=0,C483,IF(C483=0,X482,C483))</f>
        <v/>
      </c>
      <c r="Y483" s="6" t="str">
        <f aca="false">IF(C482=0,X482,IF(C483=0,Y482,C482))</f>
        <v/>
      </c>
      <c r="Z483" s="6" t="str">
        <f aca="false">IF(C481=0,C480,IF(C482=0,Y482,IF(C483=0,Z482,C481)))</f>
        <v/>
      </c>
      <c r="AA483" s="6" t="str">
        <f aca="false">IF(C480=0,C479,IF(C481=0,C479,IF(C482=0,Z482,IF(C483=0,AA482,C480))))</f>
        <v/>
      </c>
      <c r="AB483" s="4"/>
      <c r="AC483" s="6" t="str">
        <f aca="false">IF(OR(X483=Y483,X483=Z483,X483=AA483),"NB",IF(OR(Y483=X483,Y483=Z483,Y483=AA483),"NB",IF(OR(Z483=Y483,Z483=X483,Z483=AA483),"NB",IF(OR(AA483=Y483,AA483=X483,AA483=Z483),"NB","Bet"))))</f>
        <v>NB</v>
      </c>
      <c r="AD483" s="4"/>
      <c r="AE483" s="6" t="n">
        <f aca="false">IF(K483&lt;K482,1,0)</f>
        <v>0</v>
      </c>
      <c r="AF483" s="6" t="n">
        <f aca="false">IF(G483="W",0,IF(AE483=1,K482-K483+AF482,0))</f>
        <v>0</v>
      </c>
      <c r="AG483" s="4"/>
      <c r="AH483" s="6" t="n">
        <f aca="false">IF(G483="W",AF482+J483,IF(AE483=1,K482-K483+AF482,0))</f>
        <v>0</v>
      </c>
      <c r="AI483" s="4"/>
    </row>
    <row collapsed="false" customFormat="false" customHeight="false" hidden="false" ht="13.3" outlineLevel="0" r="484">
      <c r="B484" s="25"/>
      <c r="C484" s="26" t="str">
        <f aca="false">IF(B484="","",VLOOKUP(B484,$AK$1:$AR$38,2,0))</f>
        <v/>
      </c>
      <c r="D484" s="27" t="str">
        <f aca="false">IF(C481&lt;&gt;"",IF(C481=1,4,IF(C481=4,7,1)),"")</f>
        <v/>
      </c>
      <c r="E484" s="49" t="str">
        <f aca="false">IF(C481&lt;&gt;"",IF(C481=1,7,IF(C481=4,1,4)),"")</f>
        <v/>
      </c>
      <c r="F484" s="38"/>
      <c r="G484" s="6" t="str">
        <f aca="false">IF(B484&lt;&gt;"",IF(OR(D484=C484,E484=C484),"W","L"),"")</f>
        <v/>
      </c>
      <c r="H484" s="6" t="str">
        <f aca="false">IF(G484="W",4,IF(G484="L",-8,""))</f>
        <v/>
      </c>
      <c r="I484" s="6" t="str">
        <f aca="false">IF(G484&lt;&gt;"",VLOOKUP(V483,$M$4:$N$18,2,0),"")</f>
        <v/>
      </c>
      <c r="J484" s="6" t="str">
        <f aca="false">IF(G484&lt;&gt;"",H484*I484,"")</f>
        <v/>
      </c>
      <c r="K484" s="6" t="n">
        <f aca="false">IF(B484="",K483,SUM($J$6:J484))</f>
        <v>-24</v>
      </c>
      <c r="L484" s="4"/>
      <c r="M484" s="4"/>
      <c r="N484" s="4"/>
      <c r="O484" s="4"/>
      <c r="P484" s="4"/>
      <c r="Q484" s="4"/>
      <c r="S484" s="4"/>
      <c r="T484" s="4"/>
      <c r="U484" s="4"/>
      <c r="V484" s="6" t="n">
        <f aca="false">IF(AND(G483="",G484="L"),1,IF(AND(G484="L",G483="L"),V483+1,IF(AND(G483="L",G484=""),0,IF(AND(G484="",G483=""),0,0))))</f>
        <v>0</v>
      </c>
      <c r="W484" s="4"/>
      <c r="X484" s="6" t="str">
        <f aca="false">IF(C483=0,C484,IF(C484=0,X483,C484))</f>
        <v/>
      </c>
      <c r="Y484" s="6" t="str">
        <f aca="false">IF(C483=0,X483,IF(C484=0,Y483,C483))</f>
        <v/>
      </c>
      <c r="Z484" s="6" t="str">
        <f aca="false">IF(C482=0,C481,IF(C483=0,Y483,IF(C484=0,Z483,C482)))</f>
        <v/>
      </c>
      <c r="AA484" s="6" t="str">
        <f aca="false">IF(C481=0,C480,IF(C482=0,C480,IF(C483=0,Z483,IF(C484=0,AA483,C481))))</f>
        <v/>
      </c>
      <c r="AB484" s="4"/>
      <c r="AC484" s="6" t="str">
        <f aca="false">IF(OR(X484=Y484,X484=Z484,X484=AA484),"NB",IF(OR(Y484=X484,Y484=Z484,Y484=AA484),"NB",IF(OR(Z484=Y484,Z484=X484,Z484=AA484),"NB",IF(OR(AA484=Y484,AA484=X484,AA484=Z484),"NB","Bet"))))</f>
        <v>NB</v>
      </c>
      <c r="AD484" s="4"/>
      <c r="AE484" s="6" t="n">
        <f aca="false">IF(K484&lt;K483,1,0)</f>
        <v>0</v>
      </c>
      <c r="AF484" s="6" t="n">
        <f aca="false">IF(G484="W",0,IF(AE484=1,K483-K484+AF483,0))</f>
        <v>0</v>
      </c>
      <c r="AG484" s="4"/>
      <c r="AH484" s="6" t="n">
        <f aca="false">IF(G484="W",AF483+J484,IF(AE484=1,K483-K484+AF483,0))</f>
        <v>0</v>
      </c>
      <c r="AI484" s="4"/>
    </row>
    <row collapsed="false" customFormat="false" customHeight="false" hidden="false" ht="13.3" outlineLevel="0" r="485">
      <c r="B485" s="25"/>
      <c r="C485" s="26" t="str">
        <f aca="false">IF(B485="","",VLOOKUP(B485,$AK$1:$AR$38,2,0))</f>
        <v/>
      </c>
      <c r="D485" s="27" t="str">
        <f aca="false">IF(C482&lt;&gt;"",IF(C482=1,4,IF(C482=4,7,1)),"")</f>
        <v/>
      </c>
      <c r="E485" s="49" t="str">
        <f aca="false">IF(C482&lt;&gt;"",IF(C482=1,7,IF(C482=4,1,4)),"")</f>
        <v/>
      </c>
      <c r="F485" s="38"/>
      <c r="G485" s="6" t="str">
        <f aca="false">IF(B485&lt;&gt;"",IF(OR(D485=C485,E485=C485),"W","L"),"")</f>
        <v/>
      </c>
      <c r="H485" s="6" t="str">
        <f aca="false">IF(G485="W",4,IF(G485="L",-8,""))</f>
        <v/>
      </c>
      <c r="I485" s="6" t="str">
        <f aca="false">IF(G485&lt;&gt;"",VLOOKUP(V484,$M$4:$N$18,2,0),"")</f>
        <v/>
      </c>
      <c r="J485" s="6" t="str">
        <f aca="false">IF(G485&lt;&gt;"",H485*I485,"")</f>
        <v/>
      </c>
      <c r="K485" s="6" t="n">
        <f aca="false">IF(B485="",K484,SUM($J$6:J485))</f>
        <v>-24</v>
      </c>
      <c r="L485" s="4"/>
      <c r="M485" s="4"/>
      <c r="N485" s="4"/>
      <c r="O485" s="4"/>
      <c r="P485" s="4"/>
      <c r="Q485" s="4"/>
      <c r="S485" s="4"/>
      <c r="T485" s="4"/>
      <c r="U485" s="4"/>
      <c r="V485" s="6" t="n">
        <f aca="false">IF(AND(G484="",G485="L"),1,IF(AND(G485="L",G484="L"),V484+1,IF(AND(G484="L",G485=""),0,IF(AND(G485="",G484=""),0,0))))</f>
        <v>0</v>
      </c>
      <c r="W485" s="4"/>
      <c r="X485" s="6" t="str">
        <f aca="false">IF(C484=0,C485,IF(C485=0,X484,C485))</f>
        <v/>
      </c>
      <c r="Y485" s="6" t="str">
        <f aca="false">IF(C484=0,X484,IF(C485=0,Y484,C484))</f>
        <v/>
      </c>
      <c r="Z485" s="6" t="str">
        <f aca="false">IF(C483=0,C482,IF(C484=0,Y484,IF(C485=0,Z484,C483)))</f>
        <v/>
      </c>
      <c r="AA485" s="6" t="str">
        <f aca="false">IF(C482=0,C481,IF(C483=0,C481,IF(C484=0,Z484,IF(C485=0,AA484,C482))))</f>
        <v/>
      </c>
      <c r="AB485" s="4"/>
      <c r="AC485" s="6" t="str">
        <f aca="false">IF(OR(X485=Y485,X485=Z485,X485=AA485),"NB",IF(OR(Y485=X485,Y485=Z485,Y485=AA485),"NB",IF(OR(Z485=Y485,Z485=X485,Z485=AA485),"NB",IF(OR(AA485=Y485,AA485=X485,AA485=Z485),"NB","Bet"))))</f>
        <v>NB</v>
      </c>
      <c r="AD485" s="4"/>
      <c r="AE485" s="6" t="n">
        <f aca="false">IF(K485&lt;K484,1,0)</f>
        <v>0</v>
      </c>
      <c r="AF485" s="6" t="n">
        <f aca="false">IF(G485="W",0,IF(AE485=1,K484-K485+AF484,0))</f>
        <v>0</v>
      </c>
      <c r="AG485" s="4"/>
      <c r="AH485" s="6" t="n">
        <f aca="false">IF(G485="W",AF484+J485,IF(AE485=1,K484-K485+AF484,0))</f>
        <v>0</v>
      </c>
      <c r="AI485" s="4"/>
    </row>
    <row collapsed="false" customFormat="false" customHeight="false" hidden="false" ht="13.3" outlineLevel="0" r="486">
      <c r="B486" s="25"/>
      <c r="C486" s="26" t="str">
        <f aca="false">IF(B486="","",VLOOKUP(B486,$AK$1:$AR$38,2,0))</f>
        <v/>
      </c>
      <c r="D486" s="27" t="str">
        <f aca="false">IF(C483&lt;&gt;"",IF(C483=1,4,IF(C483=4,7,1)),"")</f>
        <v/>
      </c>
      <c r="E486" s="49" t="str">
        <f aca="false">IF(C483&lt;&gt;"",IF(C483=1,7,IF(C483=4,1,4)),"")</f>
        <v/>
      </c>
      <c r="F486" s="38"/>
      <c r="G486" s="6" t="str">
        <f aca="false">IF(B486&lt;&gt;"",IF(OR(D486=C486,E486=C486),"W","L"),"")</f>
        <v/>
      </c>
      <c r="H486" s="6" t="str">
        <f aca="false">IF(G486="W",4,IF(G486="L",-8,""))</f>
        <v/>
      </c>
      <c r="I486" s="6" t="str">
        <f aca="false">IF(G486&lt;&gt;"",VLOOKUP(V485,$M$4:$N$18,2,0),"")</f>
        <v/>
      </c>
      <c r="J486" s="6" t="str">
        <f aca="false">IF(G486&lt;&gt;"",H486*I486,"")</f>
        <v/>
      </c>
      <c r="K486" s="6" t="n">
        <f aca="false">IF(B486="",K485,SUM($J$6:J486))</f>
        <v>-24</v>
      </c>
      <c r="L486" s="4"/>
      <c r="M486" s="4"/>
      <c r="N486" s="4"/>
      <c r="O486" s="4"/>
      <c r="P486" s="4"/>
      <c r="Q486" s="4"/>
      <c r="S486" s="4"/>
      <c r="T486" s="4"/>
      <c r="U486" s="4"/>
      <c r="V486" s="6" t="n">
        <f aca="false">IF(AND(G485="",G486="L"),1,IF(AND(G486="L",G485="L"),V485+1,IF(AND(G485="L",G486=""),0,IF(AND(G486="",G485=""),0,0))))</f>
        <v>0</v>
      </c>
      <c r="W486" s="4"/>
      <c r="X486" s="6" t="str">
        <f aca="false">IF(C485=0,C486,IF(C486=0,X485,C486))</f>
        <v/>
      </c>
      <c r="Y486" s="6" t="str">
        <f aca="false">IF(C485=0,X485,IF(C486=0,Y485,C485))</f>
        <v/>
      </c>
      <c r="Z486" s="6" t="str">
        <f aca="false">IF(C484=0,C483,IF(C485=0,Y485,IF(C486=0,Z485,C484)))</f>
        <v/>
      </c>
      <c r="AA486" s="6" t="str">
        <f aca="false">IF(C483=0,C482,IF(C484=0,C482,IF(C485=0,Z485,IF(C486=0,AA485,C483))))</f>
        <v/>
      </c>
      <c r="AB486" s="4"/>
      <c r="AC486" s="6" t="str">
        <f aca="false">IF(OR(X486=Y486,X486=Z486,X486=AA486),"NB",IF(OR(Y486=X486,Y486=Z486,Y486=AA486),"NB",IF(OR(Z486=Y486,Z486=X486,Z486=AA486),"NB",IF(OR(AA486=Y486,AA486=X486,AA486=Z486),"NB","Bet"))))</f>
        <v>NB</v>
      </c>
      <c r="AD486" s="4"/>
      <c r="AE486" s="6" t="n">
        <f aca="false">IF(K486&lt;K485,1,0)</f>
        <v>0</v>
      </c>
      <c r="AF486" s="6" t="n">
        <f aca="false">IF(G486="W",0,IF(AE486=1,K485-K486+AF485,0))</f>
        <v>0</v>
      </c>
      <c r="AG486" s="4"/>
      <c r="AH486" s="6" t="n">
        <f aca="false">IF(G486="W",AF485+J486,IF(AE486=1,K485-K486+AF485,0))</f>
        <v>0</v>
      </c>
      <c r="AI486" s="4"/>
    </row>
    <row collapsed="false" customFormat="false" customHeight="false" hidden="false" ht="13.3" outlineLevel="0" r="487">
      <c r="B487" s="25"/>
      <c r="C487" s="26" t="str">
        <f aca="false">IF(B487="","",VLOOKUP(B487,$AK$1:$AR$38,2,0))</f>
        <v/>
      </c>
      <c r="D487" s="27" t="str">
        <f aca="false">IF(C484&lt;&gt;"",IF(C484=1,4,IF(C484=4,7,1)),"")</f>
        <v/>
      </c>
      <c r="E487" s="49" t="str">
        <f aca="false">IF(C484&lt;&gt;"",IF(C484=1,7,IF(C484=4,1,4)),"")</f>
        <v/>
      </c>
      <c r="F487" s="38"/>
      <c r="G487" s="6" t="str">
        <f aca="false">IF(B487&lt;&gt;"",IF(OR(D487=C487,E487=C487),"W","L"),"")</f>
        <v/>
      </c>
      <c r="H487" s="6" t="str">
        <f aca="false">IF(G487="W",4,IF(G487="L",-8,""))</f>
        <v/>
      </c>
      <c r="I487" s="6" t="str">
        <f aca="false">IF(G487&lt;&gt;"",VLOOKUP(V486,$M$4:$N$18,2,0),"")</f>
        <v/>
      </c>
      <c r="J487" s="6" t="str">
        <f aca="false">IF(G487&lt;&gt;"",H487*I487,"")</f>
        <v/>
      </c>
      <c r="K487" s="6" t="n">
        <f aca="false">IF(B487="",K486,SUM($J$6:J487))</f>
        <v>-24</v>
      </c>
      <c r="L487" s="4"/>
      <c r="M487" s="4"/>
      <c r="N487" s="4"/>
      <c r="O487" s="4"/>
      <c r="P487" s="4"/>
      <c r="Q487" s="4"/>
      <c r="S487" s="4"/>
      <c r="T487" s="4"/>
      <c r="U487" s="4"/>
      <c r="V487" s="6" t="n">
        <f aca="false">IF(AND(G486="",G487="L"),1,IF(AND(G487="L",G486="L"),V486+1,IF(AND(G486="L",G487=""),0,IF(AND(G487="",G486=""),0,0))))</f>
        <v>0</v>
      </c>
      <c r="W487" s="4"/>
      <c r="X487" s="6" t="str">
        <f aca="false">IF(C486=0,C487,IF(C487=0,X486,C487))</f>
        <v/>
      </c>
      <c r="Y487" s="6" t="str">
        <f aca="false">IF(C486=0,X486,IF(C487=0,Y486,C486))</f>
        <v/>
      </c>
      <c r="Z487" s="6" t="str">
        <f aca="false">IF(C485=0,C484,IF(C486=0,Y486,IF(C487=0,Z486,C485)))</f>
        <v/>
      </c>
      <c r="AA487" s="6" t="str">
        <f aca="false">IF(C484=0,C483,IF(C485=0,C483,IF(C486=0,Z486,IF(C487=0,AA486,C484))))</f>
        <v/>
      </c>
      <c r="AB487" s="4"/>
      <c r="AC487" s="6" t="str">
        <f aca="false">IF(OR(X487=Y487,X487=Z487,X487=AA487),"NB",IF(OR(Y487=X487,Y487=Z487,Y487=AA487),"NB",IF(OR(Z487=Y487,Z487=X487,Z487=AA487),"NB",IF(OR(AA487=Y487,AA487=X487,AA487=Z487),"NB","Bet"))))</f>
        <v>NB</v>
      </c>
      <c r="AD487" s="4"/>
      <c r="AE487" s="6" t="n">
        <f aca="false">IF(K487&lt;K486,1,0)</f>
        <v>0</v>
      </c>
      <c r="AF487" s="6" t="n">
        <f aca="false">IF(G487="W",0,IF(AE487=1,K486-K487+AF486,0))</f>
        <v>0</v>
      </c>
      <c r="AG487" s="4"/>
      <c r="AH487" s="6" t="n">
        <f aca="false">IF(G487="W",AF486+J487,IF(AE487=1,K486-K487+AF486,0))</f>
        <v>0</v>
      </c>
      <c r="AI487" s="4"/>
    </row>
    <row collapsed="false" customFormat="false" customHeight="false" hidden="false" ht="13.3" outlineLevel="0" r="488">
      <c r="B488" s="25"/>
      <c r="C488" s="26" t="str">
        <f aca="false">IF(B488="","",VLOOKUP(B488,$AK$1:$AR$38,2,0))</f>
        <v/>
      </c>
      <c r="D488" s="27" t="str">
        <f aca="false">IF(C485&lt;&gt;"",IF(C485=1,4,IF(C485=4,7,1)),"")</f>
        <v/>
      </c>
      <c r="E488" s="49" t="str">
        <f aca="false">IF(C485&lt;&gt;"",IF(C485=1,7,IF(C485=4,1,4)),"")</f>
        <v/>
      </c>
      <c r="F488" s="38"/>
      <c r="G488" s="6" t="str">
        <f aca="false">IF(B488&lt;&gt;"",IF(OR(D488=C488,E488=C488),"W","L"),"")</f>
        <v/>
      </c>
      <c r="H488" s="6" t="str">
        <f aca="false">IF(G488="W",4,IF(G488="L",-8,""))</f>
        <v/>
      </c>
      <c r="I488" s="6" t="str">
        <f aca="false">IF(G488&lt;&gt;"",VLOOKUP(V487,$M$4:$N$18,2,0),"")</f>
        <v/>
      </c>
      <c r="J488" s="6" t="str">
        <f aca="false">IF(G488&lt;&gt;"",H488*I488,"")</f>
        <v/>
      </c>
      <c r="K488" s="6" t="n">
        <f aca="false">IF(B488="",K487,SUM($J$6:J488))</f>
        <v>-24</v>
      </c>
      <c r="L488" s="4"/>
      <c r="M488" s="4"/>
      <c r="N488" s="4"/>
      <c r="O488" s="4"/>
      <c r="P488" s="4"/>
      <c r="Q488" s="4"/>
      <c r="S488" s="4"/>
      <c r="T488" s="4"/>
      <c r="U488" s="4"/>
      <c r="V488" s="6" t="n">
        <f aca="false">IF(AND(G487="",G488="L"),1,IF(AND(G488="L",G487="L"),V487+1,IF(AND(G487="L",G488=""),0,IF(AND(G488="",G487=""),0,0))))</f>
        <v>0</v>
      </c>
      <c r="W488" s="4"/>
      <c r="X488" s="6" t="str">
        <f aca="false">IF(C487=0,C488,IF(C488=0,X487,C488))</f>
        <v/>
      </c>
      <c r="Y488" s="6" t="str">
        <f aca="false">IF(C487=0,X487,IF(C488=0,Y487,C487))</f>
        <v/>
      </c>
      <c r="Z488" s="6" t="str">
        <f aca="false">IF(C486=0,C485,IF(C487=0,Y487,IF(C488=0,Z487,C486)))</f>
        <v/>
      </c>
      <c r="AA488" s="6" t="str">
        <f aca="false">IF(C485=0,C484,IF(C486=0,C484,IF(C487=0,Z487,IF(C488=0,AA487,C485))))</f>
        <v/>
      </c>
      <c r="AB488" s="4"/>
      <c r="AC488" s="6" t="str">
        <f aca="false">IF(OR(X488=Y488,X488=Z488,X488=AA488),"NB",IF(OR(Y488=X488,Y488=Z488,Y488=AA488),"NB",IF(OR(Z488=Y488,Z488=X488,Z488=AA488),"NB",IF(OR(AA488=Y488,AA488=X488,AA488=Z488),"NB","Bet"))))</f>
        <v>NB</v>
      </c>
      <c r="AD488" s="4"/>
      <c r="AE488" s="6" t="n">
        <f aca="false">IF(K488&lt;K487,1,0)</f>
        <v>0</v>
      </c>
      <c r="AF488" s="6" t="n">
        <f aca="false">IF(G488="W",0,IF(AE488=1,K487-K488+AF487,0))</f>
        <v>0</v>
      </c>
      <c r="AG488" s="4"/>
      <c r="AH488" s="6" t="n">
        <f aca="false">IF(G488="W",AF487+J488,IF(AE488=1,K487-K488+AF487,0))</f>
        <v>0</v>
      </c>
      <c r="AI488" s="4"/>
    </row>
    <row collapsed="false" customFormat="false" customHeight="false" hidden="false" ht="13.3" outlineLevel="0" r="489">
      <c r="B489" s="25"/>
      <c r="C489" s="26" t="str">
        <f aca="false">IF(B489="","",VLOOKUP(B489,$AK$1:$AR$38,2,0))</f>
        <v/>
      </c>
      <c r="D489" s="27" t="str">
        <f aca="false">IF(C486&lt;&gt;"",IF(C486=1,4,IF(C486=4,7,1)),"")</f>
        <v/>
      </c>
      <c r="E489" s="49" t="str">
        <f aca="false">IF(C486&lt;&gt;"",IF(C486=1,7,IF(C486=4,1,4)),"")</f>
        <v/>
      </c>
      <c r="F489" s="38"/>
      <c r="G489" s="6" t="str">
        <f aca="false">IF(B489&lt;&gt;"",IF(OR(D489=C489,E489=C489),"W","L"),"")</f>
        <v/>
      </c>
      <c r="H489" s="6" t="str">
        <f aca="false">IF(G489="W",4,IF(G489="L",-8,""))</f>
        <v/>
      </c>
      <c r="I489" s="6" t="str">
        <f aca="false">IF(G489&lt;&gt;"",VLOOKUP(V488,$M$4:$N$18,2,0),"")</f>
        <v/>
      </c>
      <c r="J489" s="6" t="str">
        <f aca="false">IF(G489&lt;&gt;"",H489*I489,"")</f>
        <v/>
      </c>
      <c r="K489" s="6" t="n">
        <f aca="false">IF(B489="",K488,SUM($J$6:J489))</f>
        <v>-24</v>
      </c>
      <c r="L489" s="4"/>
      <c r="M489" s="4"/>
      <c r="N489" s="4"/>
      <c r="O489" s="4"/>
      <c r="P489" s="4"/>
      <c r="Q489" s="4"/>
      <c r="S489" s="4"/>
      <c r="T489" s="4"/>
      <c r="U489" s="4"/>
      <c r="V489" s="6" t="n">
        <f aca="false">IF(AND(G488="",G489="L"),1,IF(AND(G489="L",G488="L"),V488+1,IF(AND(G488="L",G489=""),0,IF(AND(G489="",G488=""),0,0))))</f>
        <v>0</v>
      </c>
      <c r="W489" s="4"/>
      <c r="X489" s="6" t="str">
        <f aca="false">IF(C488=0,C489,IF(C489=0,X488,C489))</f>
        <v/>
      </c>
      <c r="Y489" s="6" t="str">
        <f aca="false">IF(C488=0,X488,IF(C489=0,Y488,C488))</f>
        <v/>
      </c>
      <c r="Z489" s="6" t="str">
        <f aca="false">IF(C487=0,C486,IF(C488=0,Y488,IF(C489=0,Z488,C487)))</f>
        <v/>
      </c>
      <c r="AA489" s="6" t="str">
        <f aca="false">IF(C486=0,C485,IF(C487=0,C485,IF(C488=0,Z488,IF(C489=0,AA488,C486))))</f>
        <v/>
      </c>
      <c r="AB489" s="4"/>
      <c r="AC489" s="6" t="str">
        <f aca="false">IF(OR(X489=Y489,X489=Z489,X489=AA489),"NB",IF(OR(Y489=X489,Y489=Z489,Y489=AA489),"NB",IF(OR(Z489=Y489,Z489=X489,Z489=AA489),"NB",IF(OR(AA489=Y489,AA489=X489,AA489=Z489),"NB","Bet"))))</f>
        <v>NB</v>
      </c>
      <c r="AD489" s="4"/>
      <c r="AE489" s="6" t="n">
        <f aca="false">IF(K489&lt;K488,1,0)</f>
        <v>0</v>
      </c>
      <c r="AF489" s="6" t="n">
        <f aca="false">IF(G489="W",0,IF(AE489=1,K488-K489+AF488,0))</f>
        <v>0</v>
      </c>
      <c r="AG489" s="4"/>
      <c r="AH489" s="6" t="n">
        <f aca="false">IF(G489="W",AF488+J489,IF(AE489=1,K488-K489+AF488,0))</f>
        <v>0</v>
      </c>
      <c r="AI489" s="4"/>
    </row>
    <row collapsed="false" customFormat="false" customHeight="false" hidden="false" ht="13.3" outlineLevel="0" r="490">
      <c r="B490" s="25"/>
      <c r="C490" s="26" t="str">
        <f aca="false">IF(B490="","",VLOOKUP(B490,$AK$1:$AR$38,2,0))</f>
        <v/>
      </c>
      <c r="D490" s="27" t="str">
        <f aca="false">IF(C487&lt;&gt;"",IF(C487=1,4,IF(C487=4,7,1)),"")</f>
        <v/>
      </c>
      <c r="E490" s="49" t="str">
        <f aca="false">IF(C487&lt;&gt;"",IF(C487=1,7,IF(C487=4,1,4)),"")</f>
        <v/>
      </c>
      <c r="F490" s="38"/>
      <c r="G490" s="6" t="str">
        <f aca="false">IF(B490&lt;&gt;"",IF(OR(D490=C490,E490=C490),"W","L"),"")</f>
        <v/>
      </c>
      <c r="H490" s="6" t="str">
        <f aca="false">IF(G490="W",4,IF(G490="L",-8,""))</f>
        <v/>
      </c>
      <c r="I490" s="6" t="str">
        <f aca="false">IF(G490&lt;&gt;"",VLOOKUP(V489,$M$4:$N$18,2,0),"")</f>
        <v/>
      </c>
      <c r="J490" s="6" t="str">
        <f aca="false">IF(G490&lt;&gt;"",H490*I490,"")</f>
        <v/>
      </c>
      <c r="K490" s="6" t="n">
        <f aca="false">IF(B490="",K489,SUM($J$6:J490))</f>
        <v>-24</v>
      </c>
      <c r="L490" s="4"/>
      <c r="M490" s="4"/>
      <c r="N490" s="4"/>
      <c r="O490" s="4"/>
      <c r="P490" s="4"/>
      <c r="Q490" s="4"/>
      <c r="S490" s="4"/>
      <c r="T490" s="4"/>
      <c r="U490" s="4"/>
      <c r="V490" s="6" t="n">
        <f aca="false">IF(AND(G489="",G490="L"),1,IF(AND(G490="L",G489="L"),V489+1,IF(AND(G489="L",G490=""),0,IF(AND(G490="",G489=""),0,0))))</f>
        <v>0</v>
      </c>
      <c r="W490" s="4"/>
      <c r="X490" s="6" t="str">
        <f aca="false">IF(C489=0,C490,IF(C490=0,X489,C490))</f>
        <v/>
      </c>
      <c r="Y490" s="6" t="str">
        <f aca="false">IF(C489=0,X489,IF(C490=0,Y489,C489))</f>
        <v/>
      </c>
      <c r="Z490" s="6" t="str">
        <f aca="false">IF(C488=0,C487,IF(C489=0,Y489,IF(C490=0,Z489,C488)))</f>
        <v/>
      </c>
      <c r="AA490" s="6" t="str">
        <f aca="false">IF(C487=0,C486,IF(C488=0,C486,IF(C489=0,Z489,IF(C490=0,AA489,C487))))</f>
        <v/>
      </c>
      <c r="AB490" s="4"/>
      <c r="AC490" s="6" t="str">
        <f aca="false">IF(OR(X490=Y490,X490=Z490,X490=AA490),"NB",IF(OR(Y490=X490,Y490=Z490,Y490=AA490),"NB",IF(OR(Z490=Y490,Z490=X490,Z490=AA490),"NB",IF(OR(AA490=Y490,AA490=X490,AA490=Z490),"NB","Bet"))))</f>
        <v>NB</v>
      </c>
      <c r="AD490" s="4"/>
      <c r="AE490" s="6" t="n">
        <f aca="false">IF(K490&lt;K489,1,0)</f>
        <v>0</v>
      </c>
      <c r="AF490" s="6" t="n">
        <f aca="false">IF(G490="W",0,IF(AE490=1,K489-K490+AF489,0))</f>
        <v>0</v>
      </c>
      <c r="AG490" s="4"/>
      <c r="AH490" s="6" t="n">
        <f aca="false">IF(G490="W",AF489+J490,IF(AE490=1,K489-K490+AF489,0))</f>
        <v>0</v>
      </c>
      <c r="AI490" s="4"/>
    </row>
    <row collapsed="false" customFormat="false" customHeight="false" hidden="false" ht="13.3" outlineLevel="0" r="491">
      <c r="B491" s="25"/>
      <c r="C491" s="26" t="str">
        <f aca="false">IF(B491="","",VLOOKUP(B491,$AK$1:$AR$38,2,0))</f>
        <v/>
      </c>
      <c r="D491" s="27" t="str">
        <f aca="false">IF(C488&lt;&gt;"",IF(C488=1,4,IF(C488=4,7,1)),"")</f>
        <v/>
      </c>
      <c r="E491" s="49" t="str">
        <f aca="false">IF(C488&lt;&gt;"",IF(C488=1,7,IF(C488=4,1,4)),"")</f>
        <v/>
      </c>
      <c r="F491" s="38"/>
      <c r="G491" s="6" t="str">
        <f aca="false">IF(B491&lt;&gt;"",IF(OR(D491=C491,E491=C491),"W","L"),"")</f>
        <v/>
      </c>
      <c r="H491" s="6" t="str">
        <f aca="false">IF(G491="W",4,IF(G491="L",-8,""))</f>
        <v/>
      </c>
      <c r="I491" s="6" t="str">
        <f aca="false">IF(G491&lt;&gt;"",VLOOKUP(V490,$M$4:$N$18,2,0),"")</f>
        <v/>
      </c>
      <c r="J491" s="6" t="str">
        <f aca="false">IF(G491&lt;&gt;"",H491*I491,"")</f>
        <v/>
      </c>
      <c r="K491" s="6" t="n">
        <f aca="false">IF(B491="",K490,SUM($J$6:J491))</f>
        <v>-24</v>
      </c>
      <c r="L491" s="4"/>
      <c r="M491" s="4"/>
      <c r="N491" s="4"/>
      <c r="O491" s="4"/>
      <c r="P491" s="4"/>
      <c r="Q491" s="4"/>
      <c r="S491" s="4"/>
      <c r="T491" s="4"/>
      <c r="U491" s="4"/>
      <c r="V491" s="6" t="n">
        <f aca="false">IF(AND(G490="",G491="L"),1,IF(AND(G491="L",G490="L"),V490+1,IF(AND(G490="L",G491=""),0,IF(AND(G491="",G490=""),0,0))))</f>
        <v>0</v>
      </c>
      <c r="W491" s="4"/>
      <c r="X491" s="6" t="str">
        <f aca="false">IF(C490=0,C491,IF(C491=0,X490,C491))</f>
        <v/>
      </c>
      <c r="Y491" s="6" t="str">
        <f aca="false">IF(C490=0,X490,IF(C491=0,Y490,C490))</f>
        <v/>
      </c>
      <c r="Z491" s="6" t="str">
        <f aca="false">IF(C489=0,C488,IF(C490=0,Y490,IF(C491=0,Z490,C489)))</f>
        <v/>
      </c>
      <c r="AA491" s="6" t="str">
        <f aca="false">IF(C488=0,C487,IF(C489=0,C487,IF(C490=0,Z490,IF(C491=0,AA490,C488))))</f>
        <v/>
      </c>
      <c r="AB491" s="4"/>
      <c r="AC491" s="6" t="str">
        <f aca="false">IF(OR(X491=Y491,X491=Z491,X491=AA491),"NB",IF(OR(Y491=X491,Y491=Z491,Y491=AA491),"NB",IF(OR(Z491=Y491,Z491=X491,Z491=AA491),"NB",IF(OR(AA491=Y491,AA491=X491,AA491=Z491),"NB","Bet"))))</f>
        <v>NB</v>
      </c>
      <c r="AD491" s="4"/>
      <c r="AE491" s="6" t="n">
        <f aca="false">IF(K491&lt;K490,1,0)</f>
        <v>0</v>
      </c>
      <c r="AF491" s="6" t="n">
        <f aca="false">IF(G491="W",0,IF(AE491=1,K490-K491+AF490,0))</f>
        <v>0</v>
      </c>
      <c r="AG491" s="4"/>
      <c r="AH491" s="6" t="n">
        <f aca="false">IF(G491="W",AF490+J491,IF(AE491=1,K490-K491+AF490,0))</f>
        <v>0</v>
      </c>
      <c r="AI491" s="4"/>
    </row>
    <row collapsed="false" customFormat="false" customHeight="false" hidden="false" ht="13.3" outlineLevel="0" r="492">
      <c r="B492" s="25"/>
      <c r="C492" s="26" t="str">
        <f aca="false">IF(B492="","",VLOOKUP(B492,$AK$1:$AR$38,2,0))</f>
        <v/>
      </c>
      <c r="D492" s="27" t="str">
        <f aca="false">IF(C489&lt;&gt;"",IF(C489=1,4,IF(C489=4,7,1)),"")</f>
        <v/>
      </c>
      <c r="E492" s="49" t="str">
        <f aca="false">IF(C489&lt;&gt;"",IF(C489=1,7,IF(C489=4,1,4)),"")</f>
        <v/>
      </c>
      <c r="F492" s="38"/>
      <c r="G492" s="6" t="str">
        <f aca="false">IF(B492&lt;&gt;"",IF(OR(D492=C492,E492=C492),"W","L"),"")</f>
        <v/>
      </c>
      <c r="H492" s="6" t="str">
        <f aca="false">IF(G492="W",4,IF(G492="L",-8,""))</f>
        <v/>
      </c>
      <c r="I492" s="6" t="str">
        <f aca="false">IF(G492&lt;&gt;"",VLOOKUP(V491,$M$4:$N$18,2,0),"")</f>
        <v/>
      </c>
      <c r="J492" s="6" t="str">
        <f aca="false">IF(G492&lt;&gt;"",H492*I492,"")</f>
        <v/>
      </c>
      <c r="K492" s="6" t="n">
        <f aca="false">IF(B492="",K491,SUM($J$6:J492))</f>
        <v>-24</v>
      </c>
      <c r="L492" s="4"/>
      <c r="M492" s="4"/>
      <c r="N492" s="4"/>
      <c r="O492" s="4"/>
      <c r="P492" s="4"/>
      <c r="Q492" s="4"/>
      <c r="S492" s="4"/>
      <c r="T492" s="4"/>
      <c r="U492" s="4"/>
      <c r="V492" s="6" t="n">
        <f aca="false">IF(AND(G491="",G492="L"),1,IF(AND(G492="L",G491="L"),V491+1,IF(AND(G491="L",G492=""),0,IF(AND(G492="",G491=""),0,0))))</f>
        <v>0</v>
      </c>
      <c r="W492" s="4"/>
      <c r="X492" s="6" t="str">
        <f aca="false">IF(C491=0,C492,IF(C492=0,X491,C492))</f>
        <v/>
      </c>
      <c r="Y492" s="6" t="str">
        <f aca="false">IF(C491=0,X491,IF(C492=0,Y491,C491))</f>
        <v/>
      </c>
      <c r="Z492" s="6" t="str">
        <f aca="false">IF(C490=0,C489,IF(C491=0,Y491,IF(C492=0,Z491,C490)))</f>
        <v/>
      </c>
      <c r="AA492" s="6" t="str">
        <f aca="false">IF(C489=0,C488,IF(C490=0,C488,IF(C491=0,Z491,IF(C492=0,AA491,C489))))</f>
        <v/>
      </c>
      <c r="AB492" s="4"/>
      <c r="AC492" s="6" t="str">
        <f aca="false">IF(OR(X492=Y492,X492=Z492,X492=AA492),"NB",IF(OR(Y492=X492,Y492=Z492,Y492=AA492),"NB",IF(OR(Z492=Y492,Z492=X492,Z492=AA492),"NB",IF(OR(AA492=Y492,AA492=X492,AA492=Z492),"NB","Bet"))))</f>
        <v>NB</v>
      </c>
      <c r="AD492" s="4"/>
      <c r="AE492" s="6" t="n">
        <f aca="false">IF(K492&lt;K491,1,0)</f>
        <v>0</v>
      </c>
      <c r="AF492" s="6" t="n">
        <f aca="false">IF(G492="W",0,IF(AE492=1,K491-K492+AF491,0))</f>
        <v>0</v>
      </c>
      <c r="AG492" s="4"/>
      <c r="AH492" s="6" t="n">
        <f aca="false">IF(G492="W",AF491+J492,IF(AE492=1,K491-K492+AF491,0))</f>
        <v>0</v>
      </c>
      <c r="AI492" s="4"/>
    </row>
    <row collapsed="false" customFormat="false" customHeight="false" hidden="false" ht="13.3" outlineLevel="0" r="493">
      <c r="B493" s="25"/>
      <c r="C493" s="26" t="str">
        <f aca="false">IF(B493="","",VLOOKUP(B493,$AK$1:$AR$38,2,0))</f>
        <v/>
      </c>
      <c r="D493" s="27" t="str">
        <f aca="false">IF(C490&lt;&gt;"",IF(C490=1,4,IF(C490=4,7,1)),"")</f>
        <v/>
      </c>
      <c r="E493" s="49" t="str">
        <f aca="false">IF(C490&lt;&gt;"",IF(C490=1,7,IF(C490=4,1,4)),"")</f>
        <v/>
      </c>
      <c r="F493" s="38"/>
      <c r="G493" s="6" t="str">
        <f aca="false">IF(B493&lt;&gt;"",IF(OR(D493=C493,E493=C493),"W","L"),"")</f>
        <v/>
      </c>
      <c r="H493" s="6" t="str">
        <f aca="false">IF(G493="W",4,IF(G493="L",-8,""))</f>
        <v/>
      </c>
      <c r="I493" s="6" t="str">
        <f aca="false">IF(G493&lt;&gt;"",VLOOKUP(V492,$M$4:$N$18,2,0),"")</f>
        <v/>
      </c>
      <c r="J493" s="6" t="str">
        <f aca="false">IF(G493&lt;&gt;"",H493*I493,"")</f>
        <v/>
      </c>
      <c r="K493" s="6" t="n">
        <f aca="false">IF(B493="",K492,SUM($J$6:J493))</f>
        <v>-24</v>
      </c>
      <c r="L493" s="4"/>
      <c r="M493" s="4"/>
      <c r="N493" s="4"/>
      <c r="O493" s="4"/>
      <c r="P493" s="4"/>
      <c r="Q493" s="4"/>
      <c r="S493" s="4"/>
      <c r="T493" s="4"/>
      <c r="U493" s="4"/>
      <c r="V493" s="6" t="n">
        <f aca="false">IF(AND(G492="",G493="L"),1,IF(AND(G493="L",G492="L"),V492+1,IF(AND(G492="L",G493=""),0,IF(AND(G493="",G492=""),0,0))))</f>
        <v>0</v>
      </c>
      <c r="W493" s="4"/>
      <c r="X493" s="6" t="str">
        <f aca="false">IF(C492=0,C493,IF(C493=0,X492,C493))</f>
        <v/>
      </c>
      <c r="Y493" s="6" t="str">
        <f aca="false">IF(C492=0,X492,IF(C493=0,Y492,C492))</f>
        <v/>
      </c>
      <c r="Z493" s="6" t="str">
        <f aca="false">IF(C491=0,C490,IF(C492=0,Y492,IF(C493=0,Z492,C491)))</f>
        <v/>
      </c>
      <c r="AA493" s="6" t="str">
        <f aca="false">IF(C490=0,C489,IF(C491=0,C489,IF(C492=0,Z492,IF(C493=0,AA492,C490))))</f>
        <v/>
      </c>
      <c r="AB493" s="4"/>
      <c r="AC493" s="6" t="str">
        <f aca="false">IF(OR(X493=Y493,X493=Z493,X493=AA493),"NB",IF(OR(Y493=X493,Y493=Z493,Y493=AA493),"NB",IF(OR(Z493=Y493,Z493=X493,Z493=AA493),"NB",IF(OR(AA493=Y493,AA493=X493,AA493=Z493),"NB","Bet"))))</f>
        <v>NB</v>
      </c>
      <c r="AD493" s="4"/>
      <c r="AE493" s="6" t="n">
        <f aca="false">IF(K493&lt;K492,1,0)</f>
        <v>0</v>
      </c>
      <c r="AF493" s="6" t="n">
        <f aca="false">IF(G493="W",0,IF(AE493=1,K492-K493+AF492,0))</f>
        <v>0</v>
      </c>
      <c r="AG493" s="4"/>
      <c r="AH493" s="6" t="n">
        <f aca="false">IF(G493="W",AF492+J493,IF(AE493=1,K492-K493+AF492,0))</f>
        <v>0</v>
      </c>
      <c r="AI493" s="4"/>
    </row>
    <row collapsed="false" customFormat="false" customHeight="false" hidden="false" ht="13.3" outlineLevel="0" r="494">
      <c r="B494" s="25"/>
      <c r="C494" s="26" t="str">
        <f aca="false">IF(B494="","",VLOOKUP(B494,$AK$1:$AR$38,2,0))</f>
        <v/>
      </c>
      <c r="D494" s="27" t="str">
        <f aca="false">IF(C491&lt;&gt;"",IF(C491=1,4,IF(C491=4,7,1)),"")</f>
        <v/>
      </c>
      <c r="E494" s="49" t="str">
        <f aca="false">IF(C491&lt;&gt;"",IF(C491=1,7,IF(C491=4,1,4)),"")</f>
        <v/>
      </c>
      <c r="F494" s="38"/>
      <c r="G494" s="6" t="str">
        <f aca="false">IF(B494&lt;&gt;"",IF(OR(D494=C494,E494=C494),"W","L"),"")</f>
        <v/>
      </c>
      <c r="H494" s="6" t="str">
        <f aca="false">IF(G494="W",4,IF(G494="L",-8,""))</f>
        <v/>
      </c>
      <c r="I494" s="6" t="str">
        <f aca="false">IF(G494&lt;&gt;"",VLOOKUP(V493,$M$4:$N$18,2,0),"")</f>
        <v/>
      </c>
      <c r="J494" s="6" t="str">
        <f aca="false">IF(G494&lt;&gt;"",H494*I494,"")</f>
        <v/>
      </c>
      <c r="K494" s="6" t="n">
        <f aca="false">IF(B494="",K493,SUM($J$6:J494))</f>
        <v>-24</v>
      </c>
      <c r="L494" s="4"/>
      <c r="M494" s="4"/>
      <c r="N494" s="4"/>
      <c r="O494" s="4"/>
      <c r="P494" s="4"/>
      <c r="Q494" s="4"/>
      <c r="S494" s="4"/>
      <c r="T494" s="4"/>
      <c r="U494" s="4"/>
      <c r="V494" s="6" t="n">
        <f aca="false">IF(AND(G493="",G494="L"),1,IF(AND(G494="L",G493="L"),V493+1,IF(AND(G493="L",G494=""),0,IF(AND(G494="",G493=""),0,0))))</f>
        <v>0</v>
      </c>
      <c r="W494" s="4"/>
      <c r="X494" s="6" t="str">
        <f aca="false">IF(C493=0,C494,IF(C494=0,X493,C494))</f>
        <v/>
      </c>
      <c r="Y494" s="6" t="str">
        <f aca="false">IF(C493=0,X493,IF(C494=0,Y493,C493))</f>
        <v/>
      </c>
      <c r="Z494" s="6" t="str">
        <f aca="false">IF(C492=0,C491,IF(C493=0,Y493,IF(C494=0,Z493,C492)))</f>
        <v/>
      </c>
      <c r="AA494" s="6" t="str">
        <f aca="false">IF(C491=0,C490,IF(C492=0,C490,IF(C493=0,Z493,IF(C494=0,AA493,C491))))</f>
        <v/>
      </c>
      <c r="AB494" s="4"/>
      <c r="AC494" s="6" t="str">
        <f aca="false">IF(OR(X494=Y494,X494=Z494,X494=AA494),"NB",IF(OR(Y494=X494,Y494=Z494,Y494=AA494),"NB",IF(OR(Z494=Y494,Z494=X494,Z494=AA494),"NB",IF(OR(AA494=Y494,AA494=X494,AA494=Z494),"NB","Bet"))))</f>
        <v>NB</v>
      </c>
      <c r="AD494" s="4"/>
      <c r="AE494" s="6" t="n">
        <f aca="false">IF(K494&lt;K493,1,0)</f>
        <v>0</v>
      </c>
      <c r="AF494" s="6" t="n">
        <f aca="false">IF(G494="W",0,IF(AE494=1,K493-K494+AF493,0))</f>
        <v>0</v>
      </c>
      <c r="AG494" s="4"/>
      <c r="AH494" s="6" t="n">
        <f aca="false">IF(G494="W",AF493+J494,IF(AE494=1,K493-K494+AF493,0))</f>
        <v>0</v>
      </c>
      <c r="AI494" s="4"/>
    </row>
    <row collapsed="false" customFormat="false" customHeight="false" hidden="false" ht="13.3" outlineLevel="0" r="495">
      <c r="B495" s="25"/>
      <c r="C495" s="26" t="str">
        <f aca="false">IF(B495="","",VLOOKUP(B495,$AK$1:$AR$38,2,0))</f>
        <v/>
      </c>
      <c r="D495" s="27" t="str">
        <f aca="false">IF(C492&lt;&gt;"",IF(C492=1,4,IF(C492=4,7,1)),"")</f>
        <v/>
      </c>
      <c r="E495" s="49" t="str">
        <f aca="false">IF(C492&lt;&gt;"",IF(C492=1,7,IF(C492=4,1,4)),"")</f>
        <v/>
      </c>
      <c r="F495" s="38"/>
      <c r="G495" s="6" t="str">
        <f aca="false">IF(B495&lt;&gt;"",IF(OR(D495=C495,E495=C495),"W","L"),"")</f>
        <v/>
      </c>
      <c r="H495" s="6" t="str">
        <f aca="false">IF(G495="W",4,IF(G495="L",-8,""))</f>
        <v/>
      </c>
      <c r="I495" s="6" t="str">
        <f aca="false">IF(G495&lt;&gt;"",VLOOKUP(V494,$M$4:$N$18,2,0),"")</f>
        <v/>
      </c>
      <c r="J495" s="6" t="str">
        <f aca="false">IF(G495&lt;&gt;"",H495*I495,"")</f>
        <v/>
      </c>
      <c r="K495" s="6" t="n">
        <f aca="false">IF(B495="",K494,SUM($J$6:J495))</f>
        <v>-24</v>
      </c>
      <c r="L495" s="4"/>
      <c r="M495" s="4"/>
      <c r="N495" s="4"/>
      <c r="O495" s="4"/>
      <c r="P495" s="4"/>
      <c r="Q495" s="4"/>
      <c r="S495" s="4"/>
      <c r="T495" s="4"/>
      <c r="U495" s="4"/>
      <c r="V495" s="6" t="n">
        <f aca="false">IF(AND(G494="",G495="L"),1,IF(AND(G495="L",G494="L"),V494+1,IF(AND(G494="L",G495=""),0,IF(AND(G495="",G494=""),0,0))))</f>
        <v>0</v>
      </c>
      <c r="W495" s="4"/>
      <c r="X495" s="6" t="str">
        <f aca="false">IF(C494=0,C495,IF(C495=0,X494,C495))</f>
        <v/>
      </c>
      <c r="Y495" s="6" t="str">
        <f aca="false">IF(C494=0,X494,IF(C495=0,Y494,C494))</f>
        <v/>
      </c>
      <c r="Z495" s="6" t="str">
        <f aca="false">IF(C493=0,C492,IF(C494=0,Y494,IF(C495=0,Z494,C493)))</f>
        <v/>
      </c>
      <c r="AA495" s="6" t="str">
        <f aca="false">IF(C492=0,C491,IF(C493=0,C491,IF(C494=0,Z494,IF(C495=0,AA494,C492))))</f>
        <v/>
      </c>
      <c r="AB495" s="4"/>
      <c r="AC495" s="6" t="str">
        <f aca="false">IF(OR(X495=Y495,X495=Z495,X495=AA495),"NB",IF(OR(Y495=X495,Y495=Z495,Y495=AA495),"NB",IF(OR(Z495=Y495,Z495=X495,Z495=AA495),"NB",IF(OR(AA495=Y495,AA495=X495,AA495=Z495),"NB","Bet"))))</f>
        <v>NB</v>
      </c>
      <c r="AD495" s="4"/>
      <c r="AE495" s="6" t="n">
        <f aca="false">IF(K495&lt;K494,1,0)</f>
        <v>0</v>
      </c>
      <c r="AF495" s="6" t="n">
        <f aca="false">IF(G495="W",0,IF(AE495=1,K494-K495+AF494,0))</f>
        <v>0</v>
      </c>
      <c r="AG495" s="4"/>
      <c r="AH495" s="6" t="n">
        <f aca="false">IF(G495="W",AF494+J495,IF(AE495=1,K494-K495+AF494,0))</f>
        <v>0</v>
      </c>
      <c r="AI495" s="4"/>
    </row>
    <row collapsed="false" customFormat="false" customHeight="false" hidden="false" ht="13.3" outlineLevel="0" r="496">
      <c r="B496" s="25"/>
      <c r="C496" s="26" t="str">
        <f aca="false">IF(B496="","",VLOOKUP(B496,$AK$1:$AR$38,2,0))</f>
        <v/>
      </c>
      <c r="D496" s="27" t="str">
        <f aca="false">IF(C493&lt;&gt;"",IF(C493=1,4,IF(C493=4,7,1)),"")</f>
        <v/>
      </c>
      <c r="E496" s="49" t="str">
        <f aca="false">IF(C493&lt;&gt;"",IF(C493=1,7,IF(C493=4,1,4)),"")</f>
        <v/>
      </c>
      <c r="F496" s="38"/>
      <c r="G496" s="6" t="str">
        <f aca="false">IF(B496&lt;&gt;"",IF(OR(D496=C496,E496=C496),"W","L"),"")</f>
        <v/>
      </c>
      <c r="H496" s="6" t="str">
        <f aca="false">IF(G496="W",4,IF(G496="L",-8,""))</f>
        <v/>
      </c>
      <c r="I496" s="6" t="str">
        <f aca="false">IF(G496&lt;&gt;"",VLOOKUP(V495,$M$4:$N$18,2,0),"")</f>
        <v/>
      </c>
      <c r="J496" s="6" t="str">
        <f aca="false">IF(G496&lt;&gt;"",H496*I496,"")</f>
        <v/>
      </c>
      <c r="K496" s="6" t="n">
        <f aca="false">IF(B496="",K495,SUM($J$6:J496))</f>
        <v>-24</v>
      </c>
      <c r="L496" s="4"/>
      <c r="M496" s="4"/>
      <c r="N496" s="4"/>
      <c r="O496" s="4"/>
      <c r="P496" s="4"/>
      <c r="Q496" s="4"/>
      <c r="S496" s="4"/>
      <c r="T496" s="4"/>
      <c r="U496" s="4"/>
      <c r="V496" s="6" t="n">
        <f aca="false">IF(AND(G495="",G496="L"),1,IF(AND(G496="L",G495="L"),V495+1,IF(AND(G495="L",G496=""),0,IF(AND(G496="",G495=""),0,0))))</f>
        <v>0</v>
      </c>
      <c r="W496" s="4"/>
      <c r="X496" s="6" t="str">
        <f aca="false">IF(C495=0,C496,IF(C496=0,X495,C496))</f>
        <v/>
      </c>
      <c r="Y496" s="6" t="str">
        <f aca="false">IF(C495=0,X495,IF(C496=0,Y495,C495))</f>
        <v/>
      </c>
      <c r="Z496" s="6" t="str">
        <f aca="false">IF(C494=0,C493,IF(C495=0,Y495,IF(C496=0,Z495,C494)))</f>
        <v/>
      </c>
      <c r="AA496" s="6" t="str">
        <f aca="false">IF(C493=0,C492,IF(C494=0,C492,IF(C495=0,Z495,IF(C496=0,AA495,C493))))</f>
        <v/>
      </c>
      <c r="AB496" s="4"/>
      <c r="AC496" s="6" t="str">
        <f aca="false">IF(OR(X496=Y496,X496=Z496,X496=AA496),"NB",IF(OR(Y496=X496,Y496=Z496,Y496=AA496),"NB",IF(OR(Z496=Y496,Z496=X496,Z496=AA496),"NB",IF(OR(AA496=Y496,AA496=X496,AA496=Z496),"NB","Bet"))))</f>
        <v>NB</v>
      </c>
      <c r="AD496" s="4"/>
      <c r="AE496" s="6" t="n">
        <f aca="false">IF(K496&lt;K495,1,0)</f>
        <v>0</v>
      </c>
      <c r="AF496" s="6" t="n">
        <f aca="false">IF(G496="W",0,IF(AE496=1,K495-K496+AF495,0))</f>
        <v>0</v>
      </c>
      <c r="AG496" s="4"/>
      <c r="AH496" s="6" t="n">
        <f aca="false">IF(G496="W",AF495+J496,IF(AE496=1,K495-K496+AF495,0))</f>
        <v>0</v>
      </c>
      <c r="AI496" s="4"/>
    </row>
    <row collapsed="false" customFormat="false" customHeight="false" hidden="false" ht="13.3" outlineLevel="0" r="497">
      <c r="B497" s="25"/>
      <c r="C497" s="26" t="str">
        <f aca="false">IF(B497="","",VLOOKUP(B497,$AK$1:$AR$38,2,0))</f>
        <v/>
      </c>
      <c r="D497" s="27" t="str">
        <f aca="false">IF(C494&lt;&gt;"",IF(C494=1,4,IF(C494=4,7,1)),"")</f>
        <v/>
      </c>
      <c r="E497" s="49" t="str">
        <f aca="false">IF(C494&lt;&gt;"",IF(C494=1,7,IF(C494=4,1,4)),"")</f>
        <v/>
      </c>
      <c r="F497" s="38"/>
      <c r="G497" s="6" t="str">
        <f aca="false">IF(B497&lt;&gt;"",IF(OR(D497=C497,E497=C497),"W","L"),"")</f>
        <v/>
      </c>
      <c r="H497" s="6" t="str">
        <f aca="false">IF(G497="W",4,IF(G497="L",-8,""))</f>
        <v/>
      </c>
      <c r="I497" s="6" t="str">
        <f aca="false">IF(G497&lt;&gt;"",VLOOKUP(V496,$M$4:$N$18,2,0),"")</f>
        <v/>
      </c>
      <c r="J497" s="6" t="str">
        <f aca="false">IF(G497&lt;&gt;"",H497*I497,"")</f>
        <v/>
      </c>
      <c r="K497" s="6" t="n">
        <f aca="false">IF(B497="",K496,SUM($J$6:J497))</f>
        <v>-24</v>
      </c>
      <c r="L497" s="4"/>
      <c r="M497" s="4"/>
      <c r="N497" s="4"/>
      <c r="O497" s="4"/>
      <c r="P497" s="4"/>
      <c r="Q497" s="4"/>
      <c r="S497" s="4"/>
      <c r="T497" s="4"/>
      <c r="U497" s="4"/>
      <c r="V497" s="6" t="n">
        <f aca="false">IF(AND(G496="",G497="L"),1,IF(AND(G497="L",G496="L"),V496+1,IF(AND(G496="L",G497=""),0,IF(AND(G497="",G496=""),0,0))))</f>
        <v>0</v>
      </c>
      <c r="W497" s="4"/>
      <c r="X497" s="6" t="str">
        <f aca="false">IF(C496=0,C497,IF(C497=0,X496,C497))</f>
        <v/>
      </c>
      <c r="Y497" s="6" t="str">
        <f aca="false">IF(C496=0,X496,IF(C497=0,Y496,C496))</f>
        <v/>
      </c>
      <c r="Z497" s="6" t="str">
        <f aca="false">IF(C495=0,C494,IF(C496=0,Y496,IF(C497=0,Z496,C495)))</f>
        <v/>
      </c>
      <c r="AA497" s="6" t="str">
        <f aca="false">IF(C494=0,C493,IF(C495=0,C493,IF(C496=0,Z496,IF(C497=0,AA496,C494))))</f>
        <v/>
      </c>
      <c r="AB497" s="4"/>
      <c r="AC497" s="6" t="str">
        <f aca="false">IF(OR(X497=Y497,X497=Z497,X497=AA497),"NB",IF(OR(Y497=X497,Y497=Z497,Y497=AA497),"NB",IF(OR(Z497=Y497,Z497=X497,Z497=AA497),"NB",IF(OR(AA497=Y497,AA497=X497,AA497=Z497),"NB","Bet"))))</f>
        <v>NB</v>
      </c>
      <c r="AD497" s="4"/>
      <c r="AE497" s="6" t="n">
        <f aca="false">IF(K497&lt;K496,1,0)</f>
        <v>0</v>
      </c>
      <c r="AF497" s="6" t="n">
        <f aca="false">IF(G497="W",0,IF(AE497=1,K496-K497+AF496,0))</f>
        <v>0</v>
      </c>
      <c r="AG497" s="4"/>
      <c r="AH497" s="6" t="n">
        <f aca="false">IF(G497="W",AF496+J497,IF(AE497=1,K496-K497+AF496,0))</f>
        <v>0</v>
      </c>
      <c r="AI497" s="4"/>
    </row>
    <row collapsed="false" customFormat="false" customHeight="false" hidden="false" ht="13.3" outlineLevel="0" r="498">
      <c r="B498" s="25"/>
      <c r="C498" s="26" t="str">
        <f aca="false">IF(B498="","",VLOOKUP(B498,$AK$1:$AR$38,2,0))</f>
        <v/>
      </c>
      <c r="D498" s="27" t="str">
        <f aca="false">IF(C495&lt;&gt;"",IF(C495=1,4,IF(C495=4,7,1)),"")</f>
        <v/>
      </c>
      <c r="E498" s="49" t="str">
        <f aca="false">IF(C495&lt;&gt;"",IF(C495=1,7,IF(C495=4,1,4)),"")</f>
        <v/>
      </c>
      <c r="F498" s="38"/>
      <c r="G498" s="6" t="str">
        <f aca="false">IF(B498&lt;&gt;"",IF(OR(D498=C498,E498=C498),"W","L"),"")</f>
        <v/>
      </c>
      <c r="H498" s="6" t="str">
        <f aca="false">IF(G498="W",4,IF(G498="L",-8,""))</f>
        <v/>
      </c>
      <c r="I498" s="6" t="str">
        <f aca="false">IF(G498&lt;&gt;"",VLOOKUP(V497,$M$4:$N$18,2,0),"")</f>
        <v/>
      </c>
      <c r="J498" s="6" t="str">
        <f aca="false">IF(G498&lt;&gt;"",H498*I498,"")</f>
        <v/>
      </c>
      <c r="K498" s="6" t="n">
        <f aca="false">IF(B498="",K497,SUM($J$6:J498))</f>
        <v>-24</v>
      </c>
      <c r="L498" s="4"/>
      <c r="M498" s="4"/>
      <c r="N498" s="4"/>
      <c r="O498" s="4"/>
      <c r="P498" s="4"/>
      <c r="Q498" s="4"/>
      <c r="S498" s="4"/>
      <c r="T498" s="4"/>
      <c r="U498" s="4"/>
      <c r="V498" s="6" t="n">
        <f aca="false">IF(AND(G497="",G498="L"),1,IF(AND(G498="L",G497="L"),V497+1,IF(AND(G497="L",G498=""),0,IF(AND(G498="",G497=""),0,0))))</f>
        <v>0</v>
      </c>
      <c r="W498" s="4"/>
      <c r="X498" s="6" t="str">
        <f aca="false">IF(C497=0,C498,IF(C498=0,X497,C498))</f>
        <v/>
      </c>
      <c r="Y498" s="6" t="str">
        <f aca="false">IF(C497=0,X497,IF(C498=0,Y497,C497))</f>
        <v/>
      </c>
      <c r="Z498" s="6" t="str">
        <f aca="false">IF(C496=0,C495,IF(C497=0,Y497,IF(C498=0,Z497,C496)))</f>
        <v/>
      </c>
      <c r="AA498" s="6" t="str">
        <f aca="false">IF(C495=0,C494,IF(C496=0,C494,IF(C497=0,Z497,IF(C498=0,AA497,C495))))</f>
        <v/>
      </c>
      <c r="AB498" s="4"/>
      <c r="AC498" s="6" t="str">
        <f aca="false">IF(OR(X498=Y498,X498=Z498,X498=AA498),"NB",IF(OR(Y498=X498,Y498=Z498,Y498=AA498),"NB",IF(OR(Z498=Y498,Z498=X498,Z498=AA498),"NB",IF(OR(AA498=Y498,AA498=X498,AA498=Z498),"NB","Bet"))))</f>
        <v>NB</v>
      </c>
      <c r="AD498" s="4"/>
      <c r="AE498" s="6" t="n">
        <f aca="false">IF(K498&lt;K497,1,0)</f>
        <v>0</v>
      </c>
      <c r="AF498" s="6" t="n">
        <f aca="false">IF(G498="W",0,IF(AE498=1,K497-K498+AF497,0))</f>
        <v>0</v>
      </c>
      <c r="AG498" s="4"/>
      <c r="AH498" s="6" t="n">
        <f aca="false">IF(G498="W",AF497+J498,IF(AE498=1,K497-K498+AF497,0))</f>
        <v>0</v>
      </c>
      <c r="AI498" s="4"/>
    </row>
    <row collapsed="false" customFormat="false" customHeight="false" hidden="false" ht="13.3" outlineLevel="0" r="499">
      <c r="B499" s="25"/>
      <c r="C499" s="26" t="str">
        <f aca="false">IF(B499="","",VLOOKUP(B499,$AK$1:$AR$38,2,0))</f>
        <v/>
      </c>
      <c r="D499" s="27" t="str">
        <f aca="false">IF(C496&lt;&gt;"",IF(C496=1,4,IF(C496=4,7,1)),"")</f>
        <v/>
      </c>
      <c r="E499" s="49" t="str">
        <f aca="false">IF(C496&lt;&gt;"",IF(C496=1,7,IF(C496=4,1,4)),"")</f>
        <v/>
      </c>
      <c r="F499" s="38"/>
      <c r="G499" s="6" t="str">
        <f aca="false">IF(B499&lt;&gt;"",IF(OR(D499=C499,E499=C499),"W","L"),"")</f>
        <v/>
      </c>
      <c r="H499" s="6" t="str">
        <f aca="false">IF(G499="W",4,IF(G499="L",-8,""))</f>
        <v/>
      </c>
      <c r="I499" s="6" t="str">
        <f aca="false">IF(G499&lt;&gt;"",VLOOKUP(V498,$M$4:$N$18,2,0),"")</f>
        <v/>
      </c>
      <c r="J499" s="6" t="str">
        <f aca="false">IF(G499&lt;&gt;"",H499*I499,"")</f>
        <v/>
      </c>
      <c r="K499" s="6" t="n">
        <f aca="false">IF(B499="",K498,SUM($J$6:J499))</f>
        <v>-24</v>
      </c>
      <c r="L499" s="4"/>
      <c r="M499" s="4"/>
      <c r="N499" s="4"/>
      <c r="O499" s="4"/>
      <c r="P499" s="4"/>
      <c r="Q499" s="4"/>
      <c r="S499" s="4"/>
      <c r="T499" s="4"/>
      <c r="U499" s="4"/>
      <c r="V499" s="6" t="n">
        <f aca="false">IF(AND(G498="",G499="L"),1,IF(AND(G499="L",G498="L"),V498+1,IF(AND(G498="L",G499=""),0,IF(AND(G499="",G498=""),0,0))))</f>
        <v>0</v>
      </c>
      <c r="W499" s="4"/>
      <c r="X499" s="6" t="str">
        <f aca="false">IF(C498=0,C499,IF(C499=0,X498,C499))</f>
        <v/>
      </c>
      <c r="Y499" s="6" t="str">
        <f aca="false">IF(C498=0,X498,IF(C499=0,Y498,C498))</f>
        <v/>
      </c>
      <c r="Z499" s="6" t="str">
        <f aca="false">IF(C497=0,C496,IF(C498=0,Y498,IF(C499=0,Z498,C497)))</f>
        <v/>
      </c>
      <c r="AA499" s="6" t="str">
        <f aca="false">IF(C496=0,C495,IF(C497=0,C495,IF(C498=0,Z498,IF(C499=0,AA498,C496))))</f>
        <v/>
      </c>
      <c r="AB499" s="4"/>
      <c r="AC499" s="6" t="str">
        <f aca="false">IF(OR(X499=Y499,X499=Z499,X499=AA499),"NB",IF(OR(Y499=X499,Y499=Z499,Y499=AA499),"NB",IF(OR(Z499=Y499,Z499=X499,Z499=AA499),"NB",IF(OR(AA499=Y499,AA499=X499,AA499=Z499),"NB","Bet"))))</f>
        <v>NB</v>
      </c>
      <c r="AD499" s="4"/>
      <c r="AE499" s="6" t="n">
        <f aca="false">IF(K499&lt;K498,1,0)</f>
        <v>0</v>
      </c>
      <c r="AF499" s="6" t="n">
        <f aca="false">IF(G499="W",0,IF(AE499=1,K498-K499+AF498,0))</f>
        <v>0</v>
      </c>
      <c r="AG499" s="4"/>
      <c r="AH499" s="6" t="n">
        <f aca="false">IF(G499="W",AF498+J499,IF(AE499=1,K498-K499+AF498,0))</f>
        <v>0</v>
      </c>
      <c r="AI499" s="4"/>
    </row>
    <row collapsed="false" customFormat="false" customHeight="false" hidden="false" ht="13.3" outlineLevel="0" r="500">
      <c r="B500" s="25"/>
      <c r="C500" s="26" t="str">
        <f aca="false">IF(B500="","",VLOOKUP(B500,$AK$1:$AR$38,2,0))</f>
        <v/>
      </c>
      <c r="D500" s="27" t="str">
        <f aca="false">IF(C497&lt;&gt;"",IF(C497=1,4,IF(C497=4,7,1)),"")</f>
        <v/>
      </c>
      <c r="E500" s="49" t="str">
        <f aca="false">IF(C497&lt;&gt;"",IF(C497=1,7,IF(C497=4,1,4)),"")</f>
        <v/>
      </c>
      <c r="F500" s="38"/>
      <c r="G500" s="6" t="str">
        <f aca="false">IF(B500&lt;&gt;"",IF(OR(D500=C500,E500=C500),"W","L"),"")</f>
        <v/>
      </c>
      <c r="H500" s="6" t="str">
        <f aca="false">IF(G500="W",4,IF(G500="L",-8,""))</f>
        <v/>
      </c>
      <c r="I500" s="6" t="str">
        <f aca="false">IF(G500&lt;&gt;"",VLOOKUP(V499,$M$4:$N$18,2,0),"")</f>
        <v/>
      </c>
      <c r="J500" s="6" t="str">
        <f aca="false">IF(G500&lt;&gt;"",H500*I500,"")</f>
        <v/>
      </c>
      <c r="K500" s="6" t="n">
        <f aca="false">IF(B500="",K499,SUM($J$6:J500))</f>
        <v>-24</v>
      </c>
      <c r="L500" s="4"/>
      <c r="M500" s="4"/>
      <c r="N500" s="4"/>
      <c r="O500" s="4"/>
      <c r="P500" s="4"/>
      <c r="Q500" s="4"/>
      <c r="S500" s="4"/>
      <c r="T500" s="4"/>
      <c r="U500" s="4"/>
      <c r="V500" s="6" t="n">
        <f aca="false">IF(AND(G499="",G500="L"),1,IF(AND(G500="L",G499="L"),V499+1,IF(AND(G499="L",G500=""),0,IF(AND(G500="",G499=""),0,0))))</f>
        <v>0</v>
      </c>
      <c r="W500" s="4"/>
      <c r="X500" s="6" t="str">
        <f aca="false">IF(C499=0,C500,IF(C500=0,X499,C500))</f>
        <v/>
      </c>
      <c r="Y500" s="6" t="str">
        <f aca="false">IF(C499=0,X499,IF(C500=0,Y499,C499))</f>
        <v/>
      </c>
      <c r="Z500" s="6" t="str">
        <f aca="false">IF(C498=0,C497,IF(C499=0,Y499,IF(C500=0,Z499,C498)))</f>
        <v/>
      </c>
      <c r="AA500" s="6" t="str">
        <f aca="false">IF(C497=0,C496,IF(C498=0,C496,IF(C499=0,Z499,IF(C500=0,AA499,C497))))</f>
        <v/>
      </c>
      <c r="AB500" s="4"/>
      <c r="AC500" s="6" t="str">
        <f aca="false">IF(OR(X500=Y500,X500=Z500,X500=AA500),"NB",IF(OR(Y500=X500,Y500=Z500,Y500=AA500),"NB",IF(OR(Z500=Y500,Z500=X500,Z500=AA500),"NB",IF(OR(AA500=Y500,AA500=X500,AA500=Z500),"NB","Bet"))))</f>
        <v>NB</v>
      </c>
      <c r="AD500" s="4"/>
      <c r="AE500" s="6" t="n">
        <f aca="false">IF(K500&lt;K499,1,0)</f>
        <v>0</v>
      </c>
      <c r="AF500" s="6" t="n">
        <f aca="false">IF(G500="W",0,IF(AE500=1,K499-K500+AF499,0))</f>
        <v>0</v>
      </c>
      <c r="AG500" s="4"/>
      <c r="AH500" s="6" t="n">
        <f aca="false">IF(G500="W",AF499+J500,IF(AE500=1,K499-K500+AF499,0))</f>
        <v>0</v>
      </c>
      <c r="AI500" s="4"/>
    </row>
    <row collapsed="false" customFormat="false" customHeight="false" hidden="false" ht="13.3" outlineLevel="0" r="501">
      <c r="B501" s="25"/>
      <c r="C501" s="26" t="str">
        <f aca="false">IF(B501="","",VLOOKUP(B501,$AK$1:$AR$38,2,0))</f>
        <v/>
      </c>
      <c r="D501" s="27" t="str">
        <f aca="false">IF(C498&lt;&gt;"",IF(C498=1,4,IF(C498=4,7,1)),"")</f>
        <v/>
      </c>
      <c r="E501" s="49" t="str">
        <f aca="false">IF(C498&lt;&gt;"",IF(C498=1,7,IF(C498=4,1,4)),"")</f>
        <v/>
      </c>
      <c r="F501" s="38"/>
      <c r="G501" s="6" t="str">
        <f aca="false">IF(B501&lt;&gt;"",IF(OR(D501=C501,E501=C501),"W","L"),"")</f>
        <v/>
      </c>
      <c r="H501" s="6" t="str">
        <f aca="false">IF(G501="W",4,IF(G501="L",-8,""))</f>
        <v/>
      </c>
      <c r="I501" s="6" t="str">
        <f aca="false">IF(G501&lt;&gt;"",VLOOKUP(V500,$M$4:$N$18,2,0),"")</f>
        <v/>
      </c>
      <c r="J501" s="6" t="str">
        <f aca="false">IF(G501&lt;&gt;"",H501*I501,"")</f>
        <v/>
      </c>
      <c r="K501" s="6" t="n">
        <f aca="false">IF(B501="",K500,SUM($J$6:J501))</f>
        <v>-24</v>
      </c>
      <c r="L501" s="4"/>
      <c r="M501" s="4"/>
      <c r="N501" s="4"/>
      <c r="O501" s="4"/>
      <c r="P501" s="4"/>
      <c r="Q501" s="4"/>
      <c r="S501" s="4"/>
      <c r="T501" s="4"/>
      <c r="U501" s="4"/>
      <c r="V501" s="6" t="n">
        <f aca="false">IF(AND(G500="",G501="L"),1,IF(AND(G501="L",G500="L"),V500+1,IF(AND(G500="L",G501=""),0,IF(AND(G501="",G500=""),0,0))))</f>
        <v>0</v>
      </c>
      <c r="W501" s="4"/>
      <c r="X501" s="6" t="str">
        <f aca="false">IF(C500=0,C501,IF(C501=0,X500,C501))</f>
        <v/>
      </c>
      <c r="Y501" s="6" t="str">
        <f aca="false">IF(C500=0,X500,IF(C501=0,Y500,C500))</f>
        <v/>
      </c>
      <c r="Z501" s="6" t="str">
        <f aca="false">IF(C499=0,C498,IF(C500=0,Y500,IF(C501=0,Z500,C499)))</f>
        <v/>
      </c>
      <c r="AA501" s="6" t="str">
        <f aca="false">IF(C498=0,C497,IF(C499=0,C497,IF(C500=0,Z500,IF(C501=0,AA500,C498))))</f>
        <v/>
      </c>
      <c r="AB501" s="4"/>
      <c r="AC501" s="6" t="str">
        <f aca="false">IF(OR(X501=Y501,X501=Z501,X501=AA501),"NB",IF(OR(Y501=X501,Y501=Z501,Y501=AA501),"NB",IF(OR(Z501=Y501,Z501=X501,Z501=AA501),"NB",IF(OR(AA501=Y501,AA501=X501,AA501=Z501),"NB","Bet"))))</f>
        <v>NB</v>
      </c>
      <c r="AD501" s="4"/>
      <c r="AE501" s="6" t="n">
        <f aca="false">IF(K501&lt;K500,1,0)</f>
        <v>0</v>
      </c>
      <c r="AF501" s="6" t="n">
        <f aca="false">IF(G501="W",0,IF(AE501=1,K500-K501+AF500,0))</f>
        <v>0</v>
      </c>
      <c r="AG501" s="4"/>
      <c r="AH501" s="6" t="n">
        <f aca="false">IF(G501="W",AF500+J501,IF(AE501=1,K500-K501+AF500,0))</f>
        <v>0</v>
      </c>
      <c r="AI501" s="4"/>
    </row>
    <row collapsed="false" customFormat="false" customHeight="false" hidden="false" ht="13.3" outlineLevel="0" r="502">
      <c r="B502" s="25"/>
      <c r="C502" s="26" t="str">
        <f aca="false">IF(B502="","",VLOOKUP(B502,$AK$1:$AR$38,2,0))</f>
        <v/>
      </c>
      <c r="D502" s="27" t="str">
        <f aca="false">IF(C499&lt;&gt;"",IF(C499=1,4,IF(C499=4,7,1)),"")</f>
        <v/>
      </c>
      <c r="E502" s="49" t="str">
        <f aca="false">IF(C499&lt;&gt;"",IF(C499=1,7,IF(C499=4,1,4)),"")</f>
        <v/>
      </c>
      <c r="F502" s="38"/>
      <c r="G502" s="6" t="str">
        <f aca="false">IF(B502&lt;&gt;"",IF(OR(D502=C502,E502=C502),"W","L"),"")</f>
        <v/>
      </c>
      <c r="H502" s="6" t="str">
        <f aca="false">IF(G502="W",4,IF(G502="L",-8,""))</f>
        <v/>
      </c>
      <c r="I502" s="6" t="str">
        <f aca="false">IF(G502&lt;&gt;"",VLOOKUP(V501,$M$4:$N$18,2,0),"")</f>
        <v/>
      </c>
      <c r="J502" s="6" t="str">
        <f aca="false">IF(G502&lt;&gt;"",H502*I502,"")</f>
        <v/>
      </c>
      <c r="K502" s="6" t="n">
        <f aca="false">IF(B502="",K501,SUM($J$6:J502))</f>
        <v>-24</v>
      </c>
      <c r="L502" s="4"/>
      <c r="M502" s="4"/>
      <c r="N502" s="4"/>
      <c r="O502" s="4"/>
      <c r="P502" s="4"/>
      <c r="Q502" s="4"/>
      <c r="S502" s="4"/>
      <c r="T502" s="4"/>
      <c r="U502" s="4"/>
      <c r="V502" s="6" t="n">
        <f aca="false">IF(AND(G501="",G502="L"),1,IF(AND(G502="L",G501="L"),V501+1,IF(AND(G501="L",G502=""),0,IF(AND(G502="",G501=""),0,0))))</f>
        <v>0</v>
      </c>
      <c r="W502" s="4"/>
      <c r="X502" s="6" t="str">
        <f aca="false">IF(C501=0,C502,IF(C502=0,X501,C502))</f>
        <v/>
      </c>
      <c r="Y502" s="6" t="str">
        <f aca="false">IF(C501=0,X501,IF(C502=0,Y501,C501))</f>
        <v/>
      </c>
      <c r="Z502" s="6" t="str">
        <f aca="false">IF(C500=0,C499,IF(C501=0,Y501,IF(C502=0,Z501,C500)))</f>
        <v/>
      </c>
      <c r="AA502" s="6" t="str">
        <f aca="false">IF(C499=0,C498,IF(C500=0,C498,IF(C501=0,Z501,IF(C502=0,AA501,C499))))</f>
        <v/>
      </c>
      <c r="AB502" s="4"/>
      <c r="AC502" s="6" t="str">
        <f aca="false">IF(OR(X502=Y502,X502=Z502,X502=AA502),"NB",IF(OR(Y502=X502,Y502=Z502,Y502=AA502),"NB",IF(OR(Z502=Y502,Z502=X502,Z502=AA502),"NB",IF(OR(AA502=Y502,AA502=X502,AA502=Z502),"NB","Bet"))))</f>
        <v>NB</v>
      </c>
      <c r="AD502" s="4"/>
      <c r="AE502" s="6" t="n">
        <f aca="false">IF(K502&lt;K501,1,0)</f>
        <v>0</v>
      </c>
      <c r="AF502" s="6" t="n">
        <f aca="false">IF(G502="W",0,IF(AE502=1,K501-K502+AF501,0))</f>
        <v>0</v>
      </c>
      <c r="AG502" s="4"/>
      <c r="AH502" s="6" t="n">
        <f aca="false">IF(G502="W",AF501+J502,IF(AE502=1,K501-K502+AF501,0))</f>
        <v>0</v>
      </c>
      <c r="AI502" s="4"/>
    </row>
    <row collapsed="false" customFormat="false" customHeight="false" hidden="false" ht="13.3" outlineLevel="0" r="503">
      <c r="B503" s="25"/>
      <c r="C503" s="26" t="str">
        <f aca="false">IF(B503="","",VLOOKUP(B503,$AK$1:$AR$38,2,0))</f>
        <v/>
      </c>
      <c r="D503" s="27" t="str">
        <f aca="false">IF(C500&lt;&gt;"",IF(C500=1,4,IF(C500=4,7,1)),"")</f>
        <v/>
      </c>
      <c r="E503" s="49" t="str">
        <f aca="false">IF(C500&lt;&gt;"",IF(C500=1,7,IF(C500=4,1,4)),"")</f>
        <v/>
      </c>
      <c r="F503" s="38"/>
      <c r="G503" s="6" t="str">
        <f aca="false">IF(B503&lt;&gt;"",IF(OR(D503=C503,E503=C503),"W","L"),"")</f>
        <v/>
      </c>
      <c r="H503" s="6" t="str">
        <f aca="false">IF(G503="W",4,IF(G503="L",-8,""))</f>
        <v/>
      </c>
      <c r="I503" s="6" t="str">
        <f aca="false">IF(G503&lt;&gt;"",VLOOKUP(V502,$M$4:$N$18,2,0),"")</f>
        <v/>
      </c>
      <c r="J503" s="6" t="str">
        <f aca="false">IF(G503&lt;&gt;"",H503*I503,"")</f>
        <v/>
      </c>
      <c r="K503" s="6" t="n">
        <f aca="false">IF(B503="",K502,SUM($J$6:J503))</f>
        <v>-24</v>
      </c>
      <c r="L503" s="4"/>
      <c r="M503" s="4"/>
      <c r="N503" s="4"/>
      <c r="O503" s="4"/>
      <c r="P503" s="4"/>
      <c r="Q503" s="4"/>
      <c r="S503" s="4"/>
      <c r="T503" s="4"/>
      <c r="U503" s="4"/>
      <c r="V503" s="6" t="n">
        <f aca="false">IF(AND(G502="",G503="L"),1,IF(AND(G503="L",G502="L"),V502+1,IF(AND(G502="L",G503=""),0,IF(AND(G503="",G502=""),0,0))))</f>
        <v>0</v>
      </c>
      <c r="W503" s="4"/>
      <c r="X503" s="6" t="str">
        <f aca="false">IF(C502=0,C503,IF(C503=0,X502,C503))</f>
        <v/>
      </c>
      <c r="Y503" s="6" t="str">
        <f aca="false">IF(C502=0,X502,IF(C503=0,Y502,C502))</f>
        <v/>
      </c>
      <c r="Z503" s="6" t="str">
        <f aca="false">IF(C501=0,C500,IF(C502=0,Y502,IF(C503=0,Z502,C501)))</f>
        <v/>
      </c>
      <c r="AA503" s="6" t="str">
        <f aca="false">IF(C500=0,C499,IF(C501=0,C499,IF(C502=0,Z502,IF(C503=0,AA502,C500))))</f>
        <v/>
      </c>
      <c r="AB503" s="4"/>
      <c r="AC503" s="6" t="str">
        <f aca="false">IF(OR(X503=Y503,X503=Z503,X503=AA503),"NB",IF(OR(Y503=X503,Y503=Z503,Y503=AA503),"NB",IF(OR(Z503=Y503,Z503=X503,Z503=AA503),"NB",IF(OR(AA503=Y503,AA503=X503,AA503=Z503),"NB","Bet"))))</f>
        <v>NB</v>
      </c>
      <c r="AD503" s="4"/>
      <c r="AE503" s="6" t="n">
        <f aca="false">IF(K503&lt;K502,1,0)</f>
        <v>0</v>
      </c>
      <c r="AF503" s="6" t="n">
        <f aca="false">IF(G503="W",0,IF(AE503=1,K502-K503+AF502,0))</f>
        <v>0</v>
      </c>
      <c r="AG503" s="4"/>
      <c r="AH503" s="6" t="n">
        <f aca="false">IF(G503="W",AF502+J503,IF(AE503=1,K502-K503+AF502,0))</f>
        <v>0</v>
      </c>
      <c r="AI503" s="4"/>
    </row>
    <row collapsed="false" customFormat="false" customHeight="false" hidden="false" ht="13.3" outlineLevel="0" r="504">
      <c r="B504" s="25"/>
      <c r="C504" s="26" t="str">
        <f aca="false">IF(B504="","",VLOOKUP(B504,$AK$1:$AR$38,2,0))</f>
        <v/>
      </c>
      <c r="D504" s="27" t="str">
        <f aca="false">IF(C501&lt;&gt;"",IF(C501=1,4,IF(C501=4,7,1)),"")</f>
        <v/>
      </c>
      <c r="E504" s="49" t="str">
        <f aca="false">IF(C501&lt;&gt;"",IF(C501=1,7,IF(C501=4,1,4)),"")</f>
        <v/>
      </c>
      <c r="F504" s="38"/>
      <c r="G504" s="6" t="str">
        <f aca="false">IF(B504&lt;&gt;"",IF(OR(D504=C504,E504=C504),"W","L"),"")</f>
        <v/>
      </c>
      <c r="H504" s="6" t="str">
        <f aca="false">IF(G504="W",4,IF(G504="L",-8,""))</f>
        <v/>
      </c>
      <c r="I504" s="6" t="str">
        <f aca="false">IF(G504&lt;&gt;"",VLOOKUP(V503,$M$4:$N$18,2,0),"")</f>
        <v/>
      </c>
      <c r="J504" s="6" t="str">
        <f aca="false">IF(G504&lt;&gt;"",H504*I504,"")</f>
        <v/>
      </c>
      <c r="K504" s="6" t="n">
        <f aca="false">IF(B504="",K503,SUM($J$6:J504))</f>
        <v>-24</v>
      </c>
      <c r="L504" s="4"/>
      <c r="M504" s="4"/>
      <c r="N504" s="4"/>
      <c r="O504" s="4"/>
      <c r="P504" s="4"/>
      <c r="Q504" s="4"/>
      <c r="S504" s="4"/>
      <c r="T504" s="4"/>
      <c r="U504" s="4"/>
      <c r="V504" s="6" t="n">
        <f aca="false">IF(AND(G503="",G504="L"),1,IF(AND(G504="L",G503="L"),V503+1,IF(AND(G503="L",G504=""),0,IF(AND(G504="",G503=""),0,0))))</f>
        <v>0</v>
      </c>
      <c r="W504" s="4"/>
      <c r="X504" s="6" t="str">
        <f aca="false">IF(C503=0,C504,IF(C504=0,X503,C504))</f>
        <v/>
      </c>
      <c r="Y504" s="6" t="str">
        <f aca="false">IF(C503=0,X503,IF(C504=0,Y503,C503))</f>
        <v/>
      </c>
      <c r="Z504" s="6" t="str">
        <f aca="false">IF(C502=0,C501,IF(C503=0,Y503,IF(C504=0,Z503,C502)))</f>
        <v/>
      </c>
      <c r="AA504" s="6" t="str">
        <f aca="false">IF(C501=0,C500,IF(C502=0,C500,IF(C503=0,Z503,IF(C504=0,AA503,C501))))</f>
        <v/>
      </c>
      <c r="AB504" s="4"/>
      <c r="AC504" s="6" t="str">
        <f aca="false">IF(OR(X504=Y504,X504=Z504,X504=AA504),"NB",IF(OR(Y504=X504,Y504=Z504,Y504=AA504),"NB",IF(OR(Z504=Y504,Z504=X504,Z504=AA504),"NB",IF(OR(AA504=Y504,AA504=X504,AA504=Z504),"NB","Bet"))))</f>
        <v>NB</v>
      </c>
      <c r="AD504" s="4"/>
      <c r="AE504" s="6" t="n">
        <f aca="false">IF(K504&lt;K503,1,0)</f>
        <v>0</v>
      </c>
      <c r="AF504" s="6" t="n">
        <f aca="false">IF(G504="W",0,IF(AE504=1,K503-K504+AF503,0))</f>
        <v>0</v>
      </c>
      <c r="AG504" s="4"/>
      <c r="AH504" s="6" t="n">
        <f aca="false">IF(G504="W",AF503+J504,IF(AE504=1,K503-K504+AF503,0))</f>
        <v>0</v>
      </c>
      <c r="AI504" s="4"/>
    </row>
    <row collapsed="false" customFormat="false" customHeight="false" hidden="false" ht="13.3" outlineLevel="0" r="505">
      <c r="B505" s="25"/>
      <c r="C505" s="26" t="str">
        <f aca="false">IF(B505="","",VLOOKUP(B505,$AK$1:$AR$38,2,0))</f>
        <v/>
      </c>
      <c r="D505" s="27" t="str">
        <f aca="false">IF(C502&lt;&gt;"",IF(C502=1,4,IF(C502=4,7,1)),"")</f>
        <v/>
      </c>
      <c r="E505" s="49" t="str">
        <f aca="false">IF(C502&lt;&gt;"",IF(C502=1,7,IF(C502=4,1,4)),"")</f>
        <v/>
      </c>
      <c r="F505" s="38"/>
      <c r="G505" s="6" t="str">
        <f aca="false">IF(B505&lt;&gt;"",IF(OR(D505=C505,E505=C505),"W","L"),"")</f>
        <v/>
      </c>
      <c r="H505" s="6" t="str">
        <f aca="false">IF(G505="W",4,IF(G505="L",-8,""))</f>
        <v/>
      </c>
      <c r="I505" s="6" t="str">
        <f aca="false">IF(G505&lt;&gt;"",VLOOKUP(V504,$M$4:$N$18,2,0),"")</f>
        <v/>
      </c>
      <c r="J505" s="6" t="str">
        <f aca="false">IF(G505&lt;&gt;"",H505*I505,"")</f>
        <v/>
      </c>
      <c r="K505" s="6" t="n">
        <f aca="false">IF(B505="",K504,SUM($J$6:J505))</f>
        <v>-24</v>
      </c>
      <c r="L505" s="4"/>
      <c r="M505" s="4"/>
      <c r="N505" s="4"/>
      <c r="O505" s="4"/>
      <c r="P505" s="4"/>
      <c r="Q505" s="4"/>
      <c r="S505" s="4"/>
      <c r="T505" s="4"/>
      <c r="U505" s="4"/>
      <c r="V505" s="6" t="n">
        <f aca="false">IF(AND(G504="",G505="L"),1,IF(AND(G505="L",G504="L"),V504+1,IF(AND(G504="L",G505=""),0,IF(AND(G505="",G504=""),0,0))))</f>
        <v>0</v>
      </c>
      <c r="W505" s="4"/>
      <c r="X505" s="6" t="str">
        <f aca="false">IF(C504=0,C505,IF(C505=0,X504,C505))</f>
        <v/>
      </c>
      <c r="Y505" s="6" t="str">
        <f aca="false">IF(C504=0,X504,IF(C505=0,Y504,C504))</f>
        <v/>
      </c>
      <c r="Z505" s="6" t="str">
        <f aca="false">IF(C503=0,C502,IF(C504=0,Y504,IF(C505=0,Z504,C503)))</f>
        <v/>
      </c>
      <c r="AA505" s="6" t="str">
        <f aca="false">IF(C502=0,C501,IF(C503=0,C501,IF(C504=0,Z504,IF(C505=0,AA504,C502))))</f>
        <v/>
      </c>
      <c r="AB505" s="4"/>
      <c r="AC505" s="6" t="str">
        <f aca="false">IF(OR(X505=Y505,X505=Z505,X505=AA505),"NB",IF(OR(Y505=X505,Y505=Z505,Y505=AA505),"NB",IF(OR(Z505=Y505,Z505=X505,Z505=AA505),"NB",IF(OR(AA505=Y505,AA505=X505,AA505=Z505),"NB","Bet"))))</f>
        <v>NB</v>
      </c>
      <c r="AD505" s="4"/>
      <c r="AE505" s="6" t="n">
        <f aca="false">IF(K505&lt;K504,1,0)</f>
        <v>0</v>
      </c>
      <c r="AF505" s="6" t="n">
        <f aca="false">IF(G505="W",0,IF(AE505=1,K504-K505+AF504,0))</f>
        <v>0</v>
      </c>
      <c r="AG505" s="4"/>
      <c r="AH505" s="6" t="n">
        <f aca="false">IF(G505="W",AF504+J505,IF(AE505=1,K504-K505+AF504,0))</f>
        <v>0</v>
      </c>
      <c r="AI505" s="4"/>
    </row>
    <row collapsed="false" customFormat="false" customHeight="false" hidden="false" ht="13.3" outlineLevel="0" r="506">
      <c r="B506" s="25"/>
      <c r="C506" s="26" t="str">
        <f aca="false">IF(B506="","",VLOOKUP(B506,$AK$1:$AR$38,2,0))</f>
        <v/>
      </c>
      <c r="D506" s="27" t="str">
        <f aca="false">IF(C503&lt;&gt;"",IF(C503=1,4,IF(C503=4,7,1)),"")</f>
        <v/>
      </c>
      <c r="E506" s="49" t="str">
        <f aca="false">IF(C503&lt;&gt;"",IF(C503=1,7,IF(C503=4,1,4)),"")</f>
        <v/>
      </c>
      <c r="F506" s="38"/>
      <c r="G506" s="6" t="str">
        <f aca="false">IF(B506&lt;&gt;"",IF(OR(D506=C506,E506=C506),"W","L"),"")</f>
        <v/>
      </c>
      <c r="H506" s="6" t="str">
        <f aca="false">IF(G506="W",4,IF(G506="L",-8,""))</f>
        <v/>
      </c>
      <c r="I506" s="6" t="str">
        <f aca="false">IF(G506&lt;&gt;"",VLOOKUP(V505,$M$4:$N$18,2,0),"")</f>
        <v/>
      </c>
      <c r="J506" s="6" t="str">
        <f aca="false">IF(G506&lt;&gt;"",H506*I506,"")</f>
        <v/>
      </c>
      <c r="K506" s="6" t="n">
        <f aca="false">IF(B506="",K505,SUM($J$6:J506))</f>
        <v>-24</v>
      </c>
      <c r="L506" s="4"/>
      <c r="M506" s="4"/>
      <c r="N506" s="4"/>
      <c r="O506" s="4"/>
      <c r="P506" s="4"/>
      <c r="Q506" s="4"/>
      <c r="S506" s="4"/>
      <c r="T506" s="4"/>
      <c r="U506" s="4"/>
      <c r="V506" s="6" t="n">
        <f aca="false">IF(AND(G505="",G506="L"),1,IF(AND(G506="L",G505="L"),V505+1,IF(AND(G505="L",G506=""),0,IF(AND(G506="",G505=""),0,0))))</f>
        <v>0</v>
      </c>
      <c r="W506" s="4"/>
      <c r="X506" s="6" t="str">
        <f aca="false">IF(C505=0,C506,IF(C506=0,X505,C506))</f>
        <v/>
      </c>
      <c r="Y506" s="6" t="str">
        <f aca="false">IF(C505=0,X505,IF(C506=0,Y505,C505))</f>
        <v/>
      </c>
      <c r="Z506" s="6" t="str">
        <f aca="false">IF(C504=0,C503,IF(C505=0,Y505,IF(C506=0,Z505,C504)))</f>
        <v/>
      </c>
      <c r="AA506" s="6" t="str">
        <f aca="false">IF(C503=0,C502,IF(C504=0,C502,IF(C505=0,Z505,IF(C506=0,AA505,C503))))</f>
        <v/>
      </c>
      <c r="AB506" s="4"/>
      <c r="AC506" s="6" t="str">
        <f aca="false">IF(OR(X506=Y506,X506=Z506,X506=AA506),"NB",IF(OR(Y506=X506,Y506=Z506,Y506=AA506),"NB",IF(OR(Z506=Y506,Z506=X506,Z506=AA506),"NB",IF(OR(AA506=Y506,AA506=X506,AA506=Z506),"NB","Bet"))))</f>
        <v>NB</v>
      </c>
      <c r="AD506" s="4"/>
      <c r="AE506" s="6" t="n">
        <f aca="false">IF(K506&lt;K505,1,0)</f>
        <v>0</v>
      </c>
      <c r="AF506" s="6" t="n">
        <f aca="false">IF(G506="W",0,IF(AE506=1,K505-K506+AF505,0))</f>
        <v>0</v>
      </c>
      <c r="AG506" s="4"/>
      <c r="AH506" s="6" t="n">
        <f aca="false">IF(G506="W",AF505+J506,IF(AE506=1,K505-K506+AF505,0))</f>
        <v>0</v>
      </c>
      <c r="AI506" s="4"/>
    </row>
    <row collapsed="false" customFormat="false" customHeight="false" hidden="false" ht="13.3" outlineLevel="0" r="507">
      <c r="B507" s="25"/>
      <c r="C507" s="26" t="str">
        <f aca="false">IF(B507="","",VLOOKUP(B507,$AK$1:$AR$38,2,0))</f>
        <v/>
      </c>
      <c r="D507" s="27" t="str">
        <f aca="false">IF(C504&lt;&gt;"",IF(C504=1,4,IF(C504=4,7,1)),"")</f>
        <v/>
      </c>
      <c r="E507" s="49" t="str">
        <f aca="false">IF(C504&lt;&gt;"",IF(C504=1,7,IF(C504=4,1,4)),"")</f>
        <v/>
      </c>
      <c r="F507" s="38"/>
      <c r="G507" s="6" t="str">
        <f aca="false">IF(B507&lt;&gt;"",IF(OR(D507=C507,E507=C507),"W","L"),"")</f>
        <v/>
      </c>
      <c r="H507" s="6" t="str">
        <f aca="false">IF(G507="W",4,IF(G507="L",-8,""))</f>
        <v/>
      </c>
      <c r="I507" s="6" t="str">
        <f aca="false">IF(G507&lt;&gt;"",VLOOKUP(V506,$M$4:$N$18,2,0),"")</f>
        <v/>
      </c>
      <c r="J507" s="6" t="str">
        <f aca="false">IF(G507&lt;&gt;"",H507*I507,"")</f>
        <v/>
      </c>
      <c r="K507" s="6" t="n">
        <f aca="false">IF(B507="",K506,SUM($J$6:J507))</f>
        <v>-24</v>
      </c>
      <c r="L507" s="4"/>
      <c r="M507" s="4"/>
      <c r="N507" s="4"/>
      <c r="O507" s="4"/>
      <c r="P507" s="4"/>
      <c r="Q507" s="4"/>
      <c r="S507" s="4"/>
      <c r="T507" s="4"/>
      <c r="U507" s="4"/>
      <c r="V507" s="6" t="n">
        <f aca="false">IF(AND(G506="",G507="L"),1,IF(AND(G507="L",G506="L"),V506+1,IF(AND(G506="L",G507=""),0,IF(AND(G507="",G506=""),0,0))))</f>
        <v>0</v>
      </c>
      <c r="W507" s="4"/>
      <c r="X507" s="6" t="str">
        <f aca="false">IF(C506=0,C507,IF(C507=0,X506,C507))</f>
        <v/>
      </c>
      <c r="Y507" s="6" t="str">
        <f aca="false">IF(C506=0,X506,IF(C507=0,Y506,C506))</f>
        <v/>
      </c>
      <c r="Z507" s="6" t="str">
        <f aca="false">IF(C505=0,C504,IF(C506=0,Y506,IF(C507=0,Z506,C505)))</f>
        <v/>
      </c>
      <c r="AA507" s="6" t="str">
        <f aca="false">IF(C504=0,C503,IF(C505=0,C503,IF(C506=0,Z506,IF(C507=0,AA506,C504))))</f>
        <v/>
      </c>
      <c r="AB507" s="4"/>
      <c r="AC507" s="6" t="str">
        <f aca="false">IF(OR(X507=Y507,X507=Z507,X507=AA507),"NB",IF(OR(Y507=X507,Y507=Z507,Y507=AA507),"NB",IF(OR(Z507=Y507,Z507=X507,Z507=AA507),"NB",IF(OR(AA507=Y507,AA507=X507,AA507=Z507),"NB","Bet"))))</f>
        <v>NB</v>
      </c>
      <c r="AD507" s="4"/>
      <c r="AE507" s="6" t="n">
        <f aca="false">IF(K507&lt;K506,1,0)</f>
        <v>0</v>
      </c>
      <c r="AF507" s="6" t="n">
        <f aca="false">IF(G507="W",0,IF(AE507=1,K506-K507+AF506,0))</f>
        <v>0</v>
      </c>
      <c r="AG507" s="4"/>
      <c r="AH507" s="6" t="n">
        <f aca="false">IF(G507="W",AF506+J507,IF(AE507=1,K506-K507+AF506,0))</f>
        <v>0</v>
      </c>
      <c r="AI507" s="4"/>
    </row>
    <row collapsed="false" customFormat="false" customHeight="false" hidden="false" ht="13.3" outlineLevel="0" r="508">
      <c r="B508" s="25"/>
      <c r="C508" s="26" t="str">
        <f aca="false">IF(B508="","",VLOOKUP(B508,$AK$1:$AR$38,2,0))</f>
        <v/>
      </c>
      <c r="D508" s="27" t="str">
        <f aca="false">IF(C505&lt;&gt;"",IF(C505=1,4,IF(C505=4,7,1)),"")</f>
        <v/>
      </c>
      <c r="E508" s="49" t="str">
        <f aca="false">IF(C505&lt;&gt;"",IF(C505=1,7,IF(C505=4,1,4)),"")</f>
        <v/>
      </c>
      <c r="F508" s="38"/>
      <c r="G508" s="6" t="str">
        <f aca="false">IF(B508&lt;&gt;"",IF(OR(D508=C508,E508=C508),"W","L"),"")</f>
        <v/>
      </c>
      <c r="H508" s="6" t="str">
        <f aca="false">IF(G508="W",4,IF(G508="L",-8,""))</f>
        <v/>
      </c>
      <c r="I508" s="6" t="str">
        <f aca="false">IF(G508&lt;&gt;"",VLOOKUP(V507,$M$4:$N$18,2,0),"")</f>
        <v/>
      </c>
      <c r="J508" s="6" t="str">
        <f aca="false">IF(G508&lt;&gt;"",H508*I508,"")</f>
        <v/>
      </c>
      <c r="K508" s="6" t="n">
        <f aca="false">IF(B508="",K507,SUM($J$6:J508))</f>
        <v>-24</v>
      </c>
      <c r="L508" s="4"/>
      <c r="M508" s="4"/>
      <c r="N508" s="4"/>
      <c r="O508" s="4"/>
      <c r="P508" s="4"/>
      <c r="Q508" s="4"/>
      <c r="S508" s="4"/>
      <c r="T508" s="4"/>
      <c r="U508" s="4"/>
      <c r="V508" s="6" t="n">
        <f aca="false">IF(AND(G507="",G508="L"),1,IF(AND(G508="L",G507="L"),V507+1,IF(AND(G507="L",G508=""),0,IF(AND(G508="",G507=""),0,0))))</f>
        <v>0</v>
      </c>
      <c r="W508" s="4"/>
      <c r="X508" s="6" t="str">
        <f aca="false">IF(C507=0,C508,IF(C508=0,X507,C508))</f>
        <v/>
      </c>
      <c r="Y508" s="6" t="str">
        <f aca="false">IF(C507=0,X507,IF(C508=0,Y507,C507))</f>
        <v/>
      </c>
      <c r="Z508" s="6" t="str">
        <f aca="false">IF(C506=0,C505,IF(C507=0,Y507,IF(C508=0,Z507,C506)))</f>
        <v/>
      </c>
      <c r="AA508" s="6" t="str">
        <f aca="false">IF(C505=0,C504,IF(C506=0,C504,IF(C507=0,Z507,IF(C508=0,AA507,C505))))</f>
        <v/>
      </c>
      <c r="AB508" s="4"/>
      <c r="AC508" s="6" t="str">
        <f aca="false">IF(OR(X508=Y508,X508=Z508,X508=AA508),"NB",IF(OR(Y508=X508,Y508=Z508,Y508=AA508),"NB",IF(OR(Z508=Y508,Z508=X508,Z508=AA508),"NB",IF(OR(AA508=Y508,AA508=X508,AA508=Z508),"NB","Bet"))))</f>
        <v>NB</v>
      </c>
      <c r="AD508" s="4"/>
      <c r="AE508" s="6" t="n">
        <f aca="false">IF(K508&lt;K507,1,0)</f>
        <v>0</v>
      </c>
      <c r="AF508" s="6" t="n">
        <f aca="false">IF(G508="W",0,IF(AE508=1,K507-K508+AF507,0))</f>
        <v>0</v>
      </c>
      <c r="AG508" s="4"/>
      <c r="AH508" s="6" t="n">
        <f aca="false">IF(G508="W",AF507+J508,IF(AE508=1,K507-K508+AF507,0))</f>
        <v>0</v>
      </c>
      <c r="AI508" s="4"/>
    </row>
    <row collapsed="false" customFormat="false" customHeight="false" hidden="false" ht="13.3" outlineLevel="0" r="509">
      <c r="B509" s="25"/>
      <c r="C509" s="26" t="str">
        <f aca="false">IF(B509="","",VLOOKUP(B509,$AK$1:$AR$38,2,0))</f>
        <v/>
      </c>
      <c r="D509" s="27" t="str">
        <f aca="false">IF(C506&lt;&gt;"",IF(C506=1,4,IF(C506=4,7,1)),"")</f>
        <v/>
      </c>
      <c r="E509" s="49" t="str">
        <f aca="false">IF(C506&lt;&gt;"",IF(C506=1,7,IF(C506=4,1,4)),"")</f>
        <v/>
      </c>
      <c r="F509" s="38"/>
      <c r="G509" s="6" t="str">
        <f aca="false">IF(B509&lt;&gt;"",IF(OR(D509=C509,E509=C509),"W","L"),"")</f>
        <v/>
      </c>
      <c r="H509" s="6" t="str">
        <f aca="false">IF(G509="W",4,IF(G509="L",-8,""))</f>
        <v/>
      </c>
      <c r="I509" s="6" t="str">
        <f aca="false">IF(G509&lt;&gt;"",VLOOKUP(V508,$M$4:$N$18,2,0),"")</f>
        <v/>
      </c>
      <c r="J509" s="6" t="str">
        <f aca="false">IF(G509&lt;&gt;"",H509*I509,"")</f>
        <v/>
      </c>
      <c r="K509" s="6" t="n">
        <f aca="false">IF(B509="",K508,SUM($J$6:J509))</f>
        <v>-24</v>
      </c>
      <c r="L509" s="4"/>
      <c r="M509" s="4"/>
      <c r="N509" s="4"/>
      <c r="O509" s="4"/>
      <c r="P509" s="4"/>
      <c r="Q509" s="4"/>
      <c r="S509" s="4"/>
      <c r="T509" s="4"/>
      <c r="U509" s="4"/>
      <c r="V509" s="6" t="n">
        <f aca="false">IF(AND(G508="",G509="L"),1,IF(AND(G509="L",G508="L"),V508+1,IF(AND(G508="L",G509=""),0,IF(AND(G509="",G508=""),0,0))))</f>
        <v>0</v>
      </c>
      <c r="W509" s="4"/>
      <c r="X509" s="6" t="str">
        <f aca="false">IF(C508=0,C509,IF(C509=0,X508,C509))</f>
        <v/>
      </c>
      <c r="Y509" s="6" t="str">
        <f aca="false">IF(C508=0,X508,IF(C509=0,Y508,C508))</f>
        <v/>
      </c>
      <c r="Z509" s="6" t="str">
        <f aca="false">IF(C507=0,C506,IF(C508=0,Y508,IF(C509=0,Z508,C507)))</f>
        <v/>
      </c>
      <c r="AA509" s="6" t="str">
        <f aca="false">IF(C506=0,C505,IF(C507=0,C505,IF(C508=0,Z508,IF(C509=0,AA508,C506))))</f>
        <v/>
      </c>
      <c r="AB509" s="4"/>
      <c r="AC509" s="6" t="str">
        <f aca="false">IF(OR(X509=Y509,X509=Z509,X509=AA509),"NB",IF(OR(Y509=X509,Y509=Z509,Y509=AA509),"NB",IF(OR(Z509=Y509,Z509=X509,Z509=AA509),"NB",IF(OR(AA509=Y509,AA509=X509,AA509=Z509),"NB","Bet"))))</f>
        <v>NB</v>
      </c>
      <c r="AD509" s="4"/>
      <c r="AE509" s="6" t="n">
        <f aca="false">IF(K509&lt;K508,1,0)</f>
        <v>0</v>
      </c>
      <c r="AF509" s="6" t="n">
        <f aca="false">IF(G509="W",0,IF(AE509=1,K508-K509+AF508,0))</f>
        <v>0</v>
      </c>
      <c r="AG509" s="4"/>
      <c r="AH509" s="6" t="n">
        <f aca="false">IF(G509="W",AF508+J509,IF(AE509=1,K508-K509+AF508,0))</f>
        <v>0</v>
      </c>
      <c r="AI509" s="4"/>
    </row>
    <row collapsed="false" customFormat="false" customHeight="false" hidden="false" ht="13.3" outlineLevel="0" r="510">
      <c r="B510" s="25"/>
      <c r="C510" s="26" t="str">
        <f aca="false">IF(B510="","",VLOOKUP(B510,$AK$1:$AR$38,2,0))</f>
        <v/>
      </c>
      <c r="D510" s="27" t="str">
        <f aca="false">IF(C507&lt;&gt;"",IF(C507=1,4,IF(C507=4,7,1)),"")</f>
        <v/>
      </c>
      <c r="E510" s="49" t="str">
        <f aca="false">IF(C507&lt;&gt;"",IF(C507=1,7,IF(C507=4,1,4)),"")</f>
        <v/>
      </c>
      <c r="F510" s="38"/>
      <c r="G510" s="6" t="str">
        <f aca="false">IF(B510&lt;&gt;"",IF(OR(D510=C510,E510=C510),"W","L"),"")</f>
        <v/>
      </c>
      <c r="H510" s="6" t="str">
        <f aca="false">IF(G510="W",4,IF(G510="L",-8,""))</f>
        <v/>
      </c>
      <c r="I510" s="6" t="str">
        <f aca="false">IF(G510&lt;&gt;"",VLOOKUP(V509,$M$4:$N$18,2,0),"")</f>
        <v/>
      </c>
      <c r="J510" s="6" t="str">
        <f aca="false">IF(G510&lt;&gt;"",H510*I510,"")</f>
        <v/>
      </c>
      <c r="K510" s="6" t="n">
        <f aca="false">IF(B510="",K509,SUM($J$6:J510))</f>
        <v>-24</v>
      </c>
      <c r="L510" s="4"/>
      <c r="M510" s="4"/>
      <c r="N510" s="4"/>
      <c r="O510" s="4"/>
      <c r="P510" s="4"/>
      <c r="Q510" s="4"/>
      <c r="S510" s="4"/>
      <c r="T510" s="4"/>
      <c r="U510" s="4"/>
      <c r="V510" s="6" t="n">
        <f aca="false">IF(AND(G509="",G510="L"),1,IF(AND(G510="L",G509="L"),V509+1,IF(AND(G509="L",G510=""),0,IF(AND(G510="",G509=""),0,0))))</f>
        <v>0</v>
      </c>
      <c r="W510" s="4"/>
      <c r="X510" s="6" t="str">
        <f aca="false">IF(C509=0,C510,IF(C510=0,X509,C510))</f>
        <v/>
      </c>
      <c r="Y510" s="6" t="str">
        <f aca="false">IF(C509=0,X509,IF(C510=0,Y509,C509))</f>
        <v/>
      </c>
      <c r="Z510" s="6" t="str">
        <f aca="false">IF(C508=0,C507,IF(C509=0,Y509,IF(C510=0,Z509,C508)))</f>
        <v/>
      </c>
      <c r="AA510" s="6" t="str">
        <f aca="false">IF(C507=0,C506,IF(C508=0,C506,IF(C509=0,Z509,IF(C510=0,AA509,C507))))</f>
        <v/>
      </c>
      <c r="AB510" s="4"/>
      <c r="AC510" s="6" t="str">
        <f aca="false">IF(OR(X510=Y510,X510=Z510,X510=AA510),"NB",IF(OR(Y510=X510,Y510=Z510,Y510=AA510),"NB",IF(OR(Z510=Y510,Z510=X510,Z510=AA510),"NB",IF(OR(AA510=Y510,AA510=X510,AA510=Z510),"NB","Bet"))))</f>
        <v>NB</v>
      </c>
      <c r="AD510" s="4"/>
      <c r="AE510" s="6" t="n">
        <f aca="false">IF(K510&lt;K509,1,0)</f>
        <v>0</v>
      </c>
      <c r="AF510" s="6" t="n">
        <f aca="false">IF(G510="W",0,IF(AE510=1,K509-K510+AF509,0))</f>
        <v>0</v>
      </c>
      <c r="AG510" s="4"/>
      <c r="AH510" s="6" t="n">
        <f aca="false">IF(G510="W",AF509+J510,IF(AE510=1,K509-K510+AF509,0))</f>
        <v>0</v>
      </c>
      <c r="AI510" s="4"/>
    </row>
    <row collapsed="false" customFormat="false" customHeight="false" hidden="false" ht="13.3" outlineLevel="0" r="511">
      <c r="B511" s="25"/>
      <c r="C511" s="26" t="str">
        <f aca="false">IF(B511="","",VLOOKUP(B511,$AK$1:$AR$38,2,0))</f>
        <v/>
      </c>
      <c r="D511" s="27" t="str">
        <f aca="false">IF(C508&lt;&gt;"",IF(C508=1,4,IF(C508=4,7,1)),"")</f>
        <v/>
      </c>
      <c r="E511" s="49" t="str">
        <f aca="false">IF(C508&lt;&gt;"",IF(C508=1,7,IF(C508=4,1,4)),"")</f>
        <v/>
      </c>
      <c r="F511" s="38"/>
      <c r="G511" s="6" t="str">
        <f aca="false">IF(B511&lt;&gt;"",IF(OR(D511=C511,E511=C511),"W","L"),"")</f>
        <v/>
      </c>
      <c r="H511" s="6" t="str">
        <f aca="false">IF(G511="W",4,IF(G511="L",-8,""))</f>
        <v/>
      </c>
      <c r="I511" s="6" t="str">
        <f aca="false">IF(G511&lt;&gt;"",VLOOKUP(V510,$M$4:$N$18,2,0),"")</f>
        <v/>
      </c>
      <c r="J511" s="6" t="str">
        <f aca="false">IF(G511&lt;&gt;"",H511*I511,"")</f>
        <v/>
      </c>
      <c r="K511" s="6" t="n">
        <f aca="false">IF(B511="",K510,SUM($J$6:J511))</f>
        <v>-24</v>
      </c>
      <c r="L511" s="4"/>
      <c r="M511" s="4"/>
      <c r="N511" s="4"/>
      <c r="O511" s="4"/>
      <c r="P511" s="4"/>
      <c r="Q511" s="4"/>
      <c r="S511" s="4"/>
      <c r="T511" s="4"/>
      <c r="U511" s="4"/>
      <c r="V511" s="6" t="n">
        <f aca="false">IF(AND(G510="",G511="L"),1,IF(AND(G511="L",G510="L"),V510+1,IF(AND(G510="L",G511=""),0,IF(AND(G511="",G510=""),0,0))))</f>
        <v>0</v>
      </c>
      <c r="W511" s="4"/>
      <c r="X511" s="6" t="str">
        <f aca="false">IF(C510=0,C511,IF(C511=0,X510,C511))</f>
        <v/>
      </c>
      <c r="Y511" s="6" t="str">
        <f aca="false">IF(C510=0,X510,IF(C511=0,Y510,C510))</f>
        <v/>
      </c>
      <c r="Z511" s="6" t="str">
        <f aca="false">IF(C509=0,C508,IF(C510=0,Y510,IF(C511=0,Z510,C509)))</f>
        <v/>
      </c>
      <c r="AA511" s="6" t="str">
        <f aca="false">IF(C508=0,C507,IF(C509=0,C507,IF(C510=0,Z510,IF(C511=0,AA510,C508))))</f>
        <v/>
      </c>
      <c r="AB511" s="4"/>
      <c r="AC511" s="6" t="str">
        <f aca="false">IF(OR(X511=Y511,X511=Z511,X511=AA511),"NB",IF(OR(Y511=X511,Y511=Z511,Y511=AA511),"NB",IF(OR(Z511=Y511,Z511=X511,Z511=AA511),"NB",IF(OR(AA511=Y511,AA511=X511,AA511=Z511),"NB","Bet"))))</f>
        <v>NB</v>
      </c>
      <c r="AD511" s="4"/>
      <c r="AE511" s="6" t="n">
        <f aca="false">IF(K511&lt;K510,1,0)</f>
        <v>0</v>
      </c>
      <c r="AF511" s="6" t="n">
        <f aca="false">IF(G511="W",0,IF(AE511=1,K510-K511+AF510,0))</f>
        <v>0</v>
      </c>
      <c r="AG511" s="4"/>
      <c r="AH511" s="6" t="n">
        <f aca="false">IF(G511="W",AF510+J511,IF(AE511=1,K510-K511+AF510,0))</f>
        <v>0</v>
      </c>
      <c r="AI511" s="4"/>
    </row>
    <row collapsed="false" customFormat="false" customHeight="false" hidden="false" ht="13.3" outlineLevel="0" r="512">
      <c r="B512" s="25"/>
      <c r="C512" s="26" t="str">
        <f aca="false">IF(B512="","",VLOOKUP(B512,$AK$1:$AR$38,2,0))</f>
        <v/>
      </c>
      <c r="D512" s="27" t="str">
        <f aca="false">IF(C509&lt;&gt;"",IF(C509=1,4,IF(C509=4,7,1)),"")</f>
        <v/>
      </c>
      <c r="E512" s="49" t="str">
        <f aca="false">IF(C509&lt;&gt;"",IF(C509=1,7,IF(C509=4,1,4)),"")</f>
        <v/>
      </c>
      <c r="F512" s="38"/>
      <c r="G512" s="6" t="str">
        <f aca="false">IF(B512&lt;&gt;"",IF(OR(D512=C512,E512=C512),"W","L"),"")</f>
        <v/>
      </c>
      <c r="H512" s="6" t="str">
        <f aca="false">IF(G512="W",4,IF(G512="L",-8,""))</f>
        <v/>
      </c>
      <c r="I512" s="6" t="str">
        <f aca="false">IF(G512&lt;&gt;"",VLOOKUP(V511,$M$4:$N$18,2,0),"")</f>
        <v/>
      </c>
      <c r="J512" s="6" t="str">
        <f aca="false">IF(G512&lt;&gt;"",H512*I512,"")</f>
        <v/>
      </c>
      <c r="K512" s="6" t="n">
        <f aca="false">IF(B512="",K511,SUM($J$6:J512))</f>
        <v>-24</v>
      </c>
      <c r="L512" s="4"/>
      <c r="M512" s="4"/>
      <c r="N512" s="4"/>
      <c r="O512" s="4"/>
      <c r="P512" s="4"/>
      <c r="Q512" s="4"/>
      <c r="S512" s="4"/>
      <c r="T512" s="4"/>
      <c r="U512" s="4"/>
      <c r="V512" s="6" t="n">
        <f aca="false">IF(AND(G511="",G512="L"),1,IF(AND(G512="L",G511="L"),V511+1,IF(AND(G511="L",G512=""),0,IF(AND(G512="",G511=""),0,0))))</f>
        <v>0</v>
      </c>
      <c r="W512" s="4"/>
      <c r="X512" s="6" t="str">
        <f aca="false">IF(C511=0,C512,IF(C512=0,X511,C512))</f>
        <v/>
      </c>
      <c r="Y512" s="6" t="str">
        <f aca="false">IF(C511=0,X511,IF(C512=0,Y511,C511))</f>
        <v/>
      </c>
      <c r="Z512" s="6" t="str">
        <f aca="false">IF(C510=0,C509,IF(C511=0,Y511,IF(C512=0,Z511,C510)))</f>
        <v/>
      </c>
      <c r="AA512" s="6" t="str">
        <f aca="false">IF(C509=0,C508,IF(C510=0,C508,IF(C511=0,Z511,IF(C512=0,AA511,C509))))</f>
        <v/>
      </c>
      <c r="AB512" s="4"/>
      <c r="AC512" s="6" t="str">
        <f aca="false">IF(OR(X512=Y512,X512=Z512,X512=AA512),"NB",IF(OR(Y512=X512,Y512=Z512,Y512=AA512),"NB",IF(OR(Z512=Y512,Z512=X512,Z512=AA512),"NB",IF(OR(AA512=Y512,AA512=X512,AA512=Z512),"NB","Bet"))))</f>
        <v>NB</v>
      </c>
      <c r="AD512" s="4"/>
      <c r="AE512" s="6" t="n">
        <f aca="false">IF(K512&lt;K511,1,0)</f>
        <v>0</v>
      </c>
      <c r="AF512" s="6" t="n">
        <f aca="false">IF(G512="W",0,IF(AE512=1,K511-K512+AF511,0))</f>
        <v>0</v>
      </c>
      <c r="AG512" s="4"/>
      <c r="AH512" s="6" t="n">
        <f aca="false">IF(G512="W",AF511+J512,IF(AE512=1,K511-K512+AF511,0))</f>
        <v>0</v>
      </c>
      <c r="AI512" s="4"/>
    </row>
    <row collapsed="false" customFormat="false" customHeight="false" hidden="false" ht="13.3" outlineLevel="0" r="513">
      <c r="B513" s="25"/>
      <c r="C513" s="26" t="str">
        <f aca="false">IF(B513="","",VLOOKUP(B513,$AK$1:$AR$38,2,0))</f>
        <v/>
      </c>
      <c r="D513" s="27" t="str">
        <f aca="false">IF(C510&lt;&gt;"",IF(C510=1,4,IF(C510=4,7,1)),"")</f>
        <v/>
      </c>
      <c r="E513" s="49" t="str">
        <f aca="false">IF(C510&lt;&gt;"",IF(C510=1,7,IF(C510=4,1,4)),"")</f>
        <v/>
      </c>
      <c r="F513" s="38"/>
      <c r="G513" s="6" t="str">
        <f aca="false">IF(B513&lt;&gt;"",IF(OR(D513=C513,E513=C513),"W","L"),"")</f>
        <v/>
      </c>
      <c r="H513" s="6" t="str">
        <f aca="false">IF(G513="W",4,IF(G513="L",-8,""))</f>
        <v/>
      </c>
      <c r="I513" s="6" t="str">
        <f aca="false">IF(G513&lt;&gt;"",VLOOKUP(V512,$M$4:$N$18,2,0),"")</f>
        <v/>
      </c>
      <c r="J513" s="6" t="str">
        <f aca="false">IF(G513&lt;&gt;"",H513*I513,"")</f>
        <v/>
      </c>
      <c r="K513" s="6" t="n">
        <f aca="false">IF(B513="",K512,SUM($J$6:J513))</f>
        <v>-24</v>
      </c>
      <c r="L513" s="4"/>
      <c r="M513" s="4"/>
      <c r="N513" s="4"/>
      <c r="O513" s="4"/>
      <c r="P513" s="4"/>
      <c r="Q513" s="4"/>
      <c r="S513" s="4"/>
      <c r="T513" s="4"/>
      <c r="U513" s="4"/>
      <c r="V513" s="6" t="n">
        <f aca="false">IF(AND(G512="",G513="L"),1,IF(AND(G513="L",G512="L"),V512+1,IF(AND(G512="L",G513=""),0,IF(AND(G513="",G512=""),0,0))))</f>
        <v>0</v>
      </c>
      <c r="W513" s="4"/>
      <c r="X513" s="6" t="str">
        <f aca="false">IF(C512=0,C513,IF(C513=0,X512,C513))</f>
        <v/>
      </c>
      <c r="Y513" s="6" t="str">
        <f aca="false">IF(C512=0,X512,IF(C513=0,Y512,C512))</f>
        <v/>
      </c>
      <c r="Z513" s="6" t="str">
        <f aca="false">IF(C511=0,C510,IF(C512=0,Y512,IF(C513=0,Z512,C511)))</f>
        <v/>
      </c>
      <c r="AA513" s="6" t="str">
        <f aca="false">IF(C510=0,C509,IF(C511=0,C509,IF(C512=0,Z512,IF(C513=0,AA512,C510))))</f>
        <v/>
      </c>
      <c r="AB513" s="4"/>
      <c r="AC513" s="6" t="str">
        <f aca="false">IF(OR(X513=Y513,X513=Z513,X513=AA513),"NB",IF(OR(Y513=X513,Y513=Z513,Y513=AA513),"NB",IF(OR(Z513=Y513,Z513=X513,Z513=AA513),"NB",IF(OR(AA513=Y513,AA513=X513,AA513=Z513),"NB","Bet"))))</f>
        <v>NB</v>
      </c>
      <c r="AD513" s="4"/>
      <c r="AE513" s="6" t="n">
        <f aca="false">IF(K513&lt;K512,1,0)</f>
        <v>0</v>
      </c>
      <c r="AF513" s="6" t="n">
        <f aca="false">IF(G513="W",0,IF(AE513=1,K512-K513+AF512,0))</f>
        <v>0</v>
      </c>
      <c r="AG513" s="4"/>
      <c r="AH513" s="6" t="n">
        <f aca="false">IF(G513="W",AF512+J513,IF(AE513=1,K512-K513+AF512,0))</f>
        <v>0</v>
      </c>
      <c r="AI513" s="4"/>
    </row>
    <row collapsed="false" customFormat="false" customHeight="false" hidden="false" ht="13.3" outlineLevel="0" r="514">
      <c r="B514" s="25"/>
      <c r="C514" s="26" t="str">
        <f aca="false">IF(B514="","",VLOOKUP(B514,$AK$1:$AR$38,2,0))</f>
        <v/>
      </c>
      <c r="D514" s="27" t="str">
        <f aca="false">IF(C511&lt;&gt;"",IF(C511=1,4,IF(C511=4,7,1)),"")</f>
        <v/>
      </c>
      <c r="E514" s="49" t="str">
        <f aca="false">IF(C511&lt;&gt;"",IF(C511=1,7,IF(C511=4,1,4)),"")</f>
        <v/>
      </c>
      <c r="F514" s="38"/>
      <c r="G514" s="6" t="str">
        <f aca="false">IF(B514&lt;&gt;"",IF(OR(D514=C514,E514=C514),"W","L"),"")</f>
        <v/>
      </c>
      <c r="H514" s="6" t="str">
        <f aca="false">IF(G514="W",4,IF(G514="L",-8,""))</f>
        <v/>
      </c>
      <c r="I514" s="6" t="str">
        <f aca="false">IF(G514&lt;&gt;"",VLOOKUP(V513,$M$4:$N$18,2,0),"")</f>
        <v/>
      </c>
      <c r="J514" s="6" t="str">
        <f aca="false">IF(G514&lt;&gt;"",H514*I514,"")</f>
        <v/>
      </c>
      <c r="K514" s="6" t="n">
        <f aca="false">IF(B514="",K513,SUM($J$6:J514))</f>
        <v>-24</v>
      </c>
      <c r="L514" s="4"/>
      <c r="M514" s="4"/>
      <c r="N514" s="4"/>
      <c r="O514" s="4"/>
      <c r="P514" s="4"/>
      <c r="Q514" s="4"/>
      <c r="S514" s="4"/>
      <c r="T514" s="4"/>
      <c r="U514" s="4"/>
      <c r="V514" s="6" t="n">
        <f aca="false">IF(AND(G513="",G514="L"),1,IF(AND(G514="L",G513="L"),V513+1,IF(AND(G513="L",G514=""),0,IF(AND(G514="",G513=""),0,0))))</f>
        <v>0</v>
      </c>
      <c r="W514" s="4"/>
      <c r="X514" s="6" t="str">
        <f aca="false">IF(C513=0,C514,IF(C514=0,X513,C514))</f>
        <v/>
      </c>
      <c r="Y514" s="6" t="str">
        <f aca="false">IF(C513=0,X513,IF(C514=0,Y513,C513))</f>
        <v/>
      </c>
      <c r="Z514" s="6" t="str">
        <f aca="false">IF(C512=0,C511,IF(C513=0,Y513,IF(C514=0,Z513,C512)))</f>
        <v/>
      </c>
      <c r="AA514" s="6" t="str">
        <f aca="false">IF(C511=0,C510,IF(C512=0,C510,IF(C513=0,Z513,IF(C514=0,AA513,C511))))</f>
        <v/>
      </c>
      <c r="AB514" s="4"/>
      <c r="AC514" s="6" t="str">
        <f aca="false">IF(OR(X514=Y514,X514=Z514,X514=AA514),"NB",IF(OR(Y514=X514,Y514=Z514,Y514=AA514),"NB",IF(OR(Z514=Y514,Z514=X514,Z514=AA514),"NB",IF(OR(AA514=Y514,AA514=X514,AA514=Z514),"NB","Bet"))))</f>
        <v>NB</v>
      </c>
      <c r="AD514" s="4"/>
      <c r="AE514" s="6" t="n">
        <f aca="false">IF(K514&lt;K513,1,0)</f>
        <v>0</v>
      </c>
      <c r="AF514" s="6" t="n">
        <f aca="false">IF(G514="W",0,IF(AE514=1,K513-K514+AF513,0))</f>
        <v>0</v>
      </c>
      <c r="AG514" s="4"/>
      <c r="AH514" s="6" t="n">
        <f aca="false">IF(G514="W",AF513+J514,IF(AE514=1,K513-K514+AF513,0))</f>
        <v>0</v>
      </c>
      <c r="AI514" s="4"/>
    </row>
    <row collapsed="false" customFormat="false" customHeight="false" hidden="false" ht="13.3" outlineLevel="0" r="515">
      <c r="B515" s="25"/>
      <c r="C515" s="26" t="str">
        <f aca="false">IF(B515="","",VLOOKUP(B515,$AK$1:$AR$38,2,0))</f>
        <v/>
      </c>
      <c r="D515" s="27" t="str">
        <f aca="false">IF(C512&lt;&gt;"",IF(C512=1,4,IF(C512=4,7,1)),"")</f>
        <v/>
      </c>
      <c r="E515" s="49" t="str">
        <f aca="false">IF(C512&lt;&gt;"",IF(C512=1,7,IF(C512=4,1,4)),"")</f>
        <v/>
      </c>
      <c r="F515" s="38"/>
      <c r="G515" s="6" t="str">
        <f aca="false">IF(B515&lt;&gt;"",IF(OR(D515=C515,E515=C515),"W","L"),"")</f>
        <v/>
      </c>
      <c r="H515" s="6" t="str">
        <f aca="false">IF(G515="W",4,IF(G515="L",-8,""))</f>
        <v/>
      </c>
      <c r="I515" s="6" t="str">
        <f aca="false">IF(G515&lt;&gt;"",VLOOKUP(V514,$M$4:$N$18,2,0),"")</f>
        <v/>
      </c>
      <c r="J515" s="6" t="str">
        <f aca="false">IF(G515&lt;&gt;"",H515*I515,"")</f>
        <v/>
      </c>
      <c r="K515" s="6" t="n">
        <f aca="false">IF(B515="",K514,SUM($J$6:J515))</f>
        <v>-24</v>
      </c>
      <c r="L515" s="4"/>
      <c r="M515" s="4"/>
      <c r="N515" s="4"/>
      <c r="O515" s="4"/>
      <c r="P515" s="4"/>
      <c r="Q515" s="4"/>
      <c r="S515" s="4"/>
      <c r="T515" s="4"/>
      <c r="U515" s="4"/>
      <c r="V515" s="6" t="n">
        <f aca="false">IF(AND(G514="",G515="L"),1,IF(AND(G515="L",G514="L"),V514+1,IF(AND(G514="L",G515=""),0,IF(AND(G515="",G514=""),0,0))))</f>
        <v>0</v>
      </c>
      <c r="W515" s="4"/>
      <c r="X515" s="6" t="str">
        <f aca="false">IF(C514=0,C515,IF(C515=0,X514,C515))</f>
        <v/>
      </c>
      <c r="Y515" s="6" t="str">
        <f aca="false">IF(C514=0,X514,IF(C515=0,Y514,C514))</f>
        <v/>
      </c>
      <c r="Z515" s="6" t="str">
        <f aca="false">IF(C513=0,C512,IF(C514=0,Y514,IF(C515=0,Z514,C513)))</f>
        <v/>
      </c>
      <c r="AA515" s="6" t="str">
        <f aca="false">IF(C512=0,C511,IF(C513=0,C511,IF(C514=0,Z514,IF(C515=0,AA514,C512))))</f>
        <v/>
      </c>
      <c r="AB515" s="4"/>
      <c r="AC515" s="6" t="str">
        <f aca="false">IF(OR(X515=Y515,X515=Z515,X515=AA515),"NB",IF(OR(Y515=X515,Y515=Z515,Y515=AA515),"NB",IF(OR(Z515=Y515,Z515=X515,Z515=AA515),"NB",IF(OR(AA515=Y515,AA515=X515,AA515=Z515),"NB","Bet"))))</f>
        <v>NB</v>
      </c>
      <c r="AD515" s="4"/>
      <c r="AE515" s="6" t="n">
        <f aca="false">IF(K515&lt;K514,1,0)</f>
        <v>0</v>
      </c>
      <c r="AF515" s="6" t="n">
        <f aca="false">IF(G515="W",0,IF(AE515=1,K514-K515+AF514,0))</f>
        <v>0</v>
      </c>
      <c r="AG515" s="4"/>
      <c r="AH515" s="6" t="n">
        <f aca="false">IF(G515="W",AF514+J515,IF(AE515=1,K514-K515+AF514,0))</f>
        <v>0</v>
      </c>
      <c r="AI515" s="4"/>
    </row>
    <row collapsed="false" customFormat="false" customHeight="false" hidden="false" ht="13.3" outlineLevel="0" r="516">
      <c r="B516" s="25"/>
      <c r="C516" s="26" t="str">
        <f aca="false">IF(B516="","",VLOOKUP(B516,$AK$1:$AR$38,2,0))</f>
        <v/>
      </c>
      <c r="D516" s="27" t="str">
        <f aca="false">IF(C513&lt;&gt;"",IF(C513=1,4,IF(C513=4,7,1)),"")</f>
        <v/>
      </c>
      <c r="E516" s="49" t="str">
        <f aca="false">IF(C513&lt;&gt;"",IF(C513=1,7,IF(C513=4,1,4)),"")</f>
        <v/>
      </c>
      <c r="F516" s="38"/>
      <c r="G516" s="6" t="str">
        <f aca="false">IF(B516&lt;&gt;"",IF(OR(D516=C516,E516=C516),"W","L"),"")</f>
        <v/>
      </c>
      <c r="H516" s="6" t="str">
        <f aca="false">IF(G516="W",4,IF(G516="L",-8,""))</f>
        <v/>
      </c>
      <c r="I516" s="6" t="str">
        <f aca="false">IF(G516&lt;&gt;"",VLOOKUP(V515,$M$4:$N$18,2,0),"")</f>
        <v/>
      </c>
      <c r="J516" s="6" t="str">
        <f aca="false">IF(G516&lt;&gt;"",H516*I516,"")</f>
        <v/>
      </c>
      <c r="K516" s="6" t="n">
        <f aca="false">IF(B516="",K515,SUM($J$6:J516))</f>
        <v>-24</v>
      </c>
      <c r="L516" s="4"/>
      <c r="M516" s="4"/>
      <c r="N516" s="4"/>
      <c r="O516" s="4"/>
      <c r="P516" s="4"/>
      <c r="Q516" s="4"/>
      <c r="S516" s="4"/>
      <c r="T516" s="4"/>
      <c r="U516" s="4"/>
      <c r="V516" s="6" t="n">
        <f aca="false">IF(AND(G515="",G516="L"),1,IF(AND(G516="L",G515="L"),V515+1,IF(AND(G515="L",G516=""),0,IF(AND(G516="",G515=""),0,0))))</f>
        <v>0</v>
      </c>
      <c r="W516" s="4"/>
      <c r="X516" s="6" t="str">
        <f aca="false">IF(C515=0,C516,IF(C516=0,X515,C516))</f>
        <v/>
      </c>
      <c r="Y516" s="6" t="str">
        <f aca="false">IF(C515=0,X515,IF(C516=0,Y515,C515))</f>
        <v/>
      </c>
      <c r="Z516" s="6" t="str">
        <f aca="false">IF(C514=0,C513,IF(C515=0,Y515,IF(C516=0,Z515,C514)))</f>
        <v/>
      </c>
      <c r="AA516" s="6" t="str">
        <f aca="false">IF(C513=0,C512,IF(C514=0,C512,IF(C515=0,Z515,IF(C516=0,AA515,C513))))</f>
        <v/>
      </c>
      <c r="AB516" s="4"/>
      <c r="AC516" s="6" t="str">
        <f aca="false">IF(OR(X516=Y516,X516=Z516,X516=AA516),"NB",IF(OR(Y516=X516,Y516=Z516,Y516=AA516),"NB",IF(OR(Z516=Y516,Z516=X516,Z516=AA516),"NB",IF(OR(AA516=Y516,AA516=X516,AA516=Z516),"NB","Bet"))))</f>
        <v>NB</v>
      </c>
      <c r="AD516" s="4"/>
      <c r="AE516" s="6" t="n">
        <f aca="false">IF(K516&lt;K515,1,0)</f>
        <v>0</v>
      </c>
      <c r="AF516" s="6" t="n">
        <f aca="false">IF(G516="W",0,IF(AE516=1,K515-K516+AF515,0))</f>
        <v>0</v>
      </c>
      <c r="AG516" s="4"/>
      <c r="AH516" s="6" t="n">
        <f aca="false">IF(G516="W",AF515+J516,IF(AE516=1,K515-K516+AF515,0))</f>
        <v>0</v>
      </c>
      <c r="AI516" s="4"/>
    </row>
    <row collapsed="false" customFormat="false" customHeight="false" hidden="false" ht="13.3" outlineLevel="0" r="517">
      <c r="B517" s="25"/>
      <c r="C517" s="26" t="str">
        <f aca="false">IF(B517="","",VLOOKUP(B517,$AK$1:$AR$38,2,0))</f>
        <v/>
      </c>
      <c r="D517" s="27" t="str">
        <f aca="false">IF(C514&lt;&gt;"",IF(C514=1,4,IF(C514=4,7,1)),"")</f>
        <v/>
      </c>
      <c r="E517" s="49" t="str">
        <f aca="false">IF(C514&lt;&gt;"",IF(C514=1,7,IF(C514=4,1,4)),"")</f>
        <v/>
      </c>
      <c r="F517" s="38"/>
      <c r="G517" s="6" t="str">
        <f aca="false">IF(B517&lt;&gt;"",IF(OR(D517=C517,E517=C517),"W","L"),"")</f>
        <v/>
      </c>
      <c r="H517" s="6" t="str">
        <f aca="false">IF(G517="W",4,IF(G517="L",-8,""))</f>
        <v/>
      </c>
      <c r="I517" s="6" t="str">
        <f aca="false">IF(G517&lt;&gt;"",VLOOKUP(V516,$M$4:$N$18,2,0),"")</f>
        <v/>
      </c>
      <c r="J517" s="6" t="str">
        <f aca="false">IF(G517&lt;&gt;"",H517*I517,"")</f>
        <v/>
      </c>
      <c r="K517" s="6" t="n">
        <f aca="false">IF(B517="",K516,SUM($J$6:J517))</f>
        <v>-24</v>
      </c>
      <c r="L517" s="4"/>
      <c r="M517" s="4"/>
      <c r="N517" s="4"/>
      <c r="O517" s="4"/>
      <c r="P517" s="4"/>
      <c r="Q517" s="4"/>
      <c r="S517" s="4"/>
      <c r="T517" s="4"/>
      <c r="U517" s="4"/>
      <c r="V517" s="6" t="n">
        <f aca="false">IF(AND(G516="",G517="L"),1,IF(AND(G517="L",G516="L"),V516+1,IF(AND(G516="L",G517=""),0,IF(AND(G517="",G516=""),0,0))))</f>
        <v>0</v>
      </c>
      <c r="W517" s="4"/>
      <c r="X517" s="6" t="str">
        <f aca="false">IF(C516=0,C517,IF(C517=0,X516,C517))</f>
        <v/>
      </c>
      <c r="Y517" s="6" t="str">
        <f aca="false">IF(C516=0,X516,IF(C517=0,Y516,C516))</f>
        <v/>
      </c>
      <c r="Z517" s="6" t="str">
        <f aca="false">IF(C515=0,C514,IF(C516=0,Y516,IF(C517=0,Z516,C515)))</f>
        <v/>
      </c>
      <c r="AA517" s="6" t="str">
        <f aca="false">IF(C514=0,C513,IF(C515=0,C513,IF(C516=0,Z516,IF(C517=0,AA516,C514))))</f>
        <v/>
      </c>
      <c r="AB517" s="4"/>
      <c r="AC517" s="6" t="str">
        <f aca="false">IF(OR(X517=Y517,X517=Z517,X517=AA517),"NB",IF(OR(Y517=X517,Y517=Z517,Y517=AA517),"NB",IF(OR(Z517=Y517,Z517=X517,Z517=AA517),"NB",IF(OR(AA517=Y517,AA517=X517,AA517=Z517),"NB","Bet"))))</f>
        <v>NB</v>
      </c>
      <c r="AD517" s="4"/>
      <c r="AE517" s="6" t="n">
        <f aca="false">IF(K517&lt;K516,1,0)</f>
        <v>0</v>
      </c>
      <c r="AF517" s="6" t="n">
        <f aca="false">IF(G517="W",0,IF(AE517=1,K516-K517+AF516,0))</f>
        <v>0</v>
      </c>
      <c r="AG517" s="4"/>
      <c r="AH517" s="6" t="n">
        <f aca="false">IF(G517="W",AF516+J517,IF(AE517=1,K516-K517+AF516,0))</f>
        <v>0</v>
      </c>
      <c r="AI517" s="4"/>
    </row>
    <row collapsed="false" customFormat="false" customHeight="false" hidden="false" ht="13.3" outlineLevel="0" r="518">
      <c r="B518" s="25"/>
      <c r="C518" s="26" t="str">
        <f aca="false">IF(B518="","",VLOOKUP(B518,$AK$1:$AR$38,2,0))</f>
        <v/>
      </c>
      <c r="D518" s="27" t="str">
        <f aca="false">IF(C515&lt;&gt;"",IF(C515=1,4,IF(C515=4,7,1)),"")</f>
        <v/>
      </c>
      <c r="E518" s="49" t="str">
        <f aca="false">IF(C515&lt;&gt;"",IF(C515=1,7,IF(C515=4,1,4)),"")</f>
        <v/>
      </c>
      <c r="F518" s="38"/>
      <c r="G518" s="6" t="str">
        <f aca="false">IF(B518&lt;&gt;"",IF(OR(D518=C518,E518=C518),"W","L"),"")</f>
        <v/>
      </c>
      <c r="H518" s="6" t="str">
        <f aca="false">IF(G518="W",4,IF(G518="L",-8,""))</f>
        <v/>
      </c>
      <c r="I518" s="6" t="str">
        <f aca="false">IF(G518&lt;&gt;"",VLOOKUP(V517,$M$4:$N$18,2,0),"")</f>
        <v/>
      </c>
      <c r="J518" s="6" t="str">
        <f aca="false">IF(G518&lt;&gt;"",H518*I518,"")</f>
        <v/>
      </c>
      <c r="K518" s="6" t="n">
        <f aca="false">IF(B518="",K517,SUM($J$6:J518))</f>
        <v>-24</v>
      </c>
      <c r="L518" s="4"/>
      <c r="M518" s="4"/>
      <c r="N518" s="4"/>
      <c r="O518" s="4"/>
      <c r="P518" s="4"/>
      <c r="Q518" s="4"/>
      <c r="S518" s="4"/>
      <c r="T518" s="4"/>
      <c r="U518" s="4"/>
      <c r="V518" s="6" t="n">
        <f aca="false">IF(AND(G517="",G518="L"),1,IF(AND(G518="L",G517="L"),V517+1,IF(AND(G517="L",G518=""),0,IF(AND(G518="",G517=""),0,0))))</f>
        <v>0</v>
      </c>
      <c r="W518" s="4"/>
      <c r="X518" s="6" t="str">
        <f aca="false">IF(C517=0,C518,IF(C518=0,X517,C518))</f>
        <v/>
      </c>
      <c r="Y518" s="6" t="str">
        <f aca="false">IF(C517=0,X517,IF(C518=0,Y517,C517))</f>
        <v/>
      </c>
      <c r="Z518" s="6" t="str">
        <f aca="false">IF(C516=0,C515,IF(C517=0,Y517,IF(C518=0,Z517,C516)))</f>
        <v/>
      </c>
      <c r="AA518" s="6" t="str">
        <f aca="false">IF(C515=0,C514,IF(C516=0,C514,IF(C517=0,Z517,IF(C518=0,AA517,C515))))</f>
        <v/>
      </c>
      <c r="AB518" s="4"/>
      <c r="AC518" s="6" t="str">
        <f aca="false">IF(OR(X518=Y518,X518=Z518,X518=AA518),"NB",IF(OR(Y518=X518,Y518=Z518,Y518=AA518),"NB",IF(OR(Z518=Y518,Z518=X518,Z518=AA518),"NB",IF(OR(AA518=Y518,AA518=X518,AA518=Z518),"NB","Bet"))))</f>
        <v>NB</v>
      </c>
      <c r="AD518" s="4"/>
      <c r="AE518" s="6" t="n">
        <f aca="false">IF(K518&lt;K517,1,0)</f>
        <v>0</v>
      </c>
      <c r="AF518" s="6" t="n">
        <f aca="false">IF(G518="W",0,IF(AE518=1,K517-K518+AF517,0))</f>
        <v>0</v>
      </c>
      <c r="AG518" s="4"/>
      <c r="AH518" s="6" t="n">
        <f aca="false">IF(G518="W",AF517+J518,IF(AE518=1,K517-K518+AF517,0))</f>
        <v>0</v>
      </c>
      <c r="AI518" s="4"/>
    </row>
    <row collapsed="false" customFormat="false" customHeight="false" hidden="false" ht="13.3" outlineLevel="0" r="519">
      <c r="B519" s="25"/>
      <c r="C519" s="26" t="str">
        <f aca="false">IF(B519="","",VLOOKUP(B519,$AK$1:$AR$38,2,0))</f>
        <v/>
      </c>
      <c r="D519" s="27" t="str">
        <f aca="false">IF(C516&lt;&gt;"",IF(C516=1,4,IF(C516=4,7,1)),"")</f>
        <v/>
      </c>
      <c r="E519" s="49" t="str">
        <f aca="false">IF(C516&lt;&gt;"",IF(C516=1,7,IF(C516=4,1,4)),"")</f>
        <v/>
      </c>
      <c r="F519" s="38"/>
      <c r="G519" s="6" t="str">
        <f aca="false">IF(B519&lt;&gt;"",IF(OR(D519=C519,E519=C519),"W","L"),"")</f>
        <v/>
      </c>
      <c r="H519" s="6" t="str">
        <f aca="false">IF(G519="W",4,IF(G519="L",-8,""))</f>
        <v/>
      </c>
      <c r="I519" s="6" t="str">
        <f aca="false">IF(G519&lt;&gt;"",VLOOKUP(V518,$M$4:$N$18,2,0),"")</f>
        <v/>
      </c>
      <c r="J519" s="6" t="str">
        <f aca="false">IF(G519&lt;&gt;"",H519*I519,"")</f>
        <v/>
      </c>
      <c r="K519" s="6" t="n">
        <f aca="false">IF(B519="",K518,SUM($J$6:J519))</f>
        <v>-24</v>
      </c>
      <c r="L519" s="4"/>
      <c r="M519" s="4"/>
      <c r="N519" s="4"/>
      <c r="O519" s="4"/>
      <c r="P519" s="4"/>
      <c r="Q519" s="4"/>
      <c r="S519" s="4"/>
      <c r="T519" s="4"/>
      <c r="U519" s="4"/>
      <c r="V519" s="6" t="n">
        <f aca="false">IF(AND(G518="",G519="L"),1,IF(AND(G519="L",G518="L"),V518+1,IF(AND(G518="L",G519=""),0,IF(AND(G519="",G518=""),0,0))))</f>
        <v>0</v>
      </c>
      <c r="W519" s="4"/>
      <c r="X519" s="6" t="str">
        <f aca="false">IF(C518=0,C519,IF(C519=0,X518,C519))</f>
        <v/>
      </c>
      <c r="Y519" s="6" t="str">
        <f aca="false">IF(C518=0,X518,IF(C519=0,Y518,C518))</f>
        <v/>
      </c>
      <c r="Z519" s="6" t="str">
        <f aca="false">IF(C517=0,C516,IF(C518=0,Y518,IF(C519=0,Z518,C517)))</f>
        <v/>
      </c>
      <c r="AA519" s="6" t="str">
        <f aca="false">IF(C516=0,C515,IF(C517=0,C515,IF(C518=0,Z518,IF(C519=0,AA518,C516))))</f>
        <v/>
      </c>
      <c r="AB519" s="4"/>
      <c r="AC519" s="6" t="str">
        <f aca="false">IF(OR(X519=Y519,X519=Z519,X519=AA519),"NB",IF(OR(Y519=X519,Y519=Z519,Y519=AA519),"NB",IF(OR(Z519=Y519,Z519=X519,Z519=AA519),"NB",IF(OR(AA519=Y519,AA519=X519,AA519=Z519),"NB","Bet"))))</f>
        <v>NB</v>
      </c>
      <c r="AD519" s="4"/>
      <c r="AE519" s="6" t="n">
        <f aca="false">IF(K519&lt;K518,1,0)</f>
        <v>0</v>
      </c>
      <c r="AF519" s="6" t="n">
        <f aca="false">IF(G519="W",0,IF(AE519=1,K518-K519+AF518,0))</f>
        <v>0</v>
      </c>
      <c r="AG519" s="4"/>
      <c r="AH519" s="6" t="n">
        <f aca="false">IF(G519="W",AF518+J519,IF(AE519=1,K518-K519+AF518,0))</f>
        <v>0</v>
      </c>
      <c r="AI519" s="4"/>
    </row>
    <row collapsed="false" customFormat="false" customHeight="false" hidden="false" ht="13.3" outlineLevel="0" r="520">
      <c r="B520" s="25"/>
      <c r="C520" s="26" t="str">
        <f aca="false">IF(B520="","",VLOOKUP(B520,$AK$1:$AR$38,2,0))</f>
        <v/>
      </c>
      <c r="D520" s="27" t="str">
        <f aca="false">IF(C517&lt;&gt;"",IF(C517=1,4,IF(C517=4,7,1)),"")</f>
        <v/>
      </c>
      <c r="E520" s="49" t="str">
        <f aca="false">IF(C517&lt;&gt;"",IF(C517=1,7,IF(C517=4,1,4)),"")</f>
        <v/>
      </c>
      <c r="F520" s="38"/>
      <c r="G520" s="6" t="str">
        <f aca="false">IF(B520&lt;&gt;"",IF(OR(D520=C520,E520=C520),"W","L"),"")</f>
        <v/>
      </c>
      <c r="H520" s="6" t="str">
        <f aca="false">IF(G520="W",4,IF(G520="L",-8,""))</f>
        <v/>
      </c>
      <c r="I520" s="6" t="str">
        <f aca="false">IF(G520&lt;&gt;"",VLOOKUP(V519,$M$4:$N$18,2,0),"")</f>
        <v/>
      </c>
      <c r="J520" s="6" t="str">
        <f aca="false">IF(G520&lt;&gt;"",H520*I520,"")</f>
        <v/>
      </c>
      <c r="K520" s="6" t="n">
        <f aca="false">IF(B520="",K519,SUM($J$6:J520))</f>
        <v>-24</v>
      </c>
      <c r="L520" s="4"/>
      <c r="M520" s="4"/>
      <c r="N520" s="4"/>
      <c r="O520" s="4"/>
      <c r="P520" s="4"/>
      <c r="Q520" s="4"/>
      <c r="S520" s="4"/>
      <c r="T520" s="4"/>
      <c r="U520" s="4"/>
      <c r="V520" s="6" t="n">
        <f aca="false">IF(AND(G519="",G520="L"),1,IF(AND(G520="L",G519="L"),V519+1,IF(AND(G519="L",G520=""),0,IF(AND(G520="",G519=""),0,0))))</f>
        <v>0</v>
      </c>
      <c r="W520" s="4"/>
      <c r="X520" s="6" t="str">
        <f aca="false">IF(C519=0,C520,IF(C520=0,X519,C520))</f>
        <v/>
      </c>
      <c r="Y520" s="6" t="str">
        <f aca="false">IF(C519=0,X519,IF(C520=0,Y519,C519))</f>
        <v/>
      </c>
      <c r="Z520" s="6" t="str">
        <f aca="false">IF(C518=0,C517,IF(C519=0,Y519,IF(C520=0,Z519,C518)))</f>
        <v/>
      </c>
      <c r="AA520" s="6" t="str">
        <f aca="false">IF(C517=0,C516,IF(C518=0,C516,IF(C519=0,Z519,IF(C520=0,AA519,C517))))</f>
        <v/>
      </c>
      <c r="AB520" s="4"/>
      <c r="AC520" s="6" t="str">
        <f aca="false">IF(OR(X520=Y520,X520=Z520,X520=AA520),"NB",IF(OR(Y520=X520,Y520=Z520,Y520=AA520),"NB",IF(OR(Z520=Y520,Z520=X520,Z520=AA520),"NB",IF(OR(AA520=Y520,AA520=X520,AA520=Z520),"NB","Bet"))))</f>
        <v>NB</v>
      </c>
      <c r="AD520" s="4"/>
      <c r="AE520" s="6" t="n">
        <f aca="false">IF(K520&lt;K519,1,0)</f>
        <v>0</v>
      </c>
      <c r="AF520" s="6" t="n">
        <f aca="false">IF(G520="W",0,IF(AE520=1,K519-K520+AF519,0))</f>
        <v>0</v>
      </c>
      <c r="AG520" s="4"/>
      <c r="AH520" s="6" t="n">
        <f aca="false">IF(G520="W",AF519+J520,IF(AE520=1,K519-K520+AF519,0))</f>
        <v>0</v>
      </c>
      <c r="AI520" s="4"/>
    </row>
    <row collapsed="false" customFormat="false" customHeight="false" hidden="false" ht="13.3" outlineLevel="0" r="521">
      <c r="B521" s="25"/>
      <c r="C521" s="26" t="str">
        <f aca="false">IF(B521="","",VLOOKUP(B521,$AK$1:$AR$38,2,0))</f>
        <v/>
      </c>
      <c r="D521" s="27" t="str">
        <f aca="false">IF(C518&lt;&gt;"",IF(C518=1,4,IF(C518=4,7,1)),"")</f>
        <v/>
      </c>
      <c r="E521" s="49" t="str">
        <f aca="false">IF(C518&lt;&gt;"",IF(C518=1,7,IF(C518=4,1,4)),"")</f>
        <v/>
      </c>
      <c r="F521" s="38"/>
      <c r="G521" s="6" t="str">
        <f aca="false">IF(B521&lt;&gt;"",IF(OR(D521=C521,E521=C521),"W","L"),"")</f>
        <v/>
      </c>
      <c r="H521" s="6" t="str">
        <f aca="false">IF(G521="W",4,IF(G521="L",-8,""))</f>
        <v/>
      </c>
      <c r="I521" s="6" t="str">
        <f aca="false">IF(G521&lt;&gt;"",VLOOKUP(V520,$M$4:$N$18,2,0),"")</f>
        <v/>
      </c>
      <c r="J521" s="6" t="str">
        <f aca="false">IF(G521&lt;&gt;"",H521*I521,"")</f>
        <v/>
      </c>
      <c r="K521" s="6" t="n">
        <f aca="false">IF(B521="",K520,SUM($J$6:J521))</f>
        <v>-24</v>
      </c>
      <c r="L521" s="4"/>
      <c r="M521" s="4"/>
      <c r="N521" s="4"/>
      <c r="O521" s="4"/>
      <c r="P521" s="4"/>
      <c r="Q521" s="4"/>
      <c r="S521" s="4"/>
      <c r="T521" s="4"/>
      <c r="U521" s="4"/>
      <c r="V521" s="6" t="n">
        <f aca="false">IF(AND(G520="",G521="L"),1,IF(AND(G521="L",G520="L"),V520+1,IF(AND(G520="L",G521=""),0,IF(AND(G521="",G520=""),0,0))))</f>
        <v>0</v>
      </c>
      <c r="W521" s="4"/>
      <c r="X521" s="6" t="str">
        <f aca="false">IF(C520=0,C521,IF(C521=0,X520,C521))</f>
        <v/>
      </c>
      <c r="Y521" s="6" t="str">
        <f aca="false">IF(C520=0,X520,IF(C521=0,Y520,C520))</f>
        <v/>
      </c>
      <c r="Z521" s="6" t="str">
        <f aca="false">IF(C519=0,C518,IF(C520=0,Y520,IF(C521=0,Z520,C519)))</f>
        <v/>
      </c>
      <c r="AA521" s="6" t="str">
        <f aca="false">IF(C518=0,C517,IF(C519=0,C517,IF(C520=0,Z520,IF(C521=0,AA520,C518))))</f>
        <v/>
      </c>
      <c r="AB521" s="4"/>
      <c r="AC521" s="6" t="str">
        <f aca="false">IF(OR(X521=Y521,X521=Z521,X521=AA521),"NB",IF(OR(Y521=X521,Y521=Z521,Y521=AA521),"NB",IF(OR(Z521=Y521,Z521=X521,Z521=AA521),"NB",IF(OR(AA521=Y521,AA521=X521,AA521=Z521),"NB","Bet"))))</f>
        <v>NB</v>
      </c>
      <c r="AD521" s="4"/>
      <c r="AE521" s="6" t="n">
        <f aca="false">IF(K521&lt;K520,1,0)</f>
        <v>0</v>
      </c>
      <c r="AF521" s="6" t="n">
        <f aca="false">IF(G521="W",0,IF(AE521=1,K520-K521+AF520,0))</f>
        <v>0</v>
      </c>
      <c r="AG521" s="4"/>
      <c r="AH521" s="6" t="n">
        <f aca="false">IF(G521="W",AF520+J521,IF(AE521=1,K520-K521+AF520,0))</f>
        <v>0</v>
      </c>
      <c r="AI521" s="4"/>
    </row>
    <row collapsed="false" customFormat="false" customHeight="false" hidden="false" ht="13.3" outlineLevel="0" r="522">
      <c r="B522" s="25"/>
      <c r="C522" s="26" t="str">
        <f aca="false">IF(B522="","",VLOOKUP(B522,$AK$1:$AR$38,2,0))</f>
        <v/>
      </c>
      <c r="D522" s="27" t="str">
        <f aca="false">IF(C519&lt;&gt;"",IF(C519=1,4,IF(C519=4,7,1)),"")</f>
        <v/>
      </c>
      <c r="E522" s="49" t="str">
        <f aca="false">IF(C519&lt;&gt;"",IF(C519=1,7,IF(C519=4,1,4)),"")</f>
        <v/>
      </c>
      <c r="F522" s="38"/>
      <c r="G522" s="6" t="str">
        <f aca="false">IF(B522&lt;&gt;"",IF(OR(D522=C522,E522=C522),"W","L"),"")</f>
        <v/>
      </c>
      <c r="H522" s="6" t="str">
        <f aca="false">IF(G522="W",4,IF(G522="L",-8,""))</f>
        <v/>
      </c>
      <c r="I522" s="6" t="str">
        <f aca="false">IF(G522&lt;&gt;"",VLOOKUP(V521,$M$4:$N$18,2,0),"")</f>
        <v/>
      </c>
      <c r="J522" s="6" t="str">
        <f aca="false">IF(G522&lt;&gt;"",H522*I522,"")</f>
        <v/>
      </c>
      <c r="K522" s="6" t="n">
        <f aca="false">IF(B522="",K521,SUM($J$6:J522))</f>
        <v>-24</v>
      </c>
      <c r="L522" s="4"/>
      <c r="M522" s="4"/>
      <c r="N522" s="4"/>
      <c r="O522" s="4"/>
      <c r="P522" s="4"/>
      <c r="Q522" s="4"/>
      <c r="S522" s="4"/>
      <c r="T522" s="4"/>
      <c r="U522" s="4"/>
      <c r="V522" s="6" t="n">
        <f aca="false">IF(AND(G521="",G522="L"),1,IF(AND(G522="L",G521="L"),V521+1,IF(AND(G521="L",G522=""),0,IF(AND(G522="",G521=""),0,0))))</f>
        <v>0</v>
      </c>
      <c r="W522" s="4"/>
      <c r="X522" s="6" t="str">
        <f aca="false">IF(C521=0,C522,IF(C522=0,X521,C522))</f>
        <v/>
      </c>
      <c r="Y522" s="6" t="str">
        <f aca="false">IF(C521=0,X521,IF(C522=0,Y521,C521))</f>
        <v/>
      </c>
      <c r="Z522" s="6" t="str">
        <f aca="false">IF(C520=0,C519,IF(C521=0,Y521,IF(C522=0,Z521,C520)))</f>
        <v/>
      </c>
      <c r="AA522" s="6" t="str">
        <f aca="false">IF(C519=0,C518,IF(C520=0,C518,IF(C521=0,Z521,IF(C522=0,AA521,C519))))</f>
        <v/>
      </c>
      <c r="AB522" s="4"/>
      <c r="AC522" s="6" t="str">
        <f aca="false">IF(OR(X522=Y522,X522=Z522,X522=AA522),"NB",IF(OR(Y522=X522,Y522=Z522,Y522=AA522),"NB",IF(OR(Z522=Y522,Z522=X522,Z522=AA522),"NB",IF(OR(AA522=Y522,AA522=X522,AA522=Z522),"NB","Bet"))))</f>
        <v>NB</v>
      </c>
      <c r="AD522" s="4"/>
      <c r="AE522" s="6" t="n">
        <f aca="false">IF(K522&lt;K521,1,0)</f>
        <v>0</v>
      </c>
      <c r="AF522" s="6" t="n">
        <f aca="false">IF(G522="W",0,IF(AE522=1,K521-K522+AF521,0))</f>
        <v>0</v>
      </c>
      <c r="AG522" s="4"/>
      <c r="AH522" s="6" t="n">
        <f aca="false">IF(G522="W",AF521+J522,IF(AE522=1,K521-K522+AF521,0))</f>
        <v>0</v>
      </c>
      <c r="AI522" s="4"/>
    </row>
    <row collapsed="false" customFormat="false" customHeight="false" hidden="false" ht="13.3" outlineLevel="0" r="523">
      <c r="B523" s="25"/>
      <c r="C523" s="26" t="str">
        <f aca="false">IF(B523="","",VLOOKUP(B523,$AK$1:$AR$38,2,0))</f>
        <v/>
      </c>
      <c r="D523" s="27" t="str">
        <f aca="false">IF(C520&lt;&gt;"",IF(C520=1,4,IF(C520=4,7,1)),"")</f>
        <v/>
      </c>
      <c r="E523" s="49" t="str">
        <f aca="false">IF(C520&lt;&gt;"",IF(C520=1,7,IF(C520=4,1,4)),"")</f>
        <v/>
      </c>
      <c r="F523" s="38"/>
      <c r="G523" s="6" t="str">
        <f aca="false">IF(B523&lt;&gt;"",IF(OR(D523=C523,E523=C523),"W","L"),"")</f>
        <v/>
      </c>
      <c r="H523" s="6" t="str">
        <f aca="false">IF(G523="W",4,IF(G523="L",-8,""))</f>
        <v/>
      </c>
      <c r="I523" s="6" t="str">
        <f aca="false">IF(G523&lt;&gt;"",VLOOKUP(V522,$M$4:$N$18,2,0),"")</f>
        <v/>
      </c>
      <c r="J523" s="6" t="str">
        <f aca="false">IF(G523&lt;&gt;"",H523*I523,"")</f>
        <v/>
      </c>
      <c r="K523" s="6" t="n">
        <f aca="false">IF(B523="",K522,SUM($J$6:J523))</f>
        <v>-24</v>
      </c>
      <c r="L523" s="4"/>
      <c r="M523" s="4"/>
      <c r="N523" s="4"/>
      <c r="O523" s="4"/>
      <c r="P523" s="4"/>
      <c r="Q523" s="4"/>
      <c r="S523" s="4"/>
      <c r="T523" s="4"/>
      <c r="U523" s="4"/>
      <c r="V523" s="6" t="n">
        <f aca="false">IF(AND(G522="",G523="L"),1,IF(AND(G523="L",G522="L"),V522+1,IF(AND(G522="L",G523=""),0,IF(AND(G523="",G522=""),0,0))))</f>
        <v>0</v>
      </c>
      <c r="W523" s="4"/>
      <c r="X523" s="6" t="str">
        <f aca="false">IF(C522=0,C523,IF(C523=0,X522,C523))</f>
        <v/>
      </c>
      <c r="Y523" s="6" t="str">
        <f aca="false">IF(C522=0,X522,IF(C523=0,Y522,C522))</f>
        <v/>
      </c>
      <c r="Z523" s="6" t="str">
        <f aca="false">IF(C521=0,C520,IF(C522=0,Y522,IF(C523=0,Z522,C521)))</f>
        <v/>
      </c>
      <c r="AA523" s="6" t="str">
        <f aca="false">IF(C520=0,C519,IF(C521=0,C519,IF(C522=0,Z522,IF(C523=0,AA522,C520))))</f>
        <v/>
      </c>
      <c r="AB523" s="4"/>
      <c r="AC523" s="6" t="str">
        <f aca="false">IF(OR(X523=Y523,X523=Z523,X523=AA523),"NB",IF(OR(Y523=X523,Y523=Z523,Y523=AA523),"NB",IF(OR(Z523=Y523,Z523=X523,Z523=AA523),"NB",IF(OR(AA523=Y523,AA523=X523,AA523=Z523),"NB","Bet"))))</f>
        <v>NB</v>
      </c>
      <c r="AD523" s="4"/>
      <c r="AE523" s="6" t="n">
        <f aca="false">IF(K523&lt;K522,1,0)</f>
        <v>0</v>
      </c>
      <c r="AF523" s="6" t="n">
        <f aca="false">IF(G523="W",0,IF(AE523=1,K522-K523+AF522,0))</f>
        <v>0</v>
      </c>
      <c r="AG523" s="4"/>
      <c r="AH523" s="6" t="n">
        <f aca="false">IF(G523="W",AF522+J523,IF(AE523=1,K522-K523+AF522,0))</f>
        <v>0</v>
      </c>
      <c r="AI523" s="4"/>
    </row>
    <row collapsed="false" customFormat="false" customHeight="false" hidden="false" ht="13.3" outlineLevel="0" r="524">
      <c r="B524" s="25"/>
      <c r="C524" s="26" t="str">
        <f aca="false">IF(B524="","",VLOOKUP(B524,$AK$1:$AR$38,2,0))</f>
        <v/>
      </c>
      <c r="D524" s="27" t="str">
        <f aca="false">IF(C521&lt;&gt;"",IF(C521=1,4,IF(C521=4,7,1)),"")</f>
        <v/>
      </c>
      <c r="E524" s="49" t="str">
        <f aca="false">IF(C521&lt;&gt;"",IF(C521=1,7,IF(C521=4,1,4)),"")</f>
        <v/>
      </c>
      <c r="F524" s="38"/>
      <c r="G524" s="6" t="str">
        <f aca="false">IF(B524&lt;&gt;"",IF(OR(D524=C524,E524=C524),"W","L"),"")</f>
        <v/>
      </c>
      <c r="H524" s="6" t="str">
        <f aca="false">IF(G524="W",4,IF(G524="L",-8,""))</f>
        <v/>
      </c>
      <c r="I524" s="6" t="str">
        <f aca="false">IF(G524&lt;&gt;"",VLOOKUP(V523,$M$4:$N$18,2,0),"")</f>
        <v/>
      </c>
      <c r="J524" s="6" t="str">
        <f aca="false">IF(G524&lt;&gt;"",H524*I524,"")</f>
        <v/>
      </c>
      <c r="K524" s="6" t="n">
        <f aca="false">IF(B524="",K523,SUM($J$6:J524))</f>
        <v>-24</v>
      </c>
      <c r="L524" s="4"/>
      <c r="M524" s="4"/>
      <c r="N524" s="4"/>
      <c r="O524" s="4"/>
      <c r="P524" s="4"/>
      <c r="Q524" s="4"/>
      <c r="S524" s="4"/>
      <c r="T524" s="4"/>
      <c r="U524" s="4"/>
      <c r="V524" s="6" t="n">
        <f aca="false">IF(AND(G523="",G524="L"),1,IF(AND(G524="L",G523="L"),V523+1,IF(AND(G523="L",G524=""),0,IF(AND(G524="",G523=""),0,0))))</f>
        <v>0</v>
      </c>
      <c r="W524" s="4"/>
      <c r="X524" s="6" t="str">
        <f aca="false">IF(C523=0,C524,IF(C524=0,X523,C524))</f>
        <v/>
      </c>
      <c r="Y524" s="6" t="str">
        <f aca="false">IF(C523=0,X523,IF(C524=0,Y523,C523))</f>
        <v/>
      </c>
      <c r="Z524" s="6" t="str">
        <f aca="false">IF(C522=0,C521,IF(C523=0,Y523,IF(C524=0,Z523,C522)))</f>
        <v/>
      </c>
      <c r="AA524" s="6" t="str">
        <f aca="false">IF(C521=0,C520,IF(C522=0,C520,IF(C523=0,Z523,IF(C524=0,AA523,C521))))</f>
        <v/>
      </c>
      <c r="AB524" s="4"/>
      <c r="AC524" s="6" t="str">
        <f aca="false">IF(OR(X524=Y524,X524=Z524,X524=AA524),"NB",IF(OR(Y524=X524,Y524=Z524,Y524=AA524),"NB",IF(OR(Z524=Y524,Z524=X524,Z524=AA524),"NB",IF(OR(AA524=Y524,AA524=X524,AA524=Z524),"NB","Bet"))))</f>
        <v>NB</v>
      </c>
      <c r="AD524" s="4"/>
      <c r="AE524" s="6" t="n">
        <f aca="false">IF(K524&lt;K523,1,0)</f>
        <v>0</v>
      </c>
      <c r="AF524" s="6" t="n">
        <f aca="false">IF(G524="W",0,IF(AE524=1,K523-K524+AF523,0))</f>
        <v>0</v>
      </c>
      <c r="AG524" s="4"/>
      <c r="AH524" s="6" t="n">
        <f aca="false">IF(G524="W",AF523+J524,IF(AE524=1,K523-K524+AF523,0))</f>
        <v>0</v>
      </c>
      <c r="AI524" s="4"/>
    </row>
    <row collapsed="false" customFormat="false" customHeight="false" hidden="false" ht="13.3" outlineLevel="0" r="525">
      <c r="B525" s="25"/>
      <c r="C525" s="26" t="str">
        <f aca="false">IF(B525="","",VLOOKUP(B525,$AK$1:$AR$38,2,0))</f>
        <v/>
      </c>
      <c r="D525" s="27" t="str">
        <f aca="false">IF(C522&lt;&gt;"",IF(C522=1,4,IF(C522=4,7,1)),"")</f>
        <v/>
      </c>
      <c r="E525" s="49" t="str">
        <f aca="false">IF(C522&lt;&gt;"",IF(C522=1,7,IF(C522=4,1,4)),"")</f>
        <v/>
      </c>
      <c r="F525" s="38"/>
      <c r="G525" s="6" t="str">
        <f aca="false">IF(B525&lt;&gt;"",IF(OR(D525=C525,E525=C525),"W","L"),"")</f>
        <v/>
      </c>
      <c r="H525" s="6" t="str">
        <f aca="false">IF(G525="W",4,IF(G525="L",-8,""))</f>
        <v/>
      </c>
      <c r="I525" s="6" t="str">
        <f aca="false">IF(G525&lt;&gt;"",VLOOKUP(V524,$M$4:$N$18,2,0),"")</f>
        <v/>
      </c>
      <c r="J525" s="6" t="str">
        <f aca="false">IF(G525&lt;&gt;"",H525*I525,"")</f>
        <v/>
      </c>
      <c r="K525" s="6" t="n">
        <f aca="false">IF(B525="",K524,SUM($J$6:J525))</f>
        <v>-24</v>
      </c>
      <c r="L525" s="4"/>
      <c r="M525" s="4"/>
      <c r="N525" s="4"/>
      <c r="O525" s="4"/>
      <c r="P525" s="4"/>
      <c r="Q525" s="4"/>
      <c r="S525" s="4"/>
      <c r="T525" s="4"/>
      <c r="U525" s="4"/>
      <c r="V525" s="6" t="n">
        <f aca="false">IF(AND(G524="",G525="L"),1,IF(AND(G525="L",G524="L"),V524+1,IF(AND(G524="L",G525=""),0,IF(AND(G525="",G524=""),0,0))))</f>
        <v>0</v>
      </c>
      <c r="W525" s="4"/>
      <c r="X525" s="6" t="str">
        <f aca="false">IF(C524=0,C525,IF(C525=0,X524,C525))</f>
        <v/>
      </c>
      <c r="Y525" s="6" t="str">
        <f aca="false">IF(C524=0,X524,IF(C525=0,Y524,C524))</f>
        <v/>
      </c>
      <c r="Z525" s="6" t="str">
        <f aca="false">IF(C523=0,C522,IF(C524=0,Y524,IF(C525=0,Z524,C523)))</f>
        <v/>
      </c>
      <c r="AA525" s="6" t="str">
        <f aca="false">IF(C522=0,C521,IF(C523=0,C521,IF(C524=0,Z524,IF(C525=0,AA524,C522))))</f>
        <v/>
      </c>
      <c r="AB525" s="4"/>
      <c r="AC525" s="6" t="str">
        <f aca="false">IF(OR(X525=Y525,X525=Z525,X525=AA525),"NB",IF(OR(Y525=X525,Y525=Z525,Y525=AA525),"NB",IF(OR(Z525=Y525,Z525=X525,Z525=AA525),"NB",IF(OR(AA525=Y525,AA525=X525,AA525=Z525),"NB","Bet"))))</f>
        <v>NB</v>
      </c>
      <c r="AD525" s="4"/>
      <c r="AE525" s="6" t="n">
        <f aca="false">IF(K525&lt;K524,1,0)</f>
        <v>0</v>
      </c>
      <c r="AF525" s="6" t="n">
        <f aca="false">IF(G525="W",0,IF(AE525=1,K524-K525+AF524,0))</f>
        <v>0</v>
      </c>
      <c r="AG525" s="4"/>
      <c r="AH525" s="6" t="n">
        <f aca="false">IF(G525="W",AF524+J525,IF(AE525=1,K524-K525+AF524,0))</f>
        <v>0</v>
      </c>
      <c r="AI525" s="4"/>
    </row>
    <row collapsed="false" customFormat="false" customHeight="false" hidden="false" ht="13.3" outlineLevel="0" r="526">
      <c r="B526" s="25"/>
      <c r="C526" s="26" t="str">
        <f aca="false">IF(B526="","",VLOOKUP(B526,$AK$1:$AR$38,2,0))</f>
        <v/>
      </c>
      <c r="D526" s="27" t="str">
        <f aca="false">IF(C523&lt;&gt;"",IF(C523=1,4,IF(C523=4,7,1)),"")</f>
        <v/>
      </c>
      <c r="E526" s="49" t="str">
        <f aca="false">IF(C523&lt;&gt;"",IF(C523=1,7,IF(C523=4,1,4)),"")</f>
        <v/>
      </c>
      <c r="F526" s="38"/>
      <c r="G526" s="6" t="str">
        <f aca="false">IF(B526&lt;&gt;"",IF(OR(D526=C526,E526=C526),"W","L"),"")</f>
        <v/>
      </c>
      <c r="H526" s="6" t="str">
        <f aca="false">IF(G526="W",4,IF(G526="L",-8,""))</f>
        <v/>
      </c>
      <c r="I526" s="6" t="str">
        <f aca="false">IF(G526&lt;&gt;"",VLOOKUP(V525,$M$4:$N$18,2,0),"")</f>
        <v/>
      </c>
      <c r="J526" s="6" t="str">
        <f aca="false">IF(G526&lt;&gt;"",H526*I526,"")</f>
        <v/>
      </c>
      <c r="K526" s="6" t="n">
        <f aca="false">IF(B526="",K525,SUM($J$6:J526))</f>
        <v>-24</v>
      </c>
      <c r="L526" s="4"/>
      <c r="M526" s="4"/>
      <c r="N526" s="4"/>
      <c r="O526" s="4"/>
      <c r="P526" s="4"/>
      <c r="Q526" s="4"/>
      <c r="S526" s="4"/>
      <c r="T526" s="4"/>
      <c r="U526" s="4"/>
      <c r="V526" s="6" t="n">
        <f aca="false">IF(AND(G525="",G526="L"),1,IF(AND(G526="L",G525="L"),V525+1,IF(AND(G525="L",G526=""),0,IF(AND(G526="",G525=""),0,0))))</f>
        <v>0</v>
      </c>
      <c r="W526" s="4"/>
      <c r="X526" s="6" t="str">
        <f aca="false">IF(C525=0,C526,IF(C526=0,X525,C526))</f>
        <v/>
      </c>
      <c r="Y526" s="6" t="str">
        <f aca="false">IF(C525=0,X525,IF(C526=0,Y525,C525))</f>
        <v/>
      </c>
      <c r="Z526" s="6" t="str">
        <f aca="false">IF(C524=0,C523,IF(C525=0,Y525,IF(C526=0,Z525,C524)))</f>
        <v/>
      </c>
      <c r="AA526" s="6" t="str">
        <f aca="false">IF(C523=0,C522,IF(C524=0,C522,IF(C525=0,Z525,IF(C526=0,AA525,C523))))</f>
        <v/>
      </c>
      <c r="AB526" s="4"/>
      <c r="AC526" s="6" t="str">
        <f aca="false">IF(OR(X526=Y526,X526=Z526,X526=AA526),"NB",IF(OR(Y526=X526,Y526=Z526,Y526=AA526),"NB",IF(OR(Z526=Y526,Z526=X526,Z526=AA526),"NB",IF(OR(AA526=Y526,AA526=X526,AA526=Z526),"NB","Bet"))))</f>
        <v>NB</v>
      </c>
      <c r="AD526" s="4"/>
      <c r="AE526" s="6" t="n">
        <f aca="false">IF(K526&lt;K525,1,0)</f>
        <v>0</v>
      </c>
      <c r="AF526" s="6" t="n">
        <f aca="false">IF(G526="W",0,IF(AE526=1,K525-K526+AF525,0))</f>
        <v>0</v>
      </c>
      <c r="AG526" s="4"/>
      <c r="AH526" s="6" t="n">
        <f aca="false">IF(G526="W",AF525+J526,IF(AE526=1,K525-K526+AF525,0))</f>
        <v>0</v>
      </c>
      <c r="AI526" s="4"/>
    </row>
    <row collapsed="false" customFormat="false" customHeight="false" hidden="false" ht="13.3" outlineLevel="0" r="527">
      <c r="B527" s="25"/>
      <c r="C527" s="26" t="str">
        <f aca="false">IF(B527="","",VLOOKUP(B527,$AK$1:$AR$38,2,0))</f>
        <v/>
      </c>
      <c r="D527" s="27" t="str">
        <f aca="false">IF(C524&lt;&gt;"",IF(C524=1,4,IF(C524=4,7,1)),"")</f>
        <v/>
      </c>
      <c r="E527" s="49" t="str">
        <f aca="false">IF(C524&lt;&gt;"",IF(C524=1,7,IF(C524=4,1,4)),"")</f>
        <v/>
      </c>
      <c r="F527" s="38"/>
      <c r="G527" s="6" t="str">
        <f aca="false">IF(B527&lt;&gt;"",IF(OR(D527=C527,E527=C527),"W","L"),"")</f>
        <v/>
      </c>
      <c r="H527" s="6" t="str">
        <f aca="false">IF(G527="W",4,IF(G527="L",-8,""))</f>
        <v/>
      </c>
      <c r="I527" s="6" t="str">
        <f aca="false">IF(G527&lt;&gt;"",VLOOKUP(V526,$M$4:$N$18,2,0),"")</f>
        <v/>
      </c>
      <c r="J527" s="6" t="str">
        <f aca="false">IF(G527&lt;&gt;"",H527*I527,"")</f>
        <v/>
      </c>
      <c r="K527" s="6" t="n">
        <f aca="false">IF(B527="",K526,SUM($J$6:J527))</f>
        <v>-24</v>
      </c>
      <c r="L527" s="4"/>
      <c r="M527" s="4"/>
      <c r="N527" s="4"/>
      <c r="O527" s="4"/>
      <c r="P527" s="4"/>
      <c r="Q527" s="4"/>
      <c r="S527" s="4"/>
      <c r="T527" s="4"/>
      <c r="U527" s="4"/>
      <c r="V527" s="6" t="n">
        <f aca="false">IF(AND(G526="",G527="L"),1,IF(AND(G527="L",G526="L"),V526+1,IF(AND(G526="L",G527=""),0,IF(AND(G527="",G526=""),0,0))))</f>
        <v>0</v>
      </c>
      <c r="W527" s="4"/>
      <c r="X527" s="6" t="str">
        <f aca="false">IF(C526=0,C527,IF(C527=0,X526,C527))</f>
        <v/>
      </c>
      <c r="Y527" s="6" t="str">
        <f aca="false">IF(C526=0,X526,IF(C527=0,Y526,C526))</f>
        <v/>
      </c>
      <c r="Z527" s="6" t="str">
        <f aca="false">IF(C525=0,C524,IF(C526=0,Y526,IF(C527=0,Z526,C525)))</f>
        <v/>
      </c>
      <c r="AA527" s="6" t="str">
        <f aca="false">IF(C524=0,C523,IF(C525=0,C523,IF(C526=0,Z526,IF(C527=0,AA526,C524))))</f>
        <v/>
      </c>
      <c r="AB527" s="4"/>
      <c r="AC527" s="6" t="str">
        <f aca="false">IF(OR(X527=Y527,X527=Z527,X527=AA527),"NB",IF(OR(Y527=X527,Y527=Z527,Y527=AA527),"NB",IF(OR(Z527=Y527,Z527=X527,Z527=AA527),"NB",IF(OR(AA527=Y527,AA527=X527,AA527=Z527),"NB","Bet"))))</f>
        <v>NB</v>
      </c>
      <c r="AD527" s="4"/>
      <c r="AE527" s="6" t="n">
        <f aca="false">IF(K527&lt;K526,1,0)</f>
        <v>0</v>
      </c>
      <c r="AF527" s="6" t="n">
        <f aca="false">IF(G527="W",0,IF(AE527=1,K526-K527+AF526,0))</f>
        <v>0</v>
      </c>
      <c r="AG527" s="4"/>
      <c r="AH527" s="6" t="n">
        <f aca="false">IF(G527="W",AF526+J527,IF(AE527=1,K526-K527+AF526,0))</f>
        <v>0</v>
      </c>
      <c r="AI527" s="4"/>
    </row>
    <row collapsed="false" customFormat="false" customHeight="false" hidden="false" ht="13.3" outlineLevel="0" r="528">
      <c r="B528" s="25"/>
      <c r="C528" s="26" t="str">
        <f aca="false">IF(B528="","",VLOOKUP(B528,$AK$1:$AR$38,2,0))</f>
        <v/>
      </c>
      <c r="D528" s="27" t="str">
        <f aca="false">IF(C525&lt;&gt;"",IF(C525=1,4,IF(C525=4,7,1)),"")</f>
        <v/>
      </c>
      <c r="E528" s="49" t="str">
        <f aca="false">IF(C525&lt;&gt;"",IF(C525=1,7,IF(C525=4,1,4)),"")</f>
        <v/>
      </c>
      <c r="F528" s="38"/>
      <c r="G528" s="6" t="str">
        <f aca="false">IF(B528&lt;&gt;"",IF(OR(D528=C528,E528=C528),"W","L"),"")</f>
        <v/>
      </c>
      <c r="H528" s="6" t="str">
        <f aca="false">IF(G528="W",4,IF(G528="L",-8,""))</f>
        <v/>
      </c>
      <c r="I528" s="6" t="str">
        <f aca="false">IF(G528&lt;&gt;"",VLOOKUP(V527,$M$4:$N$18,2,0),"")</f>
        <v/>
      </c>
      <c r="J528" s="6" t="str">
        <f aca="false">IF(G528&lt;&gt;"",H528*I528,"")</f>
        <v/>
      </c>
      <c r="K528" s="6" t="n">
        <f aca="false">IF(B528="",K527,SUM($J$6:J528))</f>
        <v>-24</v>
      </c>
      <c r="L528" s="4"/>
      <c r="M528" s="4"/>
      <c r="N528" s="4"/>
      <c r="O528" s="4"/>
      <c r="P528" s="4"/>
      <c r="Q528" s="4"/>
      <c r="S528" s="4"/>
      <c r="T528" s="4"/>
      <c r="U528" s="4"/>
      <c r="V528" s="6" t="n">
        <f aca="false">IF(AND(G527="",G528="L"),1,IF(AND(G528="L",G527="L"),V527+1,IF(AND(G527="L",G528=""),0,IF(AND(G528="",G527=""),0,0))))</f>
        <v>0</v>
      </c>
      <c r="W528" s="4"/>
      <c r="X528" s="6" t="str">
        <f aca="false">IF(C527=0,C528,IF(C528=0,X527,C528))</f>
        <v/>
      </c>
      <c r="Y528" s="6" t="str">
        <f aca="false">IF(C527=0,X527,IF(C528=0,Y527,C527))</f>
        <v/>
      </c>
      <c r="Z528" s="6" t="str">
        <f aca="false">IF(C526=0,C525,IF(C527=0,Y527,IF(C528=0,Z527,C526)))</f>
        <v/>
      </c>
      <c r="AA528" s="6" t="str">
        <f aca="false">IF(C525=0,C524,IF(C526=0,C524,IF(C527=0,Z527,IF(C528=0,AA527,C525))))</f>
        <v/>
      </c>
      <c r="AB528" s="4"/>
      <c r="AC528" s="6" t="str">
        <f aca="false">IF(OR(X528=Y528,X528=Z528,X528=AA528),"NB",IF(OR(Y528=X528,Y528=Z528,Y528=AA528),"NB",IF(OR(Z528=Y528,Z528=X528,Z528=AA528),"NB",IF(OR(AA528=Y528,AA528=X528,AA528=Z528),"NB","Bet"))))</f>
        <v>NB</v>
      </c>
      <c r="AD528" s="4"/>
      <c r="AE528" s="6" t="n">
        <f aca="false">IF(K528&lt;K527,1,0)</f>
        <v>0</v>
      </c>
      <c r="AF528" s="6" t="n">
        <f aca="false">IF(G528="W",0,IF(AE528=1,K527-K528+AF527,0))</f>
        <v>0</v>
      </c>
      <c r="AG528" s="4"/>
      <c r="AH528" s="6" t="n">
        <f aca="false">IF(G528="W",AF527+J528,IF(AE528=1,K527-K528+AF527,0))</f>
        <v>0</v>
      </c>
      <c r="AI528" s="4"/>
    </row>
    <row collapsed="false" customFormat="false" customHeight="false" hidden="false" ht="13.3" outlineLevel="0" r="529">
      <c r="B529" s="25"/>
      <c r="C529" s="26" t="str">
        <f aca="false">IF(B529="","",VLOOKUP(B529,$AK$1:$AR$38,2,0))</f>
        <v/>
      </c>
      <c r="D529" s="27" t="str">
        <f aca="false">IF(C526&lt;&gt;"",IF(C526=1,4,IF(C526=4,7,1)),"")</f>
        <v/>
      </c>
      <c r="E529" s="49" t="str">
        <f aca="false">IF(C526&lt;&gt;"",IF(C526=1,7,IF(C526=4,1,4)),"")</f>
        <v/>
      </c>
      <c r="F529" s="38"/>
      <c r="G529" s="6" t="str">
        <f aca="false">IF(B529&lt;&gt;"",IF(OR(D529=C529,E529=C529),"W","L"),"")</f>
        <v/>
      </c>
      <c r="H529" s="6" t="str">
        <f aca="false">IF(G529="W",4,IF(G529="L",-8,""))</f>
        <v/>
      </c>
      <c r="I529" s="6" t="str">
        <f aca="false">IF(G529&lt;&gt;"",VLOOKUP(V528,$M$4:$N$18,2,0),"")</f>
        <v/>
      </c>
      <c r="J529" s="6" t="str">
        <f aca="false">IF(G529&lt;&gt;"",H529*I529,"")</f>
        <v/>
      </c>
      <c r="K529" s="6" t="n">
        <f aca="false">IF(B529="",K528,SUM($J$6:J529))</f>
        <v>-24</v>
      </c>
      <c r="L529" s="4"/>
      <c r="M529" s="4"/>
      <c r="N529" s="4"/>
      <c r="O529" s="4"/>
      <c r="P529" s="4"/>
      <c r="Q529" s="4"/>
      <c r="S529" s="4"/>
      <c r="T529" s="4"/>
      <c r="U529" s="4"/>
      <c r="V529" s="6" t="n">
        <f aca="false">IF(AND(G528="",G529="L"),1,IF(AND(G529="L",G528="L"),V528+1,IF(AND(G528="L",G529=""),0,IF(AND(G529="",G528=""),0,0))))</f>
        <v>0</v>
      </c>
      <c r="W529" s="4"/>
      <c r="X529" s="6" t="str">
        <f aca="false">IF(C528=0,C529,IF(C529=0,X528,C529))</f>
        <v/>
      </c>
      <c r="Y529" s="6" t="str">
        <f aca="false">IF(C528=0,X528,IF(C529=0,Y528,C528))</f>
        <v/>
      </c>
      <c r="Z529" s="6" t="str">
        <f aca="false">IF(C527=0,C526,IF(C528=0,Y528,IF(C529=0,Z528,C527)))</f>
        <v/>
      </c>
      <c r="AA529" s="6" t="str">
        <f aca="false">IF(C526=0,C525,IF(C527=0,C525,IF(C528=0,Z528,IF(C529=0,AA528,C526))))</f>
        <v/>
      </c>
      <c r="AB529" s="4"/>
      <c r="AC529" s="6" t="str">
        <f aca="false">IF(OR(X529=Y529,X529=Z529,X529=AA529),"NB",IF(OR(Y529=X529,Y529=Z529,Y529=AA529),"NB",IF(OR(Z529=Y529,Z529=X529,Z529=AA529),"NB",IF(OR(AA529=Y529,AA529=X529,AA529=Z529),"NB","Bet"))))</f>
        <v>NB</v>
      </c>
      <c r="AD529" s="4"/>
      <c r="AE529" s="6" t="n">
        <f aca="false">IF(K529&lt;K528,1,0)</f>
        <v>0</v>
      </c>
      <c r="AF529" s="6" t="n">
        <f aca="false">IF(G529="W",0,IF(AE529=1,K528-K529+AF528,0))</f>
        <v>0</v>
      </c>
      <c r="AG529" s="4"/>
      <c r="AH529" s="6" t="n">
        <f aca="false">IF(G529="W",AF528+J529,IF(AE529=1,K528-K529+AF528,0))</f>
        <v>0</v>
      </c>
      <c r="AI529" s="4"/>
    </row>
    <row collapsed="false" customFormat="false" customHeight="false" hidden="false" ht="13.3" outlineLevel="0" r="530">
      <c r="B530" s="25"/>
      <c r="C530" s="26" t="str">
        <f aca="false">IF(B530="","",VLOOKUP(B530,$AK$1:$AR$38,2,0))</f>
        <v/>
      </c>
      <c r="D530" s="27" t="str">
        <f aca="false">IF(C527&lt;&gt;"",IF(C527=1,4,IF(C527=4,7,1)),"")</f>
        <v/>
      </c>
      <c r="E530" s="49" t="str">
        <f aca="false">IF(C527&lt;&gt;"",IF(C527=1,7,IF(C527=4,1,4)),"")</f>
        <v/>
      </c>
      <c r="F530" s="38"/>
      <c r="G530" s="6" t="str">
        <f aca="false">IF(B530&lt;&gt;"",IF(OR(D530=C530,E530=C530),"W","L"),"")</f>
        <v/>
      </c>
      <c r="H530" s="6" t="str">
        <f aca="false">IF(G530="W",4,IF(G530="L",-8,""))</f>
        <v/>
      </c>
      <c r="I530" s="6" t="str">
        <f aca="false">IF(G530&lt;&gt;"",VLOOKUP(V529,$M$4:$N$18,2,0),"")</f>
        <v/>
      </c>
      <c r="J530" s="6" t="str">
        <f aca="false">IF(G530&lt;&gt;"",H530*I530,"")</f>
        <v/>
      </c>
      <c r="K530" s="6" t="n">
        <f aca="false">IF(B530="",K529,SUM($J$6:J530))</f>
        <v>-24</v>
      </c>
      <c r="L530" s="4"/>
      <c r="M530" s="4"/>
      <c r="N530" s="4"/>
      <c r="O530" s="4"/>
      <c r="P530" s="4"/>
      <c r="Q530" s="4"/>
      <c r="S530" s="4"/>
      <c r="T530" s="4"/>
      <c r="U530" s="4"/>
      <c r="V530" s="6" t="n">
        <f aca="false">IF(AND(G529="",G530="L"),1,IF(AND(G530="L",G529="L"),V529+1,IF(AND(G529="L",G530=""),0,IF(AND(G530="",G529=""),0,0))))</f>
        <v>0</v>
      </c>
      <c r="W530" s="4"/>
      <c r="X530" s="6" t="str">
        <f aca="false">IF(C529=0,C530,IF(C530=0,X529,C530))</f>
        <v/>
      </c>
      <c r="Y530" s="6" t="str">
        <f aca="false">IF(C529=0,X529,IF(C530=0,Y529,C529))</f>
        <v/>
      </c>
      <c r="Z530" s="6" t="str">
        <f aca="false">IF(C528=0,C527,IF(C529=0,Y529,IF(C530=0,Z529,C528)))</f>
        <v/>
      </c>
      <c r="AA530" s="6" t="str">
        <f aca="false">IF(C527=0,C526,IF(C528=0,C526,IF(C529=0,Z529,IF(C530=0,AA529,C527))))</f>
        <v/>
      </c>
      <c r="AB530" s="4"/>
      <c r="AC530" s="6" t="str">
        <f aca="false">IF(OR(X530=Y530,X530=Z530,X530=AA530),"NB",IF(OR(Y530=X530,Y530=Z530,Y530=AA530),"NB",IF(OR(Z530=Y530,Z530=X530,Z530=AA530),"NB",IF(OR(AA530=Y530,AA530=X530,AA530=Z530),"NB","Bet"))))</f>
        <v>NB</v>
      </c>
      <c r="AD530" s="4"/>
      <c r="AE530" s="6" t="n">
        <f aca="false">IF(K530&lt;K529,1,0)</f>
        <v>0</v>
      </c>
      <c r="AF530" s="6" t="n">
        <f aca="false">IF(G530="W",0,IF(AE530=1,K529-K530+AF529,0))</f>
        <v>0</v>
      </c>
      <c r="AG530" s="4"/>
      <c r="AH530" s="6" t="n">
        <f aca="false">IF(G530="W",AF529+J530,IF(AE530=1,K529-K530+AF529,0))</f>
        <v>0</v>
      </c>
      <c r="AI530" s="4"/>
    </row>
    <row collapsed="false" customFormat="false" customHeight="false" hidden="false" ht="13.3" outlineLevel="0" r="531">
      <c r="B531" s="25"/>
      <c r="C531" s="26" t="str">
        <f aca="false">IF(B531="","",VLOOKUP(B531,$AK$1:$AR$38,2,0))</f>
        <v/>
      </c>
      <c r="D531" s="27" t="str">
        <f aca="false">IF(C528&lt;&gt;"",IF(C528=1,4,IF(C528=4,7,1)),"")</f>
        <v/>
      </c>
      <c r="E531" s="49" t="str">
        <f aca="false">IF(C528&lt;&gt;"",IF(C528=1,7,IF(C528=4,1,4)),"")</f>
        <v/>
      </c>
      <c r="F531" s="38"/>
      <c r="G531" s="6" t="str">
        <f aca="false">IF(B531&lt;&gt;"",IF(OR(D531=C531,E531=C531),"W","L"),"")</f>
        <v/>
      </c>
      <c r="H531" s="6" t="str">
        <f aca="false">IF(G531="W",4,IF(G531="L",-8,""))</f>
        <v/>
      </c>
      <c r="I531" s="6" t="str">
        <f aca="false">IF(G531&lt;&gt;"",VLOOKUP(V530,$M$4:$N$18,2,0),"")</f>
        <v/>
      </c>
      <c r="J531" s="6" t="str">
        <f aca="false">IF(G531&lt;&gt;"",H531*I531,"")</f>
        <v/>
      </c>
      <c r="K531" s="6" t="n">
        <f aca="false">IF(B531="",K530,SUM($J$6:J531))</f>
        <v>-24</v>
      </c>
      <c r="L531" s="4"/>
      <c r="M531" s="4"/>
      <c r="N531" s="4"/>
      <c r="O531" s="4"/>
      <c r="P531" s="4"/>
      <c r="Q531" s="4"/>
      <c r="S531" s="4"/>
      <c r="T531" s="4"/>
      <c r="U531" s="4"/>
      <c r="V531" s="6" t="n">
        <f aca="false">IF(AND(G530="",G531="L"),1,IF(AND(G531="L",G530="L"),V530+1,IF(AND(G530="L",G531=""),0,IF(AND(G531="",G530=""),0,0))))</f>
        <v>0</v>
      </c>
      <c r="W531" s="4"/>
      <c r="X531" s="6" t="str">
        <f aca="false">IF(C530=0,C531,IF(C531=0,X530,C531))</f>
        <v/>
      </c>
      <c r="Y531" s="6" t="str">
        <f aca="false">IF(C530=0,X530,IF(C531=0,Y530,C530))</f>
        <v/>
      </c>
      <c r="Z531" s="6" t="str">
        <f aca="false">IF(C529=0,C528,IF(C530=0,Y530,IF(C531=0,Z530,C529)))</f>
        <v/>
      </c>
      <c r="AA531" s="6" t="str">
        <f aca="false">IF(C528=0,C527,IF(C529=0,C527,IF(C530=0,Z530,IF(C531=0,AA530,C528))))</f>
        <v/>
      </c>
      <c r="AB531" s="4"/>
      <c r="AC531" s="6" t="str">
        <f aca="false">IF(OR(X531=Y531,X531=Z531,X531=AA531),"NB",IF(OR(Y531=X531,Y531=Z531,Y531=AA531),"NB",IF(OR(Z531=Y531,Z531=X531,Z531=AA531),"NB",IF(OR(AA531=Y531,AA531=X531,AA531=Z531),"NB","Bet"))))</f>
        <v>NB</v>
      </c>
      <c r="AD531" s="4"/>
      <c r="AE531" s="6" t="n">
        <f aca="false">IF(K531&lt;K530,1,0)</f>
        <v>0</v>
      </c>
      <c r="AF531" s="6" t="n">
        <f aca="false">IF(G531="W",0,IF(AE531=1,K530-K531+AF530,0))</f>
        <v>0</v>
      </c>
      <c r="AG531" s="4"/>
      <c r="AH531" s="6" t="n">
        <f aca="false">IF(G531="W",AF530+J531,IF(AE531=1,K530-K531+AF530,0))</f>
        <v>0</v>
      </c>
      <c r="AI531" s="4"/>
    </row>
    <row collapsed="false" customFormat="false" customHeight="false" hidden="false" ht="13.3" outlineLevel="0" r="532">
      <c r="B532" s="25"/>
      <c r="C532" s="26" t="str">
        <f aca="false">IF(B532="","",VLOOKUP(B532,$AK$1:$AR$38,2,0))</f>
        <v/>
      </c>
      <c r="D532" s="27" t="str">
        <f aca="false">IF(C529&lt;&gt;"",IF(C529=1,4,IF(C529=4,7,1)),"")</f>
        <v/>
      </c>
      <c r="E532" s="49" t="str">
        <f aca="false">IF(C529&lt;&gt;"",IF(C529=1,7,IF(C529=4,1,4)),"")</f>
        <v/>
      </c>
      <c r="F532" s="38"/>
      <c r="G532" s="6" t="str">
        <f aca="false">IF(B532&lt;&gt;"",IF(OR(D532=C532,E532=C532),"W","L"),"")</f>
        <v/>
      </c>
      <c r="H532" s="6" t="str">
        <f aca="false">IF(G532="W",4,IF(G532="L",-8,""))</f>
        <v/>
      </c>
      <c r="I532" s="6" t="str">
        <f aca="false">IF(G532&lt;&gt;"",VLOOKUP(V531,$M$4:$N$18,2,0),"")</f>
        <v/>
      </c>
      <c r="J532" s="6" t="str">
        <f aca="false">IF(G532&lt;&gt;"",H532*I532,"")</f>
        <v/>
      </c>
      <c r="K532" s="6" t="n">
        <f aca="false">IF(B532="",K531,SUM($J$6:J532))</f>
        <v>-24</v>
      </c>
      <c r="L532" s="4"/>
      <c r="M532" s="4"/>
      <c r="N532" s="4"/>
      <c r="O532" s="4"/>
      <c r="P532" s="4"/>
      <c r="Q532" s="4"/>
      <c r="S532" s="4"/>
      <c r="T532" s="4"/>
      <c r="U532" s="4"/>
      <c r="V532" s="6" t="n">
        <f aca="false">IF(AND(G531="",G532="L"),1,IF(AND(G532="L",G531="L"),V531+1,IF(AND(G531="L",G532=""),0,IF(AND(G532="",G531=""),0,0))))</f>
        <v>0</v>
      </c>
      <c r="W532" s="4"/>
      <c r="X532" s="6" t="str">
        <f aca="false">IF(C531=0,C532,IF(C532=0,X531,C532))</f>
        <v/>
      </c>
      <c r="Y532" s="6" t="str">
        <f aca="false">IF(C531=0,X531,IF(C532=0,Y531,C531))</f>
        <v/>
      </c>
      <c r="Z532" s="6" t="str">
        <f aca="false">IF(C530=0,C529,IF(C531=0,Y531,IF(C532=0,Z531,C530)))</f>
        <v/>
      </c>
      <c r="AA532" s="6" t="str">
        <f aca="false">IF(C529=0,C528,IF(C530=0,C528,IF(C531=0,Z531,IF(C532=0,AA531,C529))))</f>
        <v/>
      </c>
      <c r="AB532" s="4"/>
      <c r="AC532" s="6" t="str">
        <f aca="false">IF(OR(X532=Y532,X532=Z532,X532=AA532),"NB",IF(OR(Y532=X532,Y532=Z532,Y532=AA532),"NB",IF(OR(Z532=Y532,Z532=X532,Z532=AA532),"NB",IF(OR(AA532=Y532,AA532=X532,AA532=Z532),"NB","Bet"))))</f>
        <v>NB</v>
      </c>
      <c r="AD532" s="4"/>
      <c r="AE532" s="6" t="n">
        <f aca="false">IF(K532&lt;K531,1,0)</f>
        <v>0</v>
      </c>
      <c r="AF532" s="6" t="n">
        <f aca="false">IF(G532="W",0,IF(AE532=1,K531-K532+AF531,0))</f>
        <v>0</v>
      </c>
      <c r="AG532" s="4"/>
      <c r="AH532" s="6" t="n">
        <f aca="false">IF(G532="W",AF531+J532,IF(AE532=1,K531-K532+AF531,0))</f>
        <v>0</v>
      </c>
      <c r="AI532" s="4"/>
    </row>
    <row collapsed="false" customFormat="false" customHeight="false" hidden="false" ht="13.3" outlineLevel="0" r="533">
      <c r="B533" s="25"/>
      <c r="C533" s="26" t="str">
        <f aca="false">IF(B533="","",VLOOKUP(B533,$AK$1:$AR$38,2,0))</f>
        <v/>
      </c>
      <c r="D533" s="27" t="str">
        <f aca="false">IF(C530&lt;&gt;"",IF(C530=1,4,IF(C530=4,7,1)),"")</f>
        <v/>
      </c>
      <c r="E533" s="49" t="str">
        <f aca="false">IF(C530&lt;&gt;"",IF(C530=1,7,IF(C530=4,1,4)),"")</f>
        <v/>
      </c>
      <c r="F533" s="38"/>
      <c r="G533" s="6" t="str">
        <f aca="false">IF(B533&lt;&gt;"",IF(OR(D533=C533,E533=C533),"W","L"),"")</f>
        <v/>
      </c>
      <c r="H533" s="6" t="str">
        <f aca="false">IF(G533="W",4,IF(G533="L",-8,""))</f>
        <v/>
      </c>
      <c r="I533" s="6" t="str">
        <f aca="false">IF(G533&lt;&gt;"",VLOOKUP(V532,$M$4:$N$18,2,0),"")</f>
        <v/>
      </c>
      <c r="J533" s="6" t="str">
        <f aca="false">IF(G533&lt;&gt;"",H533*I533,"")</f>
        <v/>
      </c>
      <c r="K533" s="6" t="n">
        <f aca="false">IF(B533="",K532,SUM($J$6:J533))</f>
        <v>-24</v>
      </c>
      <c r="L533" s="4"/>
      <c r="M533" s="4"/>
      <c r="N533" s="4"/>
      <c r="O533" s="4"/>
      <c r="P533" s="4"/>
      <c r="Q533" s="4"/>
      <c r="S533" s="4"/>
      <c r="T533" s="4"/>
      <c r="U533" s="4"/>
      <c r="V533" s="6" t="n">
        <f aca="false">IF(AND(G532="",G533="L"),1,IF(AND(G533="L",G532="L"),V532+1,IF(AND(G532="L",G533=""),0,IF(AND(G533="",G532=""),0,0))))</f>
        <v>0</v>
      </c>
      <c r="W533" s="4"/>
      <c r="X533" s="6" t="str">
        <f aca="false">IF(C532=0,C533,IF(C533=0,X532,C533))</f>
        <v/>
      </c>
      <c r="Y533" s="6" t="str">
        <f aca="false">IF(C532=0,X532,IF(C533=0,Y532,C532))</f>
        <v/>
      </c>
      <c r="Z533" s="6" t="str">
        <f aca="false">IF(C531=0,C530,IF(C532=0,Y532,IF(C533=0,Z532,C531)))</f>
        <v/>
      </c>
      <c r="AA533" s="6" t="str">
        <f aca="false">IF(C530=0,C529,IF(C531=0,C529,IF(C532=0,Z532,IF(C533=0,AA532,C530))))</f>
        <v/>
      </c>
      <c r="AB533" s="4"/>
      <c r="AC533" s="6" t="str">
        <f aca="false">IF(OR(X533=Y533,X533=Z533,X533=AA533),"NB",IF(OR(Y533=X533,Y533=Z533,Y533=AA533),"NB",IF(OR(Z533=Y533,Z533=X533,Z533=AA533),"NB",IF(OR(AA533=Y533,AA533=X533,AA533=Z533),"NB","Bet"))))</f>
        <v>NB</v>
      </c>
      <c r="AD533" s="4"/>
      <c r="AE533" s="6" t="n">
        <f aca="false">IF(K533&lt;K532,1,0)</f>
        <v>0</v>
      </c>
      <c r="AF533" s="6" t="n">
        <f aca="false">IF(G533="W",0,IF(AE533=1,K532-K533+AF532,0))</f>
        <v>0</v>
      </c>
      <c r="AG533" s="4"/>
      <c r="AH533" s="6" t="n">
        <f aca="false">IF(G533="W",AF532+J533,IF(AE533=1,K532-K533+AF532,0))</f>
        <v>0</v>
      </c>
      <c r="AI533" s="4"/>
    </row>
    <row collapsed="false" customFormat="false" customHeight="false" hidden="false" ht="13.3" outlineLevel="0" r="534">
      <c r="B534" s="25"/>
      <c r="C534" s="26" t="str">
        <f aca="false">IF(B534="","",VLOOKUP(B534,$AK$1:$AR$38,2,0))</f>
        <v/>
      </c>
      <c r="D534" s="27" t="str">
        <f aca="false">IF(C531&lt;&gt;"",IF(C531=1,4,IF(C531=4,7,1)),"")</f>
        <v/>
      </c>
      <c r="E534" s="49" t="str">
        <f aca="false">IF(C531&lt;&gt;"",IF(C531=1,7,IF(C531=4,1,4)),"")</f>
        <v/>
      </c>
      <c r="F534" s="38"/>
      <c r="G534" s="6" t="str">
        <f aca="false">IF(B534&lt;&gt;"",IF(OR(D534=C534,E534=C534),"W","L"),"")</f>
        <v/>
      </c>
      <c r="H534" s="6" t="str">
        <f aca="false">IF(G534="W",4,IF(G534="L",-8,""))</f>
        <v/>
      </c>
      <c r="I534" s="6" t="str">
        <f aca="false">IF(G534&lt;&gt;"",VLOOKUP(V533,$M$4:$N$18,2,0),"")</f>
        <v/>
      </c>
      <c r="J534" s="6" t="str">
        <f aca="false">IF(G534&lt;&gt;"",H534*I534,"")</f>
        <v/>
      </c>
      <c r="K534" s="6" t="n">
        <f aca="false">IF(B534="",K533,SUM($J$6:J534))</f>
        <v>-24</v>
      </c>
      <c r="L534" s="4"/>
      <c r="M534" s="4"/>
      <c r="N534" s="4"/>
      <c r="O534" s="4"/>
      <c r="P534" s="4"/>
      <c r="Q534" s="4"/>
      <c r="S534" s="4"/>
      <c r="T534" s="4"/>
      <c r="U534" s="4"/>
      <c r="V534" s="6" t="n">
        <f aca="false">IF(AND(G533="",G534="L"),1,IF(AND(G534="L",G533="L"),V533+1,IF(AND(G533="L",G534=""),0,IF(AND(G534="",G533=""),0,0))))</f>
        <v>0</v>
      </c>
      <c r="W534" s="4"/>
      <c r="X534" s="6" t="str">
        <f aca="false">IF(C533=0,C534,IF(C534=0,X533,C534))</f>
        <v/>
      </c>
      <c r="Y534" s="6" t="str">
        <f aca="false">IF(C533=0,X533,IF(C534=0,Y533,C533))</f>
        <v/>
      </c>
      <c r="Z534" s="6" t="str">
        <f aca="false">IF(C532=0,C531,IF(C533=0,Y533,IF(C534=0,Z533,C532)))</f>
        <v/>
      </c>
      <c r="AA534" s="6" t="str">
        <f aca="false">IF(C531=0,C530,IF(C532=0,C530,IF(C533=0,Z533,IF(C534=0,AA533,C531))))</f>
        <v/>
      </c>
      <c r="AB534" s="4"/>
      <c r="AC534" s="6" t="str">
        <f aca="false">IF(OR(X534=Y534,X534=Z534,X534=AA534),"NB",IF(OR(Y534=X534,Y534=Z534,Y534=AA534),"NB",IF(OR(Z534=Y534,Z534=X534,Z534=AA534),"NB",IF(OR(AA534=Y534,AA534=X534,AA534=Z534),"NB","Bet"))))</f>
        <v>NB</v>
      </c>
      <c r="AD534" s="4"/>
      <c r="AE534" s="6" t="n">
        <f aca="false">IF(K534&lt;K533,1,0)</f>
        <v>0</v>
      </c>
      <c r="AF534" s="6" t="n">
        <f aca="false">IF(G534="W",0,IF(AE534=1,K533-K534+AF533,0))</f>
        <v>0</v>
      </c>
      <c r="AG534" s="4"/>
      <c r="AH534" s="6" t="n">
        <f aca="false">IF(G534="W",AF533+J534,IF(AE534=1,K533-K534+AF533,0))</f>
        <v>0</v>
      </c>
      <c r="AI534" s="4"/>
    </row>
    <row collapsed="false" customFormat="false" customHeight="false" hidden="false" ht="13.3" outlineLevel="0" r="535">
      <c r="B535" s="25"/>
      <c r="C535" s="26" t="str">
        <f aca="false">IF(B535="","",VLOOKUP(B535,$AK$1:$AR$38,2,0))</f>
        <v/>
      </c>
      <c r="D535" s="27" t="str">
        <f aca="false">IF(C532&lt;&gt;"",IF(C532=1,4,IF(C532=4,7,1)),"")</f>
        <v/>
      </c>
      <c r="E535" s="49" t="str">
        <f aca="false">IF(C532&lt;&gt;"",IF(C532=1,7,IF(C532=4,1,4)),"")</f>
        <v/>
      </c>
      <c r="F535" s="38"/>
      <c r="G535" s="6" t="str">
        <f aca="false">IF(B535&lt;&gt;"",IF(OR(D535=C535,E535=C535),"W","L"),"")</f>
        <v/>
      </c>
      <c r="H535" s="6" t="str">
        <f aca="false">IF(G535="W",4,IF(G535="L",-8,""))</f>
        <v/>
      </c>
      <c r="I535" s="6" t="str">
        <f aca="false">IF(G535&lt;&gt;"",VLOOKUP(V534,$M$4:$N$18,2,0),"")</f>
        <v/>
      </c>
      <c r="J535" s="6" t="str">
        <f aca="false">IF(G535&lt;&gt;"",H535*I535,"")</f>
        <v/>
      </c>
      <c r="K535" s="6" t="n">
        <f aca="false">IF(B535="",K534,SUM($J$6:J535))</f>
        <v>-24</v>
      </c>
      <c r="L535" s="4"/>
      <c r="M535" s="4"/>
      <c r="N535" s="4"/>
      <c r="O535" s="4"/>
      <c r="P535" s="4"/>
      <c r="Q535" s="4"/>
      <c r="S535" s="4"/>
      <c r="T535" s="4"/>
      <c r="U535" s="4"/>
      <c r="V535" s="6" t="n">
        <f aca="false">IF(AND(G534="",G535="L"),1,IF(AND(G535="L",G534="L"),V534+1,IF(AND(G534="L",G535=""),0,IF(AND(G535="",G534=""),0,0))))</f>
        <v>0</v>
      </c>
      <c r="W535" s="4"/>
      <c r="X535" s="6" t="str">
        <f aca="false">IF(C534=0,C535,IF(C535=0,X534,C535))</f>
        <v/>
      </c>
      <c r="Y535" s="6" t="str">
        <f aca="false">IF(C534=0,X534,IF(C535=0,Y534,C534))</f>
        <v/>
      </c>
      <c r="Z535" s="6" t="str">
        <f aca="false">IF(C533=0,C532,IF(C534=0,Y534,IF(C535=0,Z534,C533)))</f>
        <v/>
      </c>
      <c r="AA535" s="6" t="str">
        <f aca="false">IF(C532=0,C531,IF(C533=0,C531,IF(C534=0,Z534,IF(C535=0,AA534,C532))))</f>
        <v/>
      </c>
      <c r="AB535" s="4"/>
      <c r="AC535" s="6" t="str">
        <f aca="false">IF(OR(X535=Y535,X535=Z535,X535=AA535),"NB",IF(OR(Y535=X535,Y535=Z535,Y535=AA535),"NB",IF(OR(Z535=Y535,Z535=X535,Z535=AA535),"NB",IF(OR(AA535=Y535,AA535=X535,AA535=Z535),"NB","Bet"))))</f>
        <v>NB</v>
      </c>
      <c r="AD535" s="4"/>
      <c r="AE535" s="6" t="n">
        <f aca="false">IF(K535&lt;K534,1,0)</f>
        <v>0</v>
      </c>
      <c r="AF535" s="6" t="n">
        <f aca="false">IF(G535="W",0,IF(AE535=1,K534-K535+AF534,0))</f>
        <v>0</v>
      </c>
      <c r="AG535" s="4"/>
      <c r="AH535" s="6" t="n">
        <f aca="false">IF(G535="W",AF534+J535,IF(AE535=1,K534-K535+AF534,0))</f>
        <v>0</v>
      </c>
      <c r="AI535" s="4"/>
    </row>
    <row collapsed="false" customFormat="false" customHeight="false" hidden="false" ht="13.3" outlineLevel="0" r="536">
      <c r="B536" s="25"/>
      <c r="C536" s="26" t="str">
        <f aca="false">IF(B536="","",VLOOKUP(B536,$AK$1:$AR$38,2,0))</f>
        <v/>
      </c>
      <c r="D536" s="27" t="str">
        <f aca="false">IF(C533&lt;&gt;"",IF(C533=1,4,IF(C533=4,7,1)),"")</f>
        <v/>
      </c>
      <c r="E536" s="49" t="str">
        <f aca="false">IF(C533&lt;&gt;"",IF(C533=1,7,IF(C533=4,1,4)),"")</f>
        <v/>
      </c>
      <c r="F536" s="38"/>
      <c r="G536" s="6" t="str">
        <f aca="false">IF(B536&lt;&gt;"",IF(OR(D536=C536,E536=C536),"W","L"),"")</f>
        <v/>
      </c>
      <c r="H536" s="6" t="str">
        <f aca="false">IF(G536="W",4,IF(G536="L",-8,""))</f>
        <v/>
      </c>
      <c r="I536" s="6" t="str">
        <f aca="false">IF(G536&lt;&gt;"",VLOOKUP(V535,$M$4:$N$18,2,0),"")</f>
        <v/>
      </c>
      <c r="J536" s="6" t="str">
        <f aca="false">IF(G536&lt;&gt;"",H536*I536,"")</f>
        <v/>
      </c>
      <c r="K536" s="6" t="n">
        <f aca="false">IF(B536="",K535,SUM($J$6:J536))</f>
        <v>-24</v>
      </c>
      <c r="L536" s="4"/>
      <c r="M536" s="4"/>
      <c r="N536" s="4"/>
      <c r="O536" s="4"/>
      <c r="P536" s="4"/>
      <c r="Q536" s="4"/>
      <c r="S536" s="4"/>
      <c r="T536" s="4"/>
      <c r="U536" s="4"/>
      <c r="V536" s="6" t="n">
        <f aca="false">IF(AND(G535="",G536="L"),1,IF(AND(G536="L",G535="L"),V535+1,IF(AND(G535="L",G536=""),0,IF(AND(G536="",G535=""),0,0))))</f>
        <v>0</v>
      </c>
      <c r="W536" s="4"/>
      <c r="X536" s="6" t="str">
        <f aca="false">IF(C535=0,C536,IF(C536=0,X535,C536))</f>
        <v/>
      </c>
      <c r="Y536" s="6" t="str">
        <f aca="false">IF(C535=0,X535,IF(C536=0,Y535,C535))</f>
        <v/>
      </c>
      <c r="Z536" s="6" t="str">
        <f aca="false">IF(C534=0,C533,IF(C535=0,Y535,IF(C536=0,Z535,C534)))</f>
        <v/>
      </c>
      <c r="AA536" s="6" t="str">
        <f aca="false">IF(C533=0,C532,IF(C534=0,C532,IF(C535=0,Z535,IF(C536=0,AA535,C533))))</f>
        <v/>
      </c>
      <c r="AB536" s="4"/>
      <c r="AC536" s="6" t="str">
        <f aca="false">IF(OR(X536=Y536,X536=Z536,X536=AA536),"NB",IF(OR(Y536=X536,Y536=Z536,Y536=AA536),"NB",IF(OR(Z536=Y536,Z536=X536,Z536=AA536),"NB",IF(OR(AA536=Y536,AA536=X536,AA536=Z536),"NB","Bet"))))</f>
        <v>NB</v>
      </c>
      <c r="AD536" s="4"/>
      <c r="AE536" s="6" t="n">
        <f aca="false">IF(K536&lt;K535,1,0)</f>
        <v>0</v>
      </c>
      <c r="AF536" s="6" t="n">
        <f aca="false">IF(G536="W",0,IF(AE536=1,K535-K536+AF535,0))</f>
        <v>0</v>
      </c>
      <c r="AG536" s="4"/>
      <c r="AH536" s="6" t="n">
        <f aca="false">IF(G536="W",AF535+J536,IF(AE536=1,K535-K536+AF535,0))</f>
        <v>0</v>
      </c>
      <c r="AI536" s="4"/>
    </row>
    <row collapsed="false" customFormat="false" customHeight="false" hidden="false" ht="13.3" outlineLevel="0" r="537">
      <c r="B537" s="25"/>
      <c r="C537" s="26" t="str">
        <f aca="false">IF(B537="","",VLOOKUP(B537,$AK$1:$AR$38,2,0))</f>
        <v/>
      </c>
      <c r="D537" s="27" t="str">
        <f aca="false">IF(C534&lt;&gt;"",IF(C534=1,4,IF(C534=4,7,1)),"")</f>
        <v/>
      </c>
      <c r="E537" s="49" t="str">
        <f aca="false">IF(C534&lt;&gt;"",IF(C534=1,7,IF(C534=4,1,4)),"")</f>
        <v/>
      </c>
      <c r="F537" s="38"/>
      <c r="G537" s="6" t="str">
        <f aca="false">IF(B537&lt;&gt;"",IF(OR(D537=C537,E537=C537),"W","L"),"")</f>
        <v/>
      </c>
      <c r="H537" s="6" t="str">
        <f aca="false">IF(G537="W",4,IF(G537="L",-8,""))</f>
        <v/>
      </c>
      <c r="I537" s="6" t="str">
        <f aca="false">IF(G537&lt;&gt;"",VLOOKUP(V536,$M$4:$N$18,2,0),"")</f>
        <v/>
      </c>
      <c r="J537" s="6" t="str">
        <f aca="false">IF(G537&lt;&gt;"",H537*I537,"")</f>
        <v/>
      </c>
      <c r="K537" s="6" t="n">
        <f aca="false">IF(B537="",K536,SUM($J$6:J537))</f>
        <v>-24</v>
      </c>
      <c r="L537" s="4"/>
      <c r="M537" s="4"/>
      <c r="N537" s="4"/>
      <c r="O537" s="4"/>
      <c r="P537" s="4"/>
      <c r="Q537" s="4"/>
      <c r="S537" s="4"/>
      <c r="T537" s="4"/>
      <c r="U537" s="4"/>
      <c r="V537" s="6" t="n">
        <f aca="false">IF(AND(G536="",G537="L"),1,IF(AND(G537="L",G536="L"),V536+1,IF(AND(G536="L",G537=""),0,IF(AND(G537="",G536=""),0,0))))</f>
        <v>0</v>
      </c>
      <c r="W537" s="4"/>
      <c r="X537" s="6" t="str">
        <f aca="false">IF(C536=0,C537,IF(C537=0,X536,C537))</f>
        <v/>
      </c>
      <c r="Y537" s="6" t="str">
        <f aca="false">IF(C536=0,X536,IF(C537=0,Y536,C536))</f>
        <v/>
      </c>
      <c r="Z537" s="6" t="str">
        <f aca="false">IF(C535=0,C534,IF(C536=0,Y536,IF(C537=0,Z536,C535)))</f>
        <v/>
      </c>
      <c r="AA537" s="6" t="str">
        <f aca="false">IF(C534=0,C533,IF(C535=0,C533,IF(C536=0,Z536,IF(C537=0,AA536,C534))))</f>
        <v/>
      </c>
      <c r="AB537" s="4"/>
      <c r="AC537" s="6" t="str">
        <f aca="false">IF(OR(X537=Y537,X537=Z537,X537=AA537),"NB",IF(OR(Y537=X537,Y537=Z537,Y537=AA537),"NB",IF(OR(Z537=Y537,Z537=X537,Z537=AA537),"NB",IF(OR(AA537=Y537,AA537=X537,AA537=Z537),"NB","Bet"))))</f>
        <v>NB</v>
      </c>
      <c r="AD537" s="4"/>
      <c r="AE537" s="6" t="n">
        <f aca="false">IF(K537&lt;K536,1,0)</f>
        <v>0</v>
      </c>
      <c r="AF537" s="6" t="n">
        <f aca="false">IF(G537="W",0,IF(AE537=1,K536-K537+AF536,0))</f>
        <v>0</v>
      </c>
      <c r="AG537" s="4"/>
      <c r="AH537" s="6" t="n">
        <f aca="false">IF(G537="W",AF536+J537,IF(AE537=1,K536-K537+AF536,0))</f>
        <v>0</v>
      </c>
      <c r="AI537" s="4"/>
    </row>
    <row collapsed="false" customFormat="false" customHeight="false" hidden="false" ht="13.3" outlineLevel="0" r="538">
      <c r="B538" s="25"/>
      <c r="C538" s="26" t="str">
        <f aca="false">IF(B538="","",VLOOKUP(B538,$AK$1:$AR$38,2,0))</f>
        <v/>
      </c>
      <c r="D538" s="27" t="str">
        <f aca="false">IF(C535&lt;&gt;"",IF(C535=1,4,IF(C535=4,7,1)),"")</f>
        <v/>
      </c>
      <c r="E538" s="49" t="str">
        <f aca="false">IF(C535&lt;&gt;"",IF(C535=1,7,IF(C535=4,1,4)),"")</f>
        <v/>
      </c>
      <c r="F538" s="38"/>
      <c r="G538" s="6" t="str">
        <f aca="false">IF(B538&lt;&gt;"",IF(OR(D538=C538,E538=C538),"W","L"),"")</f>
        <v/>
      </c>
      <c r="H538" s="6" t="str">
        <f aca="false">IF(G538="W",4,IF(G538="L",-8,""))</f>
        <v/>
      </c>
      <c r="I538" s="6" t="str">
        <f aca="false">IF(G538&lt;&gt;"",VLOOKUP(V537,$M$4:$N$18,2,0),"")</f>
        <v/>
      </c>
      <c r="J538" s="6" t="str">
        <f aca="false">IF(G538&lt;&gt;"",H538*I538,"")</f>
        <v/>
      </c>
      <c r="K538" s="6" t="n">
        <f aca="false">IF(B538="",K537,SUM($J$6:J538))</f>
        <v>-24</v>
      </c>
      <c r="L538" s="4"/>
      <c r="M538" s="4"/>
      <c r="N538" s="4"/>
      <c r="O538" s="4"/>
      <c r="P538" s="4"/>
      <c r="Q538" s="4"/>
      <c r="S538" s="4"/>
      <c r="T538" s="4"/>
      <c r="U538" s="4"/>
      <c r="V538" s="6" t="n">
        <f aca="false">IF(AND(G537="",G538="L"),1,IF(AND(G538="L",G537="L"),V537+1,IF(AND(G537="L",G538=""),0,IF(AND(G538="",G537=""),0,0))))</f>
        <v>0</v>
      </c>
      <c r="W538" s="4"/>
      <c r="X538" s="6" t="str">
        <f aca="false">IF(C537=0,C538,IF(C538=0,X537,C538))</f>
        <v/>
      </c>
      <c r="Y538" s="6" t="str">
        <f aca="false">IF(C537=0,X537,IF(C538=0,Y537,C537))</f>
        <v/>
      </c>
      <c r="Z538" s="6" t="str">
        <f aca="false">IF(C536=0,C535,IF(C537=0,Y537,IF(C538=0,Z537,C536)))</f>
        <v/>
      </c>
      <c r="AA538" s="6" t="str">
        <f aca="false">IF(C535=0,C534,IF(C536=0,C534,IF(C537=0,Z537,IF(C538=0,AA537,C535))))</f>
        <v/>
      </c>
      <c r="AB538" s="4"/>
      <c r="AC538" s="6" t="str">
        <f aca="false">IF(OR(X538=Y538,X538=Z538,X538=AA538),"NB",IF(OR(Y538=X538,Y538=Z538,Y538=AA538),"NB",IF(OR(Z538=Y538,Z538=X538,Z538=AA538),"NB",IF(OR(AA538=Y538,AA538=X538,AA538=Z538),"NB","Bet"))))</f>
        <v>NB</v>
      </c>
      <c r="AD538" s="4"/>
      <c r="AE538" s="6" t="n">
        <f aca="false">IF(K538&lt;K537,1,0)</f>
        <v>0</v>
      </c>
      <c r="AF538" s="6" t="n">
        <f aca="false">IF(G538="W",0,IF(AE538=1,K537-K538+AF537,0))</f>
        <v>0</v>
      </c>
      <c r="AG538" s="4"/>
      <c r="AH538" s="6" t="n">
        <f aca="false">IF(G538="W",AF537+J538,IF(AE538=1,K537-K538+AF537,0))</f>
        <v>0</v>
      </c>
      <c r="AI538" s="4"/>
    </row>
    <row collapsed="false" customFormat="false" customHeight="false" hidden="false" ht="13.3" outlineLevel="0" r="539">
      <c r="B539" s="25"/>
      <c r="C539" s="26" t="str">
        <f aca="false">IF(B539="","",VLOOKUP(B539,$AK$1:$AR$38,2,0))</f>
        <v/>
      </c>
      <c r="D539" s="27" t="str">
        <f aca="false">IF(C536&lt;&gt;"",IF(C536=1,4,IF(C536=4,7,1)),"")</f>
        <v/>
      </c>
      <c r="E539" s="49" t="str">
        <f aca="false">IF(C536&lt;&gt;"",IF(C536=1,7,IF(C536=4,1,4)),"")</f>
        <v/>
      </c>
      <c r="F539" s="38"/>
      <c r="G539" s="6" t="str">
        <f aca="false">IF(B539&lt;&gt;"",IF(OR(D539=C539,E539=C539),"W","L"),"")</f>
        <v/>
      </c>
      <c r="H539" s="6" t="str">
        <f aca="false">IF(G539="W",4,IF(G539="L",-8,""))</f>
        <v/>
      </c>
      <c r="I539" s="6" t="str">
        <f aca="false">IF(G539&lt;&gt;"",VLOOKUP(V538,$M$4:$N$18,2,0),"")</f>
        <v/>
      </c>
      <c r="J539" s="6" t="str">
        <f aca="false">IF(G539&lt;&gt;"",H539*I539,"")</f>
        <v/>
      </c>
      <c r="K539" s="6" t="n">
        <f aca="false">IF(B539="",K538,SUM($J$6:J539))</f>
        <v>-24</v>
      </c>
      <c r="L539" s="4"/>
      <c r="M539" s="4"/>
      <c r="N539" s="4"/>
      <c r="O539" s="4"/>
      <c r="P539" s="4"/>
      <c r="Q539" s="4"/>
      <c r="S539" s="4"/>
      <c r="T539" s="4"/>
      <c r="U539" s="4"/>
      <c r="V539" s="6" t="n">
        <f aca="false">IF(AND(G538="",G539="L"),1,IF(AND(G539="L",G538="L"),V538+1,IF(AND(G538="L",G539=""),0,IF(AND(G539="",G538=""),0,0))))</f>
        <v>0</v>
      </c>
      <c r="W539" s="4"/>
      <c r="X539" s="6" t="str">
        <f aca="false">IF(C538=0,C539,IF(C539=0,X538,C539))</f>
        <v/>
      </c>
      <c r="Y539" s="6" t="str">
        <f aca="false">IF(C538=0,X538,IF(C539=0,Y538,C538))</f>
        <v/>
      </c>
      <c r="Z539" s="6" t="str">
        <f aca="false">IF(C537=0,C536,IF(C538=0,Y538,IF(C539=0,Z538,C537)))</f>
        <v/>
      </c>
      <c r="AA539" s="6" t="str">
        <f aca="false">IF(C536=0,C535,IF(C537=0,C535,IF(C538=0,Z538,IF(C539=0,AA538,C536))))</f>
        <v/>
      </c>
      <c r="AB539" s="4"/>
      <c r="AC539" s="6" t="str">
        <f aca="false">IF(OR(X539=Y539,X539=Z539,X539=AA539),"NB",IF(OR(Y539=X539,Y539=Z539,Y539=AA539),"NB",IF(OR(Z539=Y539,Z539=X539,Z539=AA539),"NB",IF(OR(AA539=Y539,AA539=X539,AA539=Z539),"NB","Bet"))))</f>
        <v>NB</v>
      </c>
      <c r="AD539" s="4"/>
      <c r="AE539" s="6" t="n">
        <f aca="false">IF(K539&lt;K538,1,0)</f>
        <v>0</v>
      </c>
      <c r="AF539" s="6" t="n">
        <f aca="false">IF(G539="W",0,IF(AE539=1,K538-K539+AF538,0))</f>
        <v>0</v>
      </c>
      <c r="AG539" s="4"/>
      <c r="AH539" s="6" t="n">
        <f aca="false">IF(G539="W",AF538+J539,IF(AE539=1,K538-K539+AF538,0))</f>
        <v>0</v>
      </c>
      <c r="AI539" s="4"/>
    </row>
    <row collapsed="false" customFormat="false" customHeight="false" hidden="false" ht="13.3" outlineLevel="0" r="540">
      <c r="B540" s="25"/>
      <c r="C540" s="26" t="str">
        <f aca="false">IF(B540="","",VLOOKUP(B540,$AK$1:$AR$38,2,0))</f>
        <v/>
      </c>
      <c r="D540" s="27" t="str">
        <f aca="false">IF(C537&lt;&gt;"",IF(C537=1,4,IF(C537=4,7,1)),"")</f>
        <v/>
      </c>
      <c r="E540" s="49" t="str">
        <f aca="false">IF(C537&lt;&gt;"",IF(C537=1,7,IF(C537=4,1,4)),"")</f>
        <v/>
      </c>
      <c r="F540" s="38"/>
      <c r="G540" s="6" t="str">
        <f aca="false">IF(B540&lt;&gt;"",IF(OR(D540=C540,E540=C540),"W","L"),"")</f>
        <v/>
      </c>
      <c r="H540" s="6" t="str">
        <f aca="false">IF(G540="W",4,IF(G540="L",-8,""))</f>
        <v/>
      </c>
      <c r="I540" s="6" t="str">
        <f aca="false">IF(G540&lt;&gt;"",VLOOKUP(V539,$M$4:$N$18,2,0),"")</f>
        <v/>
      </c>
      <c r="J540" s="6" t="str">
        <f aca="false">IF(G540&lt;&gt;"",H540*I540,"")</f>
        <v/>
      </c>
      <c r="K540" s="6" t="n">
        <f aca="false">IF(B540="",K539,SUM($J$6:J540))</f>
        <v>-24</v>
      </c>
      <c r="L540" s="4"/>
      <c r="M540" s="4"/>
      <c r="N540" s="4"/>
      <c r="O540" s="4"/>
      <c r="P540" s="4"/>
      <c r="Q540" s="4"/>
      <c r="S540" s="4"/>
      <c r="T540" s="4"/>
      <c r="U540" s="4"/>
      <c r="V540" s="6" t="n">
        <f aca="false">IF(AND(G539="",G540="L"),1,IF(AND(G540="L",G539="L"),V539+1,IF(AND(G539="L",G540=""),0,IF(AND(G540="",G539=""),0,0))))</f>
        <v>0</v>
      </c>
      <c r="W540" s="4"/>
      <c r="X540" s="6" t="str">
        <f aca="false">IF(C539=0,C540,IF(C540=0,X539,C540))</f>
        <v/>
      </c>
      <c r="Y540" s="6" t="str">
        <f aca="false">IF(C539=0,X539,IF(C540=0,Y539,C539))</f>
        <v/>
      </c>
      <c r="Z540" s="6" t="str">
        <f aca="false">IF(C538=0,C537,IF(C539=0,Y539,IF(C540=0,Z539,C538)))</f>
        <v/>
      </c>
      <c r="AA540" s="6" t="str">
        <f aca="false">IF(C537=0,C536,IF(C538=0,C536,IF(C539=0,Z539,IF(C540=0,AA539,C537))))</f>
        <v/>
      </c>
      <c r="AB540" s="4"/>
      <c r="AC540" s="6" t="str">
        <f aca="false">IF(OR(X540=Y540,X540=Z540,X540=AA540),"NB",IF(OR(Y540=X540,Y540=Z540,Y540=AA540),"NB",IF(OR(Z540=Y540,Z540=X540,Z540=AA540),"NB",IF(OR(AA540=Y540,AA540=X540,AA540=Z540),"NB","Bet"))))</f>
        <v>NB</v>
      </c>
      <c r="AD540" s="4"/>
      <c r="AE540" s="6" t="n">
        <f aca="false">IF(K540&lt;K539,1,0)</f>
        <v>0</v>
      </c>
      <c r="AF540" s="6" t="n">
        <f aca="false">IF(G540="W",0,IF(AE540=1,K539-K540+AF539,0))</f>
        <v>0</v>
      </c>
      <c r="AG540" s="4"/>
      <c r="AH540" s="6" t="n">
        <f aca="false">IF(G540="W",AF539+J540,IF(AE540=1,K539-K540+AF539,0))</f>
        <v>0</v>
      </c>
      <c r="AI540" s="4"/>
    </row>
    <row collapsed="false" customFormat="false" customHeight="false" hidden="false" ht="13.3" outlineLevel="0" r="541">
      <c r="B541" s="25"/>
      <c r="C541" s="26" t="str">
        <f aca="false">IF(B541="","",VLOOKUP(B541,$AK$1:$AR$38,2,0))</f>
        <v/>
      </c>
      <c r="D541" s="27" t="str">
        <f aca="false">IF(C538&lt;&gt;"",IF(C538=1,4,IF(C538=4,7,1)),"")</f>
        <v/>
      </c>
      <c r="E541" s="49" t="str">
        <f aca="false">IF(C538&lt;&gt;"",IF(C538=1,7,IF(C538=4,1,4)),"")</f>
        <v/>
      </c>
      <c r="F541" s="38"/>
      <c r="G541" s="6" t="str">
        <f aca="false">IF(B541&lt;&gt;"",IF(OR(D541=C541,E541=C541),"W","L"),"")</f>
        <v/>
      </c>
      <c r="H541" s="6" t="str">
        <f aca="false">IF(G541="W",4,IF(G541="L",-8,""))</f>
        <v/>
      </c>
      <c r="I541" s="6" t="str">
        <f aca="false">IF(G541&lt;&gt;"",VLOOKUP(V540,$M$4:$N$18,2,0),"")</f>
        <v/>
      </c>
      <c r="J541" s="6" t="str">
        <f aca="false">IF(G541&lt;&gt;"",H541*I541,"")</f>
        <v/>
      </c>
      <c r="K541" s="6" t="n">
        <f aca="false">IF(B541="",K540,SUM($J$6:J541))</f>
        <v>-24</v>
      </c>
      <c r="L541" s="4"/>
      <c r="M541" s="4"/>
      <c r="N541" s="4"/>
      <c r="O541" s="4"/>
      <c r="P541" s="4"/>
      <c r="Q541" s="4"/>
      <c r="S541" s="4"/>
      <c r="T541" s="4"/>
      <c r="U541" s="4"/>
      <c r="V541" s="6" t="n">
        <f aca="false">IF(AND(G540="",G541="L"),1,IF(AND(G541="L",G540="L"),V540+1,IF(AND(G540="L",G541=""),0,IF(AND(G541="",G540=""),0,0))))</f>
        <v>0</v>
      </c>
      <c r="W541" s="4"/>
      <c r="X541" s="6" t="str">
        <f aca="false">IF(C540=0,C541,IF(C541=0,X540,C541))</f>
        <v/>
      </c>
      <c r="Y541" s="6" t="str">
        <f aca="false">IF(C540=0,X540,IF(C541=0,Y540,C540))</f>
        <v/>
      </c>
      <c r="Z541" s="6" t="str">
        <f aca="false">IF(C539=0,C538,IF(C540=0,Y540,IF(C541=0,Z540,C539)))</f>
        <v/>
      </c>
      <c r="AA541" s="6" t="str">
        <f aca="false">IF(C538=0,C537,IF(C539=0,C537,IF(C540=0,Z540,IF(C541=0,AA540,C538))))</f>
        <v/>
      </c>
      <c r="AB541" s="4"/>
      <c r="AC541" s="6" t="str">
        <f aca="false">IF(OR(X541=Y541,X541=Z541,X541=AA541),"NB",IF(OR(Y541=X541,Y541=Z541,Y541=AA541),"NB",IF(OR(Z541=Y541,Z541=X541,Z541=AA541),"NB",IF(OR(AA541=Y541,AA541=X541,AA541=Z541),"NB","Bet"))))</f>
        <v>NB</v>
      </c>
      <c r="AD541" s="4"/>
      <c r="AE541" s="6" t="n">
        <f aca="false">IF(K541&lt;K540,1,0)</f>
        <v>0</v>
      </c>
      <c r="AF541" s="6" t="n">
        <f aca="false">IF(G541="W",0,IF(AE541=1,K540-K541+AF540,0))</f>
        <v>0</v>
      </c>
      <c r="AG541" s="4"/>
      <c r="AH541" s="6" t="n">
        <f aca="false">IF(G541="W",AF540+J541,IF(AE541=1,K540-K541+AF540,0))</f>
        <v>0</v>
      </c>
      <c r="AI541" s="4"/>
    </row>
    <row collapsed="false" customFormat="false" customHeight="false" hidden="false" ht="13.3" outlineLevel="0" r="542">
      <c r="B542" s="25"/>
      <c r="C542" s="26" t="str">
        <f aca="false">IF(B542="","",VLOOKUP(B542,$AK$1:$AR$38,2,0))</f>
        <v/>
      </c>
      <c r="D542" s="27" t="str">
        <f aca="false">IF(C539&lt;&gt;"",IF(C539=1,4,IF(C539=4,7,1)),"")</f>
        <v/>
      </c>
      <c r="E542" s="49" t="str">
        <f aca="false">IF(C539&lt;&gt;"",IF(C539=1,7,IF(C539=4,1,4)),"")</f>
        <v/>
      </c>
      <c r="F542" s="38"/>
      <c r="G542" s="6" t="str">
        <f aca="false">IF(B542&lt;&gt;"",IF(OR(D542=C542,E542=C542),"W","L"),"")</f>
        <v/>
      </c>
      <c r="H542" s="6" t="str">
        <f aca="false">IF(G542="W",4,IF(G542="L",-8,""))</f>
        <v/>
      </c>
      <c r="I542" s="6" t="str">
        <f aca="false">IF(G542&lt;&gt;"",VLOOKUP(V541,$M$4:$N$18,2,0),"")</f>
        <v/>
      </c>
      <c r="J542" s="6" t="str">
        <f aca="false">IF(G542&lt;&gt;"",H542*I542,"")</f>
        <v/>
      </c>
      <c r="K542" s="6" t="n">
        <f aca="false">IF(B542="",K541,SUM($J$6:J542))</f>
        <v>-24</v>
      </c>
      <c r="L542" s="4"/>
      <c r="M542" s="4"/>
      <c r="N542" s="4"/>
      <c r="O542" s="4"/>
      <c r="P542" s="4"/>
      <c r="Q542" s="4"/>
      <c r="S542" s="4"/>
      <c r="T542" s="4"/>
      <c r="U542" s="4"/>
      <c r="V542" s="6" t="n">
        <f aca="false">IF(AND(G541="",G542="L"),1,IF(AND(G542="L",G541="L"),V541+1,IF(AND(G541="L",G542=""),0,IF(AND(G542="",G541=""),0,0))))</f>
        <v>0</v>
      </c>
      <c r="W542" s="4"/>
      <c r="X542" s="6" t="str">
        <f aca="false">IF(C541=0,C542,IF(C542=0,X541,C542))</f>
        <v/>
      </c>
      <c r="Y542" s="6" t="str">
        <f aca="false">IF(C541=0,X541,IF(C542=0,Y541,C541))</f>
        <v/>
      </c>
      <c r="Z542" s="6" t="str">
        <f aca="false">IF(C540=0,C539,IF(C541=0,Y541,IF(C542=0,Z541,C540)))</f>
        <v/>
      </c>
      <c r="AA542" s="6" t="str">
        <f aca="false">IF(C539=0,C538,IF(C540=0,C538,IF(C541=0,Z541,IF(C542=0,AA541,C539))))</f>
        <v/>
      </c>
      <c r="AB542" s="4"/>
      <c r="AC542" s="6" t="str">
        <f aca="false">IF(OR(X542=Y542,X542=Z542,X542=AA542),"NB",IF(OR(Y542=X542,Y542=Z542,Y542=AA542),"NB",IF(OR(Z542=Y542,Z542=X542,Z542=AA542),"NB",IF(OR(AA542=Y542,AA542=X542,AA542=Z542),"NB","Bet"))))</f>
        <v>NB</v>
      </c>
      <c r="AD542" s="4"/>
      <c r="AE542" s="6" t="n">
        <f aca="false">IF(K542&lt;K541,1,0)</f>
        <v>0</v>
      </c>
      <c r="AF542" s="6" t="n">
        <f aca="false">IF(G542="W",0,IF(AE542=1,K541-K542+AF541,0))</f>
        <v>0</v>
      </c>
      <c r="AG542" s="4"/>
      <c r="AH542" s="6" t="n">
        <f aca="false">IF(G542="W",AF541+J542,IF(AE542=1,K541-K542+AF541,0))</f>
        <v>0</v>
      </c>
      <c r="AI542" s="4"/>
    </row>
    <row collapsed="false" customFormat="false" customHeight="false" hidden="false" ht="13.3" outlineLevel="0" r="543">
      <c r="B543" s="25"/>
      <c r="C543" s="26" t="str">
        <f aca="false">IF(B543="","",VLOOKUP(B543,$AK$1:$AR$38,2,0))</f>
        <v/>
      </c>
      <c r="D543" s="27" t="str">
        <f aca="false">IF(C540&lt;&gt;"",IF(C540=1,4,IF(C540=4,7,1)),"")</f>
        <v/>
      </c>
      <c r="E543" s="49" t="str">
        <f aca="false">IF(C540&lt;&gt;"",IF(C540=1,7,IF(C540=4,1,4)),"")</f>
        <v/>
      </c>
      <c r="F543" s="38"/>
      <c r="G543" s="6" t="str">
        <f aca="false">IF(B543&lt;&gt;"",IF(OR(D543=C543,E543=C543),"W","L"),"")</f>
        <v/>
      </c>
      <c r="H543" s="6" t="str">
        <f aca="false">IF(G543="W",4,IF(G543="L",-8,""))</f>
        <v/>
      </c>
      <c r="I543" s="6" t="str">
        <f aca="false">IF(G543&lt;&gt;"",VLOOKUP(V542,$M$4:$N$18,2,0),"")</f>
        <v/>
      </c>
      <c r="J543" s="6" t="str">
        <f aca="false">IF(G543&lt;&gt;"",H543*I543,"")</f>
        <v/>
      </c>
      <c r="K543" s="6" t="n">
        <f aca="false">IF(B543="",K542,SUM($J$6:J543))</f>
        <v>-24</v>
      </c>
      <c r="L543" s="4"/>
      <c r="M543" s="4"/>
      <c r="N543" s="4"/>
      <c r="O543" s="4"/>
      <c r="P543" s="4"/>
      <c r="Q543" s="4"/>
      <c r="S543" s="4"/>
      <c r="T543" s="4"/>
      <c r="U543" s="4"/>
      <c r="V543" s="6" t="n">
        <f aca="false">IF(AND(G542="",G543="L"),1,IF(AND(G543="L",G542="L"),V542+1,IF(AND(G542="L",G543=""),0,IF(AND(G543="",G542=""),0,0))))</f>
        <v>0</v>
      </c>
      <c r="W543" s="4"/>
      <c r="X543" s="6" t="str">
        <f aca="false">IF(C542=0,C543,IF(C543=0,X542,C543))</f>
        <v/>
      </c>
      <c r="Y543" s="6" t="str">
        <f aca="false">IF(C542=0,X542,IF(C543=0,Y542,C542))</f>
        <v/>
      </c>
      <c r="Z543" s="6" t="str">
        <f aca="false">IF(C541=0,C540,IF(C542=0,Y542,IF(C543=0,Z542,C541)))</f>
        <v/>
      </c>
      <c r="AA543" s="6" t="str">
        <f aca="false">IF(C540=0,C539,IF(C541=0,C539,IF(C542=0,Z542,IF(C543=0,AA542,C540))))</f>
        <v/>
      </c>
      <c r="AB543" s="4"/>
      <c r="AC543" s="6" t="str">
        <f aca="false">IF(OR(X543=Y543,X543=Z543,X543=AA543),"NB",IF(OR(Y543=X543,Y543=Z543,Y543=AA543),"NB",IF(OR(Z543=Y543,Z543=X543,Z543=AA543),"NB",IF(OR(AA543=Y543,AA543=X543,AA543=Z543),"NB","Bet"))))</f>
        <v>NB</v>
      </c>
      <c r="AD543" s="4"/>
      <c r="AE543" s="6" t="n">
        <f aca="false">IF(K543&lt;K542,1,0)</f>
        <v>0</v>
      </c>
      <c r="AF543" s="6" t="n">
        <f aca="false">IF(G543="W",0,IF(AE543=1,K542-K543+AF542,0))</f>
        <v>0</v>
      </c>
      <c r="AG543" s="4"/>
      <c r="AH543" s="6" t="n">
        <f aca="false">IF(G543="W",AF542+J543,IF(AE543=1,K542-K543+AF542,0))</f>
        <v>0</v>
      </c>
      <c r="AI543" s="4"/>
    </row>
    <row collapsed="false" customFormat="false" customHeight="false" hidden="false" ht="13.3" outlineLevel="0" r="544">
      <c r="B544" s="25"/>
      <c r="C544" s="26" t="str">
        <f aca="false">IF(B544="","",VLOOKUP(B544,$AK$1:$AR$38,2,0))</f>
        <v/>
      </c>
      <c r="D544" s="27" t="str">
        <f aca="false">IF(C541&lt;&gt;"",IF(C541=1,4,IF(C541=4,7,1)),"")</f>
        <v/>
      </c>
      <c r="E544" s="49" t="str">
        <f aca="false">IF(C541&lt;&gt;"",IF(C541=1,7,IF(C541=4,1,4)),"")</f>
        <v/>
      </c>
      <c r="F544" s="38"/>
      <c r="G544" s="6" t="str">
        <f aca="false">IF(B544&lt;&gt;"",IF(OR(D544=C544,E544=C544),"W","L"),"")</f>
        <v/>
      </c>
      <c r="H544" s="6" t="str">
        <f aca="false">IF(G544="W",4,IF(G544="L",-8,""))</f>
        <v/>
      </c>
      <c r="I544" s="6" t="str">
        <f aca="false">IF(G544&lt;&gt;"",VLOOKUP(V543,$M$4:$N$18,2,0),"")</f>
        <v/>
      </c>
      <c r="J544" s="6" t="str">
        <f aca="false">IF(G544&lt;&gt;"",H544*I544,"")</f>
        <v/>
      </c>
      <c r="K544" s="6" t="n">
        <f aca="false">IF(B544="",K543,SUM($J$6:J544))</f>
        <v>-24</v>
      </c>
      <c r="L544" s="4"/>
      <c r="M544" s="4"/>
      <c r="N544" s="4"/>
      <c r="O544" s="4"/>
      <c r="P544" s="4"/>
      <c r="Q544" s="4"/>
      <c r="S544" s="4"/>
      <c r="T544" s="4"/>
      <c r="U544" s="4"/>
      <c r="V544" s="6" t="n">
        <f aca="false">IF(AND(G543="",G544="L"),1,IF(AND(G544="L",G543="L"),V543+1,IF(AND(G543="L",G544=""),0,IF(AND(G544="",G543=""),0,0))))</f>
        <v>0</v>
      </c>
      <c r="W544" s="4"/>
      <c r="X544" s="6" t="str">
        <f aca="false">IF(C543=0,C544,IF(C544=0,X543,C544))</f>
        <v/>
      </c>
      <c r="Y544" s="6" t="str">
        <f aca="false">IF(C543=0,X543,IF(C544=0,Y543,C543))</f>
        <v/>
      </c>
      <c r="Z544" s="6" t="str">
        <f aca="false">IF(C542=0,C541,IF(C543=0,Y543,IF(C544=0,Z543,C542)))</f>
        <v/>
      </c>
      <c r="AA544" s="6" t="str">
        <f aca="false">IF(C541=0,C540,IF(C542=0,C540,IF(C543=0,Z543,IF(C544=0,AA543,C541))))</f>
        <v/>
      </c>
      <c r="AB544" s="4"/>
      <c r="AC544" s="6" t="str">
        <f aca="false">IF(OR(X544=Y544,X544=Z544,X544=AA544),"NB",IF(OR(Y544=X544,Y544=Z544,Y544=AA544),"NB",IF(OR(Z544=Y544,Z544=X544,Z544=AA544),"NB",IF(OR(AA544=Y544,AA544=X544,AA544=Z544),"NB","Bet"))))</f>
        <v>NB</v>
      </c>
      <c r="AD544" s="4"/>
      <c r="AE544" s="6" t="n">
        <f aca="false">IF(K544&lt;K543,1,0)</f>
        <v>0</v>
      </c>
      <c r="AF544" s="6" t="n">
        <f aca="false">IF(G544="W",0,IF(AE544=1,K543-K544+AF543,0))</f>
        <v>0</v>
      </c>
      <c r="AG544" s="4"/>
      <c r="AH544" s="6" t="n">
        <f aca="false">IF(G544="W",AF543+J544,IF(AE544=1,K543-K544+AF543,0))</f>
        <v>0</v>
      </c>
      <c r="AI544" s="4"/>
    </row>
    <row collapsed="false" customFormat="false" customHeight="false" hidden="false" ht="13.3" outlineLevel="0" r="545">
      <c r="B545" s="25"/>
      <c r="C545" s="26" t="str">
        <f aca="false">IF(B545="","",VLOOKUP(B545,$AK$1:$AR$38,2,0))</f>
        <v/>
      </c>
      <c r="D545" s="27" t="str">
        <f aca="false">IF(C542&lt;&gt;"",IF(C542=1,4,IF(C542=4,7,1)),"")</f>
        <v/>
      </c>
      <c r="E545" s="49" t="str">
        <f aca="false">IF(C542&lt;&gt;"",IF(C542=1,7,IF(C542=4,1,4)),"")</f>
        <v/>
      </c>
      <c r="F545" s="38"/>
      <c r="G545" s="6" t="str">
        <f aca="false">IF(B545&lt;&gt;"",IF(OR(D545=C545,E545=C545),"W","L"),"")</f>
        <v/>
      </c>
      <c r="H545" s="6" t="str">
        <f aca="false">IF(G545="W",4,IF(G545="L",-8,""))</f>
        <v/>
      </c>
      <c r="I545" s="6" t="str">
        <f aca="false">IF(G545&lt;&gt;"",VLOOKUP(V544,$M$4:$N$18,2,0),"")</f>
        <v/>
      </c>
      <c r="J545" s="6" t="str">
        <f aca="false">IF(G545&lt;&gt;"",H545*I545,"")</f>
        <v/>
      </c>
      <c r="K545" s="6" t="n">
        <f aca="false">IF(B545="",K544,SUM($J$6:J545))</f>
        <v>-24</v>
      </c>
      <c r="L545" s="4"/>
      <c r="M545" s="4"/>
      <c r="N545" s="4"/>
      <c r="O545" s="4"/>
      <c r="P545" s="4"/>
      <c r="Q545" s="4"/>
      <c r="S545" s="4"/>
      <c r="T545" s="4"/>
      <c r="U545" s="4"/>
      <c r="V545" s="6" t="n">
        <f aca="false">IF(AND(G544="",G545="L"),1,IF(AND(G545="L",G544="L"),V544+1,IF(AND(G544="L",G545=""),0,IF(AND(G545="",G544=""),0,0))))</f>
        <v>0</v>
      </c>
      <c r="W545" s="4"/>
      <c r="X545" s="6" t="str">
        <f aca="false">IF(C544=0,C545,IF(C545=0,X544,C545))</f>
        <v/>
      </c>
      <c r="Y545" s="6" t="str">
        <f aca="false">IF(C544=0,X544,IF(C545=0,Y544,C544))</f>
        <v/>
      </c>
      <c r="Z545" s="6" t="str">
        <f aca="false">IF(C543=0,C542,IF(C544=0,Y544,IF(C545=0,Z544,C543)))</f>
        <v/>
      </c>
      <c r="AA545" s="6" t="str">
        <f aca="false">IF(C542=0,C541,IF(C543=0,C541,IF(C544=0,Z544,IF(C545=0,AA544,C542))))</f>
        <v/>
      </c>
      <c r="AB545" s="4"/>
      <c r="AC545" s="6" t="str">
        <f aca="false">IF(OR(X545=Y545,X545=Z545,X545=AA545),"NB",IF(OR(Y545=X545,Y545=Z545,Y545=AA545),"NB",IF(OR(Z545=Y545,Z545=X545,Z545=AA545),"NB",IF(OR(AA545=Y545,AA545=X545,AA545=Z545),"NB","Bet"))))</f>
        <v>NB</v>
      </c>
      <c r="AD545" s="4"/>
      <c r="AE545" s="6" t="n">
        <f aca="false">IF(K545&lt;K544,1,0)</f>
        <v>0</v>
      </c>
      <c r="AF545" s="6" t="n">
        <f aca="false">IF(G545="W",0,IF(AE545=1,K544-K545+AF544,0))</f>
        <v>0</v>
      </c>
      <c r="AG545" s="4"/>
      <c r="AH545" s="6" t="n">
        <f aca="false">IF(G545="W",AF544+J545,IF(AE545=1,K544-K545+AF544,0))</f>
        <v>0</v>
      </c>
      <c r="AI545" s="4"/>
    </row>
    <row collapsed="false" customFormat="false" customHeight="false" hidden="false" ht="13.3" outlineLevel="0" r="546">
      <c r="B546" s="25"/>
      <c r="C546" s="26" t="str">
        <f aca="false">IF(B546="","",VLOOKUP(B546,$AK$1:$AR$38,2,0))</f>
        <v/>
      </c>
      <c r="D546" s="27" t="str">
        <f aca="false">IF(C543&lt;&gt;"",IF(C543=1,4,IF(C543=4,7,1)),"")</f>
        <v/>
      </c>
      <c r="E546" s="49" t="str">
        <f aca="false">IF(C543&lt;&gt;"",IF(C543=1,7,IF(C543=4,1,4)),"")</f>
        <v/>
      </c>
      <c r="F546" s="38"/>
      <c r="G546" s="6" t="str">
        <f aca="false">IF(B546&lt;&gt;"",IF(OR(D546=C546,E546=C546),"W","L"),"")</f>
        <v/>
      </c>
      <c r="H546" s="6" t="str">
        <f aca="false">IF(G546="W",4,IF(G546="L",-8,""))</f>
        <v/>
      </c>
      <c r="I546" s="6" t="str">
        <f aca="false">IF(G546&lt;&gt;"",VLOOKUP(V545,$M$4:$N$18,2,0),"")</f>
        <v/>
      </c>
      <c r="J546" s="6" t="str">
        <f aca="false">IF(G546&lt;&gt;"",H546*I546,"")</f>
        <v/>
      </c>
      <c r="K546" s="6" t="n">
        <f aca="false">IF(B546="",K545,SUM($J$6:J546))</f>
        <v>-24</v>
      </c>
      <c r="L546" s="4"/>
      <c r="M546" s="4"/>
      <c r="N546" s="4"/>
      <c r="O546" s="4"/>
      <c r="P546" s="4"/>
      <c r="Q546" s="4"/>
      <c r="S546" s="4"/>
      <c r="T546" s="4"/>
      <c r="U546" s="4"/>
      <c r="V546" s="6" t="n">
        <f aca="false">IF(AND(G545="",G546="L"),1,IF(AND(G546="L",G545="L"),V545+1,IF(AND(G545="L",G546=""),0,IF(AND(G546="",G545=""),0,0))))</f>
        <v>0</v>
      </c>
      <c r="W546" s="4"/>
      <c r="X546" s="6" t="str">
        <f aca="false">IF(C545=0,C546,IF(C546=0,X545,C546))</f>
        <v/>
      </c>
      <c r="Y546" s="6" t="str">
        <f aca="false">IF(C545=0,X545,IF(C546=0,Y545,C545))</f>
        <v/>
      </c>
      <c r="Z546" s="6" t="str">
        <f aca="false">IF(C544=0,C543,IF(C545=0,Y545,IF(C546=0,Z545,C544)))</f>
        <v/>
      </c>
      <c r="AA546" s="6" t="str">
        <f aca="false">IF(C543=0,C542,IF(C544=0,C542,IF(C545=0,Z545,IF(C546=0,AA545,C543))))</f>
        <v/>
      </c>
      <c r="AB546" s="4"/>
      <c r="AC546" s="6" t="str">
        <f aca="false">IF(OR(X546=Y546,X546=Z546,X546=AA546),"NB",IF(OR(Y546=X546,Y546=Z546,Y546=AA546),"NB",IF(OR(Z546=Y546,Z546=X546,Z546=AA546),"NB",IF(OR(AA546=Y546,AA546=X546,AA546=Z546),"NB","Bet"))))</f>
        <v>NB</v>
      </c>
      <c r="AD546" s="4"/>
      <c r="AE546" s="6" t="n">
        <f aca="false">IF(K546&lt;K545,1,0)</f>
        <v>0</v>
      </c>
      <c r="AF546" s="6" t="n">
        <f aca="false">IF(G546="W",0,IF(AE546=1,K545-K546+AF545,0))</f>
        <v>0</v>
      </c>
      <c r="AG546" s="4"/>
      <c r="AH546" s="6" t="n">
        <f aca="false">IF(G546="W",AF545+J546,IF(AE546=1,K545-K546+AF545,0))</f>
        <v>0</v>
      </c>
      <c r="AI546" s="4"/>
    </row>
    <row collapsed="false" customFormat="false" customHeight="false" hidden="false" ht="13.3" outlineLevel="0" r="547">
      <c r="B547" s="25"/>
      <c r="C547" s="26" t="str">
        <f aca="false">IF(B547="","",VLOOKUP(B547,$AK$1:$AR$38,2,0))</f>
        <v/>
      </c>
      <c r="D547" s="27" t="str">
        <f aca="false">IF(C544&lt;&gt;"",IF(C544=1,4,IF(C544=4,7,1)),"")</f>
        <v/>
      </c>
      <c r="E547" s="49" t="str">
        <f aca="false">IF(C544&lt;&gt;"",IF(C544=1,7,IF(C544=4,1,4)),"")</f>
        <v/>
      </c>
      <c r="F547" s="38"/>
      <c r="G547" s="6" t="str">
        <f aca="false">IF(B547&lt;&gt;"",IF(OR(D547=C547,E547=C547),"W","L"),"")</f>
        <v/>
      </c>
      <c r="H547" s="6" t="str">
        <f aca="false">IF(G547="W",4,IF(G547="L",-8,""))</f>
        <v/>
      </c>
      <c r="I547" s="6" t="str">
        <f aca="false">IF(G547&lt;&gt;"",VLOOKUP(V546,$M$4:$N$18,2,0),"")</f>
        <v/>
      </c>
      <c r="J547" s="6" t="str">
        <f aca="false">IF(G547&lt;&gt;"",H547*I547,"")</f>
        <v/>
      </c>
      <c r="K547" s="6" t="n">
        <f aca="false">IF(B547="",K546,SUM($J$6:J547))</f>
        <v>-24</v>
      </c>
      <c r="L547" s="4"/>
      <c r="M547" s="4"/>
      <c r="N547" s="4"/>
      <c r="O547" s="4"/>
      <c r="P547" s="4"/>
      <c r="Q547" s="4"/>
      <c r="S547" s="4"/>
      <c r="T547" s="4"/>
      <c r="U547" s="4"/>
      <c r="V547" s="6" t="n">
        <f aca="false">IF(AND(G546="",G547="L"),1,IF(AND(G547="L",G546="L"),V546+1,IF(AND(G546="L",G547=""),0,IF(AND(G547="",G546=""),0,0))))</f>
        <v>0</v>
      </c>
      <c r="W547" s="4"/>
      <c r="X547" s="6" t="str">
        <f aca="false">IF(C546=0,C547,IF(C547=0,X546,C547))</f>
        <v/>
      </c>
      <c r="Y547" s="6" t="str">
        <f aca="false">IF(C546=0,X546,IF(C547=0,Y546,C546))</f>
        <v/>
      </c>
      <c r="Z547" s="6" t="str">
        <f aca="false">IF(C545=0,C544,IF(C546=0,Y546,IF(C547=0,Z546,C545)))</f>
        <v/>
      </c>
      <c r="AA547" s="6" t="str">
        <f aca="false">IF(C544=0,C543,IF(C545=0,C543,IF(C546=0,Z546,IF(C547=0,AA546,C544))))</f>
        <v/>
      </c>
      <c r="AB547" s="4"/>
      <c r="AC547" s="6" t="str">
        <f aca="false">IF(OR(X547=Y547,X547=Z547,X547=AA547),"NB",IF(OR(Y547=X547,Y547=Z547,Y547=AA547),"NB",IF(OR(Z547=Y547,Z547=X547,Z547=AA547),"NB",IF(OR(AA547=Y547,AA547=X547,AA547=Z547),"NB","Bet"))))</f>
        <v>NB</v>
      </c>
      <c r="AD547" s="4"/>
      <c r="AE547" s="6" t="n">
        <f aca="false">IF(K547&lt;K546,1,0)</f>
        <v>0</v>
      </c>
      <c r="AF547" s="6" t="n">
        <f aca="false">IF(G547="W",0,IF(AE547=1,K546-K547+AF546,0))</f>
        <v>0</v>
      </c>
      <c r="AG547" s="4"/>
      <c r="AH547" s="6" t="n">
        <f aca="false">IF(G547="W",AF546+J547,IF(AE547=1,K546-K547+AF546,0))</f>
        <v>0</v>
      </c>
      <c r="AI547" s="4"/>
    </row>
    <row collapsed="false" customFormat="false" customHeight="false" hidden="false" ht="13.3" outlineLevel="0" r="548">
      <c r="B548" s="25"/>
      <c r="C548" s="26" t="str">
        <f aca="false">IF(B548="","",VLOOKUP(B548,$AK$1:$AR$38,2,0))</f>
        <v/>
      </c>
      <c r="D548" s="27" t="str">
        <f aca="false">IF(C545&lt;&gt;"",IF(C545=1,4,IF(C545=4,7,1)),"")</f>
        <v/>
      </c>
      <c r="E548" s="49" t="str">
        <f aca="false">IF(C545&lt;&gt;"",IF(C545=1,7,IF(C545=4,1,4)),"")</f>
        <v/>
      </c>
      <c r="F548" s="38"/>
      <c r="G548" s="6" t="str">
        <f aca="false">IF(B548&lt;&gt;"",IF(OR(D548=C548,E548=C548),"W","L"),"")</f>
        <v/>
      </c>
      <c r="H548" s="6" t="str">
        <f aca="false">IF(G548="W",4,IF(G548="L",-8,""))</f>
        <v/>
      </c>
      <c r="I548" s="6" t="str">
        <f aca="false">IF(G548&lt;&gt;"",VLOOKUP(V547,$M$4:$N$18,2,0),"")</f>
        <v/>
      </c>
      <c r="J548" s="6" t="str">
        <f aca="false">IF(G548&lt;&gt;"",H548*I548,"")</f>
        <v/>
      </c>
      <c r="K548" s="6" t="n">
        <f aca="false">IF(B548="",K547,SUM($J$6:J548))</f>
        <v>-24</v>
      </c>
      <c r="L548" s="4"/>
      <c r="M548" s="4"/>
      <c r="N548" s="4"/>
      <c r="O548" s="4"/>
      <c r="P548" s="4"/>
      <c r="Q548" s="4"/>
      <c r="S548" s="4"/>
      <c r="T548" s="4"/>
      <c r="U548" s="4"/>
      <c r="V548" s="6" t="n">
        <f aca="false">IF(AND(G547="",G548="L"),1,IF(AND(G548="L",G547="L"),V547+1,IF(AND(G547="L",G548=""),0,IF(AND(G548="",G547=""),0,0))))</f>
        <v>0</v>
      </c>
      <c r="W548" s="4"/>
      <c r="X548" s="6" t="str">
        <f aca="false">IF(C547=0,C548,IF(C548=0,X547,C548))</f>
        <v/>
      </c>
      <c r="Y548" s="6" t="str">
        <f aca="false">IF(C547=0,X547,IF(C548=0,Y547,C547))</f>
        <v/>
      </c>
      <c r="Z548" s="6" t="str">
        <f aca="false">IF(C546=0,C545,IF(C547=0,Y547,IF(C548=0,Z547,C546)))</f>
        <v/>
      </c>
      <c r="AA548" s="6" t="str">
        <f aca="false">IF(C545=0,C544,IF(C546=0,C544,IF(C547=0,Z547,IF(C548=0,AA547,C545))))</f>
        <v/>
      </c>
      <c r="AB548" s="4"/>
      <c r="AC548" s="6" t="str">
        <f aca="false">IF(OR(X548=Y548,X548=Z548,X548=AA548),"NB",IF(OR(Y548=X548,Y548=Z548,Y548=AA548),"NB",IF(OR(Z548=Y548,Z548=X548,Z548=AA548),"NB",IF(OR(AA548=Y548,AA548=X548,AA548=Z548),"NB","Bet"))))</f>
        <v>NB</v>
      </c>
      <c r="AD548" s="4"/>
      <c r="AE548" s="6" t="n">
        <f aca="false">IF(K548&lt;K547,1,0)</f>
        <v>0</v>
      </c>
      <c r="AF548" s="6" t="n">
        <f aca="false">IF(G548="W",0,IF(AE548=1,K547-K548+AF547,0))</f>
        <v>0</v>
      </c>
      <c r="AG548" s="4"/>
      <c r="AH548" s="6" t="n">
        <f aca="false">IF(G548="W",AF547+J548,IF(AE548=1,K547-K548+AF547,0))</f>
        <v>0</v>
      </c>
      <c r="AI548" s="4"/>
    </row>
    <row collapsed="false" customFormat="false" customHeight="false" hidden="false" ht="13.3" outlineLevel="0" r="549">
      <c r="B549" s="25"/>
      <c r="C549" s="26" t="str">
        <f aca="false">IF(B549="","",VLOOKUP(B549,$AK$1:$AR$38,2,0))</f>
        <v/>
      </c>
      <c r="D549" s="27" t="str">
        <f aca="false">IF(C546&lt;&gt;"",IF(C546=1,4,IF(C546=4,7,1)),"")</f>
        <v/>
      </c>
      <c r="E549" s="49" t="str">
        <f aca="false">IF(C546&lt;&gt;"",IF(C546=1,7,IF(C546=4,1,4)),"")</f>
        <v/>
      </c>
      <c r="F549" s="38"/>
      <c r="G549" s="6" t="str">
        <f aca="false">IF(B549&lt;&gt;"",IF(OR(D549=C549,E549=C549),"W","L"),"")</f>
        <v/>
      </c>
      <c r="H549" s="6" t="str">
        <f aca="false">IF(G549="W",4,IF(G549="L",-8,""))</f>
        <v/>
      </c>
      <c r="I549" s="6" t="str">
        <f aca="false">IF(G549&lt;&gt;"",VLOOKUP(V548,$M$4:$N$18,2,0),"")</f>
        <v/>
      </c>
      <c r="J549" s="6" t="str">
        <f aca="false">IF(G549&lt;&gt;"",H549*I549,"")</f>
        <v/>
      </c>
      <c r="K549" s="6" t="n">
        <f aca="false">IF(B549="",K548,SUM($J$6:J549))</f>
        <v>-24</v>
      </c>
      <c r="L549" s="4"/>
      <c r="M549" s="4"/>
      <c r="N549" s="4"/>
      <c r="O549" s="4"/>
      <c r="P549" s="4"/>
      <c r="Q549" s="4"/>
      <c r="S549" s="4"/>
      <c r="T549" s="4"/>
      <c r="U549" s="4"/>
      <c r="V549" s="6" t="n">
        <f aca="false">IF(AND(G548="",G549="L"),1,IF(AND(G549="L",G548="L"),V548+1,IF(AND(G548="L",G549=""),0,IF(AND(G549="",G548=""),0,0))))</f>
        <v>0</v>
      </c>
      <c r="W549" s="4"/>
      <c r="X549" s="6" t="str">
        <f aca="false">IF(C548=0,C549,IF(C549=0,X548,C549))</f>
        <v/>
      </c>
      <c r="Y549" s="6" t="str">
        <f aca="false">IF(C548=0,X548,IF(C549=0,Y548,C548))</f>
        <v/>
      </c>
      <c r="Z549" s="6" t="str">
        <f aca="false">IF(C547=0,C546,IF(C548=0,Y548,IF(C549=0,Z548,C547)))</f>
        <v/>
      </c>
      <c r="AA549" s="6" t="str">
        <f aca="false">IF(C546=0,C545,IF(C547=0,C545,IF(C548=0,Z548,IF(C549=0,AA548,C546))))</f>
        <v/>
      </c>
      <c r="AB549" s="4"/>
      <c r="AC549" s="6" t="str">
        <f aca="false">IF(OR(X549=Y549,X549=Z549,X549=AA549),"NB",IF(OR(Y549=X549,Y549=Z549,Y549=AA549),"NB",IF(OR(Z549=Y549,Z549=X549,Z549=AA549),"NB",IF(OR(AA549=Y549,AA549=X549,AA549=Z549),"NB","Bet"))))</f>
        <v>NB</v>
      </c>
      <c r="AD549" s="4"/>
      <c r="AE549" s="6" t="n">
        <f aca="false">IF(K549&lt;K548,1,0)</f>
        <v>0</v>
      </c>
      <c r="AF549" s="6" t="n">
        <f aca="false">IF(G549="W",0,IF(AE549=1,K548-K549+AF548,0))</f>
        <v>0</v>
      </c>
      <c r="AG549" s="4"/>
      <c r="AH549" s="6" t="n">
        <f aca="false">IF(G549="W",AF548+J549,IF(AE549=1,K548-K549+AF548,0))</f>
        <v>0</v>
      </c>
      <c r="AI549" s="4"/>
    </row>
    <row collapsed="false" customFormat="false" customHeight="false" hidden="false" ht="13.3" outlineLevel="0" r="550">
      <c r="B550" s="25"/>
      <c r="C550" s="26" t="str">
        <f aca="false">IF(B550="","",VLOOKUP(B550,$AK$1:$AR$38,2,0))</f>
        <v/>
      </c>
      <c r="D550" s="27" t="str">
        <f aca="false">IF(C547&lt;&gt;"",IF(C547=1,4,IF(C547=4,7,1)),"")</f>
        <v/>
      </c>
      <c r="E550" s="49" t="str">
        <f aca="false">IF(C547&lt;&gt;"",IF(C547=1,7,IF(C547=4,1,4)),"")</f>
        <v/>
      </c>
      <c r="F550" s="38"/>
      <c r="G550" s="6" t="str">
        <f aca="false">IF(B550&lt;&gt;"",IF(OR(D550=C550,E550=C550),"W","L"),"")</f>
        <v/>
      </c>
      <c r="H550" s="6" t="str">
        <f aca="false">IF(G550="W",4,IF(G550="L",-8,""))</f>
        <v/>
      </c>
      <c r="I550" s="6" t="str">
        <f aca="false">IF(G550&lt;&gt;"",VLOOKUP(V549,$M$4:$N$18,2,0),"")</f>
        <v/>
      </c>
      <c r="J550" s="6" t="str">
        <f aca="false">IF(G550&lt;&gt;"",H550*I550,"")</f>
        <v/>
      </c>
      <c r="K550" s="6" t="n">
        <f aca="false">IF(B550="",K549,SUM($J$6:J550))</f>
        <v>-24</v>
      </c>
      <c r="L550" s="4"/>
      <c r="M550" s="4"/>
      <c r="N550" s="4"/>
      <c r="O550" s="4"/>
      <c r="P550" s="4"/>
      <c r="Q550" s="4"/>
      <c r="S550" s="4"/>
      <c r="T550" s="4"/>
      <c r="U550" s="4"/>
      <c r="V550" s="6" t="n">
        <f aca="false">IF(AND(G549="",G550="L"),1,IF(AND(G550="L",G549="L"),V549+1,IF(AND(G549="L",G550=""),0,IF(AND(G550="",G549=""),0,0))))</f>
        <v>0</v>
      </c>
      <c r="W550" s="4"/>
      <c r="X550" s="6" t="str">
        <f aca="false">IF(C549=0,C550,IF(C550=0,X549,C550))</f>
        <v/>
      </c>
      <c r="Y550" s="6" t="str">
        <f aca="false">IF(C549=0,X549,IF(C550=0,Y549,C549))</f>
        <v/>
      </c>
      <c r="Z550" s="6" t="str">
        <f aca="false">IF(C548=0,C547,IF(C549=0,Y549,IF(C550=0,Z549,C548)))</f>
        <v/>
      </c>
      <c r="AA550" s="6" t="str">
        <f aca="false">IF(C547=0,C546,IF(C548=0,C546,IF(C549=0,Z549,IF(C550=0,AA549,C547))))</f>
        <v/>
      </c>
      <c r="AB550" s="4"/>
      <c r="AC550" s="6" t="str">
        <f aca="false">IF(OR(X550=Y550,X550=Z550,X550=AA550),"NB",IF(OR(Y550=X550,Y550=Z550,Y550=AA550),"NB",IF(OR(Z550=Y550,Z550=X550,Z550=AA550),"NB",IF(OR(AA550=Y550,AA550=X550,AA550=Z550),"NB","Bet"))))</f>
        <v>NB</v>
      </c>
      <c r="AD550" s="4"/>
      <c r="AE550" s="6" t="n">
        <f aca="false">IF(K550&lt;K549,1,0)</f>
        <v>0</v>
      </c>
      <c r="AF550" s="6" t="n">
        <f aca="false">IF(G550="W",0,IF(AE550=1,K549-K550+AF549,0))</f>
        <v>0</v>
      </c>
      <c r="AG550" s="4"/>
      <c r="AH550" s="6" t="n">
        <f aca="false">IF(G550="W",AF549+J550,IF(AE550=1,K549-K550+AF549,0))</f>
        <v>0</v>
      </c>
      <c r="AI550" s="4"/>
    </row>
    <row collapsed="false" customFormat="false" customHeight="false" hidden="false" ht="13.3" outlineLevel="0" r="551">
      <c r="B551" s="25"/>
      <c r="C551" s="26" t="str">
        <f aca="false">IF(B551="","",VLOOKUP(B551,$AK$1:$AR$38,2,0))</f>
        <v/>
      </c>
      <c r="D551" s="27" t="str">
        <f aca="false">IF(C548&lt;&gt;"",IF(C548=1,4,IF(C548=4,7,1)),"")</f>
        <v/>
      </c>
      <c r="E551" s="49" t="str">
        <f aca="false">IF(C548&lt;&gt;"",IF(C548=1,7,IF(C548=4,1,4)),"")</f>
        <v/>
      </c>
      <c r="F551" s="38"/>
      <c r="G551" s="6" t="str">
        <f aca="false">IF(B551&lt;&gt;"",IF(OR(D551=C551,E551=C551),"W","L"),"")</f>
        <v/>
      </c>
      <c r="H551" s="6" t="str">
        <f aca="false">IF(G551="W",4,IF(G551="L",-8,""))</f>
        <v/>
      </c>
      <c r="I551" s="6" t="str">
        <f aca="false">IF(G551&lt;&gt;"",VLOOKUP(V550,$M$4:$N$18,2,0),"")</f>
        <v/>
      </c>
      <c r="J551" s="6" t="str">
        <f aca="false">IF(G551&lt;&gt;"",H551*I551,"")</f>
        <v/>
      </c>
      <c r="K551" s="6" t="n">
        <f aca="false">IF(B551="",K550,SUM($J$6:J551))</f>
        <v>-24</v>
      </c>
      <c r="L551" s="4"/>
      <c r="M551" s="4"/>
      <c r="N551" s="4"/>
      <c r="O551" s="4"/>
      <c r="P551" s="4"/>
      <c r="Q551" s="4"/>
      <c r="S551" s="4"/>
      <c r="T551" s="4"/>
      <c r="U551" s="4"/>
      <c r="V551" s="6" t="n">
        <f aca="false">IF(AND(G550="",G551="L"),1,IF(AND(G551="L",G550="L"),V550+1,IF(AND(G550="L",G551=""),0,IF(AND(G551="",G550=""),0,0))))</f>
        <v>0</v>
      </c>
      <c r="W551" s="4"/>
      <c r="X551" s="6" t="str">
        <f aca="false">IF(C550=0,C551,IF(C551=0,X550,C551))</f>
        <v/>
      </c>
      <c r="Y551" s="6" t="str">
        <f aca="false">IF(C550=0,X550,IF(C551=0,Y550,C550))</f>
        <v/>
      </c>
      <c r="Z551" s="6" t="str">
        <f aca="false">IF(C549=0,C548,IF(C550=0,Y550,IF(C551=0,Z550,C549)))</f>
        <v/>
      </c>
      <c r="AA551" s="6" t="str">
        <f aca="false">IF(C548=0,C547,IF(C549=0,C547,IF(C550=0,Z550,IF(C551=0,AA550,C548))))</f>
        <v/>
      </c>
      <c r="AB551" s="4"/>
      <c r="AC551" s="6" t="str">
        <f aca="false">IF(OR(X551=Y551,X551=Z551,X551=AA551),"NB",IF(OR(Y551=X551,Y551=Z551,Y551=AA551),"NB",IF(OR(Z551=Y551,Z551=X551,Z551=AA551),"NB",IF(OR(AA551=Y551,AA551=X551,AA551=Z551),"NB","Bet"))))</f>
        <v>NB</v>
      </c>
      <c r="AD551" s="4"/>
      <c r="AE551" s="6" t="n">
        <f aca="false">IF(K551&lt;K550,1,0)</f>
        <v>0</v>
      </c>
      <c r="AF551" s="6" t="n">
        <f aca="false">IF(G551="W",0,IF(AE551=1,K550-K551+AF550,0))</f>
        <v>0</v>
      </c>
      <c r="AG551" s="4"/>
      <c r="AH551" s="6" t="n">
        <f aca="false">IF(G551="W",AF550+J551,IF(AE551=1,K550-K551+AF550,0))</f>
        <v>0</v>
      </c>
      <c r="AI551" s="4"/>
    </row>
    <row collapsed="false" customFormat="false" customHeight="false" hidden="false" ht="13.3" outlineLevel="0" r="552">
      <c r="B552" s="25"/>
      <c r="C552" s="26" t="str">
        <f aca="false">IF(B552="","",VLOOKUP(B552,$AK$1:$AR$38,2,0))</f>
        <v/>
      </c>
      <c r="D552" s="27" t="str">
        <f aca="false">IF(C549&lt;&gt;"",IF(C549=1,4,IF(C549=4,7,1)),"")</f>
        <v/>
      </c>
      <c r="E552" s="49" t="str">
        <f aca="false">IF(C549&lt;&gt;"",IF(C549=1,7,IF(C549=4,1,4)),"")</f>
        <v/>
      </c>
      <c r="F552" s="38"/>
      <c r="G552" s="6" t="str">
        <f aca="false">IF(B552&lt;&gt;"",IF(OR(D552=C552,E552=C552),"W","L"),"")</f>
        <v/>
      </c>
      <c r="H552" s="6" t="str">
        <f aca="false">IF(G552="W",4,IF(G552="L",-8,""))</f>
        <v/>
      </c>
      <c r="I552" s="6" t="str">
        <f aca="false">IF(G552&lt;&gt;"",VLOOKUP(V551,$M$4:$N$18,2,0),"")</f>
        <v/>
      </c>
      <c r="J552" s="6" t="str">
        <f aca="false">IF(G552&lt;&gt;"",H552*I552,"")</f>
        <v/>
      </c>
      <c r="K552" s="6" t="n">
        <f aca="false">IF(B552="",K551,SUM($J$6:J552))</f>
        <v>-24</v>
      </c>
      <c r="L552" s="4"/>
      <c r="M552" s="4"/>
      <c r="N552" s="4"/>
      <c r="O552" s="4"/>
      <c r="P552" s="4"/>
      <c r="Q552" s="4"/>
      <c r="S552" s="4"/>
      <c r="T552" s="4"/>
      <c r="U552" s="4"/>
      <c r="V552" s="6" t="n">
        <f aca="false">IF(AND(G551="",G552="L"),1,IF(AND(G552="L",G551="L"),V551+1,IF(AND(G551="L",G552=""),0,IF(AND(G552="",G551=""),0,0))))</f>
        <v>0</v>
      </c>
      <c r="W552" s="4"/>
      <c r="X552" s="6" t="str">
        <f aca="false">IF(C551=0,C552,IF(C552=0,X551,C552))</f>
        <v/>
      </c>
      <c r="Y552" s="6" t="str">
        <f aca="false">IF(C551=0,X551,IF(C552=0,Y551,C551))</f>
        <v/>
      </c>
      <c r="Z552" s="6" t="str">
        <f aca="false">IF(C550=0,C549,IF(C551=0,Y551,IF(C552=0,Z551,C550)))</f>
        <v/>
      </c>
      <c r="AA552" s="6" t="str">
        <f aca="false">IF(C549=0,C548,IF(C550=0,C548,IF(C551=0,Z551,IF(C552=0,AA551,C549))))</f>
        <v/>
      </c>
      <c r="AB552" s="4"/>
      <c r="AC552" s="6" t="str">
        <f aca="false">IF(OR(X552=Y552,X552=Z552,X552=AA552),"NB",IF(OR(Y552=X552,Y552=Z552,Y552=AA552),"NB",IF(OR(Z552=Y552,Z552=X552,Z552=AA552),"NB",IF(OR(AA552=Y552,AA552=X552,AA552=Z552),"NB","Bet"))))</f>
        <v>NB</v>
      </c>
      <c r="AD552" s="4"/>
      <c r="AE552" s="6" t="n">
        <f aca="false">IF(K552&lt;K551,1,0)</f>
        <v>0</v>
      </c>
      <c r="AF552" s="6" t="n">
        <f aca="false">IF(G552="W",0,IF(AE552=1,K551-K552+AF551,0))</f>
        <v>0</v>
      </c>
      <c r="AG552" s="4"/>
      <c r="AH552" s="6" t="n">
        <f aca="false">IF(G552="W",AF551+J552,IF(AE552=1,K551-K552+AF551,0))</f>
        <v>0</v>
      </c>
      <c r="AI552" s="4"/>
    </row>
    <row collapsed="false" customFormat="false" customHeight="false" hidden="false" ht="13.3" outlineLevel="0" r="553">
      <c r="B553" s="25"/>
      <c r="C553" s="26" t="str">
        <f aca="false">IF(B553="","",VLOOKUP(B553,$AK$1:$AR$38,2,0))</f>
        <v/>
      </c>
      <c r="D553" s="27" t="str">
        <f aca="false">IF(C550&lt;&gt;"",IF(C550=1,4,IF(C550=4,7,1)),"")</f>
        <v/>
      </c>
      <c r="E553" s="49" t="str">
        <f aca="false">IF(C550&lt;&gt;"",IF(C550=1,7,IF(C550=4,1,4)),"")</f>
        <v/>
      </c>
      <c r="F553" s="38"/>
      <c r="G553" s="6" t="str">
        <f aca="false">IF(B553&lt;&gt;"",IF(OR(D553=C553,E553=C553),"W","L"),"")</f>
        <v/>
      </c>
      <c r="H553" s="6" t="str">
        <f aca="false">IF(G553="W",4,IF(G553="L",-8,""))</f>
        <v/>
      </c>
      <c r="I553" s="6" t="str">
        <f aca="false">IF(G553&lt;&gt;"",VLOOKUP(V552,$M$4:$N$18,2,0),"")</f>
        <v/>
      </c>
      <c r="J553" s="6" t="str">
        <f aca="false">IF(G553&lt;&gt;"",H553*I553,"")</f>
        <v/>
      </c>
      <c r="K553" s="6" t="n">
        <f aca="false">IF(B553="",K552,SUM($J$6:J553))</f>
        <v>-24</v>
      </c>
      <c r="L553" s="4"/>
      <c r="M553" s="4"/>
      <c r="N553" s="4"/>
      <c r="O553" s="4"/>
      <c r="P553" s="4"/>
      <c r="Q553" s="4"/>
      <c r="S553" s="4"/>
      <c r="T553" s="4"/>
      <c r="U553" s="4"/>
      <c r="V553" s="6" t="n">
        <f aca="false">IF(AND(G552="",G553="L"),1,IF(AND(G553="L",G552="L"),V552+1,IF(AND(G552="L",G553=""),0,IF(AND(G553="",G552=""),0,0))))</f>
        <v>0</v>
      </c>
      <c r="W553" s="4"/>
      <c r="X553" s="6" t="str">
        <f aca="false">IF(C552=0,C553,IF(C553=0,X552,C553))</f>
        <v/>
      </c>
      <c r="Y553" s="6" t="str">
        <f aca="false">IF(C552=0,X552,IF(C553=0,Y552,C552))</f>
        <v/>
      </c>
      <c r="Z553" s="6" t="str">
        <f aca="false">IF(C551=0,C550,IF(C552=0,Y552,IF(C553=0,Z552,C551)))</f>
        <v/>
      </c>
      <c r="AA553" s="6" t="str">
        <f aca="false">IF(C550=0,C549,IF(C551=0,C549,IF(C552=0,Z552,IF(C553=0,AA552,C550))))</f>
        <v/>
      </c>
      <c r="AB553" s="4"/>
      <c r="AC553" s="6" t="str">
        <f aca="false">IF(OR(X553=Y553,X553=Z553,X553=AA553),"NB",IF(OR(Y553=X553,Y553=Z553,Y553=AA553),"NB",IF(OR(Z553=Y553,Z553=X553,Z553=AA553),"NB",IF(OR(AA553=Y553,AA553=X553,AA553=Z553),"NB","Bet"))))</f>
        <v>NB</v>
      </c>
      <c r="AD553" s="4"/>
      <c r="AE553" s="6" t="n">
        <f aca="false">IF(K553&lt;K552,1,0)</f>
        <v>0</v>
      </c>
      <c r="AF553" s="6" t="n">
        <f aca="false">IF(G553="W",0,IF(AE553=1,K552-K553+AF552,0))</f>
        <v>0</v>
      </c>
      <c r="AG553" s="4"/>
      <c r="AH553" s="6" t="n">
        <f aca="false">IF(G553="W",AF552+J553,IF(AE553=1,K552-K553+AF552,0))</f>
        <v>0</v>
      </c>
      <c r="AI553" s="4"/>
    </row>
    <row collapsed="false" customFormat="false" customHeight="false" hidden="false" ht="13.3" outlineLevel="0" r="554">
      <c r="B554" s="25"/>
      <c r="C554" s="26" t="str">
        <f aca="false">IF(B554="","",VLOOKUP(B554,$AK$1:$AR$38,2,0))</f>
        <v/>
      </c>
      <c r="D554" s="27" t="str">
        <f aca="false">IF(C551&lt;&gt;"",IF(C551=1,4,IF(C551=4,7,1)),"")</f>
        <v/>
      </c>
      <c r="E554" s="49" t="str">
        <f aca="false">IF(C551&lt;&gt;"",IF(C551=1,7,IF(C551=4,1,4)),"")</f>
        <v/>
      </c>
      <c r="F554" s="38"/>
      <c r="G554" s="6" t="str">
        <f aca="false">IF(B554&lt;&gt;"",IF(OR(D554=C554,E554=C554),"W","L"),"")</f>
        <v/>
      </c>
      <c r="H554" s="6" t="str">
        <f aca="false">IF(G554="W",4,IF(G554="L",-8,""))</f>
        <v/>
      </c>
      <c r="I554" s="6" t="str">
        <f aca="false">IF(G554&lt;&gt;"",VLOOKUP(V553,$M$4:$N$18,2,0),"")</f>
        <v/>
      </c>
      <c r="J554" s="6" t="str">
        <f aca="false">IF(G554&lt;&gt;"",H554*I554,"")</f>
        <v/>
      </c>
      <c r="K554" s="6" t="n">
        <f aca="false">IF(B554="",K553,SUM($J$6:J554))</f>
        <v>-24</v>
      </c>
      <c r="L554" s="4"/>
      <c r="M554" s="4"/>
      <c r="N554" s="4"/>
      <c r="O554" s="4"/>
      <c r="P554" s="4"/>
      <c r="Q554" s="4"/>
      <c r="S554" s="4"/>
      <c r="T554" s="4"/>
      <c r="U554" s="4"/>
      <c r="V554" s="6" t="n">
        <f aca="false">IF(AND(G553="",G554="L"),1,IF(AND(G554="L",G553="L"),V553+1,IF(AND(G553="L",G554=""),0,IF(AND(G554="",G553=""),0,0))))</f>
        <v>0</v>
      </c>
      <c r="W554" s="4"/>
      <c r="X554" s="6" t="str">
        <f aca="false">IF(C553=0,C554,IF(C554=0,X553,C554))</f>
        <v/>
      </c>
      <c r="Y554" s="6" t="str">
        <f aca="false">IF(C553=0,X553,IF(C554=0,Y553,C553))</f>
        <v/>
      </c>
      <c r="Z554" s="6" t="str">
        <f aca="false">IF(C552=0,C551,IF(C553=0,Y553,IF(C554=0,Z553,C552)))</f>
        <v/>
      </c>
      <c r="AA554" s="6" t="str">
        <f aca="false">IF(C551=0,C550,IF(C552=0,C550,IF(C553=0,Z553,IF(C554=0,AA553,C551))))</f>
        <v/>
      </c>
      <c r="AB554" s="4"/>
      <c r="AC554" s="6" t="str">
        <f aca="false">IF(OR(X554=Y554,X554=Z554,X554=AA554),"NB",IF(OR(Y554=X554,Y554=Z554,Y554=AA554),"NB",IF(OR(Z554=Y554,Z554=X554,Z554=AA554),"NB",IF(OR(AA554=Y554,AA554=X554,AA554=Z554),"NB","Bet"))))</f>
        <v>NB</v>
      </c>
      <c r="AD554" s="4"/>
      <c r="AE554" s="6" t="n">
        <f aca="false">IF(K554&lt;K553,1,0)</f>
        <v>0</v>
      </c>
      <c r="AF554" s="6" t="n">
        <f aca="false">IF(G554="W",0,IF(AE554=1,K553-K554+AF553,0))</f>
        <v>0</v>
      </c>
      <c r="AG554" s="4"/>
      <c r="AH554" s="6" t="n">
        <f aca="false">IF(G554="W",AF553+J554,IF(AE554=1,K553-K554+AF553,0))</f>
        <v>0</v>
      </c>
      <c r="AI554" s="4"/>
    </row>
    <row collapsed="false" customFormat="false" customHeight="false" hidden="false" ht="13.3" outlineLevel="0" r="555">
      <c r="B555" s="25"/>
      <c r="C555" s="26" t="str">
        <f aca="false">IF(B555="","",VLOOKUP(B555,$AK$1:$AR$38,2,0))</f>
        <v/>
      </c>
      <c r="D555" s="27" t="str">
        <f aca="false">IF(C552&lt;&gt;"",IF(C552=1,4,IF(C552=4,7,1)),"")</f>
        <v/>
      </c>
      <c r="E555" s="49" t="str">
        <f aca="false">IF(C552&lt;&gt;"",IF(C552=1,7,IF(C552=4,1,4)),"")</f>
        <v/>
      </c>
      <c r="F555" s="38"/>
      <c r="G555" s="6" t="str">
        <f aca="false">IF(B555&lt;&gt;"",IF(OR(D555=C555,E555=C555),"W","L"),"")</f>
        <v/>
      </c>
      <c r="H555" s="6" t="str">
        <f aca="false">IF(G555="W",4,IF(G555="L",-8,""))</f>
        <v/>
      </c>
      <c r="I555" s="6" t="str">
        <f aca="false">IF(G555&lt;&gt;"",VLOOKUP(V554,$M$4:$N$18,2,0),"")</f>
        <v/>
      </c>
      <c r="J555" s="6" t="str">
        <f aca="false">IF(G555&lt;&gt;"",H555*I555,"")</f>
        <v/>
      </c>
      <c r="K555" s="6" t="n">
        <f aca="false">IF(B555="",K554,SUM($J$6:J555))</f>
        <v>-24</v>
      </c>
      <c r="L555" s="4"/>
      <c r="M555" s="4"/>
      <c r="N555" s="4"/>
      <c r="O555" s="4"/>
      <c r="P555" s="4"/>
      <c r="Q555" s="4"/>
      <c r="S555" s="4"/>
      <c r="T555" s="4"/>
      <c r="U555" s="4"/>
      <c r="V555" s="6" t="n">
        <f aca="false">IF(AND(G554="",G555="L"),1,IF(AND(G555="L",G554="L"),V554+1,IF(AND(G554="L",G555=""),0,IF(AND(G555="",G554=""),0,0))))</f>
        <v>0</v>
      </c>
      <c r="W555" s="4"/>
      <c r="X555" s="6" t="str">
        <f aca="false">IF(C554=0,C555,IF(C555=0,X554,C555))</f>
        <v/>
      </c>
      <c r="Y555" s="6" t="str">
        <f aca="false">IF(C554=0,X554,IF(C555=0,Y554,C554))</f>
        <v/>
      </c>
      <c r="Z555" s="6" t="str">
        <f aca="false">IF(C553=0,C552,IF(C554=0,Y554,IF(C555=0,Z554,C553)))</f>
        <v/>
      </c>
      <c r="AA555" s="6" t="str">
        <f aca="false">IF(C552=0,C551,IF(C553=0,C551,IF(C554=0,Z554,IF(C555=0,AA554,C552))))</f>
        <v/>
      </c>
      <c r="AB555" s="4"/>
      <c r="AC555" s="6" t="str">
        <f aca="false">IF(OR(X555=Y555,X555=Z555,X555=AA555),"NB",IF(OR(Y555=X555,Y555=Z555,Y555=AA555),"NB",IF(OR(Z555=Y555,Z555=X555,Z555=AA555),"NB",IF(OR(AA555=Y555,AA555=X555,AA555=Z555),"NB","Bet"))))</f>
        <v>NB</v>
      </c>
      <c r="AD555" s="4"/>
      <c r="AE555" s="6" t="n">
        <f aca="false">IF(K555&lt;K554,1,0)</f>
        <v>0</v>
      </c>
      <c r="AF555" s="6" t="n">
        <f aca="false">IF(G555="W",0,IF(AE555=1,K554-K555+AF554,0))</f>
        <v>0</v>
      </c>
      <c r="AG555" s="4"/>
      <c r="AH555" s="6" t="n">
        <f aca="false">IF(G555="W",AF554+J555,IF(AE555=1,K554-K555+AF554,0))</f>
        <v>0</v>
      </c>
      <c r="AI555" s="4"/>
    </row>
    <row collapsed="false" customFormat="false" customHeight="false" hidden="false" ht="13.3" outlineLevel="0" r="556">
      <c r="B556" s="25"/>
      <c r="C556" s="26" t="str">
        <f aca="false">IF(B556="","",VLOOKUP(B556,$AK$1:$AR$38,2,0))</f>
        <v/>
      </c>
      <c r="D556" s="27" t="str">
        <f aca="false">IF(C553&lt;&gt;"",IF(C553=1,4,IF(C553=4,7,1)),"")</f>
        <v/>
      </c>
      <c r="E556" s="49" t="str">
        <f aca="false">IF(C553&lt;&gt;"",IF(C553=1,7,IF(C553=4,1,4)),"")</f>
        <v/>
      </c>
      <c r="F556" s="38"/>
      <c r="G556" s="6" t="str">
        <f aca="false">IF(B556&lt;&gt;"",IF(OR(D556=C556,E556=C556),"W","L"),"")</f>
        <v/>
      </c>
      <c r="H556" s="6" t="str">
        <f aca="false">IF(G556="W",4,IF(G556="L",-8,""))</f>
        <v/>
      </c>
      <c r="I556" s="6" t="str">
        <f aca="false">IF(G556&lt;&gt;"",VLOOKUP(V555,$M$4:$N$18,2,0),"")</f>
        <v/>
      </c>
      <c r="J556" s="6" t="str">
        <f aca="false">IF(G556&lt;&gt;"",H556*I556,"")</f>
        <v/>
      </c>
      <c r="K556" s="6" t="n">
        <f aca="false">IF(B556="",K555,SUM($J$6:J556))</f>
        <v>-24</v>
      </c>
      <c r="L556" s="4"/>
      <c r="M556" s="4"/>
      <c r="N556" s="4"/>
      <c r="O556" s="4"/>
      <c r="P556" s="4"/>
      <c r="Q556" s="4"/>
      <c r="S556" s="4"/>
      <c r="T556" s="4"/>
      <c r="U556" s="4"/>
      <c r="V556" s="6" t="n">
        <f aca="false">IF(AND(G555="",G556="L"),1,IF(AND(G556="L",G555="L"),V555+1,IF(AND(G555="L",G556=""),0,IF(AND(G556="",G555=""),0,0))))</f>
        <v>0</v>
      </c>
      <c r="W556" s="4"/>
      <c r="X556" s="6" t="str">
        <f aca="false">IF(C555=0,C556,IF(C556=0,X555,C556))</f>
        <v/>
      </c>
      <c r="Y556" s="6" t="str">
        <f aca="false">IF(C555=0,X555,IF(C556=0,Y555,C555))</f>
        <v/>
      </c>
      <c r="Z556" s="6" t="str">
        <f aca="false">IF(C554=0,C553,IF(C555=0,Y555,IF(C556=0,Z555,C554)))</f>
        <v/>
      </c>
      <c r="AA556" s="6" t="str">
        <f aca="false">IF(C553=0,C552,IF(C554=0,C552,IF(C555=0,Z555,IF(C556=0,AA555,C553))))</f>
        <v/>
      </c>
      <c r="AB556" s="4"/>
      <c r="AC556" s="6" t="str">
        <f aca="false">IF(OR(X556=Y556,X556=Z556,X556=AA556),"NB",IF(OR(Y556=X556,Y556=Z556,Y556=AA556),"NB",IF(OR(Z556=Y556,Z556=X556,Z556=AA556),"NB",IF(OR(AA556=Y556,AA556=X556,AA556=Z556),"NB","Bet"))))</f>
        <v>NB</v>
      </c>
      <c r="AD556" s="4"/>
      <c r="AE556" s="6" t="n">
        <f aca="false">IF(K556&lt;K555,1,0)</f>
        <v>0</v>
      </c>
      <c r="AF556" s="6" t="n">
        <f aca="false">IF(G556="W",0,IF(AE556=1,K555-K556+AF555,0))</f>
        <v>0</v>
      </c>
      <c r="AG556" s="4"/>
      <c r="AH556" s="6" t="n">
        <f aca="false">IF(G556="W",AF555+J556,IF(AE556=1,K555-K556+AF555,0))</f>
        <v>0</v>
      </c>
      <c r="AI556" s="4"/>
    </row>
    <row collapsed="false" customFormat="false" customHeight="false" hidden="false" ht="13.3" outlineLevel="0" r="557">
      <c r="B557" s="25"/>
      <c r="C557" s="26" t="str">
        <f aca="false">IF(B557="","",VLOOKUP(B557,$AK$1:$AR$38,2,0))</f>
        <v/>
      </c>
      <c r="D557" s="27" t="str">
        <f aca="false">IF(C554&lt;&gt;"",IF(C554=1,4,IF(C554=4,7,1)),"")</f>
        <v/>
      </c>
      <c r="E557" s="49" t="str">
        <f aca="false">IF(C554&lt;&gt;"",IF(C554=1,7,IF(C554=4,1,4)),"")</f>
        <v/>
      </c>
      <c r="F557" s="38"/>
      <c r="G557" s="6" t="str">
        <f aca="false">IF(B557&lt;&gt;"",IF(OR(D557=C557,E557=C557),"W","L"),"")</f>
        <v/>
      </c>
      <c r="H557" s="6" t="str">
        <f aca="false">IF(G557="W",4,IF(G557="L",-8,""))</f>
        <v/>
      </c>
      <c r="I557" s="6" t="str">
        <f aca="false">IF(G557&lt;&gt;"",VLOOKUP(V556,$M$4:$N$18,2,0),"")</f>
        <v/>
      </c>
      <c r="J557" s="6" t="str">
        <f aca="false">IF(G557&lt;&gt;"",H557*I557,"")</f>
        <v/>
      </c>
      <c r="K557" s="6" t="n">
        <f aca="false">IF(B557="",K556,SUM($J$6:J557))</f>
        <v>-24</v>
      </c>
      <c r="L557" s="4"/>
      <c r="M557" s="4"/>
      <c r="N557" s="4"/>
      <c r="O557" s="4"/>
      <c r="P557" s="4"/>
      <c r="Q557" s="4"/>
      <c r="S557" s="4"/>
      <c r="T557" s="4"/>
      <c r="U557" s="4"/>
      <c r="V557" s="6" t="n">
        <f aca="false">IF(AND(G556="",G557="L"),1,IF(AND(G557="L",G556="L"),V556+1,IF(AND(G556="L",G557=""),0,IF(AND(G557="",G556=""),0,0))))</f>
        <v>0</v>
      </c>
      <c r="W557" s="4"/>
      <c r="X557" s="6" t="str">
        <f aca="false">IF(C556=0,C557,IF(C557=0,X556,C557))</f>
        <v/>
      </c>
      <c r="Y557" s="6" t="str">
        <f aca="false">IF(C556=0,X556,IF(C557=0,Y556,C556))</f>
        <v/>
      </c>
      <c r="Z557" s="6" t="str">
        <f aca="false">IF(C555=0,C554,IF(C556=0,Y556,IF(C557=0,Z556,C555)))</f>
        <v/>
      </c>
      <c r="AA557" s="6" t="str">
        <f aca="false">IF(C554=0,C553,IF(C555=0,C553,IF(C556=0,Z556,IF(C557=0,AA556,C554))))</f>
        <v/>
      </c>
      <c r="AB557" s="4"/>
      <c r="AC557" s="6" t="str">
        <f aca="false">IF(OR(X557=Y557,X557=Z557,X557=AA557),"NB",IF(OR(Y557=X557,Y557=Z557,Y557=AA557),"NB",IF(OR(Z557=Y557,Z557=X557,Z557=AA557),"NB",IF(OR(AA557=Y557,AA557=X557,AA557=Z557),"NB","Bet"))))</f>
        <v>NB</v>
      </c>
      <c r="AD557" s="4"/>
      <c r="AE557" s="6" t="n">
        <f aca="false">IF(K557&lt;K556,1,0)</f>
        <v>0</v>
      </c>
      <c r="AF557" s="6" t="n">
        <f aca="false">IF(G557="W",0,IF(AE557=1,K556-K557+AF556,0))</f>
        <v>0</v>
      </c>
      <c r="AG557" s="4"/>
      <c r="AH557" s="6" t="n">
        <f aca="false">IF(G557="W",AF556+J557,IF(AE557=1,K556-K557+AF556,0))</f>
        <v>0</v>
      </c>
      <c r="AI557" s="4"/>
    </row>
    <row collapsed="false" customFormat="false" customHeight="false" hidden="false" ht="13.3" outlineLevel="0" r="558">
      <c r="B558" s="25"/>
      <c r="C558" s="26" t="str">
        <f aca="false">IF(B558="","",VLOOKUP(B558,$AK$1:$AR$38,2,0))</f>
        <v/>
      </c>
      <c r="D558" s="27" t="str">
        <f aca="false">IF(C555&lt;&gt;"",IF(C555=1,4,IF(C555=4,7,1)),"")</f>
        <v/>
      </c>
      <c r="E558" s="49" t="str">
        <f aca="false">IF(C555&lt;&gt;"",IF(C555=1,7,IF(C555=4,1,4)),"")</f>
        <v/>
      </c>
      <c r="F558" s="38"/>
      <c r="G558" s="6" t="str">
        <f aca="false">IF(B558&lt;&gt;"",IF(OR(D558=C558,E558=C558),"W","L"),"")</f>
        <v/>
      </c>
      <c r="H558" s="6" t="str">
        <f aca="false">IF(G558="W",4,IF(G558="L",-8,""))</f>
        <v/>
      </c>
      <c r="I558" s="6" t="str">
        <f aca="false">IF(G558&lt;&gt;"",VLOOKUP(V557,$M$4:$N$18,2,0),"")</f>
        <v/>
      </c>
      <c r="J558" s="6" t="str">
        <f aca="false">IF(G558&lt;&gt;"",H558*I558,"")</f>
        <v/>
      </c>
      <c r="K558" s="6" t="n">
        <f aca="false">IF(B558="",K557,SUM($J$6:J558))</f>
        <v>-24</v>
      </c>
      <c r="L558" s="4"/>
      <c r="M558" s="4"/>
      <c r="N558" s="4"/>
      <c r="O558" s="4"/>
      <c r="P558" s="4"/>
      <c r="Q558" s="4"/>
      <c r="S558" s="4"/>
      <c r="T558" s="4"/>
      <c r="U558" s="4"/>
      <c r="V558" s="6" t="n">
        <f aca="false">IF(AND(G557="",G558="L"),1,IF(AND(G558="L",G557="L"),V557+1,IF(AND(G557="L",G558=""),0,IF(AND(G558="",G557=""),0,0))))</f>
        <v>0</v>
      </c>
      <c r="W558" s="4"/>
      <c r="X558" s="6" t="str">
        <f aca="false">IF(C557=0,C558,IF(C558=0,X557,C558))</f>
        <v/>
      </c>
      <c r="Y558" s="6" t="str">
        <f aca="false">IF(C557=0,X557,IF(C558=0,Y557,C557))</f>
        <v/>
      </c>
      <c r="Z558" s="6" t="str">
        <f aca="false">IF(C556=0,C555,IF(C557=0,Y557,IF(C558=0,Z557,C556)))</f>
        <v/>
      </c>
      <c r="AA558" s="6" t="str">
        <f aca="false">IF(C555=0,C554,IF(C556=0,C554,IF(C557=0,Z557,IF(C558=0,AA557,C555))))</f>
        <v/>
      </c>
      <c r="AB558" s="4"/>
      <c r="AC558" s="6" t="str">
        <f aca="false">IF(OR(X558=Y558,X558=Z558,X558=AA558),"NB",IF(OR(Y558=X558,Y558=Z558,Y558=AA558),"NB",IF(OR(Z558=Y558,Z558=X558,Z558=AA558),"NB",IF(OR(AA558=Y558,AA558=X558,AA558=Z558),"NB","Bet"))))</f>
        <v>NB</v>
      </c>
      <c r="AD558" s="4"/>
      <c r="AE558" s="6" t="n">
        <f aca="false">IF(K558&lt;K557,1,0)</f>
        <v>0</v>
      </c>
      <c r="AF558" s="6" t="n">
        <f aca="false">IF(G558="W",0,IF(AE558=1,K557-K558+AF557,0))</f>
        <v>0</v>
      </c>
      <c r="AG558" s="4"/>
      <c r="AH558" s="6" t="n">
        <f aca="false">IF(G558="W",AF557+J558,IF(AE558=1,K557-K558+AF557,0))</f>
        <v>0</v>
      </c>
      <c r="AI558" s="4"/>
    </row>
    <row collapsed="false" customFormat="false" customHeight="false" hidden="false" ht="13.3" outlineLevel="0" r="559">
      <c r="B559" s="25"/>
      <c r="C559" s="26" t="str">
        <f aca="false">IF(B559="","",VLOOKUP(B559,$AK$1:$AR$38,2,0))</f>
        <v/>
      </c>
      <c r="D559" s="27" t="str">
        <f aca="false">IF(C556&lt;&gt;"",IF(C556=1,4,IF(C556=4,7,1)),"")</f>
        <v/>
      </c>
      <c r="E559" s="49" t="str">
        <f aca="false">IF(C556&lt;&gt;"",IF(C556=1,7,IF(C556=4,1,4)),"")</f>
        <v/>
      </c>
      <c r="F559" s="38"/>
      <c r="G559" s="6" t="str">
        <f aca="false">IF(B559&lt;&gt;"",IF(OR(D559=C559,E559=C559),"W","L"),"")</f>
        <v/>
      </c>
      <c r="H559" s="6" t="str">
        <f aca="false">IF(G559="W",4,IF(G559="L",-8,""))</f>
        <v/>
      </c>
      <c r="I559" s="6" t="str">
        <f aca="false">IF(G559&lt;&gt;"",VLOOKUP(V558,$M$4:$N$18,2,0),"")</f>
        <v/>
      </c>
      <c r="J559" s="6" t="str">
        <f aca="false">IF(G559&lt;&gt;"",H559*I559,"")</f>
        <v/>
      </c>
      <c r="K559" s="6" t="n">
        <f aca="false">IF(B559="",K558,SUM($J$6:J559))</f>
        <v>-24</v>
      </c>
      <c r="L559" s="4"/>
      <c r="M559" s="4"/>
      <c r="N559" s="4"/>
      <c r="O559" s="4"/>
      <c r="P559" s="4"/>
      <c r="Q559" s="4"/>
      <c r="S559" s="4"/>
      <c r="T559" s="4"/>
      <c r="U559" s="4"/>
      <c r="V559" s="6" t="n">
        <f aca="false">IF(AND(G558="",G559="L"),1,IF(AND(G559="L",G558="L"),V558+1,IF(AND(G558="L",G559=""),0,IF(AND(G559="",G558=""),0,0))))</f>
        <v>0</v>
      </c>
      <c r="W559" s="4"/>
      <c r="X559" s="6" t="str">
        <f aca="false">IF(C558=0,C559,IF(C559=0,X558,C559))</f>
        <v/>
      </c>
      <c r="Y559" s="6" t="str">
        <f aca="false">IF(C558=0,X558,IF(C559=0,Y558,C558))</f>
        <v/>
      </c>
      <c r="Z559" s="6" t="str">
        <f aca="false">IF(C557=0,C556,IF(C558=0,Y558,IF(C559=0,Z558,C557)))</f>
        <v/>
      </c>
      <c r="AA559" s="6" t="str">
        <f aca="false">IF(C556=0,C555,IF(C557=0,C555,IF(C558=0,Z558,IF(C559=0,AA558,C556))))</f>
        <v/>
      </c>
      <c r="AB559" s="4"/>
      <c r="AC559" s="6" t="str">
        <f aca="false">IF(OR(X559=Y559,X559=Z559,X559=AA559),"NB",IF(OR(Y559=X559,Y559=Z559,Y559=AA559),"NB",IF(OR(Z559=Y559,Z559=X559,Z559=AA559),"NB",IF(OR(AA559=Y559,AA559=X559,AA559=Z559),"NB","Bet"))))</f>
        <v>NB</v>
      </c>
      <c r="AD559" s="4"/>
      <c r="AE559" s="6" t="n">
        <f aca="false">IF(K559&lt;K558,1,0)</f>
        <v>0</v>
      </c>
      <c r="AF559" s="6" t="n">
        <f aca="false">IF(G559="W",0,IF(AE559=1,K558-K559+AF558,0))</f>
        <v>0</v>
      </c>
      <c r="AG559" s="4"/>
      <c r="AH559" s="6" t="n">
        <f aca="false">IF(G559="W",AF558+J559,IF(AE559=1,K558-K559+AF558,0))</f>
        <v>0</v>
      </c>
      <c r="AI559" s="4"/>
    </row>
    <row collapsed="false" customFormat="false" customHeight="false" hidden="false" ht="13.3" outlineLevel="0" r="560">
      <c r="B560" s="25"/>
      <c r="C560" s="26" t="str">
        <f aca="false">IF(B560="","",VLOOKUP(B560,$AK$1:$AR$38,2,0))</f>
        <v/>
      </c>
      <c r="D560" s="27" t="str">
        <f aca="false">IF(C557&lt;&gt;"",IF(C557=1,4,IF(C557=4,7,1)),"")</f>
        <v/>
      </c>
      <c r="E560" s="49" t="str">
        <f aca="false">IF(C557&lt;&gt;"",IF(C557=1,7,IF(C557=4,1,4)),"")</f>
        <v/>
      </c>
      <c r="F560" s="38"/>
      <c r="G560" s="6" t="str">
        <f aca="false">IF(B560&lt;&gt;"",IF(OR(D560=C560,E560=C560),"W","L"),"")</f>
        <v/>
      </c>
      <c r="H560" s="6" t="str">
        <f aca="false">IF(G560="W",4,IF(G560="L",-8,""))</f>
        <v/>
      </c>
      <c r="I560" s="6" t="str">
        <f aca="false">IF(G560&lt;&gt;"",VLOOKUP(V559,$M$4:$N$18,2,0),"")</f>
        <v/>
      </c>
      <c r="J560" s="6" t="str">
        <f aca="false">IF(G560&lt;&gt;"",H560*I560,"")</f>
        <v/>
      </c>
      <c r="K560" s="6" t="n">
        <f aca="false">IF(B560="",K559,SUM($J$6:J560))</f>
        <v>-24</v>
      </c>
      <c r="L560" s="4"/>
      <c r="M560" s="4"/>
      <c r="N560" s="4"/>
      <c r="O560" s="4"/>
      <c r="P560" s="4"/>
      <c r="Q560" s="4"/>
      <c r="S560" s="4"/>
      <c r="T560" s="4"/>
      <c r="U560" s="4"/>
      <c r="V560" s="6" t="n">
        <f aca="false">IF(AND(G559="",G560="L"),1,IF(AND(G560="L",G559="L"),V559+1,IF(AND(G559="L",G560=""),0,IF(AND(G560="",G559=""),0,0))))</f>
        <v>0</v>
      </c>
      <c r="W560" s="4"/>
      <c r="X560" s="6" t="str">
        <f aca="false">IF(C559=0,C560,IF(C560=0,X559,C560))</f>
        <v/>
      </c>
      <c r="Y560" s="6" t="str">
        <f aca="false">IF(C559=0,X559,IF(C560=0,Y559,C559))</f>
        <v/>
      </c>
      <c r="Z560" s="6" t="str">
        <f aca="false">IF(C558=0,C557,IF(C559=0,Y559,IF(C560=0,Z559,C558)))</f>
        <v/>
      </c>
      <c r="AA560" s="6" t="str">
        <f aca="false">IF(C557=0,C556,IF(C558=0,C556,IF(C559=0,Z559,IF(C560=0,AA559,C557))))</f>
        <v/>
      </c>
      <c r="AB560" s="4"/>
      <c r="AC560" s="6" t="str">
        <f aca="false">IF(OR(X560=Y560,X560=Z560,X560=AA560),"NB",IF(OR(Y560=X560,Y560=Z560,Y560=AA560),"NB",IF(OR(Z560=Y560,Z560=X560,Z560=AA560),"NB",IF(OR(AA560=Y560,AA560=X560,AA560=Z560),"NB","Bet"))))</f>
        <v>NB</v>
      </c>
      <c r="AD560" s="4"/>
      <c r="AE560" s="6" t="n">
        <f aca="false">IF(K560&lt;K559,1,0)</f>
        <v>0</v>
      </c>
      <c r="AF560" s="6" t="n">
        <f aca="false">IF(G560="W",0,IF(AE560=1,K559-K560+AF559,0))</f>
        <v>0</v>
      </c>
      <c r="AG560" s="4"/>
      <c r="AH560" s="6" t="n">
        <f aca="false">IF(G560="W",AF559+J560,IF(AE560=1,K559-K560+AF559,0))</f>
        <v>0</v>
      </c>
      <c r="AI560" s="4"/>
    </row>
    <row collapsed="false" customFormat="false" customHeight="false" hidden="false" ht="13.3" outlineLevel="0" r="561">
      <c r="B561" s="25"/>
      <c r="C561" s="26" t="str">
        <f aca="false">IF(B561="","",VLOOKUP(B561,$AK$1:$AR$38,2,0))</f>
        <v/>
      </c>
      <c r="D561" s="27" t="str">
        <f aca="false">IF(C558&lt;&gt;"",IF(C558=1,4,IF(C558=4,7,1)),"")</f>
        <v/>
      </c>
      <c r="E561" s="49" t="str">
        <f aca="false">IF(C558&lt;&gt;"",IF(C558=1,7,IF(C558=4,1,4)),"")</f>
        <v/>
      </c>
      <c r="F561" s="38"/>
      <c r="G561" s="6" t="str">
        <f aca="false">IF(B561&lt;&gt;"",IF(OR(D561=C561,E561=C561),"W","L"),"")</f>
        <v/>
      </c>
      <c r="H561" s="6" t="str">
        <f aca="false">IF(G561="W",4,IF(G561="L",-8,""))</f>
        <v/>
      </c>
      <c r="I561" s="6" t="str">
        <f aca="false">IF(G561&lt;&gt;"",VLOOKUP(V560,$M$4:$N$18,2,0),"")</f>
        <v/>
      </c>
      <c r="J561" s="6" t="str">
        <f aca="false">IF(G561&lt;&gt;"",H561*I561,"")</f>
        <v/>
      </c>
      <c r="K561" s="6" t="n">
        <f aca="false">IF(B561="",K560,SUM($J$6:J561))</f>
        <v>-24</v>
      </c>
      <c r="L561" s="4"/>
      <c r="M561" s="4"/>
      <c r="N561" s="4"/>
      <c r="O561" s="4"/>
      <c r="P561" s="4"/>
      <c r="Q561" s="4"/>
      <c r="S561" s="4"/>
      <c r="T561" s="4"/>
      <c r="U561" s="4"/>
      <c r="V561" s="6" t="n">
        <f aca="false">IF(AND(G560="",G561="L"),1,IF(AND(G561="L",G560="L"),V560+1,IF(AND(G560="L",G561=""),0,IF(AND(G561="",G560=""),0,0))))</f>
        <v>0</v>
      </c>
      <c r="W561" s="4"/>
      <c r="X561" s="6" t="str">
        <f aca="false">IF(C560=0,C561,IF(C561=0,X560,C561))</f>
        <v/>
      </c>
      <c r="Y561" s="6" t="str">
        <f aca="false">IF(C560=0,X560,IF(C561=0,Y560,C560))</f>
        <v/>
      </c>
      <c r="Z561" s="6" t="str">
        <f aca="false">IF(C559=0,C558,IF(C560=0,Y560,IF(C561=0,Z560,C559)))</f>
        <v/>
      </c>
      <c r="AA561" s="6" t="str">
        <f aca="false">IF(C558=0,C557,IF(C559=0,C557,IF(C560=0,Z560,IF(C561=0,AA560,C558))))</f>
        <v/>
      </c>
      <c r="AB561" s="4"/>
      <c r="AC561" s="6" t="str">
        <f aca="false">IF(OR(X561=Y561,X561=Z561,X561=AA561),"NB",IF(OR(Y561=X561,Y561=Z561,Y561=AA561),"NB",IF(OR(Z561=Y561,Z561=X561,Z561=AA561),"NB",IF(OR(AA561=Y561,AA561=X561,AA561=Z561),"NB","Bet"))))</f>
        <v>NB</v>
      </c>
      <c r="AD561" s="4"/>
      <c r="AE561" s="6" t="n">
        <f aca="false">IF(K561&lt;K560,1,0)</f>
        <v>0</v>
      </c>
      <c r="AF561" s="6" t="n">
        <f aca="false">IF(G561="W",0,IF(AE561=1,K560-K561+AF560,0))</f>
        <v>0</v>
      </c>
      <c r="AG561" s="4"/>
      <c r="AH561" s="6" t="n">
        <f aca="false">IF(G561="W",AF560+J561,IF(AE561=1,K560-K561+AF560,0))</f>
        <v>0</v>
      </c>
      <c r="AI561" s="4"/>
    </row>
    <row collapsed="false" customFormat="false" customHeight="false" hidden="false" ht="13.3" outlineLevel="0" r="562">
      <c r="B562" s="25"/>
      <c r="C562" s="26" t="str">
        <f aca="false">IF(B562="","",VLOOKUP(B562,$AK$1:$AR$38,2,0))</f>
        <v/>
      </c>
      <c r="D562" s="27" t="str">
        <f aca="false">IF(C559&lt;&gt;"",IF(C559=1,4,IF(C559=4,7,1)),"")</f>
        <v/>
      </c>
      <c r="E562" s="49" t="str">
        <f aca="false">IF(C559&lt;&gt;"",IF(C559=1,7,IF(C559=4,1,4)),"")</f>
        <v/>
      </c>
      <c r="F562" s="38"/>
      <c r="G562" s="6" t="str">
        <f aca="false">IF(B562&lt;&gt;"",IF(OR(D562=C562,E562=C562),"W","L"),"")</f>
        <v/>
      </c>
      <c r="H562" s="6" t="str">
        <f aca="false">IF(G562="W",4,IF(G562="L",-8,""))</f>
        <v/>
      </c>
      <c r="I562" s="6" t="str">
        <f aca="false">IF(G562&lt;&gt;"",VLOOKUP(V561,$M$4:$N$18,2,0),"")</f>
        <v/>
      </c>
      <c r="J562" s="6" t="str">
        <f aca="false">IF(G562&lt;&gt;"",H562*I562,"")</f>
        <v/>
      </c>
      <c r="K562" s="6" t="n">
        <f aca="false">IF(B562="",K561,SUM($J$6:J562))</f>
        <v>-24</v>
      </c>
      <c r="L562" s="4"/>
      <c r="M562" s="4"/>
      <c r="N562" s="4"/>
      <c r="O562" s="4"/>
      <c r="P562" s="4"/>
      <c r="Q562" s="4"/>
      <c r="S562" s="4"/>
      <c r="T562" s="4"/>
      <c r="U562" s="4"/>
      <c r="V562" s="6" t="n">
        <f aca="false">IF(AND(G561="",G562="L"),1,IF(AND(G562="L",G561="L"),V561+1,IF(AND(G561="L",G562=""),0,IF(AND(G562="",G561=""),0,0))))</f>
        <v>0</v>
      </c>
      <c r="W562" s="4"/>
      <c r="X562" s="6" t="str">
        <f aca="false">IF(C561=0,C562,IF(C562=0,X561,C562))</f>
        <v/>
      </c>
      <c r="Y562" s="6" t="str">
        <f aca="false">IF(C561=0,X561,IF(C562=0,Y561,C561))</f>
        <v/>
      </c>
      <c r="Z562" s="6" t="str">
        <f aca="false">IF(C560=0,C559,IF(C561=0,Y561,IF(C562=0,Z561,C560)))</f>
        <v/>
      </c>
      <c r="AA562" s="6" t="str">
        <f aca="false">IF(C559=0,C558,IF(C560=0,C558,IF(C561=0,Z561,IF(C562=0,AA561,C559))))</f>
        <v/>
      </c>
      <c r="AB562" s="4"/>
      <c r="AC562" s="6" t="str">
        <f aca="false">IF(OR(X562=Y562,X562=Z562,X562=AA562),"NB",IF(OR(Y562=X562,Y562=Z562,Y562=AA562),"NB",IF(OR(Z562=Y562,Z562=X562,Z562=AA562),"NB",IF(OR(AA562=Y562,AA562=X562,AA562=Z562),"NB","Bet"))))</f>
        <v>NB</v>
      </c>
      <c r="AD562" s="4"/>
      <c r="AE562" s="6" t="n">
        <f aca="false">IF(K562&lt;K561,1,0)</f>
        <v>0</v>
      </c>
      <c r="AF562" s="6" t="n">
        <f aca="false">IF(G562="W",0,IF(AE562=1,K561-K562+AF561,0))</f>
        <v>0</v>
      </c>
      <c r="AG562" s="4"/>
      <c r="AH562" s="6" t="n">
        <f aca="false">IF(G562="W",AF561+J562,IF(AE562=1,K561-K562+AF561,0))</f>
        <v>0</v>
      </c>
      <c r="AI562" s="4"/>
    </row>
    <row collapsed="false" customFormat="false" customHeight="false" hidden="false" ht="13.3" outlineLevel="0" r="563">
      <c r="B563" s="25"/>
      <c r="C563" s="26" t="str">
        <f aca="false">IF(B563="","",VLOOKUP(B563,$AK$1:$AR$38,2,0))</f>
        <v/>
      </c>
      <c r="D563" s="27" t="str">
        <f aca="false">IF(C560&lt;&gt;"",IF(C560=1,4,IF(C560=4,7,1)),"")</f>
        <v/>
      </c>
      <c r="E563" s="49" t="str">
        <f aca="false">IF(C560&lt;&gt;"",IF(C560=1,7,IF(C560=4,1,4)),"")</f>
        <v/>
      </c>
      <c r="F563" s="38"/>
      <c r="G563" s="6" t="str">
        <f aca="false">IF(B563&lt;&gt;"",IF(OR(D563=C563,E563=C563),"W","L"),"")</f>
        <v/>
      </c>
      <c r="H563" s="6" t="str">
        <f aca="false">IF(G563="W",4,IF(G563="L",-8,""))</f>
        <v/>
      </c>
      <c r="I563" s="6" t="str">
        <f aca="false">IF(G563&lt;&gt;"",VLOOKUP(V562,$M$4:$N$18,2,0),"")</f>
        <v/>
      </c>
      <c r="J563" s="6" t="str">
        <f aca="false">IF(G563&lt;&gt;"",H563*I563,"")</f>
        <v/>
      </c>
      <c r="K563" s="6" t="n">
        <f aca="false">IF(B563="",K562,SUM($J$6:J563))</f>
        <v>-24</v>
      </c>
      <c r="L563" s="4"/>
      <c r="M563" s="4"/>
      <c r="N563" s="4"/>
      <c r="O563" s="4"/>
      <c r="P563" s="4"/>
      <c r="Q563" s="4"/>
      <c r="S563" s="4"/>
      <c r="T563" s="4"/>
      <c r="U563" s="4"/>
      <c r="V563" s="6" t="n">
        <f aca="false">IF(AND(G562="",G563="L"),1,IF(AND(G563="L",G562="L"),V562+1,IF(AND(G562="L",G563=""),0,IF(AND(G563="",G562=""),0,0))))</f>
        <v>0</v>
      </c>
      <c r="W563" s="4"/>
      <c r="X563" s="6" t="str">
        <f aca="false">IF(C562=0,C563,IF(C563=0,X562,C563))</f>
        <v/>
      </c>
      <c r="Y563" s="6" t="str">
        <f aca="false">IF(C562=0,X562,IF(C563=0,Y562,C562))</f>
        <v/>
      </c>
      <c r="Z563" s="6" t="str">
        <f aca="false">IF(C561=0,C560,IF(C562=0,Y562,IF(C563=0,Z562,C561)))</f>
        <v/>
      </c>
      <c r="AA563" s="6" t="str">
        <f aca="false">IF(C560=0,C559,IF(C561=0,C559,IF(C562=0,Z562,IF(C563=0,AA562,C560))))</f>
        <v/>
      </c>
      <c r="AB563" s="4"/>
      <c r="AC563" s="6" t="str">
        <f aca="false">IF(OR(X563=Y563,X563=Z563,X563=AA563),"NB",IF(OR(Y563=X563,Y563=Z563,Y563=AA563),"NB",IF(OR(Z563=Y563,Z563=X563,Z563=AA563),"NB",IF(OR(AA563=Y563,AA563=X563,AA563=Z563),"NB","Bet"))))</f>
        <v>NB</v>
      </c>
      <c r="AD563" s="4"/>
      <c r="AE563" s="6" t="n">
        <f aca="false">IF(K563&lt;K562,1,0)</f>
        <v>0</v>
      </c>
      <c r="AF563" s="6" t="n">
        <f aca="false">IF(G563="W",0,IF(AE563=1,K562-K563+AF562,0))</f>
        <v>0</v>
      </c>
      <c r="AG563" s="4"/>
      <c r="AH563" s="6" t="n">
        <f aca="false">IF(G563="W",AF562+J563,IF(AE563=1,K562-K563+AF562,0))</f>
        <v>0</v>
      </c>
      <c r="AI563" s="4"/>
    </row>
    <row collapsed="false" customFormat="false" customHeight="false" hidden="false" ht="13.3" outlineLevel="0" r="564">
      <c r="B564" s="25"/>
      <c r="C564" s="26" t="str">
        <f aca="false">IF(B564="","",VLOOKUP(B564,$AK$1:$AR$38,2,0))</f>
        <v/>
      </c>
      <c r="D564" s="27" t="str">
        <f aca="false">IF(C561&lt;&gt;"",IF(C561=1,4,IF(C561=4,7,1)),"")</f>
        <v/>
      </c>
      <c r="E564" s="49" t="str">
        <f aca="false">IF(C561&lt;&gt;"",IF(C561=1,7,IF(C561=4,1,4)),"")</f>
        <v/>
      </c>
      <c r="F564" s="38"/>
      <c r="G564" s="6" t="str">
        <f aca="false">IF(B564&lt;&gt;"",IF(OR(D564=C564,E564=C564),"W","L"),"")</f>
        <v/>
      </c>
      <c r="H564" s="6" t="str">
        <f aca="false">IF(G564="W",4,IF(G564="L",-8,""))</f>
        <v/>
      </c>
      <c r="I564" s="6" t="str">
        <f aca="false">IF(G564&lt;&gt;"",VLOOKUP(V563,$M$4:$N$18,2,0),"")</f>
        <v/>
      </c>
      <c r="J564" s="6" t="str">
        <f aca="false">IF(G564&lt;&gt;"",H564*I564,"")</f>
        <v/>
      </c>
      <c r="K564" s="6" t="n">
        <f aca="false">IF(B564="",K563,SUM($J$6:J564))</f>
        <v>-24</v>
      </c>
      <c r="L564" s="4"/>
      <c r="M564" s="4"/>
      <c r="N564" s="4"/>
      <c r="O564" s="4"/>
      <c r="P564" s="4"/>
      <c r="Q564" s="4"/>
      <c r="S564" s="4"/>
      <c r="T564" s="4"/>
      <c r="U564" s="4"/>
      <c r="V564" s="6" t="n">
        <f aca="false">IF(AND(G563="",G564="L"),1,IF(AND(G564="L",G563="L"),V563+1,IF(AND(G563="L",G564=""),0,IF(AND(G564="",G563=""),0,0))))</f>
        <v>0</v>
      </c>
      <c r="W564" s="4"/>
      <c r="X564" s="6" t="str">
        <f aca="false">IF(C563=0,C564,IF(C564=0,X563,C564))</f>
        <v/>
      </c>
      <c r="Y564" s="6" t="str">
        <f aca="false">IF(C563=0,X563,IF(C564=0,Y563,C563))</f>
        <v/>
      </c>
      <c r="Z564" s="6" t="str">
        <f aca="false">IF(C562=0,C561,IF(C563=0,Y563,IF(C564=0,Z563,C562)))</f>
        <v/>
      </c>
      <c r="AA564" s="6" t="str">
        <f aca="false">IF(C561=0,C560,IF(C562=0,C560,IF(C563=0,Z563,IF(C564=0,AA563,C561))))</f>
        <v/>
      </c>
      <c r="AB564" s="4"/>
      <c r="AC564" s="6" t="str">
        <f aca="false">IF(OR(X564=Y564,X564=Z564,X564=AA564),"NB",IF(OR(Y564=X564,Y564=Z564,Y564=AA564),"NB",IF(OR(Z564=Y564,Z564=X564,Z564=AA564),"NB",IF(OR(AA564=Y564,AA564=X564,AA564=Z564),"NB","Bet"))))</f>
        <v>NB</v>
      </c>
      <c r="AD564" s="4"/>
      <c r="AE564" s="6" t="n">
        <f aca="false">IF(K564&lt;K563,1,0)</f>
        <v>0</v>
      </c>
      <c r="AF564" s="6" t="n">
        <f aca="false">IF(G564="W",0,IF(AE564=1,K563-K564+AF563,0))</f>
        <v>0</v>
      </c>
      <c r="AG564" s="4"/>
      <c r="AH564" s="6" t="n">
        <f aca="false">IF(G564="W",AF563+J564,IF(AE564=1,K563-K564+AF563,0))</f>
        <v>0</v>
      </c>
      <c r="AI564" s="4"/>
    </row>
    <row collapsed="false" customFormat="false" customHeight="false" hidden="false" ht="13.3" outlineLevel="0" r="565">
      <c r="B565" s="25"/>
      <c r="C565" s="26" t="str">
        <f aca="false">IF(B565="","",VLOOKUP(B565,$AK$1:$AR$38,2,0))</f>
        <v/>
      </c>
      <c r="D565" s="27" t="str">
        <f aca="false">IF(C562&lt;&gt;"",IF(C562=1,4,IF(C562=4,7,1)),"")</f>
        <v/>
      </c>
      <c r="E565" s="49" t="str">
        <f aca="false">IF(C562&lt;&gt;"",IF(C562=1,7,IF(C562=4,1,4)),"")</f>
        <v/>
      </c>
      <c r="F565" s="38"/>
      <c r="G565" s="6" t="str">
        <f aca="false">IF(B565&lt;&gt;"",IF(OR(D565=C565,E565=C565),"W","L"),"")</f>
        <v/>
      </c>
      <c r="H565" s="6" t="str">
        <f aca="false">IF(G565="W",4,IF(G565="L",-8,""))</f>
        <v/>
      </c>
      <c r="I565" s="6" t="str">
        <f aca="false">IF(G565&lt;&gt;"",VLOOKUP(V564,$M$4:$N$18,2,0),"")</f>
        <v/>
      </c>
      <c r="J565" s="6" t="str">
        <f aca="false">IF(G565&lt;&gt;"",H565*I565,"")</f>
        <v/>
      </c>
      <c r="K565" s="6" t="n">
        <f aca="false">IF(B565="",K564,SUM($J$6:J565))</f>
        <v>-24</v>
      </c>
      <c r="L565" s="4"/>
      <c r="M565" s="4"/>
      <c r="N565" s="4"/>
      <c r="O565" s="4"/>
      <c r="P565" s="4"/>
      <c r="Q565" s="4"/>
      <c r="S565" s="4"/>
      <c r="T565" s="4"/>
      <c r="U565" s="4"/>
      <c r="V565" s="6" t="n">
        <f aca="false">IF(AND(G564="",G565="L"),1,IF(AND(G565="L",G564="L"),V564+1,IF(AND(G564="L",G565=""),0,IF(AND(G565="",G564=""),0,0))))</f>
        <v>0</v>
      </c>
      <c r="W565" s="4"/>
      <c r="X565" s="6" t="str">
        <f aca="false">IF(C564=0,C565,IF(C565=0,X564,C565))</f>
        <v/>
      </c>
      <c r="Y565" s="6" t="str">
        <f aca="false">IF(C564=0,X564,IF(C565=0,Y564,C564))</f>
        <v/>
      </c>
      <c r="Z565" s="6" t="str">
        <f aca="false">IF(C563=0,C562,IF(C564=0,Y564,IF(C565=0,Z564,C563)))</f>
        <v/>
      </c>
      <c r="AA565" s="6" t="str">
        <f aca="false">IF(C562=0,C561,IF(C563=0,C561,IF(C564=0,Z564,IF(C565=0,AA564,C562))))</f>
        <v/>
      </c>
      <c r="AB565" s="4"/>
      <c r="AC565" s="6" t="str">
        <f aca="false">IF(OR(X565=Y565,X565=Z565,X565=AA565),"NB",IF(OR(Y565=X565,Y565=Z565,Y565=AA565),"NB",IF(OR(Z565=Y565,Z565=X565,Z565=AA565),"NB",IF(OR(AA565=Y565,AA565=X565,AA565=Z565),"NB","Bet"))))</f>
        <v>NB</v>
      </c>
      <c r="AD565" s="4"/>
      <c r="AE565" s="6" t="n">
        <f aca="false">IF(K565&lt;K564,1,0)</f>
        <v>0</v>
      </c>
      <c r="AF565" s="6" t="n">
        <f aca="false">IF(G565="W",0,IF(AE565=1,K564-K565+AF564,0))</f>
        <v>0</v>
      </c>
      <c r="AG565" s="4"/>
      <c r="AH565" s="6" t="n">
        <f aca="false">IF(G565="W",AF564+J565,IF(AE565=1,K564-K565+AF564,0))</f>
        <v>0</v>
      </c>
      <c r="AI565" s="4"/>
    </row>
    <row collapsed="false" customFormat="false" customHeight="false" hidden="false" ht="13.3" outlineLevel="0" r="566">
      <c r="B566" s="25"/>
      <c r="C566" s="26" t="str">
        <f aca="false">IF(B566="","",VLOOKUP(B566,$AK$1:$AR$38,2,0))</f>
        <v/>
      </c>
      <c r="D566" s="27" t="str">
        <f aca="false">IF(C563&lt;&gt;"",IF(C563=1,4,IF(C563=4,7,1)),"")</f>
        <v/>
      </c>
      <c r="E566" s="49" t="str">
        <f aca="false">IF(C563&lt;&gt;"",IF(C563=1,7,IF(C563=4,1,4)),"")</f>
        <v/>
      </c>
      <c r="F566" s="38"/>
      <c r="G566" s="6" t="str">
        <f aca="false">IF(B566&lt;&gt;"",IF(OR(D566=C566,E566=C566),"W","L"),"")</f>
        <v/>
      </c>
      <c r="H566" s="6" t="str">
        <f aca="false">IF(G566="W",4,IF(G566="L",-8,""))</f>
        <v/>
      </c>
      <c r="I566" s="6" t="str">
        <f aca="false">IF(G566&lt;&gt;"",VLOOKUP(V565,$M$4:$N$18,2,0),"")</f>
        <v/>
      </c>
      <c r="J566" s="6" t="str">
        <f aca="false">IF(G566&lt;&gt;"",H566*I566,"")</f>
        <v/>
      </c>
      <c r="K566" s="6" t="n">
        <f aca="false">IF(B566="",K565,SUM($J$6:J566))</f>
        <v>-24</v>
      </c>
      <c r="L566" s="4"/>
      <c r="M566" s="4"/>
      <c r="N566" s="4"/>
      <c r="O566" s="4"/>
      <c r="P566" s="4"/>
      <c r="Q566" s="4"/>
      <c r="S566" s="4"/>
      <c r="T566" s="4"/>
      <c r="U566" s="4"/>
      <c r="V566" s="6" t="n">
        <f aca="false">IF(AND(G565="",G566="L"),1,IF(AND(G566="L",G565="L"),V565+1,IF(AND(G565="L",G566=""),0,IF(AND(G566="",G565=""),0,0))))</f>
        <v>0</v>
      </c>
      <c r="W566" s="4"/>
      <c r="X566" s="6" t="str">
        <f aca="false">IF(C565=0,C566,IF(C566=0,X565,C566))</f>
        <v/>
      </c>
      <c r="Y566" s="6" t="str">
        <f aca="false">IF(C565=0,X565,IF(C566=0,Y565,C565))</f>
        <v/>
      </c>
      <c r="Z566" s="6" t="str">
        <f aca="false">IF(C564=0,C563,IF(C565=0,Y565,IF(C566=0,Z565,C564)))</f>
        <v/>
      </c>
      <c r="AA566" s="6" t="str">
        <f aca="false">IF(C563=0,C562,IF(C564=0,C562,IF(C565=0,Z565,IF(C566=0,AA565,C563))))</f>
        <v/>
      </c>
      <c r="AB566" s="4"/>
      <c r="AC566" s="6" t="str">
        <f aca="false">IF(OR(X566=Y566,X566=Z566,X566=AA566),"NB",IF(OR(Y566=X566,Y566=Z566,Y566=AA566),"NB",IF(OR(Z566=Y566,Z566=X566,Z566=AA566),"NB",IF(OR(AA566=Y566,AA566=X566,AA566=Z566),"NB","Bet"))))</f>
        <v>NB</v>
      </c>
      <c r="AD566" s="4"/>
      <c r="AE566" s="6" t="n">
        <f aca="false">IF(K566&lt;K565,1,0)</f>
        <v>0</v>
      </c>
      <c r="AF566" s="6" t="n">
        <f aca="false">IF(G566="W",0,IF(AE566=1,K565-K566+AF565,0))</f>
        <v>0</v>
      </c>
      <c r="AG566" s="4"/>
      <c r="AH566" s="6" t="n">
        <f aca="false">IF(G566="W",AF565+J566,IF(AE566=1,K565-K566+AF565,0))</f>
        <v>0</v>
      </c>
      <c r="AI566" s="4"/>
    </row>
    <row collapsed="false" customFormat="false" customHeight="false" hidden="false" ht="13.3" outlineLevel="0" r="567">
      <c r="B567" s="25"/>
      <c r="C567" s="26" t="str">
        <f aca="false">IF(B567="","",VLOOKUP(B567,$AK$1:$AR$38,2,0))</f>
        <v/>
      </c>
      <c r="D567" s="27" t="str">
        <f aca="false">IF(C564&lt;&gt;"",IF(C564=1,4,IF(C564=4,7,1)),"")</f>
        <v/>
      </c>
      <c r="E567" s="49" t="str">
        <f aca="false">IF(C564&lt;&gt;"",IF(C564=1,7,IF(C564=4,1,4)),"")</f>
        <v/>
      </c>
      <c r="F567" s="38"/>
      <c r="G567" s="6" t="str">
        <f aca="false">IF(B567&lt;&gt;"",IF(OR(D567=C567,E567=C567),"W","L"),"")</f>
        <v/>
      </c>
      <c r="H567" s="6" t="str">
        <f aca="false">IF(G567="W",4,IF(G567="L",-8,""))</f>
        <v/>
      </c>
      <c r="I567" s="6" t="str">
        <f aca="false">IF(G567&lt;&gt;"",VLOOKUP(V566,$M$4:$N$18,2,0),"")</f>
        <v/>
      </c>
      <c r="J567" s="6" t="str">
        <f aca="false">IF(G567&lt;&gt;"",H567*I567,"")</f>
        <v/>
      </c>
      <c r="K567" s="6" t="n">
        <f aca="false">IF(B567="",K566,SUM($J$6:J567))</f>
        <v>-24</v>
      </c>
      <c r="L567" s="4"/>
      <c r="M567" s="4"/>
      <c r="N567" s="4"/>
      <c r="O567" s="4"/>
      <c r="P567" s="4"/>
      <c r="Q567" s="4"/>
      <c r="S567" s="4"/>
      <c r="T567" s="4"/>
      <c r="U567" s="4"/>
      <c r="V567" s="6" t="n">
        <f aca="false">IF(AND(G566="",G567="L"),1,IF(AND(G567="L",G566="L"),V566+1,IF(AND(G566="L",G567=""),0,IF(AND(G567="",G566=""),0,0))))</f>
        <v>0</v>
      </c>
      <c r="W567" s="4"/>
      <c r="X567" s="6" t="str">
        <f aca="false">IF(C566=0,C567,IF(C567=0,X566,C567))</f>
        <v/>
      </c>
      <c r="Y567" s="6" t="str">
        <f aca="false">IF(C566=0,X566,IF(C567=0,Y566,C566))</f>
        <v/>
      </c>
      <c r="Z567" s="6" t="str">
        <f aca="false">IF(C565=0,C564,IF(C566=0,Y566,IF(C567=0,Z566,C565)))</f>
        <v/>
      </c>
      <c r="AA567" s="6" t="str">
        <f aca="false">IF(C564=0,C563,IF(C565=0,C563,IF(C566=0,Z566,IF(C567=0,AA566,C564))))</f>
        <v/>
      </c>
      <c r="AB567" s="4"/>
      <c r="AC567" s="6" t="str">
        <f aca="false">IF(OR(X567=Y567,X567=Z567,X567=AA567),"NB",IF(OR(Y567=X567,Y567=Z567,Y567=AA567),"NB",IF(OR(Z567=Y567,Z567=X567,Z567=AA567),"NB",IF(OR(AA567=Y567,AA567=X567,AA567=Z567),"NB","Bet"))))</f>
        <v>NB</v>
      </c>
      <c r="AD567" s="4"/>
      <c r="AE567" s="6" t="n">
        <f aca="false">IF(K567&lt;K566,1,0)</f>
        <v>0</v>
      </c>
      <c r="AF567" s="6" t="n">
        <f aca="false">IF(G567="W",0,IF(AE567=1,K566-K567+AF566,0))</f>
        <v>0</v>
      </c>
      <c r="AG567" s="4"/>
      <c r="AH567" s="6" t="n">
        <f aca="false">IF(G567="W",AF566+J567,IF(AE567=1,K566-K567+AF566,0))</f>
        <v>0</v>
      </c>
      <c r="AI567" s="4"/>
    </row>
    <row collapsed="false" customFormat="false" customHeight="false" hidden="false" ht="13.3" outlineLevel="0" r="568">
      <c r="B568" s="25"/>
      <c r="C568" s="26" t="str">
        <f aca="false">IF(B568="","",VLOOKUP(B568,$AK$1:$AR$38,2,0))</f>
        <v/>
      </c>
      <c r="D568" s="27" t="str">
        <f aca="false">IF(C565&lt;&gt;"",IF(C565=1,4,IF(C565=4,7,1)),"")</f>
        <v/>
      </c>
      <c r="E568" s="49" t="str">
        <f aca="false">IF(C565&lt;&gt;"",IF(C565=1,7,IF(C565=4,1,4)),"")</f>
        <v/>
      </c>
      <c r="F568" s="38"/>
      <c r="G568" s="6" t="str">
        <f aca="false">IF(B568&lt;&gt;"",IF(OR(D568=C568,E568=C568),"W","L"),"")</f>
        <v/>
      </c>
      <c r="H568" s="6" t="str">
        <f aca="false">IF(G568="W",4,IF(G568="L",-8,""))</f>
        <v/>
      </c>
      <c r="I568" s="6" t="str">
        <f aca="false">IF(G568&lt;&gt;"",VLOOKUP(V567,$M$4:$N$18,2,0),"")</f>
        <v/>
      </c>
      <c r="J568" s="6" t="str">
        <f aca="false">IF(G568&lt;&gt;"",H568*I568,"")</f>
        <v/>
      </c>
      <c r="K568" s="6" t="n">
        <f aca="false">IF(B568="",K567,SUM($J$6:J568))</f>
        <v>-24</v>
      </c>
      <c r="L568" s="4"/>
      <c r="M568" s="4"/>
      <c r="N568" s="4"/>
      <c r="O568" s="4"/>
      <c r="P568" s="4"/>
      <c r="Q568" s="4"/>
      <c r="S568" s="4"/>
      <c r="T568" s="4"/>
      <c r="U568" s="4"/>
      <c r="V568" s="6" t="n">
        <f aca="false">IF(AND(G567="",G568="L"),1,IF(AND(G568="L",G567="L"),V567+1,IF(AND(G567="L",G568=""),0,IF(AND(G568="",G567=""),0,0))))</f>
        <v>0</v>
      </c>
      <c r="W568" s="4"/>
      <c r="X568" s="6" t="str">
        <f aca="false">IF(C567=0,C568,IF(C568=0,X567,C568))</f>
        <v/>
      </c>
      <c r="Y568" s="6" t="str">
        <f aca="false">IF(C567=0,X567,IF(C568=0,Y567,C567))</f>
        <v/>
      </c>
      <c r="Z568" s="6" t="str">
        <f aca="false">IF(C566=0,C565,IF(C567=0,Y567,IF(C568=0,Z567,C566)))</f>
        <v/>
      </c>
      <c r="AA568" s="6" t="str">
        <f aca="false">IF(C565=0,C564,IF(C566=0,C564,IF(C567=0,Z567,IF(C568=0,AA567,C565))))</f>
        <v/>
      </c>
      <c r="AB568" s="4"/>
      <c r="AC568" s="6" t="str">
        <f aca="false">IF(OR(X568=Y568,X568=Z568,X568=AA568),"NB",IF(OR(Y568=X568,Y568=Z568,Y568=AA568),"NB",IF(OR(Z568=Y568,Z568=X568,Z568=AA568),"NB",IF(OR(AA568=Y568,AA568=X568,AA568=Z568),"NB","Bet"))))</f>
        <v>NB</v>
      </c>
      <c r="AD568" s="4"/>
      <c r="AE568" s="6" t="n">
        <f aca="false">IF(K568&lt;K567,1,0)</f>
        <v>0</v>
      </c>
      <c r="AF568" s="6" t="n">
        <f aca="false">IF(G568="W",0,IF(AE568=1,K567-K568+AF567,0))</f>
        <v>0</v>
      </c>
      <c r="AG568" s="4"/>
      <c r="AH568" s="6" t="n">
        <f aca="false">IF(G568="W",AF567+J568,IF(AE568=1,K567-K568+AF567,0))</f>
        <v>0</v>
      </c>
      <c r="AI568" s="4"/>
    </row>
    <row collapsed="false" customFormat="false" customHeight="false" hidden="false" ht="13.3" outlineLevel="0" r="569">
      <c r="B569" s="25"/>
      <c r="C569" s="26" t="str">
        <f aca="false">IF(B569="","",VLOOKUP(B569,$AK$1:$AR$38,2,0))</f>
        <v/>
      </c>
      <c r="D569" s="27" t="str">
        <f aca="false">IF(C566&lt;&gt;"",IF(C566=1,4,IF(C566=4,7,1)),"")</f>
        <v/>
      </c>
      <c r="E569" s="49" t="str">
        <f aca="false">IF(C566&lt;&gt;"",IF(C566=1,7,IF(C566=4,1,4)),"")</f>
        <v/>
      </c>
      <c r="F569" s="38"/>
      <c r="G569" s="6" t="str">
        <f aca="false">IF(B569&lt;&gt;"",IF(OR(D569=C569,E569=C569),"W","L"),"")</f>
        <v/>
      </c>
      <c r="H569" s="6" t="str">
        <f aca="false">IF(G569="W",4,IF(G569="L",-8,""))</f>
        <v/>
      </c>
      <c r="I569" s="6" t="str">
        <f aca="false">IF(G569&lt;&gt;"",VLOOKUP(V568,$M$4:$N$18,2,0),"")</f>
        <v/>
      </c>
      <c r="J569" s="6" t="str">
        <f aca="false">IF(G569&lt;&gt;"",H569*I569,"")</f>
        <v/>
      </c>
      <c r="K569" s="6" t="n">
        <f aca="false">IF(B569="",K568,SUM($J$6:J569))</f>
        <v>-24</v>
      </c>
      <c r="L569" s="4"/>
      <c r="M569" s="4"/>
      <c r="N569" s="4"/>
      <c r="O569" s="4"/>
      <c r="P569" s="4"/>
      <c r="Q569" s="4"/>
      <c r="S569" s="4"/>
      <c r="T569" s="4"/>
      <c r="U569" s="4"/>
      <c r="V569" s="6" t="n">
        <f aca="false">IF(AND(G568="",G569="L"),1,IF(AND(G569="L",G568="L"),V568+1,IF(AND(G568="L",G569=""),0,IF(AND(G569="",G568=""),0,0))))</f>
        <v>0</v>
      </c>
      <c r="W569" s="4"/>
      <c r="X569" s="6" t="str">
        <f aca="false">IF(C568=0,C569,IF(C569=0,X568,C569))</f>
        <v/>
      </c>
      <c r="Y569" s="6" t="str">
        <f aca="false">IF(C568=0,X568,IF(C569=0,Y568,C568))</f>
        <v/>
      </c>
      <c r="Z569" s="6" t="str">
        <f aca="false">IF(C567=0,C566,IF(C568=0,Y568,IF(C569=0,Z568,C567)))</f>
        <v/>
      </c>
      <c r="AA569" s="6" t="str">
        <f aca="false">IF(C566=0,C565,IF(C567=0,C565,IF(C568=0,Z568,IF(C569=0,AA568,C566))))</f>
        <v/>
      </c>
      <c r="AB569" s="4"/>
      <c r="AC569" s="6" t="str">
        <f aca="false">IF(OR(X569=Y569,X569=Z569,X569=AA569),"NB",IF(OR(Y569=X569,Y569=Z569,Y569=AA569),"NB",IF(OR(Z569=Y569,Z569=X569,Z569=AA569),"NB",IF(OR(AA569=Y569,AA569=X569,AA569=Z569),"NB","Bet"))))</f>
        <v>NB</v>
      </c>
      <c r="AD569" s="4"/>
      <c r="AE569" s="6" t="n">
        <f aca="false">IF(K569&lt;K568,1,0)</f>
        <v>0</v>
      </c>
      <c r="AF569" s="6" t="n">
        <f aca="false">IF(G569="W",0,IF(AE569=1,K568-K569+AF568,0))</f>
        <v>0</v>
      </c>
      <c r="AG569" s="4"/>
      <c r="AH569" s="6" t="n">
        <f aca="false">IF(G569="W",AF568+J569,IF(AE569=1,K568-K569+AF568,0))</f>
        <v>0</v>
      </c>
      <c r="AI569" s="4"/>
    </row>
    <row collapsed="false" customFormat="false" customHeight="false" hidden="false" ht="13.3" outlineLevel="0" r="570">
      <c r="B570" s="25"/>
      <c r="C570" s="26" t="str">
        <f aca="false">IF(B570="","",VLOOKUP(B570,$AK$1:$AR$38,2,0))</f>
        <v/>
      </c>
      <c r="D570" s="27" t="str">
        <f aca="false">IF(C567&lt;&gt;"",IF(C567=1,4,IF(C567=4,7,1)),"")</f>
        <v/>
      </c>
      <c r="E570" s="49" t="str">
        <f aca="false">IF(C567&lt;&gt;"",IF(C567=1,7,IF(C567=4,1,4)),"")</f>
        <v/>
      </c>
      <c r="F570" s="38"/>
      <c r="G570" s="6" t="str">
        <f aca="false">IF(B570&lt;&gt;"",IF(OR(D570=C570,E570=C570),"W","L"),"")</f>
        <v/>
      </c>
      <c r="H570" s="6" t="str">
        <f aca="false">IF(G570="W",4,IF(G570="L",-8,""))</f>
        <v/>
      </c>
      <c r="I570" s="6" t="str">
        <f aca="false">IF(G570&lt;&gt;"",VLOOKUP(V569,$M$4:$N$18,2,0),"")</f>
        <v/>
      </c>
      <c r="J570" s="6" t="str">
        <f aca="false">IF(G570&lt;&gt;"",H570*I570,"")</f>
        <v/>
      </c>
      <c r="K570" s="6" t="n">
        <f aca="false">IF(B570="",K569,SUM($J$6:J570))</f>
        <v>-24</v>
      </c>
      <c r="L570" s="4"/>
      <c r="M570" s="4"/>
      <c r="N570" s="4"/>
      <c r="O570" s="4"/>
      <c r="P570" s="4"/>
      <c r="Q570" s="4"/>
      <c r="S570" s="4"/>
      <c r="T570" s="4"/>
      <c r="U570" s="4"/>
      <c r="V570" s="6" t="n">
        <f aca="false">IF(AND(G569="",G570="L"),1,IF(AND(G570="L",G569="L"),V569+1,IF(AND(G569="L",G570=""),0,IF(AND(G570="",G569=""),0,0))))</f>
        <v>0</v>
      </c>
      <c r="W570" s="4"/>
      <c r="X570" s="6" t="str">
        <f aca="false">IF(C569=0,C570,IF(C570=0,X569,C570))</f>
        <v/>
      </c>
      <c r="Y570" s="6" t="str">
        <f aca="false">IF(C569=0,X569,IF(C570=0,Y569,C569))</f>
        <v/>
      </c>
      <c r="Z570" s="6" t="str">
        <f aca="false">IF(C568=0,C567,IF(C569=0,Y569,IF(C570=0,Z569,C568)))</f>
        <v/>
      </c>
      <c r="AA570" s="6" t="str">
        <f aca="false">IF(C567=0,C566,IF(C568=0,C566,IF(C569=0,Z569,IF(C570=0,AA569,C567))))</f>
        <v/>
      </c>
      <c r="AB570" s="4"/>
      <c r="AC570" s="6" t="str">
        <f aca="false">IF(OR(X570=Y570,X570=Z570,X570=AA570),"NB",IF(OR(Y570=X570,Y570=Z570,Y570=AA570),"NB",IF(OR(Z570=Y570,Z570=X570,Z570=AA570),"NB",IF(OR(AA570=Y570,AA570=X570,AA570=Z570),"NB","Bet"))))</f>
        <v>NB</v>
      </c>
      <c r="AD570" s="4"/>
      <c r="AE570" s="6" t="n">
        <f aca="false">IF(K570&lt;K569,1,0)</f>
        <v>0</v>
      </c>
      <c r="AF570" s="6" t="n">
        <f aca="false">IF(G570="W",0,IF(AE570=1,K569-K570+AF569,0))</f>
        <v>0</v>
      </c>
      <c r="AG570" s="4"/>
      <c r="AH570" s="6" t="n">
        <f aca="false">IF(G570="W",AF569+J570,IF(AE570=1,K569-K570+AF569,0))</f>
        <v>0</v>
      </c>
      <c r="AI570" s="4"/>
    </row>
    <row collapsed="false" customFormat="false" customHeight="false" hidden="false" ht="13.3" outlineLevel="0" r="571">
      <c r="B571" s="25"/>
      <c r="C571" s="26" t="str">
        <f aca="false">IF(B571="","",VLOOKUP(B571,$AK$1:$AR$38,2,0))</f>
        <v/>
      </c>
      <c r="D571" s="27" t="str">
        <f aca="false">IF(C568&lt;&gt;"",IF(C568=1,4,IF(C568=4,7,1)),"")</f>
        <v/>
      </c>
      <c r="E571" s="49" t="str">
        <f aca="false">IF(C568&lt;&gt;"",IF(C568=1,7,IF(C568=4,1,4)),"")</f>
        <v/>
      </c>
      <c r="F571" s="38"/>
      <c r="G571" s="6" t="str">
        <f aca="false">IF(B571&lt;&gt;"",IF(OR(D571=C571,E571=C571),"W","L"),"")</f>
        <v/>
      </c>
      <c r="H571" s="6" t="str">
        <f aca="false">IF(G571="W",4,IF(G571="L",-8,""))</f>
        <v/>
      </c>
      <c r="I571" s="6" t="str">
        <f aca="false">IF(G571&lt;&gt;"",VLOOKUP(V570,$M$4:$N$18,2,0),"")</f>
        <v/>
      </c>
      <c r="J571" s="6" t="str">
        <f aca="false">IF(G571&lt;&gt;"",H571*I571,"")</f>
        <v/>
      </c>
      <c r="K571" s="6" t="n">
        <f aca="false">IF(B571="",K570,SUM($J$6:J571))</f>
        <v>-24</v>
      </c>
      <c r="L571" s="4"/>
      <c r="M571" s="4"/>
      <c r="N571" s="4"/>
      <c r="O571" s="4"/>
      <c r="P571" s="4"/>
      <c r="Q571" s="4"/>
      <c r="S571" s="4"/>
      <c r="T571" s="4"/>
      <c r="U571" s="4"/>
      <c r="V571" s="6" t="n">
        <f aca="false">IF(AND(G570="",G571="L"),1,IF(AND(G571="L",G570="L"),V570+1,IF(AND(G570="L",G571=""),0,IF(AND(G571="",G570=""),0,0))))</f>
        <v>0</v>
      </c>
      <c r="W571" s="4"/>
      <c r="X571" s="6" t="str">
        <f aca="false">IF(C570=0,C571,IF(C571=0,X570,C571))</f>
        <v/>
      </c>
      <c r="Y571" s="6" t="str">
        <f aca="false">IF(C570=0,X570,IF(C571=0,Y570,C570))</f>
        <v/>
      </c>
      <c r="Z571" s="6" t="str">
        <f aca="false">IF(C569=0,C568,IF(C570=0,Y570,IF(C571=0,Z570,C569)))</f>
        <v/>
      </c>
      <c r="AA571" s="6" t="str">
        <f aca="false">IF(C568=0,C567,IF(C569=0,C567,IF(C570=0,Z570,IF(C571=0,AA570,C568))))</f>
        <v/>
      </c>
      <c r="AB571" s="4"/>
      <c r="AC571" s="6" t="str">
        <f aca="false">IF(OR(X571=Y571,X571=Z571,X571=AA571),"NB",IF(OR(Y571=X571,Y571=Z571,Y571=AA571),"NB",IF(OR(Z571=Y571,Z571=X571,Z571=AA571),"NB",IF(OR(AA571=Y571,AA571=X571,AA571=Z571),"NB","Bet"))))</f>
        <v>NB</v>
      </c>
      <c r="AD571" s="4"/>
      <c r="AE571" s="6" t="n">
        <f aca="false">IF(K571&lt;K570,1,0)</f>
        <v>0</v>
      </c>
      <c r="AF571" s="6" t="n">
        <f aca="false">IF(G571="W",0,IF(AE571=1,K570-K571+AF570,0))</f>
        <v>0</v>
      </c>
      <c r="AG571" s="4"/>
      <c r="AH571" s="6" t="n">
        <f aca="false">IF(G571="W",AF570+J571,IF(AE571=1,K570-K571+AF570,0))</f>
        <v>0</v>
      </c>
      <c r="AI571" s="4"/>
    </row>
    <row collapsed="false" customFormat="false" customHeight="false" hidden="false" ht="13.3" outlineLevel="0" r="572">
      <c r="B572" s="25"/>
      <c r="C572" s="26" t="str">
        <f aca="false">IF(B572="","",VLOOKUP(B572,$AK$1:$AR$38,2,0))</f>
        <v/>
      </c>
      <c r="D572" s="27" t="str">
        <f aca="false">IF(C569&lt;&gt;"",IF(C569=1,4,IF(C569=4,7,1)),"")</f>
        <v/>
      </c>
      <c r="E572" s="49" t="str">
        <f aca="false">IF(C569&lt;&gt;"",IF(C569=1,7,IF(C569=4,1,4)),"")</f>
        <v/>
      </c>
      <c r="F572" s="38"/>
      <c r="G572" s="6" t="str">
        <f aca="false">IF(B572&lt;&gt;"",IF(OR(D572=C572,E572=C572),"W","L"),"")</f>
        <v/>
      </c>
      <c r="H572" s="6" t="str">
        <f aca="false">IF(G572="W",4,IF(G572="L",-8,""))</f>
        <v/>
      </c>
      <c r="I572" s="6" t="str">
        <f aca="false">IF(G572&lt;&gt;"",VLOOKUP(V571,$M$4:$N$18,2,0),"")</f>
        <v/>
      </c>
      <c r="J572" s="6" t="str">
        <f aca="false">IF(G572&lt;&gt;"",H572*I572,"")</f>
        <v/>
      </c>
      <c r="K572" s="6" t="n">
        <f aca="false">IF(B572="",K571,SUM($J$6:J572))</f>
        <v>-24</v>
      </c>
      <c r="L572" s="4"/>
      <c r="M572" s="4"/>
      <c r="N572" s="4"/>
      <c r="O572" s="4"/>
      <c r="P572" s="4"/>
      <c r="Q572" s="4"/>
      <c r="S572" s="4"/>
      <c r="T572" s="4"/>
      <c r="U572" s="4"/>
      <c r="V572" s="6" t="n">
        <f aca="false">IF(AND(G571="",G572="L"),1,IF(AND(G572="L",G571="L"),V571+1,IF(AND(G571="L",G572=""),0,IF(AND(G572="",G571=""),0,0))))</f>
        <v>0</v>
      </c>
      <c r="W572" s="4"/>
      <c r="X572" s="6" t="str">
        <f aca="false">IF(C571=0,C572,IF(C572=0,X571,C572))</f>
        <v/>
      </c>
      <c r="Y572" s="6" t="str">
        <f aca="false">IF(C571=0,X571,IF(C572=0,Y571,C571))</f>
        <v/>
      </c>
      <c r="Z572" s="6" t="str">
        <f aca="false">IF(C570=0,C569,IF(C571=0,Y571,IF(C572=0,Z571,C570)))</f>
        <v/>
      </c>
      <c r="AA572" s="6" t="str">
        <f aca="false">IF(C569=0,C568,IF(C570=0,C568,IF(C571=0,Z571,IF(C572=0,AA571,C569))))</f>
        <v/>
      </c>
      <c r="AB572" s="4"/>
      <c r="AC572" s="6" t="str">
        <f aca="false">IF(OR(X572=Y572,X572=Z572,X572=AA572),"NB",IF(OR(Y572=X572,Y572=Z572,Y572=AA572),"NB",IF(OR(Z572=Y572,Z572=X572,Z572=AA572),"NB",IF(OR(AA572=Y572,AA572=X572,AA572=Z572),"NB","Bet"))))</f>
        <v>NB</v>
      </c>
      <c r="AD572" s="4"/>
      <c r="AE572" s="6" t="n">
        <f aca="false">IF(K572&lt;K571,1,0)</f>
        <v>0</v>
      </c>
      <c r="AF572" s="6" t="n">
        <f aca="false">IF(G572="W",0,IF(AE572=1,K571-K572+AF571,0))</f>
        <v>0</v>
      </c>
      <c r="AG572" s="4"/>
      <c r="AH572" s="6" t="n">
        <f aca="false">IF(G572="W",AF571+J572,IF(AE572=1,K571-K572+AF571,0))</f>
        <v>0</v>
      </c>
      <c r="AI572" s="4"/>
    </row>
    <row collapsed="false" customFormat="false" customHeight="false" hidden="false" ht="13.3" outlineLevel="0" r="573">
      <c r="B573" s="25"/>
      <c r="C573" s="26" t="str">
        <f aca="false">IF(B573="","",VLOOKUP(B573,$AK$1:$AR$38,2,0))</f>
        <v/>
      </c>
      <c r="D573" s="27" t="str">
        <f aca="false">IF(C570&lt;&gt;"",IF(C570=1,4,IF(C570=4,7,1)),"")</f>
        <v/>
      </c>
      <c r="E573" s="49" t="str">
        <f aca="false">IF(C570&lt;&gt;"",IF(C570=1,7,IF(C570=4,1,4)),"")</f>
        <v/>
      </c>
      <c r="F573" s="38"/>
      <c r="G573" s="6" t="str">
        <f aca="false">IF(B573&lt;&gt;"",IF(OR(D573=C573,E573=C573),"W","L"),"")</f>
        <v/>
      </c>
      <c r="H573" s="6" t="str">
        <f aca="false">IF(G573="W",4,IF(G573="L",-8,""))</f>
        <v/>
      </c>
      <c r="I573" s="6" t="str">
        <f aca="false">IF(G573&lt;&gt;"",VLOOKUP(V572,$M$4:$N$18,2,0),"")</f>
        <v/>
      </c>
      <c r="J573" s="6" t="str">
        <f aca="false">IF(G573&lt;&gt;"",H573*I573,"")</f>
        <v/>
      </c>
      <c r="K573" s="6" t="n">
        <f aca="false">IF(B573="",K572,SUM($J$6:J573))</f>
        <v>-24</v>
      </c>
      <c r="L573" s="4"/>
      <c r="M573" s="4"/>
      <c r="N573" s="4"/>
      <c r="O573" s="4"/>
      <c r="P573" s="4"/>
      <c r="Q573" s="4"/>
      <c r="S573" s="4"/>
      <c r="T573" s="4"/>
      <c r="U573" s="4"/>
      <c r="V573" s="6" t="n">
        <f aca="false">IF(AND(G572="",G573="L"),1,IF(AND(G573="L",G572="L"),V572+1,IF(AND(G572="L",G573=""),0,IF(AND(G573="",G572=""),0,0))))</f>
        <v>0</v>
      </c>
      <c r="W573" s="4"/>
      <c r="X573" s="6" t="str">
        <f aca="false">IF(C572=0,C573,IF(C573=0,X572,C573))</f>
        <v/>
      </c>
      <c r="Y573" s="6" t="str">
        <f aca="false">IF(C572=0,X572,IF(C573=0,Y572,C572))</f>
        <v/>
      </c>
      <c r="Z573" s="6" t="str">
        <f aca="false">IF(C571=0,C570,IF(C572=0,Y572,IF(C573=0,Z572,C571)))</f>
        <v/>
      </c>
      <c r="AA573" s="6" t="str">
        <f aca="false">IF(C570=0,C569,IF(C571=0,C569,IF(C572=0,Z572,IF(C573=0,AA572,C570))))</f>
        <v/>
      </c>
      <c r="AB573" s="4"/>
      <c r="AC573" s="6" t="str">
        <f aca="false">IF(OR(X573=Y573,X573=Z573,X573=AA573),"NB",IF(OR(Y573=X573,Y573=Z573,Y573=AA573),"NB",IF(OR(Z573=Y573,Z573=X573,Z573=AA573),"NB",IF(OR(AA573=Y573,AA573=X573,AA573=Z573),"NB","Bet"))))</f>
        <v>NB</v>
      </c>
      <c r="AD573" s="4"/>
      <c r="AE573" s="6" t="n">
        <f aca="false">IF(K573&lt;K572,1,0)</f>
        <v>0</v>
      </c>
      <c r="AF573" s="6" t="n">
        <f aca="false">IF(G573="W",0,IF(AE573=1,K572-K573+AF572,0))</f>
        <v>0</v>
      </c>
      <c r="AG573" s="4"/>
      <c r="AH573" s="6" t="n">
        <f aca="false">IF(G573="W",AF572+J573,IF(AE573=1,K572-K573+AF572,0))</f>
        <v>0</v>
      </c>
      <c r="AI573" s="4"/>
    </row>
    <row collapsed="false" customFormat="false" customHeight="false" hidden="false" ht="13.3" outlineLevel="0" r="574">
      <c r="B574" s="25"/>
      <c r="C574" s="26" t="str">
        <f aca="false">IF(B574="","",VLOOKUP(B574,$AK$1:$AR$38,2,0))</f>
        <v/>
      </c>
      <c r="D574" s="27" t="str">
        <f aca="false">IF(C571&lt;&gt;"",IF(C571=1,4,IF(C571=4,7,1)),"")</f>
        <v/>
      </c>
      <c r="E574" s="49" t="str">
        <f aca="false">IF(C571&lt;&gt;"",IF(C571=1,7,IF(C571=4,1,4)),"")</f>
        <v/>
      </c>
      <c r="F574" s="38"/>
      <c r="G574" s="6" t="str">
        <f aca="false">IF(B574&lt;&gt;"",IF(OR(D574=C574,E574=C574),"W","L"),"")</f>
        <v/>
      </c>
      <c r="H574" s="6" t="str">
        <f aca="false">IF(G574="W",4,IF(G574="L",-8,""))</f>
        <v/>
      </c>
      <c r="I574" s="6" t="str">
        <f aca="false">IF(G574&lt;&gt;"",VLOOKUP(V573,$M$4:$N$18,2,0),"")</f>
        <v/>
      </c>
      <c r="J574" s="6" t="str">
        <f aca="false">IF(G574&lt;&gt;"",H574*I574,"")</f>
        <v/>
      </c>
      <c r="K574" s="6" t="n">
        <f aca="false">IF(B574="",K573,SUM($J$6:J574))</f>
        <v>-24</v>
      </c>
      <c r="L574" s="4"/>
      <c r="M574" s="4"/>
      <c r="N574" s="4"/>
      <c r="O574" s="4"/>
      <c r="P574" s="4"/>
      <c r="Q574" s="4"/>
      <c r="S574" s="4"/>
      <c r="T574" s="4"/>
      <c r="U574" s="4"/>
      <c r="V574" s="6" t="n">
        <f aca="false">IF(AND(G573="",G574="L"),1,IF(AND(G574="L",G573="L"),V573+1,IF(AND(G573="L",G574=""),0,IF(AND(G574="",G573=""),0,0))))</f>
        <v>0</v>
      </c>
      <c r="W574" s="4"/>
      <c r="X574" s="6" t="str">
        <f aca="false">IF(C573=0,C574,IF(C574=0,X573,C574))</f>
        <v/>
      </c>
      <c r="Y574" s="6" t="str">
        <f aca="false">IF(C573=0,X573,IF(C574=0,Y573,C573))</f>
        <v/>
      </c>
      <c r="Z574" s="6" t="str">
        <f aca="false">IF(C572=0,C571,IF(C573=0,Y573,IF(C574=0,Z573,C572)))</f>
        <v/>
      </c>
      <c r="AA574" s="6" t="str">
        <f aca="false">IF(C571=0,C570,IF(C572=0,C570,IF(C573=0,Z573,IF(C574=0,AA573,C571))))</f>
        <v/>
      </c>
      <c r="AB574" s="4"/>
      <c r="AC574" s="6" t="str">
        <f aca="false">IF(OR(X574=Y574,X574=Z574,X574=AA574),"NB",IF(OR(Y574=X574,Y574=Z574,Y574=AA574),"NB",IF(OR(Z574=Y574,Z574=X574,Z574=AA574),"NB",IF(OR(AA574=Y574,AA574=X574,AA574=Z574),"NB","Bet"))))</f>
        <v>NB</v>
      </c>
      <c r="AD574" s="4"/>
      <c r="AE574" s="6" t="n">
        <f aca="false">IF(K574&lt;K573,1,0)</f>
        <v>0</v>
      </c>
      <c r="AF574" s="6" t="n">
        <f aca="false">IF(G574="W",0,IF(AE574=1,K573-K574+AF573,0))</f>
        <v>0</v>
      </c>
      <c r="AG574" s="4"/>
      <c r="AH574" s="6" t="n">
        <f aca="false">IF(G574="W",AF573+J574,IF(AE574=1,K573-K574+AF573,0))</f>
        <v>0</v>
      </c>
      <c r="AI574" s="4"/>
    </row>
    <row collapsed="false" customFormat="false" customHeight="false" hidden="false" ht="13.3" outlineLevel="0" r="575">
      <c r="B575" s="25"/>
      <c r="C575" s="26" t="str">
        <f aca="false">IF(B575="","",VLOOKUP(B575,$AK$1:$AR$38,2,0))</f>
        <v/>
      </c>
      <c r="D575" s="27" t="str">
        <f aca="false">IF(C572&lt;&gt;"",IF(C572=1,4,IF(C572=4,7,1)),"")</f>
        <v/>
      </c>
      <c r="E575" s="49" t="str">
        <f aca="false">IF(C572&lt;&gt;"",IF(C572=1,7,IF(C572=4,1,4)),"")</f>
        <v/>
      </c>
      <c r="F575" s="38"/>
      <c r="G575" s="6" t="str">
        <f aca="false">IF(B575&lt;&gt;"",IF(OR(D575=C575,E575=C575),"W","L"),"")</f>
        <v/>
      </c>
      <c r="H575" s="6" t="str">
        <f aca="false">IF(G575="W",4,IF(G575="L",-8,""))</f>
        <v/>
      </c>
      <c r="I575" s="6" t="str">
        <f aca="false">IF(G575&lt;&gt;"",VLOOKUP(V574,$M$4:$N$18,2,0),"")</f>
        <v/>
      </c>
      <c r="J575" s="6" t="str">
        <f aca="false">IF(G575&lt;&gt;"",H575*I575,"")</f>
        <v/>
      </c>
      <c r="K575" s="6" t="n">
        <f aca="false">IF(B575="",K574,SUM($J$6:J575))</f>
        <v>-24</v>
      </c>
      <c r="L575" s="4"/>
      <c r="M575" s="4"/>
      <c r="N575" s="4"/>
      <c r="O575" s="4"/>
      <c r="P575" s="4"/>
      <c r="Q575" s="4"/>
      <c r="S575" s="4"/>
      <c r="T575" s="4"/>
      <c r="U575" s="4"/>
      <c r="V575" s="6" t="n">
        <f aca="false">IF(AND(G574="",G575="L"),1,IF(AND(G575="L",G574="L"),V574+1,IF(AND(G574="L",G575=""),0,IF(AND(G575="",G574=""),0,0))))</f>
        <v>0</v>
      </c>
      <c r="W575" s="4"/>
      <c r="X575" s="6" t="str">
        <f aca="false">IF(C574=0,C575,IF(C575=0,X574,C575))</f>
        <v/>
      </c>
      <c r="Y575" s="6" t="str">
        <f aca="false">IF(C574=0,X574,IF(C575=0,Y574,C574))</f>
        <v/>
      </c>
      <c r="Z575" s="6" t="str">
        <f aca="false">IF(C573=0,C572,IF(C574=0,Y574,IF(C575=0,Z574,C573)))</f>
        <v/>
      </c>
      <c r="AA575" s="6" t="str">
        <f aca="false">IF(C572=0,C571,IF(C573=0,C571,IF(C574=0,Z574,IF(C575=0,AA574,C572))))</f>
        <v/>
      </c>
      <c r="AB575" s="4"/>
      <c r="AC575" s="6" t="str">
        <f aca="false">IF(OR(X575=Y575,X575=Z575,X575=AA575),"NB",IF(OR(Y575=X575,Y575=Z575,Y575=AA575),"NB",IF(OR(Z575=Y575,Z575=X575,Z575=AA575),"NB",IF(OR(AA575=Y575,AA575=X575,AA575=Z575),"NB","Bet"))))</f>
        <v>NB</v>
      </c>
      <c r="AD575" s="4"/>
      <c r="AE575" s="6" t="n">
        <f aca="false">IF(K575&lt;K574,1,0)</f>
        <v>0</v>
      </c>
      <c r="AF575" s="6" t="n">
        <f aca="false">IF(G575="W",0,IF(AE575=1,K574-K575+AF574,0))</f>
        <v>0</v>
      </c>
      <c r="AG575" s="4"/>
      <c r="AH575" s="6" t="n">
        <f aca="false">IF(G575="W",AF574+J575,IF(AE575=1,K574-K575+AF574,0))</f>
        <v>0</v>
      </c>
      <c r="AI575" s="4"/>
    </row>
    <row collapsed="false" customFormat="false" customHeight="false" hidden="false" ht="13.3" outlineLevel="0" r="576">
      <c r="B576" s="25"/>
      <c r="C576" s="26" t="str">
        <f aca="false">IF(B576="","",VLOOKUP(B576,$AK$1:$AR$38,2,0))</f>
        <v/>
      </c>
      <c r="D576" s="27" t="str">
        <f aca="false">IF(C573&lt;&gt;"",IF(C573=1,4,IF(C573=4,7,1)),"")</f>
        <v/>
      </c>
      <c r="E576" s="49" t="str">
        <f aca="false">IF(C573&lt;&gt;"",IF(C573=1,7,IF(C573=4,1,4)),"")</f>
        <v/>
      </c>
      <c r="F576" s="38"/>
      <c r="G576" s="6" t="str">
        <f aca="false">IF(B576&lt;&gt;"",IF(OR(D576=C576,E576=C576),"W","L"),"")</f>
        <v/>
      </c>
      <c r="H576" s="6" t="str">
        <f aca="false">IF(G576="W",4,IF(G576="L",-8,""))</f>
        <v/>
      </c>
      <c r="I576" s="6" t="str">
        <f aca="false">IF(G576&lt;&gt;"",VLOOKUP(V575,$M$4:$N$18,2,0),"")</f>
        <v/>
      </c>
      <c r="J576" s="6" t="str">
        <f aca="false">IF(G576&lt;&gt;"",H576*I576,"")</f>
        <v/>
      </c>
      <c r="K576" s="6" t="n">
        <f aca="false">IF(B576="",K575,SUM($J$6:J576))</f>
        <v>-24</v>
      </c>
      <c r="L576" s="4"/>
      <c r="M576" s="4"/>
      <c r="N576" s="4"/>
      <c r="O576" s="4"/>
      <c r="P576" s="4"/>
      <c r="Q576" s="4"/>
      <c r="S576" s="4"/>
      <c r="T576" s="4"/>
      <c r="U576" s="4"/>
      <c r="V576" s="6" t="n">
        <f aca="false">IF(AND(G575="",G576="L"),1,IF(AND(G576="L",G575="L"),V575+1,IF(AND(G575="L",G576=""),0,IF(AND(G576="",G575=""),0,0))))</f>
        <v>0</v>
      </c>
      <c r="W576" s="4"/>
      <c r="X576" s="6" t="str">
        <f aca="false">IF(C575=0,C576,IF(C576=0,X575,C576))</f>
        <v/>
      </c>
      <c r="Y576" s="6" t="str">
        <f aca="false">IF(C575=0,X575,IF(C576=0,Y575,C575))</f>
        <v/>
      </c>
      <c r="Z576" s="6" t="str">
        <f aca="false">IF(C574=0,C573,IF(C575=0,Y575,IF(C576=0,Z575,C574)))</f>
        <v/>
      </c>
      <c r="AA576" s="6" t="str">
        <f aca="false">IF(C573=0,C572,IF(C574=0,C572,IF(C575=0,Z575,IF(C576=0,AA575,C573))))</f>
        <v/>
      </c>
      <c r="AB576" s="4"/>
      <c r="AC576" s="6" t="str">
        <f aca="false">IF(OR(X576=Y576,X576=Z576,X576=AA576),"NB",IF(OR(Y576=X576,Y576=Z576,Y576=AA576),"NB",IF(OR(Z576=Y576,Z576=X576,Z576=AA576),"NB",IF(OR(AA576=Y576,AA576=X576,AA576=Z576),"NB","Bet"))))</f>
        <v>NB</v>
      </c>
      <c r="AD576" s="4"/>
      <c r="AE576" s="6" t="n">
        <f aca="false">IF(K576&lt;K575,1,0)</f>
        <v>0</v>
      </c>
      <c r="AF576" s="6" t="n">
        <f aca="false">IF(G576="W",0,IF(AE576=1,K575-K576+AF575,0))</f>
        <v>0</v>
      </c>
      <c r="AG576" s="4"/>
      <c r="AH576" s="6" t="n">
        <f aca="false">IF(G576="W",AF575+J576,IF(AE576=1,K575-K576+AF575,0))</f>
        <v>0</v>
      </c>
      <c r="AI576" s="4"/>
    </row>
    <row collapsed="false" customFormat="false" customHeight="false" hidden="false" ht="13.3" outlineLevel="0" r="577">
      <c r="B577" s="25"/>
      <c r="C577" s="26" t="str">
        <f aca="false">IF(B577="","",VLOOKUP(B577,$AK$1:$AR$38,2,0))</f>
        <v/>
      </c>
      <c r="D577" s="27" t="str">
        <f aca="false">IF(C574&lt;&gt;"",IF(C574=1,4,IF(C574=4,7,1)),"")</f>
        <v/>
      </c>
      <c r="E577" s="49" t="str">
        <f aca="false">IF(C574&lt;&gt;"",IF(C574=1,7,IF(C574=4,1,4)),"")</f>
        <v/>
      </c>
      <c r="F577" s="38"/>
      <c r="G577" s="6" t="str">
        <f aca="false">IF(B577&lt;&gt;"",IF(OR(D577=C577,E577=C577),"W","L"),"")</f>
        <v/>
      </c>
      <c r="H577" s="6" t="str">
        <f aca="false">IF(G577="W",4,IF(G577="L",-8,""))</f>
        <v/>
      </c>
      <c r="I577" s="6" t="str">
        <f aca="false">IF(G577&lt;&gt;"",VLOOKUP(V576,$M$4:$N$18,2,0),"")</f>
        <v/>
      </c>
      <c r="J577" s="6" t="str">
        <f aca="false">IF(G577&lt;&gt;"",H577*I577,"")</f>
        <v/>
      </c>
      <c r="K577" s="6" t="n">
        <f aca="false">IF(B577="",K576,SUM($J$6:J577))</f>
        <v>-24</v>
      </c>
      <c r="L577" s="4"/>
      <c r="M577" s="4"/>
      <c r="N577" s="4"/>
      <c r="O577" s="4"/>
      <c r="P577" s="4"/>
      <c r="Q577" s="4"/>
      <c r="S577" s="4"/>
      <c r="T577" s="4"/>
      <c r="U577" s="4"/>
      <c r="V577" s="6" t="n">
        <f aca="false">IF(AND(G576="",G577="L"),1,IF(AND(G577="L",G576="L"),V576+1,IF(AND(G576="L",G577=""),0,IF(AND(G577="",G576=""),0,0))))</f>
        <v>0</v>
      </c>
      <c r="W577" s="4"/>
      <c r="X577" s="6" t="str">
        <f aca="false">IF(C576=0,C577,IF(C577=0,X576,C577))</f>
        <v/>
      </c>
      <c r="Y577" s="6" t="str">
        <f aca="false">IF(C576=0,X576,IF(C577=0,Y576,C576))</f>
        <v/>
      </c>
      <c r="Z577" s="6" t="str">
        <f aca="false">IF(C575=0,C574,IF(C576=0,Y576,IF(C577=0,Z576,C575)))</f>
        <v/>
      </c>
      <c r="AA577" s="6" t="str">
        <f aca="false">IF(C574=0,C573,IF(C575=0,C573,IF(C576=0,Z576,IF(C577=0,AA576,C574))))</f>
        <v/>
      </c>
      <c r="AB577" s="4"/>
      <c r="AC577" s="6" t="str">
        <f aca="false">IF(OR(X577=Y577,X577=Z577,X577=AA577),"NB",IF(OR(Y577=X577,Y577=Z577,Y577=AA577),"NB",IF(OR(Z577=Y577,Z577=X577,Z577=AA577),"NB",IF(OR(AA577=Y577,AA577=X577,AA577=Z577),"NB","Bet"))))</f>
        <v>NB</v>
      </c>
      <c r="AD577" s="4"/>
      <c r="AE577" s="6" t="n">
        <f aca="false">IF(K577&lt;K576,1,0)</f>
        <v>0</v>
      </c>
      <c r="AF577" s="6" t="n">
        <f aca="false">IF(G577="W",0,IF(AE577=1,K576-K577+AF576,0))</f>
        <v>0</v>
      </c>
      <c r="AG577" s="4"/>
      <c r="AH577" s="6" t="n">
        <f aca="false">IF(G577="W",AF576+J577,IF(AE577=1,K576-K577+AF576,0))</f>
        <v>0</v>
      </c>
      <c r="AI577" s="4"/>
    </row>
    <row collapsed="false" customFormat="false" customHeight="false" hidden="false" ht="13.3" outlineLevel="0" r="578">
      <c r="B578" s="25"/>
      <c r="C578" s="26" t="str">
        <f aca="false">IF(B578="","",VLOOKUP(B578,$AK$1:$AR$38,2,0))</f>
        <v/>
      </c>
      <c r="D578" s="27" t="str">
        <f aca="false">IF(C575&lt;&gt;"",IF(C575=1,4,IF(C575=4,7,1)),"")</f>
        <v/>
      </c>
      <c r="E578" s="49" t="str">
        <f aca="false">IF(C575&lt;&gt;"",IF(C575=1,7,IF(C575=4,1,4)),"")</f>
        <v/>
      </c>
      <c r="F578" s="38"/>
      <c r="G578" s="6" t="str">
        <f aca="false">IF(B578&lt;&gt;"",IF(OR(D578=C578,E578=C578),"W","L"),"")</f>
        <v/>
      </c>
      <c r="H578" s="6" t="str">
        <f aca="false">IF(G578="W",4,IF(G578="L",-8,""))</f>
        <v/>
      </c>
      <c r="I578" s="6" t="str">
        <f aca="false">IF(G578&lt;&gt;"",VLOOKUP(V577,$M$4:$N$18,2,0),"")</f>
        <v/>
      </c>
      <c r="J578" s="6" t="str">
        <f aca="false">IF(G578&lt;&gt;"",H578*I578,"")</f>
        <v/>
      </c>
      <c r="K578" s="6" t="n">
        <f aca="false">IF(B578="",K577,SUM($J$6:J578))</f>
        <v>-24</v>
      </c>
      <c r="L578" s="4"/>
      <c r="M578" s="4"/>
      <c r="N578" s="4"/>
      <c r="O578" s="4"/>
      <c r="P578" s="4"/>
      <c r="Q578" s="4"/>
      <c r="S578" s="4"/>
      <c r="T578" s="4"/>
      <c r="U578" s="4"/>
      <c r="V578" s="6" t="n">
        <f aca="false">IF(AND(G577="",G578="L"),1,IF(AND(G578="L",G577="L"),V577+1,IF(AND(G577="L",G578=""),0,IF(AND(G578="",G577=""),0,0))))</f>
        <v>0</v>
      </c>
      <c r="W578" s="4"/>
      <c r="X578" s="6" t="str">
        <f aca="false">IF(C577=0,C578,IF(C578=0,X577,C578))</f>
        <v/>
      </c>
      <c r="Y578" s="6" t="str">
        <f aca="false">IF(C577=0,X577,IF(C578=0,Y577,C577))</f>
        <v/>
      </c>
      <c r="Z578" s="6" t="str">
        <f aca="false">IF(C576=0,C575,IF(C577=0,Y577,IF(C578=0,Z577,C576)))</f>
        <v/>
      </c>
      <c r="AA578" s="6" t="str">
        <f aca="false">IF(C575=0,C574,IF(C576=0,C574,IF(C577=0,Z577,IF(C578=0,AA577,C575))))</f>
        <v/>
      </c>
      <c r="AB578" s="4"/>
      <c r="AC578" s="6" t="str">
        <f aca="false">IF(OR(X578=Y578,X578=Z578,X578=AA578),"NB",IF(OR(Y578=X578,Y578=Z578,Y578=AA578),"NB",IF(OR(Z578=Y578,Z578=X578,Z578=AA578),"NB",IF(OR(AA578=Y578,AA578=X578,AA578=Z578),"NB","Bet"))))</f>
        <v>NB</v>
      </c>
      <c r="AD578" s="4"/>
      <c r="AE578" s="6" t="n">
        <f aca="false">IF(K578&lt;K577,1,0)</f>
        <v>0</v>
      </c>
      <c r="AF578" s="6" t="n">
        <f aca="false">IF(G578="W",0,IF(AE578=1,K577-K578+AF577,0))</f>
        <v>0</v>
      </c>
      <c r="AG578" s="4"/>
      <c r="AH578" s="6" t="n">
        <f aca="false">IF(G578="W",AF577+J578,IF(AE578=1,K577-K578+AF577,0))</f>
        <v>0</v>
      </c>
      <c r="AI578" s="4"/>
    </row>
    <row collapsed="false" customFormat="false" customHeight="false" hidden="false" ht="13.3" outlineLevel="0" r="579">
      <c r="B579" s="25"/>
      <c r="C579" s="26" t="str">
        <f aca="false">IF(B579="","",VLOOKUP(B579,$AK$1:$AR$38,2,0))</f>
        <v/>
      </c>
      <c r="D579" s="27" t="str">
        <f aca="false">IF(C576&lt;&gt;"",IF(C576=1,4,IF(C576=4,7,1)),"")</f>
        <v/>
      </c>
      <c r="E579" s="49" t="str">
        <f aca="false">IF(C576&lt;&gt;"",IF(C576=1,7,IF(C576=4,1,4)),"")</f>
        <v/>
      </c>
      <c r="F579" s="38"/>
      <c r="G579" s="6" t="str">
        <f aca="false">IF(B579&lt;&gt;"",IF(OR(D579=C579,E579=C579),"W","L"),"")</f>
        <v/>
      </c>
      <c r="H579" s="6" t="str">
        <f aca="false">IF(G579="W",4,IF(G579="L",-8,""))</f>
        <v/>
      </c>
      <c r="I579" s="6" t="str">
        <f aca="false">IF(G579&lt;&gt;"",VLOOKUP(V578,$M$4:$N$18,2,0),"")</f>
        <v/>
      </c>
      <c r="J579" s="6" t="str">
        <f aca="false">IF(G579&lt;&gt;"",H579*I579,"")</f>
        <v/>
      </c>
      <c r="K579" s="6" t="n">
        <f aca="false">IF(B579="",K578,SUM($J$6:J579))</f>
        <v>-24</v>
      </c>
      <c r="L579" s="4"/>
      <c r="M579" s="4"/>
      <c r="N579" s="4"/>
      <c r="O579" s="4"/>
      <c r="P579" s="4"/>
      <c r="Q579" s="4"/>
      <c r="S579" s="4"/>
      <c r="T579" s="4"/>
      <c r="U579" s="4"/>
      <c r="V579" s="6" t="n">
        <f aca="false">IF(AND(G578="",G579="L"),1,IF(AND(G579="L",G578="L"),V578+1,IF(AND(G578="L",G579=""),0,IF(AND(G579="",G578=""),0,0))))</f>
        <v>0</v>
      </c>
      <c r="W579" s="4"/>
      <c r="X579" s="6" t="str">
        <f aca="false">IF(C578=0,C579,IF(C579=0,X578,C579))</f>
        <v/>
      </c>
      <c r="Y579" s="6" t="str">
        <f aca="false">IF(C578=0,X578,IF(C579=0,Y578,C578))</f>
        <v/>
      </c>
      <c r="Z579" s="6" t="str">
        <f aca="false">IF(C577=0,C576,IF(C578=0,Y578,IF(C579=0,Z578,C577)))</f>
        <v/>
      </c>
      <c r="AA579" s="6" t="str">
        <f aca="false">IF(C576=0,C575,IF(C577=0,C575,IF(C578=0,Z578,IF(C579=0,AA578,C576))))</f>
        <v/>
      </c>
      <c r="AB579" s="4"/>
      <c r="AC579" s="6" t="str">
        <f aca="false">IF(OR(X579=Y579,X579=Z579,X579=AA579),"NB",IF(OR(Y579=X579,Y579=Z579,Y579=AA579),"NB",IF(OR(Z579=Y579,Z579=X579,Z579=AA579),"NB",IF(OR(AA579=Y579,AA579=X579,AA579=Z579),"NB","Bet"))))</f>
        <v>NB</v>
      </c>
      <c r="AD579" s="4"/>
      <c r="AE579" s="6" t="n">
        <f aca="false">IF(K579&lt;K578,1,0)</f>
        <v>0</v>
      </c>
      <c r="AF579" s="6" t="n">
        <f aca="false">IF(G579="W",0,IF(AE579=1,K578-K579+AF578,0))</f>
        <v>0</v>
      </c>
      <c r="AG579" s="4"/>
      <c r="AH579" s="6" t="n">
        <f aca="false">IF(G579="W",AF578+J579,IF(AE579=1,K578-K579+AF578,0))</f>
        <v>0</v>
      </c>
      <c r="AI579" s="4"/>
    </row>
    <row collapsed="false" customFormat="false" customHeight="false" hidden="false" ht="13.3" outlineLevel="0" r="580">
      <c r="B580" s="25"/>
      <c r="C580" s="26" t="str">
        <f aca="false">IF(B580="","",VLOOKUP(B580,$AK$1:$AR$38,2,0))</f>
        <v/>
      </c>
      <c r="D580" s="27" t="str">
        <f aca="false">IF(C577&lt;&gt;"",IF(C577=1,4,IF(C577=4,7,1)),"")</f>
        <v/>
      </c>
      <c r="E580" s="49" t="str">
        <f aca="false">IF(C577&lt;&gt;"",IF(C577=1,7,IF(C577=4,1,4)),"")</f>
        <v/>
      </c>
      <c r="F580" s="38"/>
      <c r="G580" s="6" t="str">
        <f aca="false">IF(B580&lt;&gt;"",IF(OR(D580=C580,E580=C580),"W","L"),"")</f>
        <v/>
      </c>
      <c r="H580" s="6" t="str">
        <f aca="false">IF(G580="W",4,IF(G580="L",-8,""))</f>
        <v/>
      </c>
      <c r="I580" s="6" t="str">
        <f aca="false">IF(G580&lt;&gt;"",VLOOKUP(V579,$M$4:$N$18,2,0),"")</f>
        <v/>
      </c>
      <c r="J580" s="6" t="str">
        <f aca="false">IF(G580&lt;&gt;"",H580*I580,"")</f>
        <v/>
      </c>
      <c r="K580" s="6" t="n">
        <f aca="false">IF(B580="",K579,SUM($J$6:J580))</f>
        <v>-24</v>
      </c>
      <c r="L580" s="4"/>
      <c r="M580" s="4"/>
      <c r="N580" s="4"/>
      <c r="O580" s="4"/>
      <c r="P580" s="4"/>
      <c r="Q580" s="4"/>
      <c r="S580" s="4"/>
      <c r="T580" s="4"/>
      <c r="U580" s="4"/>
      <c r="V580" s="6" t="n">
        <f aca="false">IF(AND(G579="",G580="L"),1,IF(AND(G580="L",G579="L"),V579+1,IF(AND(G579="L",G580=""),0,IF(AND(G580="",G579=""),0,0))))</f>
        <v>0</v>
      </c>
      <c r="W580" s="4"/>
      <c r="X580" s="6" t="str">
        <f aca="false">IF(C579=0,C580,IF(C580=0,X579,C580))</f>
        <v/>
      </c>
      <c r="Y580" s="6" t="str">
        <f aca="false">IF(C579=0,X579,IF(C580=0,Y579,C579))</f>
        <v/>
      </c>
      <c r="Z580" s="6" t="str">
        <f aca="false">IF(C578=0,C577,IF(C579=0,Y579,IF(C580=0,Z579,C578)))</f>
        <v/>
      </c>
      <c r="AA580" s="6" t="str">
        <f aca="false">IF(C577=0,C576,IF(C578=0,C576,IF(C579=0,Z579,IF(C580=0,AA579,C577))))</f>
        <v/>
      </c>
      <c r="AB580" s="4"/>
      <c r="AC580" s="6" t="str">
        <f aca="false">IF(OR(X580=Y580,X580=Z580,X580=AA580),"NB",IF(OR(Y580=X580,Y580=Z580,Y580=AA580),"NB",IF(OR(Z580=Y580,Z580=X580,Z580=AA580),"NB",IF(OR(AA580=Y580,AA580=X580,AA580=Z580),"NB","Bet"))))</f>
        <v>NB</v>
      </c>
      <c r="AD580" s="4"/>
      <c r="AE580" s="6" t="n">
        <f aca="false">IF(K580&lt;K579,1,0)</f>
        <v>0</v>
      </c>
      <c r="AF580" s="6" t="n">
        <f aca="false">IF(G580="W",0,IF(AE580=1,K579-K580+AF579,0))</f>
        <v>0</v>
      </c>
      <c r="AG580" s="4"/>
      <c r="AH580" s="6" t="n">
        <f aca="false">IF(G580="W",AF579+J580,IF(AE580=1,K579-K580+AF579,0))</f>
        <v>0</v>
      </c>
      <c r="AI580" s="4"/>
    </row>
    <row collapsed="false" customFormat="false" customHeight="false" hidden="false" ht="13.3" outlineLevel="0" r="581">
      <c r="B581" s="25"/>
      <c r="C581" s="26" t="str">
        <f aca="false">IF(B581="","",VLOOKUP(B581,$AK$1:$AR$38,2,0))</f>
        <v/>
      </c>
      <c r="D581" s="27" t="str">
        <f aca="false">IF(C578&lt;&gt;"",IF(C578=1,4,IF(C578=4,7,1)),"")</f>
        <v/>
      </c>
      <c r="E581" s="49" t="str">
        <f aca="false">IF(C578&lt;&gt;"",IF(C578=1,7,IF(C578=4,1,4)),"")</f>
        <v/>
      </c>
      <c r="F581" s="38"/>
      <c r="G581" s="6" t="str">
        <f aca="false">IF(B581&lt;&gt;"",IF(OR(D581=C581,E581=C581),"W","L"),"")</f>
        <v/>
      </c>
      <c r="H581" s="6" t="str">
        <f aca="false">IF(G581="W",4,IF(G581="L",-8,""))</f>
        <v/>
      </c>
      <c r="I581" s="6" t="str">
        <f aca="false">IF(G581&lt;&gt;"",VLOOKUP(V580,$M$4:$N$18,2,0),"")</f>
        <v/>
      </c>
      <c r="J581" s="6" t="str">
        <f aca="false">IF(G581&lt;&gt;"",H581*I581,"")</f>
        <v/>
      </c>
      <c r="K581" s="6" t="n">
        <f aca="false">IF(B581="",K580,SUM($J$6:J581))</f>
        <v>-24</v>
      </c>
      <c r="L581" s="4"/>
      <c r="M581" s="4"/>
      <c r="N581" s="4"/>
      <c r="O581" s="4"/>
      <c r="P581" s="4"/>
      <c r="Q581" s="4"/>
      <c r="S581" s="4"/>
      <c r="T581" s="4"/>
      <c r="U581" s="4"/>
      <c r="V581" s="6" t="n">
        <f aca="false">IF(AND(G580="",G581="L"),1,IF(AND(G581="L",G580="L"),V580+1,IF(AND(G580="L",G581=""),0,IF(AND(G581="",G580=""),0,0))))</f>
        <v>0</v>
      </c>
      <c r="W581" s="4"/>
      <c r="X581" s="6" t="str">
        <f aca="false">IF(C580=0,C581,IF(C581=0,X580,C581))</f>
        <v/>
      </c>
      <c r="Y581" s="6" t="str">
        <f aca="false">IF(C580=0,X580,IF(C581=0,Y580,C580))</f>
        <v/>
      </c>
      <c r="Z581" s="6" t="str">
        <f aca="false">IF(C579=0,C578,IF(C580=0,Y580,IF(C581=0,Z580,C579)))</f>
        <v/>
      </c>
      <c r="AA581" s="6" t="str">
        <f aca="false">IF(C578=0,C577,IF(C579=0,C577,IF(C580=0,Z580,IF(C581=0,AA580,C578))))</f>
        <v/>
      </c>
      <c r="AB581" s="4"/>
      <c r="AC581" s="6" t="str">
        <f aca="false">IF(OR(X581=Y581,X581=Z581,X581=AA581),"NB",IF(OR(Y581=X581,Y581=Z581,Y581=AA581),"NB",IF(OR(Z581=Y581,Z581=X581,Z581=AA581),"NB",IF(OR(AA581=Y581,AA581=X581,AA581=Z581),"NB","Bet"))))</f>
        <v>NB</v>
      </c>
      <c r="AD581" s="4"/>
      <c r="AE581" s="6" t="n">
        <f aca="false">IF(K581&lt;K580,1,0)</f>
        <v>0</v>
      </c>
      <c r="AF581" s="6" t="n">
        <f aca="false">IF(G581="W",0,IF(AE581=1,K580-K581+AF580,0))</f>
        <v>0</v>
      </c>
      <c r="AG581" s="4"/>
      <c r="AH581" s="6" t="n">
        <f aca="false">IF(G581="W",AF580+J581,IF(AE581=1,K580-K581+AF580,0))</f>
        <v>0</v>
      </c>
      <c r="AI581" s="4"/>
    </row>
    <row collapsed="false" customFormat="false" customHeight="false" hidden="false" ht="13.3" outlineLevel="0" r="582">
      <c r="B582" s="25"/>
      <c r="C582" s="26" t="str">
        <f aca="false">IF(B582="","",VLOOKUP(B582,$AK$1:$AR$38,2,0))</f>
        <v/>
      </c>
      <c r="D582" s="27" t="str">
        <f aca="false">IF(C579&lt;&gt;"",IF(C579=1,4,IF(C579=4,7,1)),"")</f>
        <v/>
      </c>
      <c r="E582" s="49" t="str">
        <f aca="false">IF(C579&lt;&gt;"",IF(C579=1,7,IF(C579=4,1,4)),"")</f>
        <v/>
      </c>
      <c r="F582" s="38"/>
      <c r="G582" s="6" t="str">
        <f aca="false">IF(B582&lt;&gt;"",IF(OR(D582=C582,E582=C582),"W","L"),"")</f>
        <v/>
      </c>
      <c r="H582" s="6" t="str">
        <f aca="false">IF(G582="W",4,IF(G582="L",-8,""))</f>
        <v/>
      </c>
      <c r="I582" s="6" t="str">
        <f aca="false">IF(G582&lt;&gt;"",VLOOKUP(V581,$M$4:$N$18,2,0),"")</f>
        <v/>
      </c>
      <c r="J582" s="6" t="str">
        <f aca="false">IF(G582&lt;&gt;"",H582*I582,"")</f>
        <v/>
      </c>
      <c r="K582" s="6" t="n">
        <f aca="false">IF(B582="",K581,SUM($J$6:J582))</f>
        <v>-24</v>
      </c>
      <c r="L582" s="4"/>
      <c r="M582" s="4"/>
      <c r="N582" s="4"/>
      <c r="O582" s="4"/>
      <c r="P582" s="4"/>
      <c r="Q582" s="4"/>
      <c r="S582" s="4"/>
      <c r="T582" s="4"/>
      <c r="U582" s="4"/>
      <c r="V582" s="6" t="n">
        <f aca="false">IF(AND(G581="",G582="L"),1,IF(AND(G582="L",G581="L"),V581+1,IF(AND(G581="L",G582=""),0,IF(AND(G582="",G581=""),0,0))))</f>
        <v>0</v>
      </c>
      <c r="W582" s="4"/>
      <c r="X582" s="6" t="str">
        <f aca="false">IF(C581=0,C582,IF(C582=0,X581,C582))</f>
        <v/>
      </c>
      <c r="Y582" s="6" t="str">
        <f aca="false">IF(C581=0,X581,IF(C582=0,Y581,C581))</f>
        <v/>
      </c>
      <c r="Z582" s="6" t="str">
        <f aca="false">IF(C580=0,C579,IF(C581=0,Y581,IF(C582=0,Z581,C580)))</f>
        <v/>
      </c>
      <c r="AA582" s="6" t="str">
        <f aca="false">IF(C579=0,C578,IF(C580=0,C578,IF(C581=0,Z581,IF(C582=0,AA581,C579))))</f>
        <v/>
      </c>
      <c r="AB582" s="4"/>
      <c r="AC582" s="6" t="str">
        <f aca="false">IF(OR(X582=Y582,X582=Z582,X582=AA582),"NB",IF(OR(Y582=X582,Y582=Z582,Y582=AA582),"NB",IF(OR(Z582=Y582,Z582=X582,Z582=AA582),"NB",IF(OR(AA582=Y582,AA582=X582,AA582=Z582),"NB","Bet"))))</f>
        <v>NB</v>
      </c>
      <c r="AD582" s="4"/>
      <c r="AE582" s="6" t="n">
        <f aca="false">IF(K582&lt;K581,1,0)</f>
        <v>0</v>
      </c>
      <c r="AF582" s="6" t="n">
        <f aca="false">IF(G582="W",0,IF(AE582=1,K581-K582+AF581,0))</f>
        <v>0</v>
      </c>
      <c r="AG582" s="4"/>
      <c r="AH582" s="6" t="n">
        <f aca="false">IF(G582="W",AF581+J582,IF(AE582=1,K581-K582+AF581,0))</f>
        <v>0</v>
      </c>
      <c r="AI582" s="4"/>
    </row>
    <row collapsed="false" customFormat="false" customHeight="false" hidden="false" ht="13.3" outlineLevel="0" r="583">
      <c r="B583" s="25"/>
      <c r="C583" s="26" t="str">
        <f aca="false">IF(B583="","",VLOOKUP(B583,$AK$1:$AR$38,2,0))</f>
        <v/>
      </c>
      <c r="D583" s="27" t="str">
        <f aca="false">IF(C580&lt;&gt;"",IF(C580=1,4,IF(C580=4,7,1)),"")</f>
        <v/>
      </c>
      <c r="E583" s="49" t="str">
        <f aca="false">IF(C580&lt;&gt;"",IF(C580=1,7,IF(C580=4,1,4)),"")</f>
        <v/>
      </c>
      <c r="F583" s="38"/>
      <c r="G583" s="6" t="str">
        <f aca="false">IF(B583&lt;&gt;"",IF(OR(D583=C583,E583=C583),"W","L"),"")</f>
        <v/>
      </c>
      <c r="H583" s="6" t="str">
        <f aca="false">IF(G583="W",4,IF(G583="L",-8,""))</f>
        <v/>
      </c>
      <c r="I583" s="6" t="str">
        <f aca="false">IF(G583&lt;&gt;"",VLOOKUP(V582,$M$4:$N$18,2,0),"")</f>
        <v/>
      </c>
      <c r="J583" s="6" t="str">
        <f aca="false">IF(G583&lt;&gt;"",H583*I583,"")</f>
        <v/>
      </c>
      <c r="K583" s="6" t="n">
        <f aca="false">IF(B583="",K582,SUM($J$6:J583))</f>
        <v>-24</v>
      </c>
      <c r="L583" s="4"/>
      <c r="M583" s="4"/>
      <c r="N583" s="4"/>
      <c r="O583" s="4"/>
      <c r="P583" s="4"/>
      <c r="Q583" s="4"/>
      <c r="S583" s="4"/>
      <c r="T583" s="4"/>
      <c r="U583" s="4"/>
      <c r="V583" s="6" t="n">
        <f aca="false">IF(AND(G582="",G583="L"),1,IF(AND(G583="L",G582="L"),V582+1,IF(AND(G582="L",G583=""),0,IF(AND(G583="",G582=""),0,0))))</f>
        <v>0</v>
      </c>
      <c r="W583" s="4"/>
      <c r="X583" s="6" t="str">
        <f aca="false">IF(C582=0,C583,IF(C583=0,X582,C583))</f>
        <v/>
      </c>
      <c r="Y583" s="6" t="str">
        <f aca="false">IF(C582=0,X582,IF(C583=0,Y582,C582))</f>
        <v/>
      </c>
      <c r="Z583" s="6" t="str">
        <f aca="false">IF(C581=0,C580,IF(C582=0,Y582,IF(C583=0,Z582,C581)))</f>
        <v/>
      </c>
      <c r="AA583" s="6" t="str">
        <f aca="false">IF(C580=0,C579,IF(C581=0,C579,IF(C582=0,Z582,IF(C583=0,AA582,C580))))</f>
        <v/>
      </c>
      <c r="AB583" s="4"/>
      <c r="AC583" s="6" t="str">
        <f aca="false">IF(OR(X583=Y583,X583=Z583,X583=AA583),"NB",IF(OR(Y583=X583,Y583=Z583,Y583=AA583),"NB",IF(OR(Z583=Y583,Z583=X583,Z583=AA583),"NB",IF(OR(AA583=Y583,AA583=X583,AA583=Z583),"NB","Bet"))))</f>
        <v>NB</v>
      </c>
      <c r="AD583" s="4"/>
      <c r="AE583" s="6" t="n">
        <f aca="false">IF(K583&lt;K582,1,0)</f>
        <v>0</v>
      </c>
      <c r="AF583" s="6" t="n">
        <f aca="false">IF(G583="W",0,IF(AE583=1,K582-K583+AF582,0))</f>
        <v>0</v>
      </c>
      <c r="AG583" s="4"/>
      <c r="AH583" s="6" t="n">
        <f aca="false">IF(G583="W",AF582+J583,IF(AE583=1,K582-K583+AF582,0))</f>
        <v>0</v>
      </c>
      <c r="AI583" s="4"/>
    </row>
    <row collapsed="false" customFormat="false" customHeight="false" hidden="false" ht="13.3" outlineLevel="0" r="584">
      <c r="B584" s="25"/>
      <c r="C584" s="26" t="str">
        <f aca="false">IF(B584="","",VLOOKUP(B584,$AK$1:$AR$38,2,0))</f>
        <v/>
      </c>
      <c r="D584" s="27" t="str">
        <f aca="false">IF(C581&lt;&gt;"",IF(C581=1,4,IF(C581=4,7,1)),"")</f>
        <v/>
      </c>
      <c r="E584" s="49" t="str">
        <f aca="false">IF(C581&lt;&gt;"",IF(C581=1,7,IF(C581=4,1,4)),"")</f>
        <v/>
      </c>
      <c r="F584" s="38"/>
      <c r="G584" s="6" t="str">
        <f aca="false">IF(B584&lt;&gt;"",IF(OR(D584=C584,E584=C584),"W","L"),"")</f>
        <v/>
      </c>
      <c r="H584" s="6" t="str">
        <f aca="false">IF(G584="W",4,IF(G584="L",-8,""))</f>
        <v/>
      </c>
      <c r="I584" s="6" t="str">
        <f aca="false">IF(G584&lt;&gt;"",VLOOKUP(V583,$M$4:$N$18,2,0),"")</f>
        <v/>
      </c>
      <c r="J584" s="6" t="str">
        <f aca="false">IF(G584&lt;&gt;"",H584*I584,"")</f>
        <v/>
      </c>
      <c r="K584" s="6" t="n">
        <f aca="false">IF(B584="",K583,SUM($J$6:J584))</f>
        <v>-24</v>
      </c>
      <c r="L584" s="4"/>
      <c r="M584" s="4"/>
      <c r="N584" s="4"/>
      <c r="O584" s="4"/>
      <c r="P584" s="4"/>
      <c r="Q584" s="4"/>
      <c r="S584" s="4"/>
      <c r="T584" s="4"/>
      <c r="U584" s="4"/>
      <c r="V584" s="6" t="n">
        <f aca="false">IF(AND(G583="",G584="L"),1,IF(AND(G584="L",G583="L"),V583+1,IF(AND(G583="L",G584=""),0,IF(AND(G584="",G583=""),0,0))))</f>
        <v>0</v>
      </c>
      <c r="W584" s="4"/>
      <c r="X584" s="6" t="str">
        <f aca="false">IF(C583=0,C584,IF(C584=0,X583,C584))</f>
        <v/>
      </c>
      <c r="Y584" s="6" t="str">
        <f aca="false">IF(C583=0,X583,IF(C584=0,Y583,C583))</f>
        <v/>
      </c>
      <c r="Z584" s="6" t="str">
        <f aca="false">IF(C582=0,C581,IF(C583=0,Y583,IF(C584=0,Z583,C582)))</f>
        <v/>
      </c>
      <c r="AA584" s="6" t="str">
        <f aca="false">IF(C581=0,C580,IF(C582=0,C580,IF(C583=0,Z583,IF(C584=0,AA583,C581))))</f>
        <v/>
      </c>
      <c r="AB584" s="4"/>
      <c r="AC584" s="6" t="str">
        <f aca="false">IF(OR(X584=Y584,X584=Z584,X584=AA584),"NB",IF(OR(Y584=X584,Y584=Z584,Y584=AA584),"NB",IF(OR(Z584=Y584,Z584=X584,Z584=AA584),"NB",IF(OR(AA584=Y584,AA584=X584,AA584=Z584),"NB","Bet"))))</f>
        <v>NB</v>
      </c>
      <c r="AD584" s="4"/>
      <c r="AE584" s="6" t="n">
        <f aca="false">IF(K584&lt;K583,1,0)</f>
        <v>0</v>
      </c>
      <c r="AF584" s="6" t="n">
        <f aca="false">IF(G584="W",0,IF(AE584=1,K583-K584+AF583,0))</f>
        <v>0</v>
      </c>
      <c r="AG584" s="4"/>
      <c r="AH584" s="6" t="n">
        <f aca="false">IF(G584="W",AF583+J584,IF(AE584=1,K583-K584+AF583,0))</f>
        <v>0</v>
      </c>
      <c r="AI584" s="4"/>
    </row>
    <row collapsed="false" customFormat="false" customHeight="false" hidden="false" ht="13.3" outlineLevel="0" r="585">
      <c r="B585" s="25"/>
      <c r="C585" s="26" t="str">
        <f aca="false">IF(B585="","",VLOOKUP(B585,$AK$1:$AR$38,2,0))</f>
        <v/>
      </c>
      <c r="D585" s="27" t="str">
        <f aca="false">IF(C582&lt;&gt;"",IF(C582=1,4,IF(C582=4,7,1)),"")</f>
        <v/>
      </c>
      <c r="E585" s="49" t="str">
        <f aca="false">IF(C582&lt;&gt;"",IF(C582=1,7,IF(C582=4,1,4)),"")</f>
        <v/>
      </c>
      <c r="F585" s="38"/>
      <c r="G585" s="6" t="str">
        <f aca="false">IF(B585&lt;&gt;"",IF(OR(D585=C585,E585=C585),"W","L"),"")</f>
        <v/>
      </c>
      <c r="H585" s="6" t="str">
        <f aca="false">IF(G585="W",4,IF(G585="L",-8,""))</f>
        <v/>
      </c>
      <c r="I585" s="6" t="str">
        <f aca="false">IF(G585&lt;&gt;"",VLOOKUP(V584,$M$4:$N$18,2,0),"")</f>
        <v/>
      </c>
      <c r="J585" s="6" t="str">
        <f aca="false">IF(G585&lt;&gt;"",H585*I585,"")</f>
        <v/>
      </c>
      <c r="K585" s="6" t="n">
        <f aca="false">IF(B585="",K584,SUM($J$6:J585))</f>
        <v>-24</v>
      </c>
      <c r="L585" s="4"/>
      <c r="M585" s="4"/>
      <c r="N585" s="4"/>
      <c r="O585" s="4"/>
      <c r="P585" s="4"/>
      <c r="Q585" s="4"/>
      <c r="S585" s="4"/>
      <c r="T585" s="4"/>
      <c r="U585" s="4"/>
      <c r="V585" s="6" t="n">
        <f aca="false">IF(AND(G584="",G585="L"),1,IF(AND(G585="L",G584="L"),V584+1,IF(AND(G584="L",G585=""),0,IF(AND(G585="",G584=""),0,0))))</f>
        <v>0</v>
      </c>
      <c r="W585" s="4"/>
      <c r="X585" s="6" t="str">
        <f aca="false">IF(C584=0,C585,IF(C585=0,X584,C585))</f>
        <v/>
      </c>
      <c r="Y585" s="6" t="str">
        <f aca="false">IF(C584=0,X584,IF(C585=0,Y584,C584))</f>
        <v/>
      </c>
      <c r="Z585" s="6" t="str">
        <f aca="false">IF(C583=0,C582,IF(C584=0,Y584,IF(C585=0,Z584,C583)))</f>
        <v/>
      </c>
      <c r="AA585" s="6" t="str">
        <f aca="false">IF(C582=0,C581,IF(C583=0,C581,IF(C584=0,Z584,IF(C585=0,AA584,C582))))</f>
        <v/>
      </c>
      <c r="AB585" s="4"/>
      <c r="AC585" s="6" t="str">
        <f aca="false">IF(OR(X585=Y585,X585=Z585,X585=AA585),"NB",IF(OR(Y585=X585,Y585=Z585,Y585=AA585),"NB",IF(OR(Z585=Y585,Z585=X585,Z585=AA585),"NB",IF(OR(AA585=Y585,AA585=X585,AA585=Z585),"NB","Bet"))))</f>
        <v>NB</v>
      </c>
      <c r="AD585" s="4"/>
      <c r="AE585" s="6" t="n">
        <f aca="false">IF(K585&lt;K584,1,0)</f>
        <v>0</v>
      </c>
      <c r="AF585" s="6" t="n">
        <f aca="false">IF(G585="W",0,IF(AE585=1,K584-K585+AF584,0))</f>
        <v>0</v>
      </c>
      <c r="AG585" s="4"/>
      <c r="AH585" s="6" t="n">
        <f aca="false">IF(G585="W",AF584+J585,IF(AE585=1,K584-K585+AF584,0))</f>
        <v>0</v>
      </c>
      <c r="AI585" s="4"/>
    </row>
    <row collapsed="false" customFormat="false" customHeight="false" hidden="false" ht="13.3" outlineLevel="0" r="586">
      <c r="B586" s="25"/>
      <c r="C586" s="26" t="str">
        <f aca="false">IF(B586="","",VLOOKUP(B586,$AK$1:$AR$38,2,0))</f>
        <v/>
      </c>
      <c r="D586" s="27" t="str">
        <f aca="false">IF(C583&lt;&gt;"",IF(C583=1,4,IF(C583=4,7,1)),"")</f>
        <v/>
      </c>
      <c r="E586" s="49" t="str">
        <f aca="false">IF(C583&lt;&gt;"",IF(C583=1,7,IF(C583=4,1,4)),"")</f>
        <v/>
      </c>
      <c r="F586" s="38"/>
      <c r="G586" s="6" t="str">
        <f aca="false">IF(B586&lt;&gt;"",IF(OR(D586=C586,E586=C586),"W","L"),"")</f>
        <v/>
      </c>
      <c r="H586" s="6" t="str">
        <f aca="false">IF(G586="W",4,IF(G586="L",-8,""))</f>
        <v/>
      </c>
      <c r="I586" s="6" t="str">
        <f aca="false">IF(G586&lt;&gt;"",VLOOKUP(V585,$M$4:$N$18,2,0),"")</f>
        <v/>
      </c>
      <c r="J586" s="6" t="str">
        <f aca="false">IF(G586&lt;&gt;"",H586*I586,"")</f>
        <v/>
      </c>
      <c r="K586" s="6" t="n">
        <f aca="false">IF(B586="",K585,SUM($J$6:J586))</f>
        <v>-24</v>
      </c>
      <c r="L586" s="4"/>
      <c r="M586" s="4"/>
      <c r="N586" s="4"/>
      <c r="O586" s="4"/>
      <c r="P586" s="4"/>
      <c r="Q586" s="4"/>
      <c r="S586" s="4"/>
      <c r="T586" s="4"/>
      <c r="U586" s="4"/>
      <c r="V586" s="6" t="n">
        <f aca="false">IF(AND(G585="",G586="L"),1,IF(AND(G586="L",G585="L"),V585+1,IF(AND(G585="L",G586=""),0,IF(AND(G586="",G585=""),0,0))))</f>
        <v>0</v>
      </c>
      <c r="W586" s="4"/>
      <c r="X586" s="6" t="str">
        <f aca="false">IF(C585=0,C586,IF(C586=0,X585,C586))</f>
        <v/>
      </c>
      <c r="Y586" s="6" t="str">
        <f aca="false">IF(C585=0,X585,IF(C586=0,Y585,C585))</f>
        <v/>
      </c>
      <c r="Z586" s="6" t="str">
        <f aca="false">IF(C584=0,C583,IF(C585=0,Y585,IF(C586=0,Z585,C584)))</f>
        <v/>
      </c>
      <c r="AA586" s="6" t="str">
        <f aca="false">IF(C583=0,C582,IF(C584=0,C582,IF(C585=0,Z585,IF(C586=0,AA585,C583))))</f>
        <v/>
      </c>
      <c r="AB586" s="4"/>
      <c r="AC586" s="6" t="str">
        <f aca="false">IF(OR(X586=Y586,X586=Z586,X586=AA586),"NB",IF(OR(Y586=X586,Y586=Z586,Y586=AA586),"NB",IF(OR(Z586=Y586,Z586=X586,Z586=AA586),"NB",IF(OR(AA586=Y586,AA586=X586,AA586=Z586),"NB","Bet"))))</f>
        <v>NB</v>
      </c>
      <c r="AD586" s="4"/>
      <c r="AE586" s="6" t="n">
        <f aca="false">IF(K586&lt;K585,1,0)</f>
        <v>0</v>
      </c>
      <c r="AF586" s="6" t="n">
        <f aca="false">IF(G586="W",0,IF(AE586=1,K585-K586+AF585,0))</f>
        <v>0</v>
      </c>
      <c r="AG586" s="4"/>
      <c r="AH586" s="6" t="n">
        <f aca="false">IF(G586="W",AF585+J586,IF(AE586=1,K585-K586+AF585,0))</f>
        <v>0</v>
      </c>
      <c r="AI586" s="4"/>
    </row>
    <row collapsed="false" customFormat="false" customHeight="false" hidden="false" ht="13.3" outlineLevel="0" r="587">
      <c r="B587" s="25"/>
      <c r="C587" s="26" t="str">
        <f aca="false">IF(B587="","",VLOOKUP(B587,$AK$1:$AR$38,2,0))</f>
        <v/>
      </c>
      <c r="D587" s="27" t="str">
        <f aca="false">IF(C584&lt;&gt;"",IF(C584=1,4,IF(C584=4,7,1)),"")</f>
        <v/>
      </c>
      <c r="E587" s="49" t="str">
        <f aca="false">IF(C584&lt;&gt;"",IF(C584=1,7,IF(C584=4,1,4)),"")</f>
        <v/>
      </c>
      <c r="F587" s="38"/>
      <c r="G587" s="6" t="str">
        <f aca="false">IF(B587&lt;&gt;"",IF(OR(D587=C587,E587=C587),"W","L"),"")</f>
        <v/>
      </c>
      <c r="H587" s="6" t="str">
        <f aca="false">IF(G587="W",4,IF(G587="L",-8,""))</f>
        <v/>
      </c>
      <c r="I587" s="6" t="str">
        <f aca="false">IF(G587&lt;&gt;"",VLOOKUP(V586,$M$4:$N$18,2,0),"")</f>
        <v/>
      </c>
      <c r="J587" s="6" t="str">
        <f aca="false">IF(G587&lt;&gt;"",H587*I587,"")</f>
        <v/>
      </c>
      <c r="K587" s="6" t="n">
        <f aca="false">IF(B587="",K586,SUM($J$6:J587))</f>
        <v>-24</v>
      </c>
      <c r="L587" s="4"/>
      <c r="M587" s="4"/>
      <c r="N587" s="4"/>
      <c r="O587" s="4"/>
      <c r="P587" s="4"/>
      <c r="Q587" s="4"/>
      <c r="S587" s="4"/>
      <c r="T587" s="4"/>
      <c r="U587" s="4"/>
      <c r="V587" s="6" t="n">
        <f aca="false">IF(AND(G586="",G587="L"),1,IF(AND(G587="L",G586="L"),V586+1,IF(AND(G586="L",G587=""),0,IF(AND(G587="",G586=""),0,0))))</f>
        <v>0</v>
      </c>
      <c r="W587" s="4"/>
      <c r="X587" s="6" t="str">
        <f aca="false">IF(C586=0,C587,IF(C587=0,X586,C587))</f>
        <v/>
      </c>
      <c r="Y587" s="6" t="str">
        <f aca="false">IF(C586=0,X586,IF(C587=0,Y586,C586))</f>
        <v/>
      </c>
      <c r="Z587" s="6" t="str">
        <f aca="false">IF(C585=0,C584,IF(C586=0,Y586,IF(C587=0,Z586,C585)))</f>
        <v/>
      </c>
      <c r="AA587" s="6" t="str">
        <f aca="false">IF(C584=0,C583,IF(C585=0,C583,IF(C586=0,Z586,IF(C587=0,AA586,C584))))</f>
        <v/>
      </c>
      <c r="AB587" s="4"/>
      <c r="AC587" s="6" t="str">
        <f aca="false">IF(OR(X587=Y587,X587=Z587,X587=AA587),"NB",IF(OR(Y587=X587,Y587=Z587,Y587=AA587),"NB",IF(OR(Z587=Y587,Z587=X587,Z587=AA587),"NB",IF(OR(AA587=Y587,AA587=X587,AA587=Z587),"NB","Bet"))))</f>
        <v>NB</v>
      </c>
      <c r="AD587" s="4"/>
      <c r="AE587" s="6" t="n">
        <f aca="false">IF(K587&lt;K586,1,0)</f>
        <v>0</v>
      </c>
      <c r="AF587" s="6" t="n">
        <f aca="false">IF(G587="W",0,IF(AE587=1,K586-K587+AF586,0))</f>
        <v>0</v>
      </c>
      <c r="AG587" s="4"/>
      <c r="AH587" s="6" t="n">
        <f aca="false">IF(G587="W",AF586+J587,IF(AE587=1,K586-K587+AF586,0))</f>
        <v>0</v>
      </c>
      <c r="AI587" s="4"/>
    </row>
    <row collapsed="false" customFormat="false" customHeight="false" hidden="false" ht="13.3" outlineLevel="0" r="588">
      <c r="B588" s="25"/>
      <c r="C588" s="26" t="str">
        <f aca="false">IF(B588="","",VLOOKUP(B588,$AK$1:$AR$38,2,0))</f>
        <v/>
      </c>
      <c r="D588" s="27" t="str">
        <f aca="false">IF(C585&lt;&gt;"",IF(C585=1,4,IF(C585=4,7,1)),"")</f>
        <v/>
      </c>
      <c r="E588" s="49" t="str">
        <f aca="false">IF(C585&lt;&gt;"",IF(C585=1,7,IF(C585=4,1,4)),"")</f>
        <v/>
      </c>
      <c r="F588" s="38"/>
      <c r="G588" s="6" t="str">
        <f aca="false">IF(B588&lt;&gt;"",IF(OR(D588=C588,E588=C588),"W","L"),"")</f>
        <v/>
      </c>
      <c r="H588" s="6" t="str">
        <f aca="false">IF(G588="W",4,IF(G588="L",-8,""))</f>
        <v/>
      </c>
      <c r="I588" s="6" t="str">
        <f aca="false">IF(G588&lt;&gt;"",VLOOKUP(V587,$M$4:$N$18,2,0),"")</f>
        <v/>
      </c>
      <c r="J588" s="6" t="str">
        <f aca="false">IF(G588&lt;&gt;"",H588*I588,"")</f>
        <v/>
      </c>
      <c r="K588" s="6" t="n">
        <f aca="false">IF(B588="",K587,SUM($J$6:J588))</f>
        <v>-24</v>
      </c>
      <c r="L588" s="4"/>
      <c r="M588" s="4"/>
      <c r="N588" s="4"/>
      <c r="O588" s="4"/>
      <c r="P588" s="4"/>
      <c r="Q588" s="4"/>
      <c r="S588" s="4"/>
      <c r="T588" s="4"/>
      <c r="U588" s="4"/>
      <c r="V588" s="6" t="n">
        <f aca="false">IF(AND(G587="",G588="L"),1,IF(AND(G588="L",G587="L"),V587+1,IF(AND(G587="L",G588=""),0,IF(AND(G588="",G587=""),0,0))))</f>
        <v>0</v>
      </c>
      <c r="W588" s="4"/>
      <c r="X588" s="6" t="str">
        <f aca="false">IF(C587=0,C588,IF(C588=0,X587,C588))</f>
        <v/>
      </c>
      <c r="Y588" s="6" t="str">
        <f aca="false">IF(C587=0,X587,IF(C588=0,Y587,C587))</f>
        <v/>
      </c>
      <c r="Z588" s="6" t="str">
        <f aca="false">IF(C586=0,C585,IF(C587=0,Y587,IF(C588=0,Z587,C586)))</f>
        <v/>
      </c>
      <c r="AA588" s="6" t="str">
        <f aca="false">IF(C585=0,C584,IF(C586=0,C584,IF(C587=0,Z587,IF(C588=0,AA587,C585))))</f>
        <v/>
      </c>
      <c r="AB588" s="4"/>
      <c r="AC588" s="6" t="str">
        <f aca="false">IF(OR(X588=Y588,X588=Z588,X588=AA588),"NB",IF(OR(Y588=X588,Y588=Z588,Y588=AA588),"NB",IF(OR(Z588=Y588,Z588=X588,Z588=AA588),"NB",IF(OR(AA588=Y588,AA588=X588,AA588=Z588),"NB","Bet"))))</f>
        <v>NB</v>
      </c>
      <c r="AD588" s="4"/>
      <c r="AE588" s="6" t="n">
        <f aca="false">IF(K588&lt;K587,1,0)</f>
        <v>0</v>
      </c>
      <c r="AF588" s="6" t="n">
        <f aca="false">IF(G588="W",0,IF(AE588=1,K587-K588+AF587,0))</f>
        <v>0</v>
      </c>
      <c r="AG588" s="4"/>
      <c r="AH588" s="6" t="n">
        <f aca="false">IF(G588="W",AF587+J588,IF(AE588=1,K587-K588+AF587,0))</f>
        <v>0</v>
      </c>
      <c r="AI588" s="4"/>
    </row>
    <row collapsed="false" customFormat="false" customHeight="false" hidden="false" ht="13.3" outlineLevel="0" r="589">
      <c r="B589" s="25"/>
      <c r="C589" s="26" t="str">
        <f aca="false">IF(B589="","",VLOOKUP(B589,$AK$1:$AR$38,2,0))</f>
        <v/>
      </c>
      <c r="D589" s="27" t="str">
        <f aca="false">IF(C586&lt;&gt;"",IF(C586=1,4,IF(C586=4,7,1)),"")</f>
        <v/>
      </c>
      <c r="E589" s="49" t="str">
        <f aca="false">IF(C586&lt;&gt;"",IF(C586=1,7,IF(C586=4,1,4)),"")</f>
        <v/>
      </c>
      <c r="F589" s="38"/>
      <c r="G589" s="6" t="str">
        <f aca="false">IF(B589&lt;&gt;"",IF(OR(D589=C589,E589=C589),"W","L"),"")</f>
        <v/>
      </c>
      <c r="H589" s="6" t="str">
        <f aca="false">IF(G589="W",4,IF(G589="L",-8,""))</f>
        <v/>
      </c>
      <c r="I589" s="6" t="str">
        <f aca="false">IF(G589&lt;&gt;"",VLOOKUP(V588,$M$4:$N$18,2,0),"")</f>
        <v/>
      </c>
      <c r="J589" s="6" t="str">
        <f aca="false">IF(G589&lt;&gt;"",H589*I589,"")</f>
        <v/>
      </c>
      <c r="K589" s="6" t="n">
        <f aca="false">IF(B589="",K588,SUM($J$6:J589))</f>
        <v>-24</v>
      </c>
      <c r="L589" s="4"/>
      <c r="M589" s="4"/>
      <c r="N589" s="4"/>
      <c r="O589" s="4"/>
      <c r="P589" s="4"/>
      <c r="Q589" s="4"/>
      <c r="S589" s="4"/>
      <c r="T589" s="4"/>
      <c r="U589" s="4"/>
      <c r="V589" s="6" t="n">
        <f aca="false">IF(AND(G588="",G589="L"),1,IF(AND(G589="L",G588="L"),V588+1,IF(AND(G588="L",G589=""),0,IF(AND(G589="",G588=""),0,0))))</f>
        <v>0</v>
      </c>
      <c r="W589" s="4"/>
      <c r="X589" s="6" t="str">
        <f aca="false">IF(C588=0,C589,IF(C589=0,X588,C589))</f>
        <v/>
      </c>
      <c r="Y589" s="6" t="str">
        <f aca="false">IF(C588=0,X588,IF(C589=0,Y588,C588))</f>
        <v/>
      </c>
      <c r="Z589" s="6" t="str">
        <f aca="false">IF(C587=0,C586,IF(C588=0,Y588,IF(C589=0,Z588,C587)))</f>
        <v/>
      </c>
      <c r="AA589" s="6" t="str">
        <f aca="false">IF(C586=0,C585,IF(C587=0,C585,IF(C588=0,Z588,IF(C589=0,AA588,C586))))</f>
        <v/>
      </c>
      <c r="AB589" s="4"/>
      <c r="AC589" s="6" t="str">
        <f aca="false">IF(OR(X589=Y589,X589=Z589,X589=AA589),"NB",IF(OR(Y589=X589,Y589=Z589,Y589=AA589),"NB",IF(OR(Z589=Y589,Z589=X589,Z589=AA589),"NB",IF(OR(AA589=Y589,AA589=X589,AA589=Z589),"NB","Bet"))))</f>
        <v>NB</v>
      </c>
      <c r="AD589" s="4"/>
      <c r="AE589" s="6" t="n">
        <f aca="false">IF(K589&lt;K588,1,0)</f>
        <v>0</v>
      </c>
      <c r="AF589" s="6" t="n">
        <f aca="false">IF(G589="W",0,IF(AE589=1,K588-K589+AF588,0))</f>
        <v>0</v>
      </c>
      <c r="AG589" s="4"/>
      <c r="AH589" s="6" t="n">
        <f aca="false">IF(G589="W",AF588+J589,IF(AE589=1,K588-K589+AF588,0))</f>
        <v>0</v>
      </c>
      <c r="AI589" s="4"/>
    </row>
    <row collapsed="false" customFormat="false" customHeight="false" hidden="false" ht="13.3" outlineLevel="0" r="590">
      <c r="B590" s="25"/>
      <c r="C590" s="26" t="str">
        <f aca="false">IF(B590="","",VLOOKUP(B590,$AK$1:$AR$38,2,0))</f>
        <v/>
      </c>
      <c r="D590" s="27" t="str">
        <f aca="false">IF(C587&lt;&gt;"",IF(C587=1,4,IF(C587=4,7,1)),"")</f>
        <v/>
      </c>
      <c r="E590" s="49" t="str">
        <f aca="false">IF(C587&lt;&gt;"",IF(C587=1,7,IF(C587=4,1,4)),"")</f>
        <v/>
      </c>
      <c r="F590" s="38"/>
      <c r="G590" s="6" t="str">
        <f aca="false">IF(B590&lt;&gt;"",IF(OR(D590=C590,E590=C590),"W","L"),"")</f>
        <v/>
      </c>
      <c r="H590" s="6" t="str">
        <f aca="false">IF(G590="W",4,IF(G590="L",-8,""))</f>
        <v/>
      </c>
      <c r="I590" s="6" t="str">
        <f aca="false">IF(G590&lt;&gt;"",VLOOKUP(V589,$M$4:$N$18,2,0),"")</f>
        <v/>
      </c>
      <c r="J590" s="6" t="str">
        <f aca="false">IF(G590&lt;&gt;"",H590*I590,"")</f>
        <v/>
      </c>
      <c r="K590" s="6" t="n">
        <f aca="false">IF(B590="",K589,SUM($J$6:J590))</f>
        <v>-24</v>
      </c>
      <c r="L590" s="4"/>
      <c r="M590" s="4"/>
      <c r="N590" s="4"/>
      <c r="O590" s="4"/>
      <c r="P590" s="4"/>
      <c r="Q590" s="4"/>
      <c r="S590" s="4"/>
      <c r="T590" s="4"/>
      <c r="U590" s="4"/>
      <c r="V590" s="6" t="n">
        <f aca="false">IF(AND(G589="",G590="L"),1,IF(AND(G590="L",G589="L"),V589+1,IF(AND(G589="L",G590=""),0,IF(AND(G590="",G589=""),0,0))))</f>
        <v>0</v>
      </c>
      <c r="W590" s="4"/>
      <c r="X590" s="6" t="str">
        <f aca="false">IF(C589=0,C590,IF(C590=0,X589,C590))</f>
        <v/>
      </c>
      <c r="Y590" s="6" t="str">
        <f aca="false">IF(C589=0,X589,IF(C590=0,Y589,C589))</f>
        <v/>
      </c>
      <c r="Z590" s="6" t="str">
        <f aca="false">IF(C588=0,C587,IF(C589=0,Y589,IF(C590=0,Z589,C588)))</f>
        <v/>
      </c>
      <c r="AA590" s="6" t="str">
        <f aca="false">IF(C587=0,C586,IF(C588=0,C586,IF(C589=0,Z589,IF(C590=0,AA589,C587))))</f>
        <v/>
      </c>
      <c r="AB590" s="4"/>
      <c r="AC590" s="6" t="str">
        <f aca="false">IF(OR(X590=Y590,X590=Z590,X590=AA590),"NB",IF(OR(Y590=X590,Y590=Z590,Y590=AA590),"NB",IF(OR(Z590=Y590,Z590=X590,Z590=AA590),"NB",IF(OR(AA590=Y590,AA590=X590,AA590=Z590),"NB","Bet"))))</f>
        <v>NB</v>
      </c>
      <c r="AD590" s="4"/>
      <c r="AE590" s="6" t="n">
        <f aca="false">IF(K590&lt;K589,1,0)</f>
        <v>0</v>
      </c>
      <c r="AF590" s="6" t="n">
        <f aca="false">IF(G590="W",0,IF(AE590=1,K589-K590+AF589,0))</f>
        <v>0</v>
      </c>
      <c r="AG590" s="4"/>
      <c r="AH590" s="6" t="n">
        <f aca="false">IF(G590="W",AF589+J590,IF(AE590=1,K589-K590+AF589,0))</f>
        <v>0</v>
      </c>
      <c r="AI590" s="4"/>
    </row>
    <row collapsed="false" customFormat="false" customHeight="false" hidden="false" ht="13.3" outlineLevel="0" r="591">
      <c r="B591" s="25"/>
      <c r="C591" s="26" t="str">
        <f aca="false">IF(B591="","",VLOOKUP(B591,$AK$1:$AR$38,2,0))</f>
        <v/>
      </c>
      <c r="D591" s="27" t="str">
        <f aca="false">IF(C588&lt;&gt;"",IF(C588=1,4,IF(C588=4,7,1)),"")</f>
        <v/>
      </c>
      <c r="E591" s="49" t="str">
        <f aca="false">IF(C588&lt;&gt;"",IF(C588=1,7,IF(C588=4,1,4)),"")</f>
        <v/>
      </c>
      <c r="F591" s="38"/>
      <c r="G591" s="6" t="str">
        <f aca="false">IF(B591&lt;&gt;"",IF(OR(D591=C591,E591=C591),"W","L"),"")</f>
        <v/>
      </c>
      <c r="H591" s="6" t="str">
        <f aca="false">IF(G591="W",4,IF(G591="L",-8,""))</f>
        <v/>
      </c>
      <c r="I591" s="6" t="str">
        <f aca="false">IF(G591&lt;&gt;"",VLOOKUP(V590,$M$4:$N$18,2,0),"")</f>
        <v/>
      </c>
      <c r="J591" s="6" t="str">
        <f aca="false">IF(G591&lt;&gt;"",H591*I591,"")</f>
        <v/>
      </c>
      <c r="K591" s="6" t="n">
        <f aca="false">IF(B591="",K590,SUM($J$6:J591))</f>
        <v>-24</v>
      </c>
      <c r="L591" s="4"/>
      <c r="M591" s="4"/>
      <c r="N591" s="4"/>
      <c r="O591" s="4"/>
      <c r="P591" s="4"/>
      <c r="Q591" s="4"/>
      <c r="S591" s="4"/>
      <c r="T591" s="4"/>
      <c r="U591" s="4"/>
      <c r="V591" s="6" t="n">
        <f aca="false">IF(AND(G590="",G591="L"),1,IF(AND(G591="L",G590="L"),V590+1,IF(AND(G590="L",G591=""),0,IF(AND(G591="",G590=""),0,0))))</f>
        <v>0</v>
      </c>
      <c r="W591" s="4"/>
      <c r="X591" s="6" t="str">
        <f aca="false">IF(C590=0,C591,IF(C591=0,X590,C591))</f>
        <v/>
      </c>
      <c r="Y591" s="6" t="str">
        <f aca="false">IF(C590=0,X590,IF(C591=0,Y590,C590))</f>
        <v/>
      </c>
      <c r="Z591" s="6" t="str">
        <f aca="false">IF(C589=0,C588,IF(C590=0,Y590,IF(C591=0,Z590,C589)))</f>
        <v/>
      </c>
      <c r="AA591" s="6" t="str">
        <f aca="false">IF(C588=0,C587,IF(C589=0,C587,IF(C590=0,Z590,IF(C591=0,AA590,C588))))</f>
        <v/>
      </c>
      <c r="AB591" s="4"/>
      <c r="AC591" s="6" t="str">
        <f aca="false">IF(OR(X591=Y591,X591=Z591,X591=AA591),"NB",IF(OR(Y591=X591,Y591=Z591,Y591=AA591),"NB",IF(OR(Z591=Y591,Z591=X591,Z591=AA591),"NB",IF(OR(AA591=Y591,AA591=X591,AA591=Z591),"NB","Bet"))))</f>
        <v>NB</v>
      </c>
      <c r="AD591" s="4"/>
      <c r="AE591" s="6" t="n">
        <f aca="false">IF(K591&lt;K590,1,0)</f>
        <v>0</v>
      </c>
      <c r="AF591" s="6" t="n">
        <f aca="false">IF(G591="W",0,IF(AE591=1,K590-K591+AF590,0))</f>
        <v>0</v>
      </c>
      <c r="AG591" s="4"/>
      <c r="AH591" s="6" t="n">
        <f aca="false">IF(G591="W",AF590+J591,IF(AE591=1,K590-K591+AF590,0))</f>
        <v>0</v>
      </c>
      <c r="AI591" s="4"/>
    </row>
    <row collapsed="false" customFormat="false" customHeight="false" hidden="false" ht="13.3" outlineLevel="0" r="592">
      <c r="B592" s="25"/>
      <c r="C592" s="26" t="str">
        <f aca="false">IF(B592="","",VLOOKUP(B592,$AK$1:$AR$38,2,0))</f>
        <v/>
      </c>
      <c r="D592" s="27" t="str">
        <f aca="false">IF(C589&lt;&gt;"",IF(C589=1,4,IF(C589=4,7,1)),"")</f>
        <v/>
      </c>
      <c r="E592" s="49" t="str">
        <f aca="false">IF(C589&lt;&gt;"",IF(C589=1,7,IF(C589=4,1,4)),"")</f>
        <v/>
      </c>
      <c r="F592" s="38"/>
      <c r="G592" s="6" t="str">
        <f aca="false">IF(B592&lt;&gt;"",IF(OR(D592=C592,E592=C592),"W","L"),"")</f>
        <v/>
      </c>
      <c r="H592" s="6" t="str">
        <f aca="false">IF(G592="W",4,IF(G592="L",-8,""))</f>
        <v/>
      </c>
      <c r="I592" s="6" t="str">
        <f aca="false">IF(G592&lt;&gt;"",VLOOKUP(V591,$M$4:$N$18,2,0),"")</f>
        <v/>
      </c>
      <c r="J592" s="6" t="str">
        <f aca="false">IF(G592&lt;&gt;"",H592*I592,"")</f>
        <v/>
      </c>
      <c r="K592" s="6" t="n">
        <f aca="false">IF(B592="",K591,SUM($J$6:J592))</f>
        <v>-24</v>
      </c>
      <c r="L592" s="4"/>
      <c r="M592" s="4"/>
      <c r="N592" s="4"/>
      <c r="O592" s="4"/>
      <c r="P592" s="4"/>
      <c r="Q592" s="4"/>
      <c r="S592" s="4"/>
      <c r="T592" s="4"/>
      <c r="U592" s="4"/>
      <c r="V592" s="6" t="n">
        <f aca="false">IF(AND(G591="",G592="L"),1,IF(AND(G592="L",G591="L"),V591+1,IF(AND(G591="L",G592=""),0,IF(AND(G592="",G591=""),0,0))))</f>
        <v>0</v>
      </c>
      <c r="W592" s="4"/>
      <c r="X592" s="6" t="str">
        <f aca="false">IF(C591=0,C592,IF(C592=0,X591,C592))</f>
        <v/>
      </c>
      <c r="Y592" s="6" t="str">
        <f aca="false">IF(C591=0,X591,IF(C592=0,Y591,C591))</f>
        <v/>
      </c>
      <c r="Z592" s="6" t="str">
        <f aca="false">IF(C590=0,C589,IF(C591=0,Y591,IF(C592=0,Z591,C590)))</f>
        <v/>
      </c>
      <c r="AA592" s="6" t="str">
        <f aca="false">IF(C589=0,C588,IF(C590=0,C588,IF(C591=0,Z591,IF(C592=0,AA591,C589))))</f>
        <v/>
      </c>
      <c r="AB592" s="4"/>
      <c r="AC592" s="6" t="str">
        <f aca="false">IF(OR(X592=Y592,X592=Z592,X592=AA592),"NB",IF(OR(Y592=X592,Y592=Z592,Y592=AA592),"NB",IF(OR(Z592=Y592,Z592=X592,Z592=AA592),"NB",IF(OR(AA592=Y592,AA592=X592,AA592=Z592),"NB","Bet"))))</f>
        <v>NB</v>
      </c>
      <c r="AD592" s="4"/>
      <c r="AE592" s="6" t="n">
        <f aca="false">IF(K592&lt;K591,1,0)</f>
        <v>0</v>
      </c>
      <c r="AF592" s="6" t="n">
        <f aca="false">IF(G592="W",0,IF(AE592=1,K591-K592+AF591,0))</f>
        <v>0</v>
      </c>
      <c r="AG592" s="4"/>
      <c r="AH592" s="6" t="n">
        <f aca="false">IF(G592="W",AF591+J592,IF(AE592=1,K591-K592+AF591,0))</f>
        <v>0</v>
      </c>
      <c r="AI592" s="4"/>
    </row>
    <row collapsed="false" customFormat="false" customHeight="false" hidden="false" ht="13.3" outlineLevel="0" r="593">
      <c r="B593" s="25"/>
      <c r="C593" s="26" t="str">
        <f aca="false">IF(B593="","",VLOOKUP(B593,$AK$1:$AR$38,2,0))</f>
        <v/>
      </c>
      <c r="D593" s="27" t="str">
        <f aca="false">IF(C590&lt;&gt;"",IF(C590=1,4,IF(C590=4,7,1)),"")</f>
        <v/>
      </c>
      <c r="E593" s="49" t="str">
        <f aca="false">IF(C590&lt;&gt;"",IF(C590=1,7,IF(C590=4,1,4)),"")</f>
        <v/>
      </c>
      <c r="F593" s="38"/>
      <c r="G593" s="6" t="str">
        <f aca="false">IF(B593&lt;&gt;"",IF(OR(D593=C593,E593=C593),"W","L"),"")</f>
        <v/>
      </c>
      <c r="H593" s="6" t="str">
        <f aca="false">IF(G593="W",4,IF(G593="L",-8,""))</f>
        <v/>
      </c>
      <c r="I593" s="6" t="str">
        <f aca="false">IF(G593&lt;&gt;"",VLOOKUP(V592,$M$4:$N$18,2,0),"")</f>
        <v/>
      </c>
      <c r="J593" s="6" t="str">
        <f aca="false">IF(G593&lt;&gt;"",H593*I593,"")</f>
        <v/>
      </c>
      <c r="K593" s="6" t="n">
        <f aca="false">IF(B593="",K592,SUM($J$6:J593))</f>
        <v>-24</v>
      </c>
      <c r="L593" s="4"/>
      <c r="M593" s="4"/>
      <c r="N593" s="4"/>
      <c r="O593" s="4"/>
      <c r="P593" s="4"/>
      <c r="Q593" s="4"/>
      <c r="S593" s="4"/>
      <c r="T593" s="4"/>
      <c r="U593" s="4"/>
      <c r="V593" s="6" t="n">
        <f aca="false">IF(AND(G592="",G593="L"),1,IF(AND(G593="L",G592="L"),V592+1,IF(AND(G592="L",G593=""),0,IF(AND(G593="",G592=""),0,0))))</f>
        <v>0</v>
      </c>
      <c r="W593" s="4"/>
      <c r="X593" s="6" t="str">
        <f aca="false">IF(C592=0,C593,IF(C593=0,X592,C593))</f>
        <v/>
      </c>
      <c r="Y593" s="6" t="str">
        <f aca="false">IF(C592=0,X592,IF(C593=0,Y592,C592))</f>
        <v/>
      </c>
      <c r="Z593" s="6" t="str">
        <f aca="false">IF(C591=0,C590,IF(C592=0,Y592,IF(C593=0,Z592,C591)))</f>
        <v/>
      </c>
      <c r="AA593" s="6" t="str">
        <f aca="false">IF(C590=0,C589,IF(C591=0,C589,IF(C592=0,Z592,IF(C593=0,AA592,C590))))</f>
        <v/>
      </c>
      <c r="AB593" s="4"/>
      <c r="AC593" s="6" t="str">
        <f aca="false">IF(OR(X593=Y593,X593=Z593,X593=AA593),"NB",IF(OR(Y593=X593,Y593=Z593,Y593=AA593),"NB",IF(OR(Z593=Y593,Z593=X593,Z593=AA593),"NB",IF(OR(AA593=Y593,AA593=X593,AA593=Z593),"NB","Bet"))))</f>
        <v>NB</v>
      </c>
      <c r="AD593" s="4"/>
      <c r="AE593" s="6" t="n">
        <f aca="false">IF(K593&lt;K592,1,0)</f>
        <v>0</v>
      </c>
      <c r="AF593" s="6" t="n">
        <f aca="false">IF(G593="W",0,IF(AE593=1,K592-K593+AF592,0))</f>
        <v>0</v>
      </c>
      <c r="AG593" s="4"/>
      <c r="AH593" s="6" t="n">
        <f aca="false">IF(G593="W",AF592+J593,IF(AE593=1,K592-K593+AF592,0))</f>
        <v>0</v>
      </c>
      <c r="AI593" s="4"/>
    </row>
    <row collapsed="false" customFormat="false" customHeight="false" hidden="false" ht="13.3" outlineLevel="0" r="594">
      <c r="B594" s="25"/>
      <c r="C594" s="26" t="str">
        <f aca="false">IF(B594="","",VLOOKUP(B594,$AK$1:$AR$38,2,0))</f>
        <v/>
      </c>
      <c r="D594" s="27" t="str">
        <f aca="false">IF(C591&lt;&gt;"",IF(C591=1,4,IF(C591=4,7,1)),"")</f>
        <v/>
      </c>
      <c r="E594" s="49" t="str">
        <f aca="false">IF(C591&lt;&gt;"",IF(C591=1,7,IF(C591=4,1,4)),"")</f>
        <v/>
      </c>
      <c r="F594" s="38"/>
      <c r="G594" s="6" t="str">
        <f aca="false">IF(B594&lt;&gt;"",IF(OR(D594=C594,E594=C594),"W","L"),"")</f>
        <v/>
      </c>
      <c r="H594" s="6" t="str">
        <f aca="false">IF(G594="W",4,IF(G594="L",-8,""))</f>
        <v/>
      </c>
      <c r="I594" s="6" t="str">
        <f aca="false">IF(G594&lt;&gt;"",VLOOKUP(V593,$M$4:$N$18,2,0),"")</f>
        <v/>
      </c>
      <c r="J594" s="6" t="str">
        <f aca="false">IF(G594&lt;&gt;"",H594*I594,"")</f>
        <v/>
      </c>
      <c r="K594" s="6" t="n">
        <f aca="false">IF(B594="",K593,SUM($J$6:J594))</f>
        <v>-24</v>
      </c>
      <c r="L594" s="4"/>
      <c r="M594" s="4"/>
      <c r="N594" s="4"/>
      <c r="O594" s="4"/>
      <c r="P594" s="4"/>
      <c r="Q594" s="4"/>
      <c r="S594" s="4"/>
      <c r="T594" s="4"/>
      <c r="U594" s="4"/>
      <c r="V594" s="6" t="n">
        <f aca="false">IF(AND(G593="",G594="L"),1,IF(AND(G594="L",G593="L"),V593+1,IF(AND(G593="L",G594=""),0,IF(AND(G594="",G593=""),0,0))))</f>
        <v>0</v>
      </c>
      <c r="W594" s="4"/>
      <c r="X594" s="6" t="str">
        <f aca="false">IF(C593=0,C594,IF(C594=0,X593,C594))</f>
        <v/>
      </c>
      <c r="Y594" s="6" t="str">
        <f aca="false">IF(C593=0,X593,IF(C594=0,Y593,C593))</f>
        <v/>
      </c>
      <c r="Z594" s="6" t="str">
        <f aca="false">IF(C592=0,C591,IF(C593=0,Y593,IF(C594=0,Z593,C592)))</f>
        <v/>
      </c>
      <c r="AA594" s="6" t="str">
        <f aca="false">IF(C591=0,C590,IF(C592=0,C590,IF(C593=0,Z593,IF(C594=0,AA593,C591))))</f>
        <v/>
      </c>
      <c r="AB594" s="4"/>
      <c r="AC594" s="6" t="str">
        <f aca="false">IF(OR(X594=Y594,X594=Z594,X594=AA594),"NB",IF(OR(Y594=X594,Y594=Z594,Y594=AA594),"NB",IF(OR(Z594=Y594,Z594=X594,Z594=AA594),"NB",IF(OR(AA594=Y594,AA594=X594,AA594=Z594),"NB","Bet"))))</f>
        <v>NB</v>
      </c>
      <c r="AD594" s="4"/>
      <c r="AE594" s="6" t="n">
        <f aca="false">IF(K594&lt;K593,1,0)</f>
        <v>0</v>
      </c>
      <c r="AF594" s="6" t="n">
        <f aca="false">IF(G594="W",0,IF(AE594=1,K593-K594+AF593,0))</f>
        <v>0</v>
      </c>
      <c r="AG594" s="4"/>
      <c r="AH594" s="6" t="n">
        <f aca="false">IF(G594="W",AF593+J594,IF(AE594=1,K593-K594+AF593,0))</f>
        <v>0</v>
      </c>
      <c r="AI594" s="4"/>
    </row>
    <row collapsed="false" customFormat="false" customHeight="false" hidden="false" ht="13.3" outlineLevel="0" r="595">
      <c r="B595" s="25"/>
      <c r="C595" s="26" t="str">
        <f aca="false">IF(B595="","",VLOOKUP(B595,$AK$1:$AR$38,2,0))</f>
        <v/>
      </c>
      <c r="D595" s="27" t="str">
        <f aca="false">IF(C592&lt;&gt;"",IF(C592=1,4,IF(C592=4,7,1)),"")</f>
        <v/>
      </c>
      <c r="E595" s="49" t="str">
        <f aca="false">IF(C592&lt;&gt;"",IF(C592=1,7,IF(C592=4,1,4)),"")</f>
        <v/>
      </c>
      <c r="F595" s="38"/>
      <c r="G595" s="6" t="str">
        <f aca="false">IF(B595&lt;&gt;"",IF(OR(D595=C595,E595=C595),"W","L"),"")</f>
        <v/>
      </c>
      <c r="H595" s="6" t="str">
        <f aca="false">IF(G595="W",4,IF(G595="L",-8,""))</f>
        <v/>
      </c>
      <c r="I595" s="6" t="str">
        <f aca="false">IF(G595&lt;&gt;"",VLOOKUP(V594,$M$4:$N$18,2,0),"")</f>
        <v/>
      </c>
      <c r="J595" s="6" t="str">
        <f aca="false">IF(G595&lt;&gt;"",H595*I595,"")</f>
        <v/>
      </c>
      <c r="K595" s="6" t="n">
        <f aca="false">IF(B595="",K594,SUM($J$6:J595))</f>
        <v>-24</v>
      </c>
      <c r="L595" s="4"/>
      <c r="M595" s="4"/>
      <c r="N595" s="4"/>
      <c r="O595" s="4"/>
      <c r="P595" s="4"/>
      <c r="Q595" s="4"/>
      <c r="S595" s="4"/>
      <c r="T595" s="4"/>
      <c r="U595" s="4"/>
      <c r="V595" s="6" t="n">
        <f aca="false">IF(AND(G594="",G595="L"),1,IF(AND(G595="L",G594="L"),V594+1,IF(AND(G594="L",G595=""),0,IF(AND(G595="",G594=""),0,0))))</f>
        <v>0</v>
      </c>
      <c r="W595" s="4"/>
      <c r="X595" s="6" t="str">
        <f aca="false">IF(C594=0,C595,IF(C595=0,X594,C595))</f>
        <v/>
      </c>
      <c r="Y595" s="6" t="str">
        <f aca="false">IF(C594=0,X594,IF(C595=0,Y594,C594))</f>
        <v/>
      </c>
      <c r="Z595" s="6" t="str">
        <f aca="false">IF(C593=0,C592,IF(C594=0,Y594,IF(C595=0,Z594,C593)))</f>
        <v/>
      </c>
      <c r="AA595" s="6" t="str">
        <f aca="false">IF(C592=0,C591,IF(C593=0,C591,IF(C594=0,Z594,IF(C595=0,AA594,C592))))</f>
        <v/>
      </c>
      <c r="AB595" s="4"/>
      <c r="AC595" s="6" t="str">
        <f aca="false">IF(OR(X595=Y595,X595=Z595,X595=AA595),"NB",IF(OR(Y595=X595,Y595=Z595,Y595=AA595),"NB",IF(OR(Z595=Y595,Z595=X595,Z595=AA595),"NB",IF(OR(AA595=Y595,AA595=X595,AA595=Z595),"NB","Bet"))))</f>
        <v>NB</v>
      </c>
      <c r="AD595" s="4"/>
      <c r="AE595" s="6" t="n">
        <f aca="false">IF(K595&lt;K594,1,0)</f>
        <v>0</v>
      </c>
      <c r="AF595" s="6" t="n">
        <f aca="false">IF(G595="W",0,IF(AE595=1,K594-K595+AF594,0))</f>
        <v>0</v>
      </c>
      <c r="AG595" s="4"/>
      <c r="AH595" s="6" t="n">
        <f aca="false">IF(G595="W",AF594+J595,IF(AE595=1,K594-K595+AF594,0))</f>
        <v>0</v>
      </c>
      <c r="AI595" s="4"/>
    </row>
    <row collapsed="false" customFormat="false" customHeight="false" hidden="false" ht="13.3" outlineLevel="0" r="596">
      <c r="B596" s="25"/>
      <c r="C596" s="26" t="str">
        <f aca="false">IF(B596="","",VLOOKUP(B596,$AK$1:$AR$38,2,0))</f>
        <v/>
      </c>
      <c r="D596" s="27" t="str">
        <f aca="false">IF(C593&lt;&gt;"",IF(C593=1,4,IF(C593=4,7,1)),"")</f>
        <v/>
      </c>
      <c r="E596" s="49" t="str">
        <f aca="false">IF(C593&lt;&gt;"",IF(C593=1,7,IF(C593=4,1,4)),"")</f>
        <v/>
      </c>
      <c r="F596" s="38"/>
      <c r="G596" s="6" t="str">
        <f aca="false">IF(B596&lt;&gt;"",IF(OR(D596=C596,E596=C596),"W","L"),"")</f>
        <v/>
      </c>
      <c r="H596" s="6" t="str">
        <f aca="false">IF(G596="W",4,IF(G596="L",-8,""))</f>
        <v/>
      </c>
      <c r="I596" s="6" t="str">
        <f aca="false">IF(G596&lt;&gt;"",VLOOKUP(V595,$M$4:$N$18,2,0),"")</f>
        <v/>
      </c>
      <c r="J596" s="6" t="str">
        <f aca="false">IF(G596&lt;&gt;"",H596*I596,"")</f>
        <v/>
      </c>
      <c r="K596" s="6" t="n">
        <f aca="false">IF(B596="",K595,SUM($J$6:J596))</f>
        <v>-24</v>
      </c>
      <c r="L596" s="4"/>
      <c r="M596" s="4"/>
      <c r="N596" s="4"/>
      <c r="O596" s="4"/>
      <c r="P596" s="4"/>
      <c r="Q596" s="4"/>
      <c r="S596" s="4"/>
      <c r="T596" s="4"/>
      <c r="U596" s="4"/>
      <c r="V596" s="6" t="n">
        <f aca="false">IF(AND(G595="",G596="L"),1,IF(AND(G596="L",G595="L"),V595+1,IF(AND(G595="L",G596=""),0,IF(AND(G596="",G595=""),0,0))))</f>
        <v>0</v>
      </c>
      <c r="W596" s="4"/>
      <c r="X596" s="6" t="str">
        <f aca="false">IF(C595=0,C596,IF(C596=0,X595,C596))</f>
        <v/>
      </c>
      <c r="Y596" s="6" t="str">
        <f aca="false">IF(C595=0,X595,IF(C596=0,Y595,C595))</f>
        <v/>
      </c>
      <c r="Z596" s="6" t="str">
        <f aca="false">IF(C594=0,C593,IF(C595=0,Y595,IF(C596=0,Z595,C594)))</f>
        <v/>
      </c>
      <c r="AA596" s="6" t="str">
        <f aca="false">IF(C593=0,C592,IF(C594=0,C592,IF(C595=0,Z595,IF(C596=0,AA595,C593))))</f>
        <v/>
      </c>
      <c r="AB596" s="4"/>
      <c r="AC596" s="6" t="str">
        <f aca="false">IF(OR(X596=Y596,X596=Z596,X596=AA596),"NB",IF(OR(Y596=X596,Y596=Z596,Y596=AA596),"NB",IF(OR(Z596=Y596,Z596=X596,Z596=AA596),"NB",IF(OR(AA596=Y596,AA596=X596,AA596=Z596),"NB","Bet"))))</f>
        <v>NB</v>
      </c>
      <c r="AD596" s="4"/>
      <c r="AE596" s="6" t="n">
        <f aca="false">IF(K596&lt;K595,1,0)</f>
        <v>0</v>
      </c>
      <c r="AF596" s="6" t="n">
        <f aca="false">IF(G596="W",0,IF(AE596=1,K595-K596+AF595,0))</f>
        <v>0</v>
      </c>
      <c r="AG596" s="4"/>
      <c r="AH596" s="6" t="n">
        <f aca="false">IF(G596="W",AF595+J596,IF(AE596=1,K595-K596+AF595,0))</f>
        <v>0</v>
      </c>
      <c r="AI596" s="4"/>
    </row>
    <row collapsed="false" customFormat="false" customHeight="false" hidden="false" ht="13.3" outlineLevel="0" r="597">
      <c r="B597" s="25"/>
      <c r="C597" s="26" t="str">
        <f aca="false">IF(B597="","",VLOOKUP(B597,$AK$1:$AR$38,2,0))</f>
        <v/>
      </c>
      <c r="D597" s="27" t="str">
        <f aca="false">IF(C594&lt;&gt;"",IF(C594=1,4,IF(C594=4,7,1)),"")</f>
        <v/>
      </c>
      <c r="E597" s="49" t="str">
        <f aca="false">IF(C594&lt;&gt;"",IF(C594=1,7,IF(C594=4,1,4)),"")</f>
        <v/>
      </c>
      <c r="F597" s="38"/>
      <c r="G597" s="6" t="str">
        <f aca="false">IF(B597&lt;&gt;"",IF(OR(D597=C597,E597=C597),"W","L"),"")</f>
        <v/>
      </c>
      <c r="H597" s="6" t="str">
        <f aca="false">IF(G597="W",4,IF(G597="L",-8,""))</f>
        <v/>
      </c>
      <c r="I597" s="6" t="str">
        <f aca="false">IF(G597&lt;&gt;"",VLOOKUP(V596,$M$4:$N$18,2,0),"")</f>
        <v/>
      </c>
      <c r="J597" s="6" t="str">
        <f aca="false">IF(G597&lt;&gt;"",H597*I597,"")</f>
        <v/>
      </c>
      <c r="K597" s="6" t="n">
        <f aca="false">IF(B597="",K596,SUM($J$6:J597))</f>
        <v>-24</v>
      </c>
      <c r="L597" s="4"/>
      <c r="M597" s="4"/>
      <c r="N597" s="4"/>
      <c r="O597" s="4"/>
      <c r="P597" s="4"/>
      <c r="Q597" s="4"/>
      <c r="S597" s="4"/>
      <c r="T597" s="4"/>
      <c r="U597" s="4"/>
      <c r="V597" s="6" t="n">
        <f aca="false">IF(AND(G596="",G597="L"),1,IF(AND(G597="L",G596="L"),V596+1,IF(AND(G596="L",G597=""),0,IF(AND(G597="",G596=""),0,0))))</f>
        <v>0</v>
      </c>
      <c r="W597" s="4"/>
      <c r="X597" s="6" t="str">
        <f aca="false">IF(C596=0,C597,IF(C597=0,X596,C597))</f>
        <v/>
      </c>
      <c r="Y597" s="6" t="str">
        <f aca="false">IF(C596=0,X596,IF(C597=0,Y596,C596))</f>
        <v/>
      </c>
      <c r="Z597" s="6" t="str">
        <f aca="false">IF(C595=0,C594,IF(C596=0,Y596,IF(C597=0,Z596,C595)))</f>
        <v/>
      </c>
      <c r="AA597" s="6" t="str">
        <f aca="false">IF(C594=0,C593,IF(C595=0,C593,IF(C596=0,Z596,IF(C597=0,AA596,C594))))</f>
        <v/>
      </c>
      <c r="AB597" s="4"/>
      <c r="AC597" s="6" t="str">
        <f aca="false">IF(OR(X597=Y597,X597=Z597,X597=AA597),"NB",IF(OR(Y597=X597,Y597=Z597,Y597=AA597),"NB",IF(OR(Z597=Y597,Z597=X597,Z597=AA597),"NB",IF(OR(AA597=Y597,AA597=X597,AA597=Z597),"NB","Bet"))))</f>
        <v>NB</v>
      </c>
      <c r="AD597" s="4"/>
      <c r="AE597" s="6" t="n">
        <f aca="false">IF(K597&lt;K596,1,0)</f>
        <v>0</v>
      </c>
      <c r="AF597" s="6" t="n">
        <f aca="false">IF(G597="W",0,IF(AE597=1,K596-K597+AF596,0))</f>
        <v>0</v>
      </c>
      <c r="AG597" s="4"/>
      <c r="AH597" s="6" t="n">
        <f aca="false">IF(G597="W",AF596+J597,IF(AE597=1,K596-K597+AF596,0))</f>
        <v>0</v>
      </c>
      <c r="AI597" s="4"/>
    </row>
    <row collapsed="false" customFormat="false" customHeight="false" hidden="false" ht="13.3" outlineLevel="0" r="598">
      <c r="B598" s="25"/>
      <c r="C598" s="26" t="str">
        <f aca="false">IF(B598="","",VLOOKUP(B598,$AK$1:$AR$38,2,0))</f>
        <v/>
      </c>
      <c r="D598" s="27" t="str">
        <f aca="false">IF(C595&lt;&gt;"",IF(C595=1,4,IF(C595=4,7,1)),"")</f>
        <v/>
      </c>
      <c r="E598" s="49" t="str">
        <f aca="false">IF(C595&lt;&gt;"",IF(C595=1,7,IF(C595=4,1,4)),"")</f>
        <v/>
      </c>
      <c r="F598" s="38"/>
      <c r="G598" s="6" t="str">
        <f aca="false">IF(B598&lt;&gt;"",IF(OR(D598=C598,E598=C598),"W","L"),"")</f>
        <v/>
      </c>
      <c r="H598" s="6" t="str">
        <f aca="false">IF(G598="W",4,IF(G598="L",-8,""))</f>
        <v/>
      </c>
      <c r="I598" s="6" t="str">
        <f aca="false">IF(G598&lt;&gt;"",VLOOKUP(V597,$M$4:$N$18,2,0),"")</f>
        <v/>
      </c>
      <c r="J598" s="6" t="str">
        <f aca="false">IF(G598&lt;&gt;"",H598*I598,"")</f>
        <v/>
      </c>
      <c r="K598" s="6" t="n">
        <f aca="false">IF(B598="",K597,SUM($J$6:J598))</f>
        <v>-24</v>
      </c>
      <c r="L598" s="4"/>
      <c r="M598" s="4"/>
      <c r="N598" s="4"/>
      <c r="O598" s="4"/>
      <c r="P598" s="4"/>
      <c r="Q598" s="4"/>
      <c r="S598" s="4"/>
      <c r="T598" s="4"/>
      <c r="U598" s="4"/>
      <c r="V598" s="6" t="n">
        <f aca="false">IF(AND(G597="",G598="L"),1,IF(AND(G598="L",G597="L"),V597+1,IF(AND(G597="L",G598=""),0,IF(AND(G598="",G597=""),0,0))))</f>
        <v>0</v>
      </c>
      <c r="W598" s="4"/>
      <c r="X598" s="6" t="str">
        <f aca="false">IF(C597=0,C598,IF(C598=0,X597,C598))</f>
        <v/>
      </c>
      <c r="Y598" s="6" t="str">
        <f aca="false">IF(C597=0,X597,IF(C598=0,Y597,C597))</f>
        <v/>
      </c>
      <c r="Z598" s="6" t="str">
        <f aca="false">IF(C596=0,C595,IF(C597=0,Y597,IF(C598=0,Z597,C596)))</f>
        <v/>
      </c>
      <c r="AA598" s="6" t="str">
        <f aca="false">IF(C595=0,C594,IF(C596=0,C594,IF(C597=0,Z597,IF(C598=0,AA597,C595))))</f>
        <v/>
      </c>
      <c r="AB598" s="4"/>
      <c r="AC598" s="6" t="str">
        <f aca="false">IF(OR(X598=Y598,X598=Z598,X598=AA598),"NB",IF(OR(Y598=X598,Y598=Z598,Y598=AA598),"NB",IF(OR(Z598=Y598,Z598=X598,Z598=AA598),"NB",IF(OR(AA598=Y598,AA598=X598,AA598=Z598),"NB","Bet"))))</f>
        <v>NB</v>
      </c>
      <c r="AD598" s="4"/>
      <c r="AE598" s="6" t="n">
        <f aca="false">IF(K598&lt;K597,1,0)</f>
        <v>0</v>
      </c>
      <c r="AF598" s="6" t="n">
        <f aca="false">IF(G598="W",0,IF(AE598=1,K597-K598+AF597,0))</f>
        <v>0</v>
      </c>
      <c r="AG598" s="4"/>
      <c r="AH598" s="6" t="n">
        <f aca="false">IF(G598="W",AF597+J598,IF(AE598=1,K597-K598+AF597,0))</f>
        <v>0</v>
      </c>
      <c r="AI598" s="4"/>
    </row>
    <row collapsed="false" customFormat="false" customHeight="false" hidden="false" ht="13.3" outlineLevel="0" r="599">
      <c r="B599" s="25"/>
      <c r="C599" s="26" t="str">
        <f aca="false">IF(B599="","",VLOOKUP(B599,$AK$1:$AR$38,2,0))</f>
        <v/>
      </c>
      <c r="D599" s="27" t="str">
        <f aca="false">IF(C596&lt;&gt;"",IF(C596=1,4,IF(C596=4,7,1)),"")</f>
        <v/>
      </c>
      <c r="E599" s="49" t="str">
        <f aca="false">IF(C596&lt;&gt;"",IF(C596=1,7,IF(C596=4,1,4)),"")</f>
        <v/>
      </c>
      <c r="F599" s="38"/>
      <c r="G599" s="6" t="str">
        <f aca="false">IF(B599&lt;&gt;"",IF(OR(D599=C599,E599=C599),"W","L"),"")</f>
        <v/>
      </c>
      <c r="H599" s="6" t="str">
        <f aca="false">IF(G599="W",4,IF(G599="L",-8,""))</f>
        <v/>
      </c>
      <c r="I599" s="6" t="str">
        <f aca="false">IF(G599&lt;&gt;"",VLOOKUP(V598,$M$4:$N$18,2,0),"")</f>
        <v/>
      </c>
      <c r="J599" s="6" t="str">
        <f aca="false">IF(G599&lt;&gt;"",H599*I599,"")</f>
        <v/>
      </c>
      <c r="K599" s="6" t="n">
        <f aca="false">IF(B599="",K598,SUM($J$6:J599))</f>
        <v>-24</v>
      </c>
      <c r="L599" s="4"/>
      <c r="M599" s="4"/>
      <c r="N599" s="4"/>
      <c r="O599" s="4"/>
      <c r="P599" s="4"/>
      <c r="Q599" s="4"/>
      <c r="S599" s="4"/>
      <c r="T599" s="4"/>
      <c r="U599" s="4"/>
      <c r="V599" s="6" t="n">
        <f aca="false">IF(AND(G598="",G599="L"),1,IF(AND(G599="L",G598="L"),V598+1,IF(AND(G598="L",G599=""),0,IF(AND(G599="",G598=""),0,0))))</f>
        <v>0</v>
      </c>
      <c r="W599" s="4"/>
      <c r="X599" s="6" t="str">
        <f aca="false">IF(C598=0,C599,IF(C599=0,X598,C599))</f>
        <v/>
      </c>
      <c r="Y599" s="6" t="str">
        <f aca="false">IF(C598=0,X598,IF(C599=0,Y598,C598))</f>
        <v/>
      </c>
      <c r="Z599" s="6" t="str">
        <f aca="false">IF(C597=0,C596,IF(C598=0,Y598,IF(C599=0,Z598,C597)))</f>
        <v/>
      </c>
      <c r="AA599" s="6" t="str">
        <f aca="false">IF(C596=0,C595,IF(C597=0,C595,IF(C598=0,Z598,IF(C599=0,AA598,C596))))</f>
        <v/>
      </c>
      <c r="AB599" s="4"/>
      <c r="AC599" s="6" t="str">
        <f aca="false">IF(OR(X599=Y599,X599=Z599,X599=AA599),"NB",IF(OR(Y599=X599,Y599=Z599,Y599=AA599),"NB",IF(OR(Z599=Y599,Z599=X599,Z599=AA599),"NB",IF(OR(AA599=Y599,AA599=X599,AA599=Z599),"NB","Bet"))))</f>
        <v>NB</v>
      </c>
      <c r="AD599" s="4"/>
      <c r="AE599" s="6" t="n">
        <f aca="false">IF(K599&lt;K598,1,0)</f>
        <v>0</v>
      </c>
      <c r="AF599" s="6" t="n">
        <f aca="false">IF(G599="W",0,IF(AE599=1,K598-K599+AF598,0))</f>
        <v>0</v>
      </c>
      <c r="AG599" s="4"/>
      <c r="AH599" s="6" t="n">
        <f aca="false">IF(G599="W",AF598+J599,IF(AE599=1,K598-K599+AF598,0))</f>
        <v>0</v>
      </c>
      <c r="AI599" s="4"/>
    </row>
    <row collapsed="false" customFormat="false" customHeight="false" hidden="false" ht="13.3" outlineLevel="0" r="600">
      <c r="B600" s="25"/>
      <c r="C600" s="26" t="str">
        <f aca="false">IF(B600="","",VLOOKUP(B600,$AK$1:$AR$38,2,0))</f>
        <v/>
      </c>
      <c r="D600" s="27" t="str">
        <f aca="false">IF(C597&lt;&gt;"",IF(C597=1,4,IF(C597=4,7,1)),"")</f>
        <v/>
      </c>
      <c r="E600" s="49" t="str">
        <f aca="false">IF(C597&lt;&gt;"",IF(C597=1,7,IF(C597=4,1,4)),"")</f>
        <v/>
      </c>
      <c r="F600" s="38"/>
      <c r="G600" s="6" t="str">
        <f aca="false">IF(B600&lt;&gt;"",IF(OR(D600=C600,E600=C600),"W","L"),"")</f>
        <v/>
      </c>
      <c r="H600" s="6" t="str">
        <f aca="false">IF(G600="W",4,IF(G600="L",-8,""))</f>
        <v/>
      </c>
      <c r="I600" s="6" t="str">
        <f aca="false">IF(G600&lt;&gt;"",VLOOKUP(V599,$M$4:$N$18,2,0),"")</f>
        <v/>
      </c>
      <c r="J600" s="6" t="str">
        <f aca="false">IF(G600&lt;&gt;"",H600*I600,"")</f>
        <v/>
      </c>
      <c r="K600" s="6" t="n">
        <f aca="false">IF(B600="",K599,SUM($J$6:J600))</f>
        <v>-24</v>
      </c>
      <c r="L600" s="4"/>
      <c r="M600" s="4"/>
      <c r="N600" s="4"/>
      <c r="O600" s="4"/>
      <c r="P600" s="4"/>
      <c r="Q600" s="4"/>
      <c r="S600" s="4"/>
      <c r="T600" s="4"/>
      <c r="U600" s="4"/>
      <c r="V600" s="6" t="n">
        <f aca="false">IF(AND(G599="",G600="L"),1,IF(AND(G600="L",G599="L"),V599+1,IF(AND(G599="L",G600=""),0,IF(AND(G600="",G599=""),0,0))))</f>
        <v>0</v>
      </c>
      <c r="W600" s="4"/>
      <c r="X600" s="6" t="str">
        <f aca="false">IF(C599=0,C600,IF(C600=0,X599,C600))</f>
        <v/>
      </c>
      <c r="Y600" s="6" t="str">
        <f aca="false">IF(C599=0,X599,IF(C600=0,Y599,C599))</f>
        <v/>
      </c>
      <c r="Z600" s="6" t="str">
        <f aca="false">IF(C598=0,C597,IF(C599=0,Y599,IF(C600=0,Z599,C598)))</f>
        <v/>
      </c>
      <c r="AA600" s="6" t="str">
        <f aca="false">IF(C597=0,C596,IF(C598=0,C596,IF(C599=0,Z599,IF(C600=0,AA599,C597))))</f>
        <v/>
      </c>
      <c r="AB600" s="4"/>
      <c r="AC600" s="6" t="str">
        <f aca="false">IF(OR(X600=Y600,X600=Z600,X600=AA600),"NB",IF(OR(Y600=X600,Y600=Z600,Y600=AA600),"NB",IF(OR(Z600=Y600,Z600=X600,Z600=AA600),"NB",IF(OR(AA600=Y600,AA600=X600,AA600=Z600),"NB","Bet"))))</f>
        <v>NB</v>
      </c>
      <c r="AD600" s="4"/>
      <c r="AE600" s="6" t="n">
        <f aca="false">IF(K600&lt;K599,1,0)</f>
        <v>0</v>
      </c>
      <c r="AF600" s="6" t="n">
        <f aca="false">IF(G600="W",0,IF(AE600=1,K599-K600+AF599,0))</f>
        <v>0</v>
      </c>
      <c r="AG600" s="4"/>
      <c r="AH600" s="6" t="n">
        <f aca="false">IF(G600="W",AF599+J600,IF(AE600=1,K599-K600+AF599,0))</f>
        <v>0</v>
      </c>
      <c r="AI600" s="4"/>
    </row>
    <row collapsed="false" customFormat="false" customHeight="false" hidden="false" ht="13.3" outlineLevel="0" r="601">
      <c r="B601" s="25"/>
      <c r="C601" s="26" t="str">
        <f aca="false">IF(B601="","",VLOOKUP(B601,$AK$1:$AR$38,2,0))</f>
        <v/>
      </c>
      <c r="D601" s="27" t="str">
        <f aca="false">IF(C598&lt;&gt;"",IF(C598=1,4,IF(C598=4,7,1)),"")</f>
        <v/>
      </c>
      <c r="E601" s="49" t="str">
        <f aca="false">IF(C598&lt;&gt;"",IF(C598=1,7,IF(C598=4,1,4)),"")</f>
        <v/>
      </c>
      <c r="F601" s="38"/>
      <c r="G601" s="6" t="str">
        <f aca="false">IF(B601&lt;&gt;"",IF(OR(D601=C601,E601=C601),"W","L"),"")</f>
        <v/>
      </c>
      <c r="H601" s="6" t="str">
        <f aca="false">IF(G601="W",4,IF(G601="L",-8,""))</f>
        <v/>
      </c>
      <c r="I601" s="6" t="str">
        <f aca="false">IF(G601&lt;&gt;"",VLOOKUP(V600,$M$4:$N$18,2,0),"")</f>
        <v/>
      </c>
      <c r="J601" s="6" t="str">
        <f aca="false">IF(G601&lt;&gt;"",H601*I601,"")</f>
        <v/>
      </c>
      <c r="K601" s="6" t="n">
        <f aca="false">IF(B601="",K600,SUM($J$6:J601))</f>
        <v>-24</v>
      </c>
      <c r="L601" s="4"/>
      <c r="M601" s="4"/>
      <c r="N601" s="4"/>
      <c r="O601" s="4"/>
      <c r="P601" s="4"/>
      <c r="Q601" s="4"/>
      <c r="S601" s="4"/>
      <c r="T601" s="4"/>
      <c r="U601" s="4"/>
      <c r="V601" s="6" t="n">
        <f aca="false">IF(AND(G600="",G601="L"),1,IF(AND(G601="L",G600="L"),V600+1,IF(AND(G600="L",G601=""),0,IF(AND(G601="",G600=""),0,0))))</f>
        <v>0</v>
      </c>
      <c r="W601" s="4"/>
      <c r="X601" s="6" t="str">
        <f aca="false">IF(C600=0,C601,IF(C601=0,X600,C601))</f>
        <v/>
      </c>
      <c r="Y601" s="6" t="str">
        <f aca="false">IF(C600=0,X600,IF(C601=0,Y600,C600))</f>
        <v/>
      </c>
      <c r="Z601" s="6" t="str">
        <f aca="false">IF(C599=0,C598,IF(C600=0,Y600,IF(C601=0,Z600,C599)))</f>
        <v/>
      </c>
      <c r="AA601" s="6" t="str">
        <f aca="false">IF(C598=0,C597,IF(C599=0,C597,IF(C600=0,Z600,IF(C601=0,AA600,C598))))</f>
        <v/>
      </c>
      <c r="AB601" s="4"/>
      <c r="AC601" s="6" t="str">
        <f aca="false">IF(OR(X601=Y601,X601=Z601,X601=AA601),"NB",IF(OR(Y601=X601,Y601=Z601,Y601=AA601),"NB",IF(OR(Z601=Y601,Z601=X601,Z601=AA601),"NB",IF(OR(AA601=Y601,AA601=X601,AA601=Z601),"NB","Bet"))))</f>
        <v>NB</v>
      </c>
      <c r="AD601" s="4"/>
      <c r="AE601" s="6" t="n">
        <f aca="false">IF(K601&lt;K600,1,0)</f>
        <v>0</v>
      </c>
      <c r="AF601" s="6" t="n">
        <f aca="false">IF(G601="W",0,IF(AE601=1,K600-K601+AF600,0))</f>
        <v>0</v>
      </c>
      <c r="AG601" s="4"/>
      <c r="AH601" s="6" t="n">
        <f aca="false">IF(G601="W",AF600+J601,IF(AE601=1,K600-K601+AF600,0))</f>
        <v>0</v>
      </c>
      <c r="AI601" s="4"/>
    </row>
    <row collapsed="false" customFormat="false" customHeight="false" hidden="false" ht="13.3" outlineLevel="0" r="602">
      <c r="B602" s="25"/>
      <c r="C602" s="26" t="str">
        <f aca="false">IF(B602="","",VLOOKUP(B602,$AK$1:$AR$38,2,0))</f>
        <v/>
      </c>
      <c r="D602" s="27" t="str">
        <f aca="false">IF(C599&lt;&gt;"",IF(C599=1,4,IF(C599=4,7,1)),"")</f>
        <v/>
      </c>
      <c r="E602" s="49" t="str">
        <f aca="false">IF(C599&lt;&gt;"",IF(C599=1,7,IF(C599=4,1,4)),"")</f>
        <v/>
      </c>
      <c r="F602" s="38"/>
      <c r="G602" s="6" t="str">
        <f aca="false">IF(B602&lt;&gt;"",IF(OR(D602=C602,E602=C602),"W","L"),"")</f>
        <v/>
      </c>
      <c r="H602" s="6" t="str">
        <f aca="false">IF(G602="W",4,IF(G602="L",-8,""))</f>
        <v/>
      </c>
      <c r="I602" s="6" t="str">
        <f aca="false">IF(G602&lt;&gt;"",VLOOKUP(V601,$M$4:$N$18,2,0),"")</f>
        <v/>
      </c>
      <c r="J602" s="6" t="str">
        <f aca="false">IF(G602&lt;&gt;"",H602*I602,"")</f>
        <v/>
      </c>
      <c r="K602" s="6" t="n">
        <f aca="false">IF(B602="",K601,SUM($J$6:J602))</f>
        <v>-24</v>
      </c>
      <c r="L602" s="4"/>
      <c r="M602" s="4"/>
      <c r="N602" s="4"/>
      <c r="O602" s="4"/>
      <c r="P602" s="4"/>
      <c r="Q602" s="4"/>
      <c r="S602" s="4"/>
      <c r="T602" s="4"/>
      <c r="U602" s="4"/>
      <c r="V602" s="6" t="n">
        <f aca="false">IF(AND(G601="",G602="L"),1,IF(AND(G602="L",G601="L"),V601+1,IF(AND(G601="L",G602=""),0,IF(AND(G602="",G601=""),0,0))))</f>
        <v>0</v>
      </c>
      <c r="W602" s="4"/>
      <c r="X602" s="6" t="str">
        <f aca="false">IF(C601=0,C602,IF(C602=0,X601,C602))</f>
        <v/>
      </c>
      <c r="Y602" s="6" t="str">
        <f aca="false">IF(C601=0,X601,IF(C602=0,Y601,C601))</f>
        <v/>
      </c>
      <c r="Z602" s="6" t="str">
        <f aca="false">IF(C600=0,C599,IF(C601=0,Y601,IF(C602=0,Z601,C600)))</f>
        <v/>
      </c>
      <c r="AA602" s="6" t="str">
        <f aca="false">IF(C599=0,C598,IF(C600=0,C598,IF(C601=0,Z601,IF(C602=0,AA601,C599))))</f>
        <v/>
      </c>
      <c r="AB602" s="4"/>
      <c r="AC602" s="6" t="str">
        <f aca="false">IF(OR(X602=Y602,X602=Z602,X602=AA602),"NB",IF(OR(Y602=X602,Y602=Z602,Y602=AA602),"NB",IF(OR(Z602=Y602,Z602=X602,Z602=AA602),"NB",IF(OR(AA602=Y602,AA602=X602,AA602=Z602),"NB","Bet"))))</f>
        <v>NB</v>
      </c>
      <c r="AD602" s="4"/>
      <c r="AE602" s="6" t="n">
        <f aca="false">IF(K602&lt;K601,1,0)</f>
        <v>0</v>
      </c>
      <c r="AF602" s="6" t="n">
        <f aca="false">IF(G602="W",0,IF(AE602=1,K601-K602+AF601,0))</f>
        <v>0</v>
      </c>
      <c r="AG602" s="4"/>
      <c r="AH602" s="6" t="n">
        <f aca="false">IF(G602="W",AF601+J602,IF(AE602=1,K601-K602+AF601,0))</f>
        <v>0</v>
      </c>
      <c r="AI602" s="4"/>
    </row>
    <row collapsed="false" customFormat="false" customHeight="false" hidden="false" ht="13.3" outlineLevel="0" r="603">
      <c r="B603" s="25"/>
      <c r="C603" s="26" t="str">
        <f aca="false">IF(B603="","",VLOOKUP(B603,$AK$1:$AR$38,2,0))</f>
        <v/>
      </c>
      <c r="D603" s="27" t="str">
        <f aca="false">IF(C600&lt;&gt;"",IF(C600=1,4,IF(C600=4,7,1)),"")</f>
        <v/>
      </c>
      <c r="E603" s="49" t="str">
        <f aca="false">IF(C600&lt;&gt;"",IF(C600=1,7,IF(C600=4,1,4)),"")</f>
        <v/>
      </c>
      <c r="F603" s="38"/>
      <c r="G603" s="6" t="str">
        <f aca="false">IF(B603&lt;&gt;"",IF(OR(D603=C603,E603=C603),"W","L"),"")</f>
        <v/>
      </c>
      <c r="H603" s="6" t="str">
        <f aca="false">IF(G603="W",4,IF(G603="L",-8,""))</f>
        <v/>
      </c>
      <c r="I603" s="6" t="str">
        <f aca="false">IF(G603&lt;&gt;"",VLOOKUP(V602,$M$4:$N$18,2,0),"")</f>
        <v/>
      </c>
      <c r="J603" s="6" t="str">
        <f aca="false">IF(G603&lt;&gt;"",H603*I603,"")</f>
        <v/>
      </c>
      <c r="K603" s="6" t="n">
        <f aca="false">IF(B603="",K602,SUM($J$6:J603))</f>
        <v>-24</v>
      </c>
      <c r="L603" s="4"/>
      <c r="M603" s="4"/>
      <c r="N603" s="4"/>
      <c r="O603" s="4"/>
      <c r="P603" s="4"/>
      <c r="Q603" s="4"/>
      <c r="S603" s="4"/>
      <c r="T603" s="4"/>
      <c r="U603" s="4"/>
      <c r="V603" s="6" t="n">
        <f aca="false">IF(AND(G602="",G603="L"),1,IF(AND(G603="L",G602="L"),V602+1,IF(AND(G602="L",G603=""),0,IF(AND(G603="",G602=""),0,0))))</f>
        <v>0</v>
      </c>
      <c r="W603" s="4"/>
      <c r="X603" s="6" t="str">
        <f aca="false">IF(C602=0,C603,IF(C603=0,X602,C603))</f>
        <v/>
      </c>
      <c r="Y603" s="6" t="str">
        <f aca="false">IF(C602=0,X602,IF(C603=0,Y602,C602))</f>
        <v/>
      </c>
      <c r="Z603" s="6" t="str">
        <f aca="false">IF(C601=0,C600,IF(C602=0,Y602,IF(C603=0,Z602,C601)))</f>
        <v/>
      </c>
      <c r="AA603" s="6" t="str">
        <f aca="false">IF(C600=0,C599,IF(C601=0,C599,IF(C602=0,Z602,IF(C603=0,AA602,C600))))</f>
        <v/>
      </c>
      <c r="AB603" s="4"/>
      <c r="AC603" s="6" t="str">
        <f aca="false">IF(OR(X603=Y603,X603=Z603,X603=AA603),"NB",IF(OR(Y603=X603,Y603=Z603,Y603=AA603),"NB",IF(OR(Z603=Y603,Z603=X603,Z603=AA603),"NB",IF(OR(AA603=Y603,AA603=X603,AA603=Z603),"NB","Bet"))))</f>
        <v>NB</v>
      </c>
      <c r="AD603" s="4"/>
      <c r="AE603" s="6" t="n">
        <f aca="false">IF(K603&lt;K602,1,0)</f>
        <v>0</v>
      </c>
      <c r="AF603" s="6" t="n">
        <f aca="false">IF(G603="W",0,IF(AE603=1,K602-K603+AF602,0))</f>
        <v>0</v>
      </c>
      <c r="AG603" s="4"/>
      <c r="AH603" s="6" t="n">
        <f aca="false">IF(G603="W",AF602+J603,IF(AE603=1,K602-K603+AF602,0))</f>
        <v>0</v>
      </c>
      <c r="AI603" s="4"/>
    </row>
    <row collapsed="false" customFormat="false" customHeight="false" hidden="false" ht="13.3" outlineLevel="0" r="604">
      <c r="B604" s="25"/>
      <c r="C604" s="26" t="str">
        <f aca="false">IF(B604="","",VLOOKUP(B604,$AK$1:$AR$38,2,0))</f>
        <v/>
      </c>
      <c r="D604" s="27" t="str">
        <f aca="false">IF(C601&lt;&gt;"",IF(C601=1,4,IF(C601=4,7,1)),"")</f>
        <v/>
      </c>
      <c r="E604" s="49" t="str">
        <f aca="false">IF(C601&lt;&gt;"",IF(C601=1,7,IF(C601=4,1,4)),"")</f>
        <v/>
      </c>
      <c r="F604" s="38"/>
      <c r="G604" s="6" t="str">
        <f aca="false">IF(B604&lt;&gt;"",IF(OR(D604=C604,E604=C604),"W","L"),"")</f>
        <v/>
      </c>
      <c r="H604" s="6" t="str">
        <f aca="false">IF(G604="W",4,IF(G604="L",-8,""))</f>
        <v/>
      </c>
      <c r="I604" s="6" t="str">
        <f aca="false">IF(G604&lt;&gt;"",VLOOKUP(V603,$M$4:$N$18,2,0),"")</f>
        <v/>
      </c>
      <c r="J604" s="6" t="str">
        <f aca="false">IF(G604&lt;&gt;"",H604*I604,"")</f>
        <v/>
      </c>
      <c r="K604" s="6" t="n">
        <f aca="false">IF(B604="",K603,SUM($J$6:J604))</f>
        <v>-24</v>
      </c>
      <c r="L604" s="4"/>
      <c r="M604" s="4"/>
      <c r="N604" s="4"/>
      <c r="O604" s="4"/>
      <c r="P604" s="4"/>
      <c r="Q604" s="4"/>
      <c r="S604" s="4"/>
      <c r="T604" s="4"/>
      <c r="U604" s="4"/>
      <c r="V604" s="6" t="n">
        <f aca="false">IF(AND(G603="",G604="L"),1,IF(AND(G604="L",G603="L"),V603+1,IF(AND(G603="L",G604=""),0,IF(AND(G604="",G603=""),0,0))))</f>
        <v>0</v>
      </c>
      <c r="W604" s="4"/>
      <c r="X604" s="6" t="str">
        <f aca="false">IF(C603=0,C604,IF(C604=0,X603,C604))</f>
        <v/>
      </c>
      <c r="Y604" s="6" t="str">
        <f aca="false">IF(C603=0,X603,IF(C604=0,Y603,C603))</f>
        <v/>
      </c>
      <c r="Z604" s="6" t="str">
        <f aca="false">IF(C602=0,C601,IF(C603=0,Y603,IF(C604=0,Z603,C602)))</f>
        <v/>
      </c>
      <c r="AA604" s="6" t="str">
        <f aca="false">IF(C601=0,C600,IF(C602=0,C600,IF(C603=0,Z603,IF(C604=0,AA603,C601))))</f>
        <v/>
      </c>
      <c r="AB604" s="4"/>
      <c r="AC604" s="6" t="str">
        <f aca="false">IF(OR(X604=Y604,X604=Z604,X604=AA604),"NB",IF(OR(Y604=X604,Y604=Z604,Y604=AA604),"NB",IF(OR(Z604=Y604,Z604=X604,Z604=AA604),"NB",IF(OR(AA604=Y604,AA604=X604,AA604=Z604),"NB","Bet"))))</f>
        <v>NB</v>
      </c>
      <c r="AD604" s="4"/>
      <c r="AE604" s="6" t="n">
        <f aca="false">IF(K604&lt;K603,1,0)</f>
        <v>0</v>
      </c>
      <c r="AF604" s="6" t="n">
        <f aca="false">IF(G604="W",0,IF(AE604=1,K603-K604+AF603,0))</f>
        <v>0</v>
      </c>
      <c r="AG604" s="4"/>
      <c r="AH604" s="6" t="n">
        <f aca="false">IF(G604="W",AF603+J604,IF(AE604=1,K603-K604+AF603,0))</f>
        <v>0</v>
      </c>
      <c r="AI604" s="4"/>
    </row>
    <row collapsed="false" customFormat="false" customHeight="false" hidden="false" ht="13.3" outlineLevel="0" r="605">
      <c r="B605" s="25"/>
      <c r="C605" s="26" t="str">
        <f aca="false">IF(B605="","",VLOOKUP(B605,$AK$1:$AR$38,2,0))</f>
        <v/>
      </c>
      <c r="D605" s="27" t="str">
        <f aca="false">IF(C602&lt;&gt;"",IF(C602=1,4,IF(C602=4,7,1)),"")</f>
        <v/>
      </c>
      <c r="E605" s="49" t="str">
        <f aca="false">IF(C602&lt;&gt;"",IF(C602=1,7,IF(C602=4,1,4)),"")</f>
        <v/>
      </c>
      <c r="F605" s="38"/>
      <c r="G605" s="6" t="str">
        <f aca="false">IF(B605&lt;&gt;"",IF(OR(D605=C605,E605=C605),"W","L"),"")</f>
        <v/>
      </c>
      <c r="H605" s="6" t="str">
        <f aca="false">IF(G605="W",4,IF(G605="L",-8,""))</f>
        <v/>
      </c>
      <c r="I605" s="6" t="str">
        <f aca="false">IF(G605&lt;&gt;"",VLOOKUP(V604,$M$4:$N$18,2,0),"")</f>
        <v/>
      </c>
      <c r="J605" s="6" t="str">
        <f aca="false">IF(G605&lt;&gt;"",H605*I605,"")</f>
        <v/>
      </c>
      <c r="K605" s="6" t="n">
        <f aca="false">IF(B605="",K604,SUM($J$6:J605))</f>
        <v>-24</v>
      </c>
      <c r="L605" s="4"/>
      <c r="M605" s="4"/>
      <c r="N605" s="4"/>
      <c r="O605" s="4"/>
      <c r="P605" s="4"/>
      <c r="Q605" s="4"/>
      <c r="S605" s="4"/>
      <c r="T605" s="4"/>
      <c r="U605" s="4"/>
      <c r="V605" s="6" t="n">
        <f aca="false">IF(AND(G604="",G605="L"),1,IF(AND(G605="L",G604="L"),V604+1,IF(AND(G604="L",G605=""),0,IF(AND(G605="",G604=""),0,0))))</f>
        <v>0</v>
      </c>
      <c r="W605" s="4"/>
      <c r="X605" s="6" t="str">
        <f aca="false">IF(C604=0,C605,IF(C605=0,X604,C605))</f>
        <v/>
      </c>
      <c r="Y605" s="6" t="str">
        <f aca="false">IF(C604=0,X604,IF(C605=0,Y604,C604))</f>
        <v/>
      </c>
      <c r="Z605" s="6" t="str">
        <f aca="false">IF(C603=0,C602,IF(C604=0,Y604,IF(C605=0,Z604,C603)))</f>
        <v/>
      </c>
      <c r="AA605" s="6" t="str">
        <f aca="false">IF(C602=0,C601,IF(C603=0,C601,IF(C604=0,Z604,IF(C605=0,AA604,C602))))</f>
        <v/>
      </c>
      <c r="AB605" s="4"/>
      <c r="AC605" s="6" t="str">
        <f aca="false">IF(OR(X605=Y605,X605=Z605,X605=AA605),"NB",IF(OR(Y605=X605,Y605=Z605,Y605=AA605),"NB",IF(OR(Z605=Y605,Z605=X605,Z605=AA605),"NB",IF(OR(AA605=Y605,AA605=X605,AA605=Z605),"NB","Bet"))))</f>
        <v>NB</v>
      </c>
      <c r="AD605" s="4"/>
      <c r="AE605" s="6" t="n">
        <f aca="false">IF(K605&lt;K604,1,0)</f>
        <v>0</v>
      </c>
      <c r="AF605" s="6" t="n">
        <f aca="false">IF(G605="W",0,IF(AE605=1,K604-K605+AF604,0))</f>
        <v>0</v>
      </c>
      <c r="AG605" s="4"/>
      <c r="AH605" s="6" t="n">
        <f aca="false">IF(G605="W",AF604+J605,IF(AE605=1,K604-K605+AF604,0))</f>
        <v>0</v>
      </c>
      <c r="AI605" s="4"/>
    </row>
    <row collapsed="false" customFormat="false" customHeight="false" hidden="false" ht="13.3" outlineLevel="0" r="606">
      <c r="B606" s="25"/>
      <c r="C606" s="26" t="str">
        <f aca="false">IF(B606="","",VLOOKUP(B606,$AK$1:$AR$38,2,0))</f>
        <v/>
      </c>
      <c r="D606" s="27" t="str">
        <f aca="false">IF(C603&lt;&gt;"",IF(C603=1,4,IF(C603=4,7,1)),"")</f>
        <v/>
      </c>
      <c r="E606" s="49" t="str">
        <f aca="false">IF(C603&lt;&gt;"",IF(C603=1,7,IF(C603=4,1,4)),"")</f>
        <v/>
      </c>
      <c r="F606" s="38"/>
      <c r="G606" s="6" t="str">
        <f aca="false">IF(B606&lt;&gt;"",IF(OR(D606=C606,E606=C606),"W","L"),"")</f>
        <v/>
      </c>
      <c r="H606" s="6" t="str">
        <f aca="false">IF(G606="W",4,IF(G606="L",-8,""))</f>
        <v/>
      </c>
      <c r="I606" s="6" t="str">
        <f aca="false">IF(G606&lt;&gt;"",VLOOKUP(V605,$M$4:$N$18,2,0),"")</f>
        <v/>
      </c>
      <c r="J606" s="6" t="str">
        <f aca="false">IF(G606&lt;&gt;"",H606*I606,"")</f>
        <v/>
      </c>
      <c r="K606" s="6" t="n">
        <f aca="false">IF(B606="",K605,SUM($J$6:J606))</f>
        <v>-24</v>
      </c>
      <c r="L606" s="4"/>
      <c r="M606" s="4"/>
      <c r="N606" s="4"/>
      <c r="O606" s="4"/>
      <c r="P606" s="4"/>
      <c r="Q606" s="4"/>
      <c r="S606" s="4"/>
      <c r="T606" s="4"/>
      <c r="U606" s="4"/>
      <c r="V606" s="6" t="n">
        <f aca="false">IF(AND(G605="",G606="L"),1,IF(AND(G606="L",G605="L"),V605+1,IF(AND(G605="L",G606=""),0,IF(AND(G606="",G605=""),0,0))))</f>
        <v>0</v>
      </c>
      <c r="W606" s="4"/>
      <c r="X606" s="6" t="str">
        <f aca="false">IF(C605=0,C606,IF(C606=0,X605,C606))</f>
        <v/>
      </c>
      <c r="Y606" s="6" t="str">
        <f aca="false">IF(C605=0,X605,IF(C606=0,Y605,C605))</f>
        <v/>
      </c>
      <c r="Z606" s="6" t="str">
        <f aca="false">IF(C604=0,C603,IF(C605=0,Y605,IF(C606=0,Z605,C604)))</f>
        <v/>
      </c>
      <c r="AA606" s="6" t="str">
        <f aca="false">IF(C603=0,C602,IF(C604=0,C602,IF(C605=0,Z605,IF(C606=0,AA605,C603))))</f>
        <v/>
      </c>
      <c r="AB606" s="4"/>
      <c r="AC606" s="6" t="str">
        <f aca="false">IF(OR(X606=Y606,X606=Z606,X606=AA606),"NB",IF(OR(Y606=X606,Y606=Z606,Y606=AA606),"NB",IF(OR(Z606=Y606,Z606=X606,Z606=AA606),"NB",IF(OR(AA606=Y606,AA606=X606,AA606=Z606),"NB","Bet"))))</f>
        <v>NB</v>
      </c>
      <c r="AD606" s="4"/>
      <c r="AE606" s="6" t="n">
        <f aca="false">IF(K606&lt;K605,1,0)</f>
        <v>0</v>
      </c>
      <c r="AF606" s="6" t="n">
        <f aca="false">IF(G606="W",0,IF(AE606=1,K605-K606+AF605,0))</f>
        <v>0</v>
      </c>
      <c r="AG606" s="4"/>
      <c r="AH606" s="6" t="n">
        <f aca="false">IF(G606="W",AF605+J606,IF(AE606=1,K605-K606+AF605,0))</f>
        <v>0</v>
      </c>
      <c r="AI606" s="4"/>
    </row>
    <row collapsed="false" customFormat="false" customHeight="false" hidden="false" ht="13.3" outlineLevel="0" r="607">
      <c r="B607" s="25"/>
      <c r="C607" s="26" t="str">
        <f aca="false">IF(B607="","",VLOOKUP(B607,$AK$1:$AR$38,2,0))</f>
        <v/>
      </c>
      <c r="D607" s="27" t="str">
        <f aca="false">IF(C604&lt;&gt;"",IF(C604=1,4,IF(C604=4,7,1)),"")</f>
        <v/>
      </c>
      <c r="E607" s="49" t="str">
        <f aca="false">IF(C604&lt;&gt;"",IF(C604=1,7,IF(C604=4,1,4)),"")</f>
        <v/>
      </c>
      <c r="F607" s="38"/>
      <c r="G607" s="6" t="str">
        <f aca="false">IF(B607&lt;&gt;"",IF(OR(D607=C607,E607=C607),"W","L"),"")</f>
        <v/>
      </c>
      <c r="H607" s="6" t="str">
        <f aca="false">IF(G607="W",4,IF(G607="L",-8,""))</f>
        <v/>
      </c>
      <c r="I607" s="6" t="str">
        <f aca="false">IF(G607&lt;&gt;"",VLOOKUP(V606,$M$4:$N$18,2,0),"")</f>
        <v/>
      </c>
      <c r="J607" s="6" t="str">
        <f aca="false">IF(G607&lt;&gt;"",H607*I607,"")</f>
        <v/>
      </c>
      <c r="K607" s="6" t="n">
        <f aca="false">IF(B607="",K606,SUM($J$6:J607))</f>
        <v>-24</v>
      </c>
      <c r="L607" s="4"/>
      <c r="M607" s="4"/>
      <c r="N607" s="4"/>
      <c r="O607" s="4"/>
      <c r="P607" s="4"/>
      <c r="Q607" s="4"/>
      <c r="S607" s="4"/>
      <c r="T607" s="4"/>
      <c r="U607" s="4"/>
      <c r="V607" s="6" t="n">
        <f aca="false">IF(AND(G606="",G607="L"),1,IF(AND(G607="L",G606="L"),V606+1,IF(AND(G606="L",G607=""),0,IF(AND(G607="",G606=""),0,0))))</f>
        <v>0</v>
      </c>
      <c r="W607" s="4"/>
      <c r="X607" s="6" t="str">
        <f aca="false">IF(C606=0,C607,IF(C607=0,X606,C607))</f>
        <v/>
      </c>
      <c r="Y607" s="6" t="str">
        <f aca="false">IF(C606=0,X606,IF(C607=0,Y606,C606))</f>
        <v/>
      </c>
      <c r="Z607" s="6" t="str">
        <f aca="false">IF(C605=0,C604,IF(C606=0,Y606,IF(C607=0,Z606,C605)))</f>
        <v/>
      </c>
      <c r="AA607" s="6" t="str">
        <f aca="false">IF(C604=0,C603,IF(C605=0,C603,IF(C606=0,Z606,IF(C607=0,AA606,C604))))</f>
        <v/>
      </c>
      <c r="AB607" s="4"/>
      <c r="AC607" s="6" t="str">
        <f aca="false">IF(OR(X607=Y607,X607=Z607,X607=AA607),"NB",IF(OR(Y607=X607,Y607=Z607,Y607=AA607),"NB",IF(OR(Z607=Y607,Z607=X607,Z607=AA607),"NB",IF(OR(AA607=Y607,AA607=X607,AA607=Z607),"NB","Bet"))))</f>
        <v>NB</v>
      </c>
      <c r="AD607" s="4"/>
      <c r="AE607" s="6" t="n">
        <f aca="false">IF(K607&lt;K606,1,0)</f>
        <v>0</v>
      </c>
      <c r="AF607" s="6" t="n">
        <f aca="false">IF(G607="W",0,IF(AE607=1,K606-K607+AF606,0))</f>
        <v>0</v>
      </c>
      <c r="AG607" s="4"/>
      <c r="AH607" s="6" t="n">
        <f aca="false">IF(G607="W",AF606+J607,IF(AE607=1,K606-K607+AF606,0))</f>
        <v>0</v>
      </c>
      <c r="AI607" s="4"/>
    </row>
    <row collapsed="false" customFormat="false" customHeight="false" hidden="false" ht="13.3" outlineLevel="0" r="608">
      <c r="B608" s="25"/>
      <c r="C608" s="26" t="str">
        <f aca="false">IF(B608="","",VLOOKUP(B608,$AK$1:$AR$38,2,0))</f>
        <v/>
      </c>
      <c r="D608" s="27" t="str">
        <f aca="false">IF(C605&lt;&gt;"",IF(C605=1,4,IF(C605=4,7,1)),"")</f>
        <v/>
      </c>
      <c r="E608" s="49" t="str">
        <f aca="false">IF(C605&lt;&gt;"",IF(C605=1,7,IF(C605=4,1,4)),"")</f>
        <v/>
      </c>
      <c r="F608" s="38"/>
      <c r="G608" s="6" t="str">
        <f aca="false">IF(B608&lt;&gt;"",IF(OR(D608=C608,E608=C608),"W","L"),"")</f>
        <v/>
      </c>
      <c r="H608" s="6" t="str">
        <f aca="false">IF(G608="W",4,IF(G608="L",-8,""))</f>
        <v/>
      </c>
      <c r="I608" s="6" t="str">
        <f aca="false">IF(G608&lt;&gt;"",VLOOKUP(V607,$M$4:$N$18,2,0),"")</f>
        <v/>
      </c>
      <c r="J608" s="6" t="str">
        <f aca="false">IF(G608&lt;&gt;"",H608*I608,"")</f>
        <v/>
      </c>
      <c r="K608" s="6" t="n">
        <f aca="false">IF(B608="",K607,SUM($J$6:J608))</f>
        <v>-24</v>
      </c>
      <c r="L608" s="4"/>
      <c r="M608" s="4"/>
      <c r="N608" s="4"/>
      <c r="O608" s="4"/>
      <c r="P608" s="4"/>
      <c r="Q608" s="4"/>
      <c r="S608" s="4"/>
      <c r="T608" s="4"/>
      <c r="U608" s="4"/>
      <c r="V608" s="6" t="n">
        <f aca="false">IF(AND(G607="",G608="L"),1,IF(AND(G608="L",G607="L"),V607+1,IF(AND(G607="L",G608=""),0,IF(AND(G608="",G607=""),0,0))))</f>
        <v>0</v>
      </c>
      <c r="W608" s="4"/>
      <c r="X608" s="6" t="str">
        <f aca="false">IF(C607=0,C608,IF(C608=0,X607,C608))</f>
        <v/>
      </c>
      <c r="Y608" s="6" t="str">
        <f aca="false">IF(C607=0,X607,IF(C608=0,Y607,C607))</f>
        <v/>
      </c>
      <c r="Z608" s="6" t="str">
        <f aca="false">IF(C606=0,C605,IF(C607=0,Y607,IF(C608=0,Z607,C606)))</f>
        <v/>
      </c>
      <c r="AA608" s="6" t="str">
        <f aca="false">IF(C605=0,C604,IF(C606=0,C604,IF(C607=0,Z607,IF(C608=0,AA607,C605))))</f>
        <v/>
      </c>
      <c r="AB608" s="4"/>
      <c r="AC608" s="6" t="str">
        <f aca="false">IF(OR(X608=Y608,X608=Z608,X608=AA608),"NB",IF(OR(Y608=X608,Y608=Z608,Y608=AA608),"NB",IF(OR(Z608=Y608,Z608=X608,Z608=AA608),"NB",IF(OR(AA608=Y608,AA608=X608,AA608=Z608),"NB","Bet"))))</f>
        <v>NB</v>
      </c>
      <c r="AD608" s="4"/>
      <c r="AE608" s="6" t="n">
        <f aca="false">IF(K608&lt;K607,1,0)</f>
        <v>0</v>
      </c>
      <c r="AF608" s="6" t="n">
        <f aca="false">IF(G608="W",0,IF(AE608=1,K607-K608+AF607,0))</f>
        <v>0</v>
      </c>
      <c r="AG608" s="4"/>
      <c r="AH608" s="6" t="n">
        <f aca="false">IF(G608="W",AF607+J608,IF(AE608=1,K607-K608+AF607,0))</f>
        <v>0</v>
      </c>
      <c r="AI608" s="4"/>
    </row>
    <row collapsed="false" customFormat="false" customHeight="false" hidden="false" ht="13.3" outlineLevel="0" r="609">
      <c r="B609" s="25"/>
      <c r="C609" s="26" t="str">
        <f aca="false">IF(B609="","",VLOOKUP(B609,$AK$1:$AR$38,2,0))</f>
        <v/>
      </c>
      <c r="D609" s="27" t="str">
        <f aca="false">IF(C606&lt;&gt;"",IF(C606=1,4,IF(C606=4,7,1)),"")</f>
        <v/>
      </c>
      <c r="E609" s="49" t="str">
        <f aca="false">IF(C606&lt;&gt;"",IF(C606=1,7,IF(C606=4,1,4)),"")</f>
        <v/>
      </c>
      <c r="F609" s="38"/>
      <c r="G609" s="6" t="str">
        <f aca="false">IF(B609&lt;&gt;"",IF(OR(D609=C609,E609=C609),"W","L"),"")</f>
        <v/>
      </c>
      <c r="H609" s="6" t="str">
        <f aca="false">IF(G609="W",4,IF(G609="L",-8,""))</f>
        <v/>
      </c>
      <c r="I609" s="6" t="str">
        <f aca="false">IF(G609&lt;&gt;"",VLOOKUP(V608,$M$4:$N$18,2,0),"")</f>
        <v/>
      </c>
      <c r="J609" s="6" t="str">
        <f aca="false">IF(G609&lt;&gt;"",H609*I609,"")</f>
        <v/>
      </c>
      <c r="K609" s="6" t="n">
        <f aca="false">IF(B609="",K608,SUM($J$6:J609))</f>
        <v>-24</v>
      </c>
      <c r="L609" s="4"/>
      <c r="M609" s="4"/>
      <c r="N609" s="4"/>
      <c r="O609" s="4"/>
      <c r="P609" s="4"/>
      <c r="Q609" s="4"/>
      <c r="S609" s="4"/>
      <c r="T609" s="4"/>
      <c r="U609" s="4"/>
      <c r="V609" s="6" t="n">
        <f aca="false">IF(AND(G608="",G609="L"),1,IF(AND(G609="L",G608="L"),V608+1,IF(AND(G608="L",G609=""),0,IF(AND(G609="",G608=""),0,0))))</f>
        <v>0</v>
      </c>
      <c r="W609" s="4"/>
      <c r="X609" s="6" t="str">
        <f aca="false">IF(C608=0,C609,IF(C609=0,X608,C609))</f>
        <v/>
      </c>
      <c r="Y609" s="6" t="str">
        <f aca="false">IF(C608=0,X608,IF(C609=0,Y608,C608))</f>
        <v/>
      </c>
      <c r="Z609" s="6" t="str">
        <f aca="false">IF(C607=0,C606,IF(C608=0,Y608,IF(C609=0,Z608,C607)))</f>
        <v/>
      </c>
      <c r="AA609" s="6" t="str">
        <f aca="false">IF(C606=0,C605,IF(C607=0,C605,IF(C608=0,Z608,IF(C609=0,AA608,C606))))</f>
        <v/>
      </c>
      <c r="AB609" s="4"/>
      <c r="AC609" s="6" t="str">
        <f aca="false">IF(OR(X609=Y609,X609=Z609,X609=AA609),"NB",IF(OR(Y609=X609,Y609=Z609,Y609=AA609),"NB",IF(OR(Z609=Y609,Z609=X609,Z609=AA609),"NB",IF(OR(AA609=Y609,AA609=X609,AA609=Z609),"NB","Bet"))))</f>
        <v>NB</v>
      </c>
      <c r="AD609" s="4"/>
      <c r="AE609" s="6" t="n">
        <f aca="false">IF(K609&lt;K608,1,0)</f>
        <v>0</v>
      </c>
      <c r="AF609" s="6" t="n">
        <f aca="false">IF(G609="W",0,IF(AE609=1,K608-K609+AF608,0))</f>
        <v>0</v>
      </c>
      <c r="AG609" s="4"/>
      <c r="AH609" s="6" t="n">
        <f aca="false">IF(G609="W",AF608+J609,IF(AE609=1,K608-K609+AF608,0))</f>
        <v>0</v>
      </c>
      <c r="AI609" s="4"/>
    </row>
    <row collapsed="false" customFormat="false" customHeight="false" hidden="false" ht="13.3" outlineLevel="0" r="610">
      <c r="B610" s="25"/>
      <c r="C610" s="26" t="str">
        <f aca="false">IF(B610="","",VLOOKUP(B610,$AK$1:$AR$38,2,0))</f>
        <v/>
      </c>
      <c r="D610" s="27" t="str">
        <f aca="false">IF(C607&lt;&gt;"",IF(C607=1,4,IF(C607=4,7,1)),"")</f>
        <v/>
      </c>
      <c r="E610" s="49" t="str">
        <f aca="false">IF(C607&lt;&gt;"",IF(C607=1,7,IF(C607=4,1,4)),"")</f>
        <v/>
      </c>
      <c r="F610" s="38"/>
      <c r="G610" s="6" t="str">
        <f aca="false">IF(B610&lt;&gt;"",IF(OR(D610=C610,E610=C610),"W","L"),"")</f>
        <v/>
      </c>
      <c r="H610" s="6" t="str">
        <f aca="false">IF(G610="W",4,IF(G610="L",-8,""))</f>
        <v/>
      </c>
      <c r="I610" s="6" t="str">
        <f aca="false">IF(G610&lt;&gt;"",VLOOKUP(V609,$M$4:$N$18,2,0),"")</f>
        <v/>
      </c>
      <c r="J610" s="6" t="str">
        <f aca="false">IF(G610&lt;&gt;"",H610*I610,"")</f>
        <v/>
      </c>
      <c r="K610" s="6" t="n">
        <f aca="false">IF(B610="",K609,SUM($J$6:J610))</f>
        <v>-24</v>
      </c>
      <c r="L610" s="4"/>
      <c r="M610" s="4"/>
      <c r="N610" s="4"/>
      <c r="O610" s="4"/>
      <c r="P610" s="4"/>
      <c r="Q610" s="4"/>
      <c r="S610" s="4"/>
      <c r="T610" s="4"/>
      <c r="U610" s="4"/>
      <c r="V610" s="6" t="n">
        <f aca="false">IF(AND(G609="",G610="L"),1,IF(AND(G610="L",G609="L"),V609+1,IF(AND(G609="L",G610=""),0,IF(AND(G610="",G609=""),0,0))))</f>
        <v>0</v>
      </c>
      <c r="W610" s="4"/>
      <c r="X610" s="6" t="str">
        <f aca="false">IF(C609=0,C610,IF(C610=0,X609,C610))</f>
        <v/>
      </c>
      <c r="Y610" s="6" t="str">
        <f aca="false">IF(C609=0,X609,IF(C610=0,Y609,C609))</f>
        <v/>
      </c>
      <c r="Z610" s="6" t="str">
        <f aca="false">IF(C608=0,C607,IF(C609=0,Y609,IF(C610=0,Z609,C608)))</f>
        <v/>
      </c>
      <c r="AA610" s="6" t="str">
        <f aca="false">IF(C607=0,C606,IF(C608=0,C606,IF(C609=0,Z609,IF(C610=0,AA609,C607))))</f>
        <v/>
      </c>
      <c r="AB610" s="4"/>
      <c r="AC610" s="6" t="str">
        <f aca="false">IF(OR(X610=Y610,X610=Z610,X610=AA610),"NB",IF(OR(Y610=X610,Y610=Z610,Y610=AA610),"NB",IF(OR(Z610=Y610,Z610=X610,Z610=AA610),"NB",IF(OR(AA610=Y610,AA610=X610,AA610=Z610),"NB","Bet"))))</f>
        <v>NB</v>
      </c>
      <c r="AD610" s="4"/>
      <c r="AE610" s="6" t="n">
        <f aca="false">IF(K610&lt;K609,1,0)</f>
        <v>0</v>
      </c>
      <c r="AF610" s="6" t="n">
        <f aca="false">IF(G610="W",0,IF(AE610=1,K609-K610+AF609,0))</f>
        <v>0</v>
      </c>
      <c r="AG610" s="4"/>
      <c r="AH610" s="6" t="n">
        <f aca="false">IF(G610="W",AF609+J610,IF(AE610=1,K609-K610+AF609,0))</f>
        <v>0</v>
      </c>
      <c r="AI610" s="4"/>
    </row>
    <row collapsed="false" customFormat="false" customHeight="false" hidden="false" ht="13.3" outlineLevel="0" r="611">
      <c r="B611" s="25"/>
      <c r="C611" s="26" t="str">
        <f aca="false">IF(B611="","",VLOOKUP(B611,$AK$1:$AR$38,2,0))</f>
        <v/>
      </c>
      <c r="D611" s="27" t="str">
        <f aca="false">IF(C608&lt;&gt;"",IF(C608=1,4,IF(C608=4,7,1)),"")</f>
        <v/>
      </c>
      <c r="E611" s="49" t="str">
        <f aca="false">IF(C608&lt;&gt;"",IF(C608=1,7,IF(C608=4,1,4)),"")</f>
        <v/>
      </c>
      <c r="F611" s="38"/>
      <c r="G611" s="6" t="str">
        <f aca="false">IF(B611&lt;&gt;"",IF(OR(D611=C611,E611=C611),"W","L"),"")</f>
        <v/>
      </c>
      <c r="H611" s="6" t="str">
        <f aca="false">IF(G611="W",4,IF(G611="L",-8,""))</f>
        <v/>
      </c>
      <c r="I611" s="6" t="str">
        <f aca="false">IF(G611&lt;&gt;"",VLOOKUP(V610,$M$4:$N$18,2,0),"")</f>
        <v/>
      </c>
      <c r="J611" s="6" t="str">
        <f aca="false">IF(G611&lt;&gt;"",H611*I611,"")</f>
        <v/>
      </c>
      <c r="K611" s="6" t="n">
        <f aca="false">IF(B611="",K610,SUM($J$6:J611))</f>
        <v>-24</v>
      </c>
      <c r="L611" s="4"/>
      <c r="M611" s="4"/>
      <c r="N611" s="4"/>
      <c r="O611" s="4"/>
      <c r="P611" s="4"/>
      <c r="Q611" s="4"/>
      <c r="S611" s="4"/>
      <c r="T611" s="4"/>
      <c r="U611" s="4"/>
      <c r="V611" s="6" t="n">
        <f aca="false">IF(AND(G610="",G611="L"),1,IF(AND(G611="L",G610="L"),V610+1,IF(AND(G610="L",G611=""),0,IF(AND(G611="",G610=""),0,0))))</f>
        <v>0</v>
      </c>
      <c r="W611" s="4"/>
      <c r="X611" s="6" t="str">
        <f aca="false">IF(C610=0,C611,IF(C611=0,X610,C611))</f>
        <v/>
      </c>
      <c r="Y611" s="6" t="str">
        <f aca="false">IF(C610=0,X610,IF(C611=0,Y610,C610))</f>
        <v/>
      </c>
      <c r="Z611" s="6" t="str">
        <f aca="false">IF(C609=0,C608,IF(C610=0,Y610,IF(C611=0,Z610,C609)))</f>
        <v/>
      </c>
      <c r="AA611" s="6" t="str">
        <f aca="false">IF(C608=0,C607,IF(C609=0,C607,IF(C610=0,Z610,IF(C611=0,AA610,C608))))</f>
        <v/>
      </c>
      <c r="AB611" s="4"/>
      <c r="AC611" s="6" t="str">
        <f aca="false">IF(OR(X611=Y611,X611=Z611,X611=AA611),"NB",IF(OR(Y611=X611,Y611=Z611,Y611=AA611),"NB",IF(OR(Z611=Y611,Z611=X611,Z611=AA611),"NB",IF(OR(AA611=Y611,AA611=X611,AA611=Z611),"NB","Bet"))))</f>
        <v>NB</v>
      </c>
      <c r="AD611" s="4"/>
      <c r="AE611" s="6" t="n">
        <f aca="false">IF(K611&lt;K610,1,0)</f>
        <v>0</v>
      </c>
      <c r="AF611" s="6" t="n">
        <f aca="false">IF(G611="W",0,IF(AE611=1,K610-K611+AF610,0))</f>
        <v>0</v>
      </c>
      <c r="AG611" s="4"/>
      <c r="AH611" s="6" t="n">
        <f aca="false">IF(G611="W",AF610+J611,IF(AE611=1,K610-K611+AF610,0))</f>
        <v>0</v>
      </c>
      <c r="AI611" s="4"/>
    </row>
    <row collapsed="false" customFormat="false" customHeight="false" hidden="false" ht="13.3" outlineLevel="0" r="612">
      <c r="B612" s="25"/>
      <c r="C612" s="26" t="str">
        <f aca="false">IF(B612="","",VLOOKUP(B612,$AK$1:$AR$38,2,0))</f>
        <v/>
      </c>
      <c r="D612" s="27" t="str">
        <f aca="false">IF(C609&lt;&gt;"",IF(C609=1,4,IF(C609=4,7,1)),"")</f>
        <v/>
      </c>
      <c r="E612" s="49" t="str">
        <f aca="false">IF(C609&lt;&gt;"",IF(C609=1,7,IF(C609=4,1,4)),"")</f>
        <v/>
      </c>
      <c r="F612" s="38"/>
      <c r="G612" s="6" t="str">
        <f aca="false">IF(B612&lt;&gt;"",IF(OR(D612=C612,E612=C612),"W","L"),"")</f>
        <v/>
      </c>
      <c r="H612" s="6" t="str">
        <f aca="false">IF(G612="W",4,IF(G612="L",-8,""))</f>
        <v/>
      </c>
      <c r="I612" s="6" t="str">
        <f aca="false">IF(G612&lt;&gt;"",VLOOKUP(V611,$M$4:$N$18,2,0),"")</f>
        <v/>
      </c>
      <c r="J612" s="6" t="str">
        <f aca="false">IF(G612&lt;&gt;"",H612*I612,"")</f>
        <v/>
      </c>
      <c r="K612" s="6" t="n">
        <f aca="false">IF(B612="",K611,SUM($J$6:J612))</f>
        <v>-24</v>
      </c>
      <c r="L612" s="4"/>
      <c r="M612" s="4"/>
      <c r="N612" s="4"/>
      <c r="O612" s="4"/>
      <c r="P612" s="4"/>
      <c r="Q612" s="4"/>
      <c r="S612" s="4"/>
      <c r="T612" s="4"/>
      <c r="U612" s="4"/>
      <c r="V612" s="6" t="n">
        <f aca="false">IF(AND(G611="",G612="L"),1,IF(AND(G612="L",G611="L"),V611+1,IF(AND(G611="L",G612=""),0,IF(AND(G612="",G611=""),0,0))))</f>
        <v>0</v>
      </c>
      <c r="W612" s="4"/>
      <c r="X612" s="6" t="str">
        <f aca="false">IF(C611=0,C612,IF(C612=0,X611,C612))</f>
        <v/>
      </c>
      <c r="Y612" s="6" t="str">
        <f aca="false">IF(C611=0,X611,IF(C612=0,Y611,C611))</f>
        <v/>
      </c>
      <c r="Z612" s="6" t="str">
        <f aca="false">IF(C610=0,C609,IF(C611=0,Y611,IF(C612=0,Z611,C610)))</f>
        <v/>
      </c>
      <c r="AA612" s="6" t="str">
        <f aca="false">IF(C609=0,C608,IF(C610=0,C608,IF(C611=0,Z611,IF(C612=0,AA611,C609))))</f>
        <v/>
      </c>
      <c r="AB612" s="4"/>
      <c r="AC612" s="6" t="str">
        <f aca="false">IF(OR(X612=Y612,X612=Z612,X612=AA612),"NB",IF(OR(Y612=X612,Y612=Z612,Y612=AA612),"NB",IF(OR(Z612=Y612,Z612=X612,Z612=AA612),"NB",IF(OR(AA612=Y612,AA612=X612,AA612=Z612),"NB","Bet"))))</f>
        <v>NB</v>
      </c>
      <c r="AD612" s="4"/>
      <c r="AE612" s="6" t="n">
        <f aca="false">IF(K612&lt;K611,1,0)</f>
        <v>0</v>
      </c>
      <c r="AF612" s="6" t="n">
        <f aca="false">IF(G612="W",0,IF(AE612=1,K611-K612+AF611,0))</f>
        <v>0</v>
      </c>
      <c r="AG612" s="4"/>
      <c r="AH612" s="6" t="n">
        <f aca="false">IF(G612="W",AF611+J612,IF(AE612=1,K611-K612+AF611,0))</f>
        <v>0</v>
      </c>
      <c r="AI612" s="4"/>
    </row>
    <row collapsed="false" customFormat="false" customHeight="false" hidden="false" ht="13.3" outlineLevel="0" r="613">
      <c r="B613" s="25"/>
      <c r="C613" s="26" t="str">
        <f aca="false">IF(B613="","",VLOOKUP(B613,$AK$1:$AR$38,2,0))</f>
        <v/>
      </c>
      <c r="D613" s="27" t="str">
        <f aca="false">IF(C610&lt;&gt;"",IF(C610=1,4,IF(C610=4,7,1)),"")</f>
        <v/>
      </c>
      <c r="E613" s="49" t="str">
        <f aca="false">IF(C610&lt;&gt;"",IF(C610=1,7,IF(C610=4,1,4)),"")</f>
        <v/>
      </c>
      <c r="F613" s="38"/>
      <c r="G613" s="6" t="str">
        <f aca="false">IF(B613&lt;&gt;"",IF(OR(D613=C613,E613=C613),"W","L"),"")</f>
        <v/>
      </c>
      <c r="H613" s="6" t="str">
        <f aca="false">IF(G613="W",4,IF(G613="L",-8,""))</f>
        <v/>
      </c>
      <c r="I613" s="6" t="str">
        <f aca="false">IF(G613&lt;&gt;"",VLOOKUP(V612,$M$4:$N$18,2,0),"")</f>
        <v/>
      </c>
      <c r="J613" s="6" t="str">
        <f aca="false">IF(G613&lt;&gt;"",H613*I613,"")</f>
        <v/>
      </c>
      <c r="K613" s="6" t="n">
        <f aca="false">IF(B613="",K612,SUM($J$6:J613))</f>
        <v>-24</v>
      </c>
      <c r="L613" s="4"/>
      <c r="M613" s="4"/>
      <c r="N613" s="4"/>
      <c r="O613" s="4"/>
      <c r="P613" s="4"/>
      <c r="Q613" s="4"/>
      <c r="S613" s="4"/>
      <c r="T613" s="4"/>
      <c r="U613" s="4"/>
      <c r="V613" s="6" t="n">
        <f aca="false">IF(AND(G612="",G613="L"),1,IF(AND(G613="L",G612="L"),V612+1,IF(AND(G612="L",G613=""),0,IF(AND(G613="",G612=""),0,0))))</f>
        <v>0</v>
      </c>
      <c r="W613" s="4"/>
      <c r="X613" s="6" t="str">
        <f aca="false">IF(C612=0,C613,IF(C613=0,X612,C613))</f>
        <v/>
      </c>
      <c r="Y613" s="6" t="str">
        <f aca="false">IF(C612=0,X612,IF(C613=0,Y612,C612))</f>
        <v/>
      </c>
      <c r="Z613" s="6" t="str">
        <f aca="false">IF(C611=0,C610,IF(C612=0,Y612,IF(C613=0,Z612,C611)))</f>
        <v/>
      </c>
      <c r="AA613" s="6" t="str">
        <f aca="false">IF(C610=0,C609,IF(C611=0,C609,IF(C612=0,Z612,IF(C613=0,AA612,C610))))</f>
        <v/>
      </c>
      <c r="AB613" s="4"/>
      <c r="AC613" s="6" t="str">
        <f aca="false">IF(OR(X613=Y613,X613=Z613,X613=AA613),"NB",IF(OR(Y613=X613,Y613=Z613,Y613=AA613),"NB",IF(OR(Z613=Y613,Z613=X613,Z613=AA613),"NB",IF(OR(AA613=Y613,AA613=X613,AA613=Z613),"NB","Bet"))))</f>
        <v>NB</v>
      </c>
      <c r="AD613" s="4"/>
      <c r="AE613" s="6" t="n">
        <f aca="false">IF(K613&lt;K612,1,0)</f>
        <v>0</v>
      </c>
      <c r="AF613" s="6" t="n">
        <f aca="false">IF(G613="W",0,IF(AE613=1,K612-K613+AF612,0))</f>
        <v>0</v>
      </c>
      <c r="AG613" s="4"/>
      <c r="AH613" s="6" t="n">
        <f aca="false">IF(G613="W",AF612+J613,IF(AE613=1,K612-K613+AF612,0))</f>
        <v>0</v>
      </c>
      <c r="AI613" s="4"/>
    </row>
    <row collapsed="false" customFormat="false" customHeight="false" hidden="false" ht="13.3" outlineLevel="0" r="614">
      <c r="B614" s="25"/>
      <c r="C614" s="26" t="str">
        <f aca="false">IF(B614="","",VLOOKUP(B614,$AK$1:$AR$38,2,0))</f>
        <v/>
      </c>
      <c r="D614" s="27" t="str">
        <f aca="false">IF(C611&lt;&gt;"",IF(C611=1,4,IF(C611=4,7,1)),"")</f>
        <v/>
      </c>
      <c r="E614" s="49" t="str">
        <f aca="false">IF(C611&lt;&gt;"",IF(C611=1,7,IF(C611=4,1,4)),"")</f>
        <v/>
      </c>
      <c r="F614" s="38"/>
      <c r="G614" s="6" t="str">
        <f aca="false">IF(B614&lt;&gt;"",IF(OR(D614=C614,E614=C614),"W","L"),"")</f>
        <v/>
      </c>
      <c r="H614" s="6" t="str">
        <f aca="false">IF(G614="W",4,IF(G614="L",-8,""))</f>
        <v/>
      </c>
      <c r="I614" s="6" t="str">
        <f aca="false">IF(G614&lt;&gt;"",VLOOKUP(V613,$M$4:$N$18,2,0),"")</f>
        <v/>
      </c>
      <c r="J614" s="6" t="str">
        <f aca="false">IF(G614&lt;&gt;"",H614*I614,"")</f>
        <v/>
      </c>
      <c r="K614" s="6" t="n">
        <f aca="false">IF(B614="",K613,SUM($J$6:J614))</f>
        <v>-24</v>
      </c>
      <c r="L614" s="4"/>
      <c r="M614" s="4"/>
      <c r="N614" s="4"/>
      <c r="O614" s="4"/>
      <c r="P614" s="4"/>
      <c r="Q614" s="4"/>
      <c r="S614" s="4"/>
      <c r="T614" s="4"/>
      <c r="U614" s="4"/>
      <c r="V614" s="6" t="n">
        <f aca="false">IF(AND(G613="",G614="L"),1,IF(AND(G614="L",G613="L"),V613+1,IF(AND(G613="L",G614=""),0,IF(AND(G614="",G613=""),0,0))))</f>
        <v>0</v>
      </c>
      <c r="W614" s="4"/>
      <c r="X614" s="6" t="str">
        <f aca="false">IF(C613=0,C614,IF(C614=0,X613,C614))</f>
        <v/>
      </c>
      <c r="Y614" s="6" t="str">
        <f aca="false">IF(C613=0,X613,IF(C614=0,Y613,C613))</f>
        <v/>
      </c>
      <c r="Z614" s="6" t="str">
        <f aca="false">IF(C612=0,C611,IF(C613=0,Y613,IF(C614=0,Z613,C612)))</f>
        <v/>
      </c>
      <c r="AA614" s="6" t="str">
        <f aca="false">IF(C611=0,C610,IF(C612=0,C610,IF(C613=0,Z613,IF(C614=0,AA613,C611))))</f>
        <v/>
      </c>
      <c r="AB614" s="4"/>
      <c r="AC614" s="6" t="str">
        <f aca="false">IF(OR(X614=Y614,X614=Z614,X614=AA614),"NB",IF(OR(Y614=X614,Y614=Z614,Y614=AA614),"NB",IF(OR(Z614=Y614,Z614=X614,Z614=AA614),"NB",IF(OR(AA614=Y614,AA614=X614,AA614=Z614),"NB","Bet"))))</f>
        <v>NB</v>
      </c>
      <c r="AD614" s="4"/>
      <c r="AE614" s="6" t="n">
        <f aca="false">IF(K614&lt;K613,1,0)</f>
        <v>0</v>
      </c>
      <c r="AF614" s="6" t="n">
        <f aca="false">IF(G614="W",0,IF(AE614=1,K613-K614+AF613,0))</f>
        <v>0</v>
      </c>
      <c r="AG614" s="4"/>
      <c r="AH614" s="6" t="n">
        <f aca="false">IF(G614="W",AF613+J614,IF(AE614=1,K613-K614+AF613,0))</f>
        <v>0</v>
      </c>
      <c r="AI614" s="4"/>
    </row>
    <row collapsed="false" customFormat="false" customHeight="false" hidden="false" ht="13.3" outlineLevel="0" r="615">
      <c r="B615" s="25"/>
      <c r="C615" s="26" t="str">
        <f aca="false">IF(B615="","",VLOOKUP(B615,$AK$1:$AR$38,2,0))</f>
        <v/>
      </c>
      <c r="D615" s="27" t="str">
        <f aca="false">IF(C612&lt;&gt;"",IF(C612=1,4,IF(C612=4,7,1)),"")</f>
        <v/>
      </c>
      <c r="E615" s="49" t="str">
        <f aca="false">IF(C612&lt;&gt;"",IF(C612=1,7,IF(C612=4,1,4)),"")</f>
        <v/>
      </c>
      <c r="F615" s="38"/>
      <c r="G615" s="6" t="str">
        <f aca="false">IF(B615&lt;&gt;"",IF(OR(D615=C615,E615=C615),"W","L"),"")</f>
        <v/>
      </c>
      <c r="H615" s="6" t="str">
        <f aca="false">IF(G615="W",4,IF(G615="L",-8,""))</f>
        <v/>
      </c>
      <c r="I615" s="6" t="str">
        <f aca="false">IF(G615&lt;&gt;"",VLOOKUP(V614,$M$4:$N$18,2,0),"")</f>
        <v/>
      </c>
      <c r="J615" s="6" t="str">
        <f aca="false">IF(G615&lt;&gt;"",H615*I615,"")</f>
        <v/>
      </c>
      <c r="K615" s="6" t="n">
        <f aca="false">IF(B615="",K614,SUM($J$6:J615))</f>
        <v>-24</v>
      </c>
      <c r="L615" s="4"/>
      <c r="M615" s="4"/>
      <c r="N615" s="4"/>
      <c r="O615" s="4"/>
      <c r="P615" s="4"/>
      <c r="Q615" s="4"/>
      <c r="S615" s="4"/>
      <c r="T615" s="4"/>
      <c r="U615" s="4"/>
      <c r="V615" s="6" t="n">
        <f aca="false">IF(AND(G614="",G615="L"),1,IF(AND(G615="L",G614="L"),V614+1,IF(AND(G614="L",G615=""),0,IF(AND(G615="",G614=""),0,0))))</f>
        <v>0</v>
      </c>
      <c r="W615" s="4"/>
      <c r="X615" s="6" t="str">
        <f aca="false">IF(C614=0,C615,IF(C615=0,X614,C615))</f>
        <v/>
      </c>
      <c r="Y615" s="6" t="str">
        <f aca="false">IF(C614=0,X614,IF(C615=0,Y614,C614))</f>
        <v/>
      </c>
      <c r="Z615" s="6" t="str">
        <f aca="false">IF(C613=0,C612,IF(C614=0,Y614,IF(C615=0,Z614,C613)))</f>
        <v/>
      </c>
      <c r="AA615" s="6" t="str">
        <f aca="false">IF(C612=0,C611,IF(C613=0,C611,IF(C614=0,Z614,IF(C615=0,AA614,C612))))</f>
        <v/>
      </c>
      <c r="AB615" s="4"/>
      <c r="AC615" s="6" t="str">
        <f aca="false">IF(OR(X615=Y615,X615=Z615,X615=AA615),"NB",IF(OR(Y615=X615,Y615=Z615,Y615=AA615),"NB",IF(OR(Z615=Y615,Z615=X615,Z615=AA615),"NB",IF(OR(AA615=Y615,AA615=X615,AA615=Z615),"NB","Bet"))))</f>
        <v>NB</v>
      </c>
      <c r="AD615" s="4"/>
      <c r="AE615" s="6" t="n">
        <f aca="false">IF(K615&lt;K614,1,0)</f>
        <v>0</v>
      </c>
      <c r="AF615" s="6" t="n">
        <f aca="false">IF(G615="W",0,IF(AE615=1,K614-K615+AF614,0))</f>
        <v>0</v>
      </c>
      <c r="AG615" s="4"/>
      <c r="AH615" s="6" t="n">
        <f aca="false">IF(G615="W",AF614+J615,IF(AE615=1,K614-K615+AF614,0))</f>
        <v>0</v>
      </c>
      <c r="AI615" s="4"/>
    </row>
    <row collapsed="false" customFormat="false" customHeight="false" hidden="false" ht="13.3" outlineLevel="0" r="616">
      <c r="B616" s="25"/>
      <c r="C616" s="26" t="str">
        <f aca="false">IF(B616="","",VLOOKUP(B616,$AK$1:$AR$38,2,0))</f>
        <v/>
      </c>
      <c r="D616" s="27" t="str">
        <f aca="false">IF(C613&lt;&gt;"",IF(C613=1,4,IF(C613=4,7,1)),"")</f>
        <v/>
      </c>
      <c r="E616" s="49" t="str">
        <f aca="false">IF(C613&lt;&gt;"",IF(C613=1,7,IF(C613=4,1,4)),"")</f>
        <v/>
      </c>
      <c r="F616" s="38"/>
      <c r="G616" s="6" t="str">
        <f aca="false">IF(B616&lt;&gt;"",IF(OR(D616=C616,E616=C616),"W","L"),"")</f>
        <v/>
      </c>
      <c r="H616" s="6" t="str">
        <f aca="false">IF(G616="W",4,IF(G616="L",-8,""))</f>
        <v/>
      </c>
      <c r="I616" s="6" t="str">
        <f aca="false">IF(G616&lt;&gt;"",VLOOKUP(V615,$M$4:$N$18,2,0),"")</f>
        <v/>
      </c>
      <c r="J616" s="6" t="str">
        <f aca="false">IF(G616&lt;&gt;"",H616*I616,"")</f>
        <v/>
      </c>
      <c r="K616" s="6" t="n">
        <f aca="false">IF(B616="",K615,SUM($J$6:J616))</f>
        <v>-24</v>
      </c>
      <c r="L616" s="4"/>
      <c r="M616" s="4"/>
      <c r="N616" s="4"/>
      <c r="O616" s="4"/>
      <c r="P616" s="4"/>
      <c r="Q616" s="4"/>
      <c r="S616" s="4"/>
      <c r="T616" s="4"/>
      <c r="U616" s="4"/>
      <c r="V616" s="6" t="n">
        <f aca="false">IF(AND(G615="",G616="L"),1,IF(AND(G616="L",G615="L"),V615+1,IF(AND(G615="L",G616=""),0,IF(AND(G616="",G615=""),0,0))))</f>
        <v>0</v>
      </c>
      <c r="W616" s="4"/>
      <c r="X616" s="6" t="str">
        <f aca="false">IF(C615=0,C616,IF(C616=0,X615,C616))</f>
        <v/>
      </c>
      <c r="Y616" s="6" t="str">
        <f aca="false">IF(C615=0,X615,IF(C616=0,Y615,C615))</f>
        <v/>
      </c>
      <c r="Z616" s="6" t="str">
        <f aca="false">IF(C614=0,C613,IF(C615=0,Y615,IF(C616=0,Z615,C614)))</f>
        <v/>
      </c>
      <c r="AA616" s="6" t="str">
        <f aca="false">IF(C613=0,C612,IF(C614=0,C612,IF(C615=0,Z615,IF(C616=0,AA615,C613))))</f>
        <v/>
      </c>
      <c r="AB616" s="4"/>
      <c r="AC616" s="6" t="str">
        <f aca="false">IF(OR(X616=Y616,X616=Z616,X616=AA616),"NB",IF(OR(Y616=X616,Y616=Z616,Y616=AA616),"NB",IF(OR(Z616=Y616,Z616=X616,Z616=AA616),"NB",IF(OR(AA616=Y616,AA616=X616,AA616=Z616),"NB","Bet"))))</f>
        <v>NB</v>
      </c>
      <c r="AD616" s="4"/>
      <c r="AE616" s="6" t="n">
        <f aca="false">IF(K616&lt;K615,1,0)</f>
        <v>0</v>
      </c>
      <c r="AF616" s="6" t="n">
        <f aca="false">IF(G616="W",0,IF(AE616=1,K615-K616+AF615,0))</f>
        <v>0</v>
      </c>
      <c r="AG616" s="4"/>
      <c r="AH616" s="6" t="n">
        <f aca="false">IF(G616="W",AF615+J616,IF(AE616=1,K615-K616+AF615,0))</f>
        <v>0</v>
      </c>
      <c r="AI616" s="4"/>
    </row>
    <row collapsed="false" customFormat="false" customHeight="false" hidden="false" ht="13.3" outlineLevel="0" r="617">
      <c r="B617" s="25"/>
      <c r="C617" s="26" t="str">
        <f aca="false">IF(B617="","",VLOOKUP(B617,$AK$1:$AR$38,2,0))</f>
        <v/>
      </c>
      <c r="D617" s="27" t="str">
        <f aca="false">IF(C614&lt;&gt;"",IF(C614=1,4,IF(C614=4,7,1)),"")</f>
        <v/>
      </c>
      <c r="E617" s="49" t="str">
        <f aca="false">IF(C614&lt;&gt;"",IF(C614=1,7,IF(C614=4,1,4)),"")</f>
        <v/>
      </c>
      <c r="F617" s="38"/>
      <c r="G617" s="6" t="str">
        <f aca="false">IF(B617&lt;&gt;"",IF(OR(D617=C617,E617=C617),"W","L"),"")</f>
        <v/>
      </c>
      <c r="H617" s="6" t="str">
        <f aca="false">IF(G617="W",4,IF(G617="L",-8,""))</f>
        <v/>
      </c>
      <c r="I617" s="6" t="str">
        <f aca="false">IF(G617&lt;&gt;"",VLOOKUP(V616,$M$4:$N$18,2,0),"")</f>
        <v/>
      </c>
      <c r="J617" s="6" t="str">
        <f aca="false">IF(G617&lt;&gt;"",H617*I617,"")</f>
        <v/>
      </c>
      <c r="K617" s="6" t="n">
        <f aca="false">IF(B617="",K616,SUM($J$6:J617))</f>
        <v>-24</v>
      </c>
      <c r="L617" s="4"/>
      <c r="M617" s="4"/>
      <c r="N617" s="4"/>
      <c r="O617" s="4"/>
      <c r="P617" s="4"/>
      <c r="Q617" s="4"/>
      <c r="S617" s="4"/>
      <c r="T617" s="4"/>
      <c r="U617" s="4"/>
      <c r="V617" s="6" t="n">
        <f aca="false">IF(AND(G616="",G617="L"),1,IF(AND(G617="L",G616="L"),V616+1,IF(AND(G616="L",G617=""),0,IF(AND(G617="",G616=""),0,0))))</f>
        <v>0</v>
      </c>
      <c r="W617" s="4"/>
      <c r="X617" s="6" t="str">
        <f aca="false">IF(C616=0,C617,IF(C617=0,X616,C617))</f>
        <v/>
      </c>
      <c r="Y617" s="6" t="str">
        <f aca="false">IF(C616=0,X616,IF(C617=0,Y616,C616))</f>
        <v/>
      </c>
      <c r="Z617" s="6" t="str">
        <f aca="false">IF(C615=0,C614,IF(C616=0,Y616,IF(C617=0,Z616,C615)))</f>
        <v/>
      </c>
      <c r="AA617" s="6" t="str">
        <f aca="false">IF(C614=0,C613,IF(C615=0,C613,IF(C616=0,Z616,IF(C617=0,AA616,C614))))</f>
        <v/>
      </c>
      <c r="AB617" s="4"/>
      <c r="AC617" s="6" t="str">
        <f aca="false">IF(OR(X617=Y617,X617=Z617,X617=AA617),"NB",IF(OR(Y617=X617,Y617=Z617,Y617=AA617),"NB",IF(OR(Z617=Y617,Z617=X617,Z617=AA617),"NB",IF(OR(AA617=Y617,AA617=X617,AA617=Z617),"NB","Bet"))))</f>
        <v>NB</v>
      </c>
      <c r="AD617" s="4"/>
      <c r="AE617" s="6" t="n">
        <f aca="false">IF(K617&lt;K616,1,0)</f>
        <v>0</v>
      </c>
      <c r="AF617" s="6" t="n">
        <f aca="false">IF(G617="W",0,IF(AE617=1,K616-K617+AF616,0))</f>
        <v>0</v>
      </c>
      <c r="AG617" s="4"/>
      <c r="AH617" s="6" t="n">
        <f aca="false">IF(G617="W",AF616+J617,IF(AE617=1,K616-K617+AF616,0))</f>
        <v>0</v>
      </c>
      <c r="AI617" s="4"/>
    </row>
    <row collapsed="false" customFormat="false" customHeight="false" hidden="false" ht="13.3" outlineLevel="0" r="618">
      <c r="B618" s="25"/>
      <c r="C618" s="26" t="str">
        <f aca="false">IF(B618="","",VLOOKUP(B618,$AK$1:$AR$38,2,0))</f>
        <v/>
      </c>
      <c r="D618" s="27" t="str">
        <f aca="false">IF(C615&lt;&gt;"",IF(C615=1,4,IF(C615=4,7,1)),"")</f>
        <v/>
      </c>
      <c r="E618" s="49" t="str">
        <f aca="false">IF(C615&lt;&gt;"",IF(C615=1,7,IF(C615=4,1,4)),"")</f>
        <v/>
      </c>
      <c r="F618" s="38"/>
      <c r="G618" s="6" t="str">
        <f aca="false">IF(B618&lt;&gt;"",IF(OR(D618=C618,E618=C618),"W","L"),"")</f>
        <v/>
      </c>
      <c r="H618" s="6" t="str">
        <f aca="false">IF(G618="W",4,IF(G618="L",-8,""))</f>
        <v/>
      </c>
      <c r="I618" s="6" t="str">
        <f aca="false">IF(G618&lt;&gt;"",VLOOKUP(V617,$M$4:$N$18,2,0),"")</f>
        <v/>
      </c>
      <c r="J618" s="6" t="str">
        <f aca="false">IF(G618&lt;&gt;"",H618*I618,"")</f>
        <v/>
      </c>
      <c r="K618" s="6" t="n">
        <f aca="false">IF(B618="",K617,SUM($J$6:J618))</f>
        <v>-24</v>
      </c>
      <c r="L618" s="4"/>
      <c r="M618" s="4"/>
      <c r="N618" s="4"/>
      <c r="O618" s="4"/>
      <c r="P618" s="4"/>
      <c r="Q618" s="4"/>
      <c r="S618" s="4"/>
      <c r="T618" s="4"/>
      <c r="U618" s="4"/>
      <c r="V618" s="6" t="n">
        <f aca="false">IF(AND(G617="",G618="L"),1,IF(AND(G618="L",G617="L"),V617+1,IF(AND(G617="L",G618=""),0,IF(AND(G618="",G617=""),0,0))))</f>
        <v>0</v>
      </c>
      <c r="W618" s="4"/>
      <c r="X618" s="6" t="str">
        <f aca="false">IF(C617=0,C618,IF(C618=0,X617,C618))</f>
        <v/>
      </c>
      <c r="Y618" s="6" t="str">
        <f aca="false">IF(C617=0,X617,IF(C618=0,Y617,C617))</f>
        <v/>
      </c>
      <c r="Z618" s="6" t="str">
        <f aca="false">IF(C616=0,C615,IF(C617=0,Y617,IF(C618=0,Z617,C616)))</f>
        <v/>
      </c>
      <c r="AA618" s="6" t="str">
        <f aca="false">IF(C615=0,C614,IF(C616=0,C614,IF(C617=0,Z617,IF(C618=0,AA617,C615))))</f>
        <v/>
      </c>
      <c r="AB618" s="4"/>
      <c r="AC618" s="6" t="str">
        <f aca="false">IF(OR(X618=Y618,X618=Z618,X618=AA618),"NB",IF(OR(Y618=X618,Y618=Z618,Y618=AA618),"NB",IF(OR(Z618=Y618,Z618=X618,Z618=AA618),"NB",IF(OR(AA618=Y618,AA618=X618,AA618=Z618),"NB","Bet"))))</f>
        <v>NB</v>
      </c>
      <c r="AD618" s="4"/>
      <c r="AE618" s="6" t="n">
        <f aca="false">IF(K618&lt;K617,1,0)</f>
        <v>0</v>
      </c>
      <c r="AF618" s="6" t="n">
        <f aca="false">IF(G618="W",0,IF(AE618=1,K617-K618+AF617,0))</f>
        <v>0</v>
      </c>
      <c r="AG618" s="4"/>
      <c r="AH618" s="6" t="n">
        <f aca="false">IF(G618="W",AF617+J618,IF(AE618=1,K617-K618+AF617,0))</f>
        <v>0</v>
      </c>
      <c r="AI618" s="4"/>
    </row>
    <row collapsed="false" customFormat="false" customHeight="false" hidden="false" ht="13.3" outlineLevel="0" r="619">
      <c r="B619" s="25"/>
      <c r="C619" s="26" t="str">
        <f aca="false">IF(B619="","",VLOOKUP(B619,$AK$1:$AR$38,2,0))</f>
        <v/>
      </c>
      <c r="D619" s="27" t="str">
        <f aca="false">IF(C616&lt;&gt;"",IF(C616=1,4,IF(C616=4,7,1)),"")</f>
        <v/>
      </c>
      <c r="E619" s="49" t="str">
        <f aca="false">IF(C616&lt;&gt;"",IF(C616=1,7,IF(C616=4,1,4)),"")</f>
        <v/>
      </c>
      <c r="F619" s="38"/>
      <c r="G619" s="6" t="str">
        <f aca="false">IF(B619&lt;&gt;"",IF(OR(D619=C619,E619=C619),"W","L"),"")</f>
        <v/>
      </c>
      <c r="H619" s="6" t="str">
        <f aca="false">IF(G619="W",4,IF(G619="L",-8,""))</f>
        <v/>
      </c>
      <c r="I619" s="6" t="str">
        <f aca="false">IF(G619&lt;&gt;"",VLOOKUP(V618,$M$4:$N$18,2,0),"")</f>
        <v/>
      </c>
      <c r="J619" s="6" t="str">
        <f aca="false">IF(G619&lt;&gt;"",H619*I619,"")</f>
        <v/>
      </c>
      <c r="K619" s="6" t="n">
        <f aca="false">IF(B619="",K618,SUM($J$6:J619))</f>
        <v>-24</v>
      </c>
      <c r="L619" s="4"/>
      <c r="M619" s="4"/>
      <c r="N619" s="4"/>
      <c r="O619" s="4"/>
      <c r="P619" s="4"/>
      <c r="Q619" s="4"/>
      <c r="S619" s="4"/>
      <c r="T619" s="4"/>
      <c r="U619" s="4"/>
      <c r="V619" s="6" t="n">
        <f aca="false">IF(AND(G618="",G619="L"),1,IF(AND(G619="L",G618="L"),V618+1,IF(AND(G618="L",G619=""),0,IF(AND(G619="",G618=""),0,0))))</f>
        <v>0</v>
      </c>
      <c r="W619" s="4"/>
      <c r="X619" s="6" t="str">
        <f aca="false">IF(C618=0,C619,IF(C619=0,X618,C619))</f>
        <v/>
      </c>
      <c r="Y619" s="6" t="str">
        <f aca="false">IF(C618=0,X618,IF(C619=0,Y618,C618))</f>
        <v/>
      </c>
      <c r="Z619" s="6" t="str">
        <f aca="false">IF(C617=0,C616,IF(C618=0,Y618,IF(C619=0,Z618,C617)))</f>
        <v/>
      </c>
      <c r="AA619" s="6" t="str">
        <f aca="false">IF(C616=0,C615,IF(C617=0,C615,IF(C618=0,Z618,IF(C619=0,AA618,C616))))</f>
        <v/>
      </c>
      <c r="AB619" s="4"/>
      <c r="AC619" s="6" t="str">
        <f aca="false">IF(OR(X619=Y619,X619=Z619,X619=AA619),"NB",IF(OR(Y619=X619,Y619=Z619,Y619=AA619),"NB",IF(OR(Z619=Y619,Z619=X619,Z619=AA619),"NB",IF(OR(AA619=Y619,AA619=X619,AA619=Z619),"NB","Bet"))))</f>
        <v>NB</v>
      </c>
      <c r="AD619" s="4"/>
      <c r="AE619" s="6" t="n">
        <f aca="false">IF(K619&lt;K618,1,0)</f>
        <v>0</v>
      </c>
      <c r="AF619" s="6" t="n">
        <f aca="false">IF(G619="W",0,IF(AE619=1,K618-K619+AF618,0))</f>
        <v>0</v>
      </c>
      <c r="AG619" s="4"/>
      <c r="AH619" s="6" t="n">
        <f aca="false">IF(G619="W",AF618+J619,IF(AE619=1,K618-K619+AF618,0))</f>
        <v>0</v>
      </c>
      <c r="AI619" s="4"/>
    </row>
    <row collapsed="false" customFormat="false" customHeight="false" hidden="false" ht="13.3" outlineLevel="0" r="620">
      <c r="B620" s="25"/>
      <c r="C620" s="26" t="str">
        <f aca="false">IF(B620="","",VLOOKUP(B620,$AK$1:$AR$38,2,0))</f>
        <v/>
      </c>
      <c r="D620" s="27" t="str">
        <f aca="false">IF(C617&lt;&gt;"",IF(C617=1,4,IF(C617=4,7,1)),"")</f>
        <v/>
      </c>
      <c r="E620" s="49" t="str">
        <f aca="false">IF(C617&lt;&gt;"",IF(C617=1,7,IF(C617=4,1,4)),"")</f>
        <v/>
      </c>
      <c r="F620" s="38"/>
      <c r="G620" s="6" t="str">
        <f aca="false">IF(B620&lt;&gt;"",IF(OR(D620=C620,E620=C620),"W","L"),"")</f>
        <v/>
      </c>
      <c r="H620" s="6" t="str">
        <f aca="false">IF(G620="W",4,IF(G620="L",-8,""))</f>
        <v/>
      </c>
      <c r="I620" s="6" t="str">
        <f aca="false">IF(G620&lt;&gt;"",VLOOKUP(V619,$M$4:$N$18,2,0),"")</f>
        <v/>
      </c>
      <c r="J620" s="6" t="str">
        <f aca="false">IF(G620&lt;&gt;"",H620*I620,"")</f>
        <v/>
      </c>
      <c r="K620" s="6" t="n">
        <f aca="false">IF(B620="",K619,SUM($J$6:J620))</f>
        <v>-24</v>
      </c>
      <c r="L620" s="4"/>
      <c r="M620" s="4"/>
      <c r="N620" s="4"/>
      <c r="O620" s="4"/>
      <c r="P620" s="4"/>
      <c r="Q620" s="4"/>
      <c r="S620" s="4"/>
      <c r="T620" s="4"/>
      <c r="U620" s="4"/>
      <c r="V620" s="6" t="n">
        <f aca="false">IF(AND(G619="",G620="L"),1,IF(AND(G620="L",G619="L"),V619+1,IF(AND(G619="L",G620=""),0,IF(AND(G620="",G619=""),0,0))))</f>
        <v>0</v>
      </c>
      <c r="W620" s="4"/>
      <c r="X620" s="6" t="str">
        <f aca="false">IF(C619=0,C620,IF(C620=0,X619,C620))</f>
        <v/>
      </c>
      <c r="Y620" s="6" t="str">
        <f aca="false">IF(C619=0,X619,IF(C620=0,Y619,C619))</f>
        <v/>
      </c>
      <c r="Z620" s="6" t="str">
        <f aca="false">IF(C618=0,C617,IF(C619=0,Y619,IF(C620=0,Z619,C618)))</f>
        <v/>
      </c>
      <c r="AA620" s="6" t="str">
        <f aca="false">IF(C617=0,C616,IF(C618=0,C616,IF(C619=0,Z619,IF(C620=0,AA619,C617))))</f>
        <v/>
      </c>
      <c r="AB620" s="4"/>
      <c r="AC620" s="6" t="str">
        <f aca="false">IF(OR(X620=Y620,X620=Z620,X620=AA620),"NB",IF(OR(Y620=X620,Y620=Z620,Y620=AA620),"NB",IF(OR(Z620=Y620,Z620=X620,Z620=AA620),"NB",IF(OR(AA620=Y620,AA620=X620,AA620=Z620),"NB","Bet"))))</f>
        <v>NB</v>
      </c>
      <c r="AD620" s="4"/>
      <c r="AE620" s="6" t="n">
        <f aca="false">IF(K620&lt;K619,1,0)</f>
        <v>0</v>
      </c>
      <c r="AF620" s="6" t="n">
        <f aca="false">IF(G620="W",0,IF(AE620=1,K619-K620+AF619,0))</f>
        <v>0</v>
      </c>
      <c r="AG620" s="4"/>
      <c r="AH620" s="6" t="n">
        <f aca="false">IF(G620="W",AF619+J620,IF(AE620=1,K619-K620+AF619,0))</f>
        <v>0</v>
      </c>
      <c r="AI620" s="4"/>
    </row>
    <row collapsed="false" customFormat="false" customHeight="false" hidden="false" ht="13.3" outlineLevel="0" r="621">
      <c r="B621" s="25"/>
      <c r="C621" s="26" t="str">
        <f aca="false">IF(B621="","",VLOOKUP(B621,$AK$1:$AR$38,2,0))</f>
        <v/>
      </c>
      <c r="D621" s="27" t="str">
        <f aca="false">IF(C618&lt;&gt;"",IF(C618=1,4,IF(C618=4,7,1)),"")</f>
        <v/>
      </c>
      <c r="E621" s="49" t="str">
        <f aca="false">IF(C618&lt;&gt;"",IF(C618=1,7,IF(C618=4,1,4)),"")</f>
        <v/>
      </c>
      <c r="F621" s="38"/>
      <c r="G621" s="6" t="str">
        <f aca="false">IF(B621&lt;&gt;"",IF(OR(D621=C621,E621=C621),"W","L"),"")</f>
        <v/>
      </c>
      <c r="H621" s="6" t="str">
        <f aca="false">IF(G621="W",4,IF(G621="L",-8,""))</f>
        <v/>
      </c>
      <c r="I621" s="6" t="str">
        <f aca="false">IF(G621&lt;&gt;"",VLOOKUP(V620,$M$4:$N$18,2,0),"")</f>
        <v/>
      </c>
      <c r="J621" s="6" t="str">
        <f aca="false">IF(G621&lt;&gt;"",H621*I621,"")</f>
        <v/>
      </c>
      <c r="K621" s="6" t="n">
        <f aca="false">IF(B621="",K620,SUM($J$6:J621))</f>
        <v>-24</v>
      </c>
      <c r="L621" s="4"/>
      <c r="M621" s="4"/>
      <c r="N621" s="4"/>
      <c r="O621" s="4"/>
      <c r="P621" s="4"/>
      <c r="Q621" s="4"/>
      <c r="S621" s="4"/>
      <c r="T621" s="4"/>
      <c r="U621" s="4"/>
      <c r="V621" s="6" t="n">
        <f aca="false">IF(AND(G620="",G621="L"),1,IF(AND(G621="L",G620="L"),V620+1,IF(AND(G620="L",G621=""),0,IF(AND(G621="",G620=""),0,0))))</f>
        <v>0</v>
      </c>
      <c r="W621" s="4"/>
      <c r="X621" s="6" t="str">
        <f aca="false">IF(C620=0,C621,IF(C621=0,X620,C621))</f>
        <v/>
      </c>
      <c r="Y621" s="6" t="str">
        <f aca="false">IF(C620=0,X620,IF(C621=0,Y620,C620))</f>
        <v/>
      </c>
      <c r="Z621" s="6" t="str">
        <f aca="false">IF(C619=0,C618,IF(C620=0,Y620,IF(C621=0,Z620,C619)))</f>
        <v/>
      </c>
      <c r="AA621" s="6" t="str">
        <f aca="false">IF(C618=0,C617,IF(C619=0,C617,IF(C620=0,Z620,IF(C621=0,AA620,C618))))</f>
        <v/>
      </c>
      <c r="AB621" s="4"/>
      <c r="AC621" s="6" t="str">
        <f aca="false">IF(OR(X621=Y621,X621=Z621,X621=AA621),"NB",IF(OR(Y621=X621,Y621=Z621,Y621=AA621),"NB",IF(OR(Z621=Y621,Z621=X621,Z621=AA621),"NB",IF(OR(AA621=Y621,AA621=X621,AA621=Z621),"NB","Bet"))))</f>
        <v>NB</v>
      </c>
      <c r="AD621" s="4"/>
      <c r="AE621" s="6" t="n">
        <f aca="false">IF(K621&lt;K620,1,0)</f>
        <v>0</v>
      </c>
      <c r="AF621" s="6" t="n">
        <f aca="false">IF(G621="W",0,IF(AE621=1,K620-K621+AF620,0))</f>
        <v>0</v>
      </c>
      <c r="AG621" s="4"/>
      <c r="AH621" s="6" t="n">
        <f aca="false">IF(G621="W",AF620+J621,IF(AE621=1,K620-K621+AF620,0))</f>
        <v>0</v>
      </c>
      <c r="AI621" s="4"/>
    </row>
    <row collapsed="false" customFormat="false" customHeight="false" hidden="false" ht="13.3" outlineLevel="0" r="622">
      <c r="B622" s="25"/>
      <c r="C622" s="26" t="str">
        <f aca="false">IF(B622="","",VLOOKUP(B622,$AK$1:$AR$38,2,0))</f>
        <v/>
      </c>
      <c r="D622" s="27" t="str">
        <f aca="false">IF(C619&lt;&gt;"",IF(C619=1,4,IF(C619=4,7,1)),"")</f>
        <v/>
      </c>
      <c r="E622" s="49" t="str">
        <f aca="false">IF(C619&lt;&gt;"",IF(C619=1,7,IF(C619=4,1,4)),"")</f>
        <v/>
      </c>
      <c r="F622" s="38"/>
      <c r="G622" s="6" t="str">
        <f aca="false">IF(B622&lt;&gt;"",IF(OR(D622=C622,E622=C622),"W","L"),"")</f>
        <v/>
      </c>
      <c r="H622" s="6" t="str">
        <f aca="false">IF(G622="W",4,IF(G622="L",-8,""))</f>
        <v/>
      </c>
      <c r="I622" s="6" t="str">
        <f aca="false">IF(G622&lt;&gt;"",VLOOKUP(V621,$M$4:$N$18,2,0),"")</f>
        <v/>
      </c>
      <c r="J622" s="6" t="str">
        <f aca="false">IF(G622&lt;&gt;"",H622*I622,"")</f>
        <v/>
      </c>
      <c r="K622" s="6" t="n">
        <f aca="false">IF(B622="",K621,SUM($J$6:J622))</f>
        <v>-24</v>
      </c>
      <c r="L622" s="4"/>
      <c r="M622" s="4"/>
      <c r="N622" s="4"/>
      <c r="O622" s="4"/>
      <c r="P622" s="4"/>
      <c r="Q622" s="4"/>
      <c r="S622" s="4"/>
      <c r="T622" s="4"/>
      <c r="U622" s="4"/>
      <c r="V622" s="6" t="n">
        <f aca="false">IF(AND(G621="",G622="L"),1,IF(AND(G622="L",G621="L"),V621+1,IF(AND(G621="L",G622=""),0,IF(AND(G622="",G621=""),0,0))))</f>
        <v>0</v>
      </c>
      <c r="W622" s="4"/>
      <c r="X622" s="6" t="str">
        <f aca="false">IF(C621=0,C622,IF(C622=0,X621,C622))</f>
        <v/>
      </c>
      <c r="Y622" s="6" t="str">
        <f aca="false">IF(C621=0,X621,IF(C622=0,Y621,C621))</f>
        <v/>
      </c>
      <c r="Z622" s="6" t="str">
        <f aca="false">IF(C620=0,C619,IF(C621=0,Y621,IF(C622=0,Z621,C620)))</f>
        <v/>
      </c>
      <c r="AA622" s="6" t="str">
        <f aca="false">IF(C619=0,C618,IF(C620=0,C618,IF(C621=0,Z621,IF(C622=0,AA621,C619))))</f>
        <v/>
      </c>
      <c r="AB622" s="4"/>
      <c r="AC622" s="6" t="str">
        <f aca="false">IF(OR(X622=Y622,X622=Z622,X622=AA622),"NB",IF(OR(Y622=X622,Y622=Z622,Y622=AA622),"NB",IF(OR(Z622=Y622,Z622=X622,Z622=AA622),"NB",IF(OR(AA622=Y622,AA622=X622,AA622=Z622),"NB","Bet"))))</f>
        <v>NB</v>
      </c>
      <c r="AD622" s="4"/>
      <c r="AE622" s="6" t="n">
        <f aca="false">IF(K622&lt;K621,1,0)</f>
        <v>0</v>
      </c>
      <c r="AF622" s="6" t="n">
        <f aca="false">IF(G622="W",0,IF(AE622=1,K621-K622+AF621,0))</f>
        <v>0</v>
      </c>
      <c r="AG622" s="4"/>
      <c r="AH622" s="6" t="n">
        <f aca="false">IF(G622="W",AF621+J622,IF(AE622=1,K621-K622+AF621,0))</f>
        <v>0</v>
      </c>
      <c r="AI622" s="4"/>
    </row>
    <row collapsed="false" customFormat="false" customHeight="false" hidden="false" ht="13.3" outlineLevel="0" r="623">
      <c r="B623" s="25"/>
      <c r="C623" s="26" t="str">
        <f aca="false">IF(B623="","",VLOOKUP(B623,$AK$1:$AR$38,2,0))</f>
        <v/>
      </c>
      <c r="D623" s="27" t="str">
        <f aca="false">IF(C620&lt;&gt;"",IF(C620=1,4,IF(C620=4,7,1)),"")</f>
        <v/>
      </c>
      <c r="E623" s="49" t="str">
        <f aca="false">IF(C620&lt;&gt;"",IF(C620=1,7,IF(C620=4,1,4)),"")</f>
        <v/>
      </c>
      <c r="F623" s="38"/>
      <c r="G623" s="6" t="str">
        <f aca="false">IF(B623&lt;&gt;"",IF(OR(D623=C623,E623=C623),"W","L"),"")</f>
        <v/>
      </c>
      <c r="H623" s="6" t="str">
        <f aca="false">IF(G623="W",4,IF(G623="L",-8,""))</f>
        <v/>
      </c>
      <c r="I623" s="6" t="str">
        <f aca="false">IF(G623&lt;&gt;"",VLOOKUP(V622,$M$4:$N$18,2,0),"")</f>
        <v/>
      </c>
      <c r="J623" s="6" t="str">
        <f aca="false">IF(G623&lt;&gt;"",H623*I623,"")</f>
        <v/>
      </c>
      <c r="K623" s="6" t="n">
        <f aca="false">IF(B623="",K622,SUM($J$6:J623))</f>
        <v>-24</v>
      </c>
      <c r="L623" s="4"/>
      <c r="M623" s="4"/>
      <c r="N623" s="4"/>
      <c r="O623" s="4"/>
      <c r="P623" s="4"/>
      <c r="Q623" s="4"/>
      <c r="S623" s="4"/>
      <c r="T623" s="4"/>
      <c r="U623" s="4"/>
      <c r="V623" s="6" t="n">
        <f aca="false">IF(AND(G622="",G623="L"),1,IF(AND(G623="L",G622="L"),V622+1,IF(AND(G622="L",G623=""),0,IF(AND(G623="",G622=""),0,0))))</f>
        <v>0</v>
      </c>
      <c r="W623" s="4"/>
      <c r="X623" s="6" t="str">
        <f aca="false">IF(C622=0,C623,IF(C623=0,X622,C623))</f>
        <v/>
      </c>
      <c r="Y623" s="6" t="str">
        <f aca="false">IF(C622=0,X622,IF(C623=0,Y622,C622))</f>
        <v/>
      </c>
      <c r="Z623" s="6" t="str">
        <f aca="false">IF(C621=0,C620,IF(C622=0,Y622,IF(C623=0,Z622,C621)))</f>
        <v/>
      </c>
      <c r="AA623" s="6" t="str">
        <f aca="false">IF(C620=0,C619,IF(C621=0,C619,IF(C622=0,Z622,IF(C623=0,AA622,C620))))</f>
        <v/>
      </c>
      <c r="AB623" s="4"/>
      <c r="AC623" s="6" t="str">
        <f aca="false">IF(OR(X623=Y623,X623=Z623,X623=AA623),"NB",IF(OR(Y623=X623,Y623=Z623,Y623=AA623),"NB",IF(OR(Z623=Y623,Z623=X623,Z623=AA623),"NB",IF(OR(AA623=Y623,AA623=X623,AA623=Z623),"NB","Bet"))))</f>
        <v>NB</v>
      </c>
      <c r="AD623" s="4"/>
      <c r="AE623" s="6" t="n">
        <f aca="false">IF(K623&lt;K622,1,0)</f>
        <v>0</v>
      </c>
      <c r="AF623" s="6" t="n">
        <f aca="false">IF(G623="W",0,IF(AE623=1,K622-K623+AF622,0))</f>
        <v>0</v>
      </c>
      <c r="AG623" s="4"/>
      <c r="AH623" s="6" t="n">
        <f aca="false">IF(G623="W",AF622+J623,IF(AE623=1,K622-K623+AF622,0))</f>
        <v>0</v>
      </c>
      <c r="AI623" s="4"/>
    </row>
    <row collapsed="false" customFormat="false" customHeight="false" hidden="false" ht="13.3" outlineLevel="0" r="624">
      <c r="B624" s="25"/>
      <c r="C624" s="26" t="str">
        <f aca="false">IF(B624="","",VLOOKUP(B624,$AK$1:$AR$38,2,0))</f>
        <v/>
      </c>
      <c r="D624" s="27" t="str">
        <f aca="false">IF(C621&lt;&gt;"",IF(C621=1,4,IF(C621=4,7,1)),"")</f>
        <v/>
      </c>
      <c r="E624" s="49" t="str">
        <f aca="false">IF(C621&lt;&gt;"",IF(C621=1,7,IF(C621=4,1,4)),"")</f>
        <v/>
      </c>
      <c r="F624" s="38"/>
      <c r="G624" s="6" t="str">
        <f aca="false">IF(B624&lt;&gt;"",IF(OR(D624=C624,E624=C624),"W","L"),"")</f>
        <v/>
      </c>
      <c r="H624" s="6" t="str">
        <f aca="false">IF(G624="W",4,IF(G624="L",-8,""))</f>
        <v/>
      </c>
      <c r="I624" s="6" t="str">
        <f aca="false">IF(G624&lt;&gt;"",VLOOKUP(V623,$M$4:$N$18,2,0),"")</f>
        <v/>
      </c>
      <c r="J624" s="6" t="str">
        <f aca="false">IF(G624&lt;&gt;"",H624*I624,"")</f>
        <v/>
      </c>
      <c r="K624" s="6" t="n">
        <f aca="false">IF(B624="",K623,SUM($J$6:J624))</f>
        <v>-24</v>
      </c>
      <c r="L624" s="4"/>
      <c r="M624" s="4"/>
      <c r="N624" s="4"/>
      <c r="O624" s="4"/>
      <c r="P624" s="4"/>
      <c r="Q624" s="4"/>
      <c r="S624" s="4"/>
      <c r="T624" s="4"/>
      <c r="U624" s="4"/>
      <c r="V624" s="6" t="n">
        <f aca="false">IF(AND(G623="",G624="L"),1,IF(AND(G624="L",G623="L"),V623+1,IF(AND(G623="L",G624=""),0,IF(AND(G624="",G623=""),0,0))))</f>
        <v>0</v>
      </c>
      <c r="W624" s="4"/>
      <c r="X624" s="6" t="str">
        <f aca="false">IF(C623=0,C624,IF(C624=0,X623,C624))</f>
        <v/>
      </c>
      <c r="Y624" s="6" t="str">
        <f aca="false">IF(C623=0,X623,IF(C624=0,Y623,C623))</f>
        <v/>
      </c>
      <c r="Z624" s="6" t="str">
        <f aca="false">IF(C622=0,C621,IF(C623=0,Y623,IF(C624=0,Z623,C622)))</f>
        <v/>
      </c>
      <c r="AA624" s="6" t="str">
        <f aca="false">IF(C621=0,C620,IF(C622=0,C620,IF(C623=0,Z623,IF(C624=0,AA623,C621))))</f>
        <v/>
      </c>
      <c r="AB624" s="4"/>
      <c r="AC624" s="6" t="str">
        <f aca="false">IF(OR(X624=Y624,X624=Z624,X624=AA624),"NB",IF(OR(Y624=X624,Y624=Z624,Y624=AA624),"NB",IF(OR(Z624=Y624,Z624=X624,Z624=AA624),"NB",IF(OR(AA624=Y624,AA624=X624,AA624=Z624),"NB","Bet"))))</f>
        <v>NB</v>
      </c>
      <c r="AD624" s="4"/>
      <c r="AE624" s="6" t="n">
        <f aca="false">IF(K624&lt;K623,1,0)</f>
        <v>0</v>
      </c>
      <c r="AF624" s="6" t="n">
        <f aca="false">IF(G624="W",0,IF(AE624=1,K623-K624+AF623,0))</f>
        <v>0</v>
      </c>
      <c r="AG624" s="4"/>
      <c r="AH624" s="6" t="n">
        <f aca="false">IF(G624="W",AF623+J624,IF(AE624=1,K623-K624+AF623,0))</f>
        <v>0</v>
      </c>
      <c r="AI624" s="4"/>
    </row>
    <row collapsed="false" customFormat="false" customHeight="false" hidden="false" ht="13.3" outlineLevel="0" r="625">
      <c r="B625" s="25"/>
      <c r="C625" s="26" t="str">
        <f aca="false">IF(B625="","",VLOOKUP(B625,$AK$1:$AR$38,2,0))</f>
        <v/>
      </c>
      <c r="D625" s="27" t="str">
        <f aca="false">IF(C622&lt;&gt;"",IF(C622=1,4,IF(C622=4,7,1)),"")</f>
        <v/>
      </c>
      <c r="E625" s="49" t="str">
        <f aca="false">IF(C622&lt;&gt;"",IF(C622=1,7,IF(C622=4,1,4)),"")</f>
        <v/>
      </c>
      <c r="F625" s="38"/>
      <c r="G625" s="6" t="str">
        <f aca="false">IF(B625&lt;&gt;"",IF(OR(D625=C625,E625=C625),"W","L"),"")</f>
        <v/>
      </c>
      <c r="H625" s="6" t="str">
        <f aca="false">IF(G625="W",4,IF(G625="L",-8,""))</f>
        <v/>
      </c>
      <c r="I625" s="6" t="str">
        <f aca="false">IF(G625&lt;&gt;"",VLOOKUP(V624,$M$4:$N$18,2,0),"")</f>
        <v/>
      </c>
      <c r="J625" s="6" t="str">
        <f aca="false">IF(G625&lt;&gt;"",H625*I625,"")</f>
        <v/>
      </c>
      <c r="K625" s="6" t="n">
        <f aca="false">IF(B625="",K624,SUM($J$6:J625))</f>
        <v>-24</v>
      </c>
      <c r="L625" s="4"/>
      <c r="M625" s="4"/>
      <c r="N625" s="4"/>
      <c r="O625" s="4"/>
      <c r="P625" s="4"/>
      <c r="Q625" s="4"/>
      <c r="S625" s="4"/>
      <c r="T625" s="4"/>
      <c r="U625" s="4"/>
      <c r="V625" s="6" t="n">
        <f aca="false">IF(AND(G624="",G625="L"),1,IF(AND(G625="L",G624="L"),V624+1,IF(AND(G624="L",G625=""),0,IF(AND(G625="",G624=""),0,0))))</f>
        <v>0</v>
      </c>
      <c r="W625" s="4"/>
      <c r="X625" s="6" t="str">
        <f aca="false">IF(C624=0,C625,IF(C625=0,X624,C625))</f>
        <v/>
      </c>
      <c r="Y625" s="6" t="str">
        <f aca="false">IF(C624=0,X624,IF(C625=0,Y624,C624))</f>
        <v/>
      </c>
      <c r="Z625" s="6" t="str">
        <f aca="false">IF(C623=0,C622,IF(C624=0,Y624,IF(C625=0,Z624,C623)))</f>
        <v/>
      </c>
      <c r="AA625" s="6" t="str">
        <f aca="false">IF(C622=0,C621,IF(C623=0,C621,IF(C624=0,Z624,IF(C625=0,AA624,C622))))</f>
        <v/>
      </c>
      <c r="AB625" s="4"/>
      <c r="AC625" s="6" t="str">
        <f aca="false">IF(OR(X625=Y625,X625=Z625,X625=AA625),"NB",IF(OR(Y625=X625,Y625=Z625,Y625=AA625),"NB",IF(OR(Z625=Y625,Z625=X625,Z625=AA625),"NB",IF(OR(AA625=Y625,AA625=X625,AA625=Z625),"NB","Bet"))))</f>
        <v>NB</v>
      </c>
      <c r="AD625" s="4"/>
      <c r="AE625" s="6" t="n">
        <f aca="false">IF(K625&lt;K624,1,0)</f>
        <v>0</v>
      </c>
      <c r="AF625" s="6" t="n">
        <f aca="false">IF(G625="W",0,IF(AE625=1,K624-K625+AF624,0))</f>
        <v>0</v>
      </c>
      <c r="AG625" s="4"/>
      <c r="AH625" s="6" t="n">
        <f aca="false">IF(G625="W",AF624+J625,IF(AE625=1,K624-K625+AF624,0))</f>
        <v>0</v>
      </c>
      <c r="AI625" s="4"/>
    </row>
    <row collapsed="false" customFormat="false" customHeight="false" hidden="false" ht="13.3" outlineLevel="0" r="626">
      <c r="B626" s="25"/>
      <c r="C626" s="26" t="str">
        <f aca="false">IF(B626="","",VLOOKUP(B626,$AK$1:$AR$38,2,0))</f>
        <v/>
      </c>
      <c r="D626" s="27" t="str">
        <f aca="false">IF(C623&lt;&gt;"",IF(C623=1,4,IF(C623=4,7,1)),"")</f>
        <v/>
      </c>
      <c r="E626" s="49" t="str">
        <f aca="false">IF(C623&lt;&gt;"",IF(C623=1,7,IF(C623=4,1,4)),"")</f>
        <v/>
      </c>
      <c r="F626" s="38"/>
      <c r="G626" s="6" t="str">
        <f aca="false">IF(B626&lt;&gt;"",IF(OR(D626=C626,E626=C626),"W","L"),"")</f>
        <v/>
      </c>
      <c r="H626" s="6" t="str">
        <f aca="false">IF(G626="W",4,IF(G626="L",-8,""))</f>
        <v/>
      </c>
      <c r="I626" s="6" t="str">
        <f aca="false">IF(G626&lt;&gt;"",VLOOKUP(V625,$M$4:$N$18,2,0),"")</f>
        <v/>
      </c>
      <c r="J626" s="6" t="str">
        <f aca="false">IF(G626&lt;&gt;"",H626*I626,"")</f>
        <v/>
      </c>
      <c r="K626" s="6" t="n">
        <f aca="false">IF(B626="",K625,SUM($J$6:J626))</f>
        <v>-24</v>
      </c>
      <c r="L626" s="4"/>
      <c r="M626" s="4"/>
      <c r="N626" s="4"/>
      <c r="O626" s="4"/>
      <c r="P626" s="4"/>
      <c r="Q626" s="4"/>
      <c r="S626" s="4"/>
      <c r="T626" s="4"/>
      <c r="U626" s="4"/>
      <c r="V626" s="6" t="n">
        <f aca="false">IF(AND(G625="",G626="L"),1,IF(AND(G626="L",G625="L"),V625+1,IF(AND(G625="L",G626=""),0,IF(AND(G626="",G625=""),0,0))))</f>
        <v>0</v>
      </c>
      <c r="W626" s="4"/>
      <c r="X626" s="6" t="str">
        <f aca="false">IF(C625=0,C626,IF(C626=0,X625,C626))</f>
        <v/>
      </c>
      <c r="Y626" s="6" t="str">
        <f aca="false">IF(C625=0,X625,IF(C626=0,Y625,C625))</f>
        <v/>
      </c>
      <c r="Z626" s="6" t="str">
        <f aca="false">IF(C624=0,C623,IF(C625=0,Y625,IF(C626=0,Z625,C624)))</f>
        <v/>
      </c>
      <c r="AA626" s="6" t="str">
        <f aca="false">IF(C623=0,C622,IF(C624=0,C622,IF(C625=0,Z625,IF(C626=0,AA625,C623))))</f>
        <v/>
      </c>
      <c r="AB626" s="4"/>
      <c r="AC626" s="6" t="str">
        <f aca="false">IF(OR(X626=Y626,X626=Z626,X626=AA626),"NB",IF(OR(Y626=X626,Y626=Z626,Y626=AA626),"NB",IF(OR(Z626=Y626,Z626=X626,Z626=AA626),"NB",IF(OR(AA626=Y626,AA626=X626,AA626=Z626),"NB","Bet"))))</f>
        <v>NB</v>
      </c>
      <c r="AD626" s="4"/>
      <c r="AE626" s="6" t="n">
        <f aca="false">IF(K626&lt;K625,1,0)</f>
        <v>0</v>
      </c>
      <c r="AF626" s="6" t="n">
        <f aca="false">IF(G626="W",0,IF(AE626=1,K625-K626+AF625,0))</f>
        <v>0</v>
      </c>
      <c r="AG626" s="4"/>
      <c r="AH626" s="6" t="n">
        <f aca="false">IF(G626="W",AF625+J626,IF(AE626=1,K625-K626+AF625,0))</f>
        <v>0</v>
      </c>
      <c r="AI626" s="4"/>
    </row>
    <row collapsed="false" customFormat="false" customHeight="false" hidden="false" ht="13.3" outlineLevel="0" r="627">
      <c r="B627" s="25"/>
      <c r="C627" s="26" t="str">
        <f aca="false">IF(B627="","",VLOOKUP(B627,$AK$1:$AR$38,2,0))</f>
        <v/>
      </c>
      <c r="D627" s="27" t="str">
        <f aca="false">IF(C624&lt;&gt;"",IF(C624=1,4,IF(C624=4,7,1)),"")</f>
        <v/>
      </c>
      <c r="E627" s="49" t="str">
        <f aca="false">IF(C624&lt;&gt;"",IF(C624=1,7,IF(C624=4,1,4)),"")</f>
        <v/>
      </c>
      <c r="F627" s="38"/>
      <c r="G627" s="6" t="str">
        <f aca="false">IF(B627&lt;&gt;"",IF(OR(D627=C627,E627=C627),"W","L"),"")</f>
        <v/>
      </c>
      <c r="H627" s="6" t="str">
        <f aca="false">IF(G627="W",4,IF(G627="L",-8,""))</f>
        <v/>
      </c>
      <c r="I627" s="6" t="str">
        <f aca="false">IF(G627&lt;&gt;"",VLOOKUP(V626,$M$4:$N$18,2,0),"")</f>
        <v/>
      </c>
      <c r="J627" s="6" t="str">
        <f aca="false">IF(G627&lt;&gt;"",H627*I627,"")</f>
        <v/>
      </c>
      <c r="K627" s="6" t="n">
        <f aca="false">IF(B627="",K626,SUM($J$6:J627))</f>
        <v>-24</v>
      </c>
      <c r="L627" s="4"/>
      <c r="M627" s="4"/>
      <c r="N627" s="4"/>
      <c r="O627" s="4"/>
      <c r="P627" s="4"/>
      <c r="Q627" s="4"/>
      <c r="S627" s="4"/>
      <c r="T627" s="4"/>
      <c r="U627" s="4"/>
      <c r="V627" s="6" t="n">
        <f aca="false">IF(AND(G626="",G627="L"),1,IF(AND(G627="L",G626="L"),V626+1,IF(AND(G626="L",G627=""),0,IF(AND(G627="",G626=""),0,0))))</f>
        <v>0</v>
      </c>
      <c r="W627" s="4"/>
      <c r="X627" s="6" t="str">
        <f aca="false">IF(C626=0,C627,IF(C627=0,X626,C627))</f>
        <v/>
      </c>
      <c r="Y627" s="6" t="str">
        <f aca="false">IF(C626=0,X626,IF(C627=0,Y626,C626))</f>
        <v/>
      </c>
      <c r="Z627" s="6" t="str">
        <f aca="false">IF(C625=0,C624,IF(C626=0,Y626,IF(C627=0,Z626,C625)))</f>
        <v/>
      </c>
      <c r="AA627" s="6" t="str">
        <f aca="false">IF(C624=0,C623,IF(C625=0,C623,IF(C626=0,Z626,IF(C627=0,AA626,C624))))</f>
        <v/>
      </c>
      <c r="AB627" s="4"/>
      <c r="AC627" s="6" t="str">
        <f aca="false">IF(OR(X627=Y627,X627=Z627,X627=AA627),"NB",IF(OR(Y627=X627,Y627=Z627,Y627=AA627),"NB",IF(OR(Z627=Y627,Z627=X627,Z627=AA627),"NB",IF(OR(AA627=Y627,AA627=X627,AA627=Z627),"NB","Bet"))))</f>
        <v>NB</v>
      </c>
      <c r="AD627" s="4"/>
      <c r="AE627" s="6" t="n">
        <f aca="false">IF(K627&lt;K626,1,0)</f>
        <v>0</v>
      </c>
      <c r="AF627" s="6" t="n">
        <f aca="false">IF(G627="W",0,IF(AE627=1,K626-K627+AF626,0))</f>
        <v>0</v>
      </c>
      <c r="AG627" s="4"/>
      <c r="AH627" s="6" t="n">
        <f aca="false">IF(G627="W",AF626+J627,IF(AE627=1,K626-K627+AF626,0))</f>
        <v>0</v>
      </c>
      <c r="AI627" s="4"/>
    </row>
    <row collapsed="false" customFormat="false" customHeight="false" hidden="false" ht="13.3" outlineLevel="0" r="628">
      <c r="B628" s="25"/>
      <c r="C628" s="26" t="str">
        <f aca="false">IF(B628="","",VLOOKUP(B628,$AK$1:$AR$38,2,0))</f>
        <v/>
      </c>
      <c r="D628" s="27" t="str">
        <f aca="false">IF(C625&lt;&gt;"",IF(C625=1,4,IF(C625=4,7,1)),"")</f>
        <v/>
      </c>
      <c r="E628" s="49" t="str">
        <f aca="false">IF(C625&lt;&gt;"",IF(C625=1,7,IF(C625=4,1,4)),"")</f>
        <v/>
      </c>
      <c r="F628" s="38"/>
      <c r="G628" s="6" t="str">
        <f aca="false">IF(B628&lt;&gt;"",IF(OR(D628=C628,E628=C628),"W","L"),"")</f>
        <v/>
      </c>
      <c r="H628" s="6" t="str">
        <f aca="false">IF(G628="W",4,IF(G628="L",-8,""))</f>
        <v/>
      </c>
      <c r="I628" s="6" t="str">
        <f aca="false">IF(G628&lt;&gt;"",VLOOKUP(V627,$M$4:$N$18,2,0),"")</f>
        <v/>
      </c>
      <c r="J628" s="6" t="str">
        <f aca="false">IF(G628&lt;&gt;"",H628*I628,"")</f>
        <v/>
      </c>
      <c r="K628" s="6" t="n">
        <f aca="false">IF(B628="",K627,SUM($J$6:J628))</f>
        <v>-24</v>
      </c>
      <c r="L628" s="4"/>
      <c r="M628" s="4"/>
      <c r="N628" s="4"/>
      <c r="O628" s="4"/>
      <c r="P628" s="4"/>
      <c r="Q628" s="4"/>
      <c r="S628" s="4"/>
      <c r="T628" s="4"/>
      <c r="U628" s="4"/>
      <c r="V628" s="6" t="n">
        <f aca="false">IF(AND(G627="",G628="L"),1,IF(AND(G628="L",G627="L"),V627+1,IF(AND(G627="L",G628=""),0,IF(AND(G628="",G627=""),0,0))))</f>
        <v>0</v>
      </c>
      <c r="W628" s="4"/>
      <c r="X628" s="6" t="str">
        <f aca="false">IF(C627=0,C628,IF(C628=0,X627,C628))</f>
        <v/>
      </c>
      <c r="Y628" s="6" t="str">
        <f aca="false">IF(C627=0,X627,IF(C628=0,Y627,C627))</f>
        <v/>
      </c>
      <c r="Z628" s="6" t="str">
        <f aca="false">IF(C626=0,C625,IF(C627=0,Y627,IF(C628=0,Z627,C626)))</f>
        <v/>
      </c>
      <c r="AA628" s="6" t="str">
        <f aca="false">IF(C625=0,C624,IF(C626=0,C624,IF(C627=0,Z627,IF(C628=0,AA627,C625))))</f>
        <v/>
      </c>
      <c r="AB628" s="4"/>
      <c r="AC628" s="6" t="str">
        <f aca="false">IF(OR(X628=Y628,X628=Z628,X628=AA628),"NB",IF(OR(Y628=X628,Y628=Z628,Y628=AA628),"NB",IF(OR(Z628=Y628,Z628=X628,Z628=AA628),"NB",IF(OR(AA628=Y628,AA628=X628,AA628=Z628),"NB","Bet"))))</f>
        <v>NB</v>
      </c>
      <c r="AD628" s="4"/>
      <c r="AE628" s="6" t="n">
        <f aca="false">IF(K628&lt;K627,1,0)</f>
        <v>0</v>
      </c>
      <c r="AF628" s="6" t="n">
        <f aca="false">IF(G628="W",0,IF(AE628=1,K627-K628+AF627,0))</f>
        <v>0</v>
      </c>
      <c r="AG628" s="4"/>
      <c r="AH628" s="6" t="n">
        <f aca="false">IF(G628="W",AF627+J628,IF(AE628=1,K627-K628+AF627,0))</f>
        <v>0</v>
      </c>
      <c r="AI628" s="4"/>
    </row>
    <row collapsed="false" customFormat="false" customHeight="false" hidden="false" ht="13.3" outlineLevel="0" r="629">
      <c r="B629" s="25"/>
      <c r="C629" s="26" t="str">
        <f aca="false">IF(B629="","",VLOOKUP(B629,$AK$1:$AR$38,2,0))</f>
        <v/>
      </c>
      <c r="D629" s="27" t="str">
        <f aca="false">IF(C626&lt;&gt;"",IF(C626=1,4,IF(C626=4,7,1)),"")</f>
        <v/>
      </c>
      <c r="E629" s="49" t="str">
        <f aca="false">IF(C626&lt;&gt;"",IF(C626=1,7,IF(C626=4,1,4)),"")</f>
        <v/>
      </c>
      <c r="F629" s="38"/>
      <c r="G629" s="6" t="str">
        <f aca="false">IF(B629&lt;&gt;"",IF(OR(D629=C629,E629=C629),"W","L"),"")</f>
        <v/>
      </c>
      <c r="H629" s="6" t="str">
        <f aca="false">IF(G629="W",4,IF(G629="L",-8,""))</f>
        <v/>
      </c>
      <c r="I629" s="6" t="str">
        <f aca="false">IF(G629&lt;&gt;"",VLOOKUP(V628,$M$4:$N$18,2,0),"")</f>
        <v/>
      </c>
      <c r="J629" s="6" t="str">
        <f aca="false">IF(G629&lt;&gt;"",H629*I629,"")</f>
        <v/>
      </c>
      <c r="K629" s="6" t="n">
        <f aca="false">IF(B629="",K628,SUM($J$6:J629))</f>
        <v>-24</v>
      </c>
      <c r="L629" s="4"/>
      <c r="M629" s="4"/>
      <c r="N629" s="4"/>
      <c r="O629" s="4"/>
      <c r="P629" s="4"/>
      <c r="Q629" s="4"/>
      <c r="S629" s="4"/>
      <c r="T629" s="4"/>
      <c r="U629" s="4"/>
      <c r="V629" s="6" t="n">
        <f aca="false">IF(AND(G628="",G629="L"),1,IF(AND(G629="L",G628="L"),V628+1,IF(AND(G628="L",G629=""),0,IF(AND(G629="",G628=""),0,0))))</f>
        <v>0</v>
      </c>
      <c r="W629" s="4"/>
      <c r="X629" s="6" t="str">
        <f aca="false">IF(C628=0,C629,IF(C629=0,X628,C629))</f>
        <v/>
      </c>
      <c r="Y629" s="6" t="str">
        <f aca="false">IF(C628=0,X628,IF(C629=0,Y628,C628))</f>
        <v/>
      </c>
      <c r="Z629" s="6" t="str">
        <f aca="false">IF(C627=0,C626,IF(C628=0,Y628,IF(C629=0,Z628,C627)))</f>
        <v/>
      </c>
      <c r="AA629" s="6" t="str">
        <f aca="false">IF(C626=0,C625,IF(C627=0,C625,IF(C628=0,Z628,IF(C629=0,AA628,C626))))</f>
        <v/>
      </c>
      <c r="AB629" s="4"/>
      <c r="AC629" s="6" t="str">
        <f aca="false">IF(OR(X629=Y629,X629=Z629,X629=AA629),"NB",IF(OR(Y629=X629,Y629=Z629,Y629=AA629),"NB",IF(OR(Z629=Y629,Z629=X629,Z629=AA629),"NB",IF(OR(AA629=Y629,AA629=X629,AA629=Z629),"NB","Bet"))))</f>
        <v>NB</v>
      </c>
      <c r="AD629" s="4"/>
      <c r="AE629" s="6" t="n">
        <f aca="false">IF(K629&lt;K628,1,0)</f>
        <v>0</v>
      </c>
      <c r="AF629" s="6" t="n">
        <f aca="false">IF(G629="W",0,IF(AE629=1,K628-K629+AF628,0))</f>
        <v>0</v>
      </c>
      <c r="AG629" s="4"/>
      <c r="AH629" s="6" t="n">
        <f aca="false">IF(G629="W",AF628+J629,IF(AE629=1,K628-K629+AF628,0))</f>
        <v>0</v>
      </c>
      <c r="AI629" s="4"/>
    </row>
    <row collapsed="false" customFormat="false" customHeight="false" hidden="false" ht="13.3" outlineLevel="0" r="630">
      <c r="B630" s="25"/>
      <c r="C630" s="26" t="str">
        <f aca="false">IF(B630="","",VLOOKUP(B630,$AK$1:$AR$38,2,0))</f>
        <v/>
      </c>
      <c r="D630" s="27" t="str">
        <f aca="false">IF(C627&lt;&gt;"",IF(C627=1,4,IF(C627=4,7,1)),"")</f>
        <v/>
      </c>
      <c r="E630" s="49" t="str">
        <f aca="false">IF(C627&lt;&gt;"",IF(C627=1,7,IF(C627=4,1,4)),"")</f>
        <v/>
      </c>
      <c r="F630" s="38"/>
      <c r="G630" s="6" t="str">
        <f aca="false">IF(B630&lt;&gt;"",IF(OR(D630=C630,E630=C630),"W","L"),"")</f>
        <v/>
      </c>
      <c r="H630" s="6" t="str">
        <f aca="false">IF(G630="W",4,IF(G630="L",-8,""))</f>
        <v/>
      </c>
      <c r="I630" s="6" t="str">
        <f aca="false">IF(G630&lt;&gt;"",VLOOKUP(V629,$M$4:$N$18,2,0),"")</f>
        <v/>
      </c>
      <c r="J630" s="6" t="str">
        <f aca="false">IF(G630&lt;&gt;"",H630*I630,"")</f>
        <v/>
      </c>
      <c r="K630" s="6" t="n">
        <f aca="false">IF(B630="",K629,SUM($J$6:J630))</f>
        <v>-24</v>
      </c>
      <c r="L630" s="4"/>
      <c r="M630" s="4"/>
      <c r="N630" s="4"/>
      <c r="O630" s="4"/>
      <c r="P630" s="4"/>
      <c r="Q630" s="4"/>
      <c r="S630" s="4"/>
      <c r="T630" s="4"/>
      <c r="U630" s="4"/>
      <c r="V630" s="6" t="n">
        <f aca="false">IF(AND(G629="",G630="L"),1,IF(AND(G630="L",G629="L"),V629+1,IF(AND(G629="L",G630=""),0,IF(AND(G630="",G629=""),0,0))))</f>
        <v>0</v>
      </c>
      <c r="W630" s="4"/>
      <c r="X630" s="6" t="str">
        <f aca="false">IF(C629=0,C630,IF(C630=0,X629,C630))</f>
        <v/>
      </c>
      <c r="Y630" s="6" t="str">
        <f aca="false">IF(C629=0,X629,IF(C630=0,Y629,C629))</f>
        <v/>
      </c>
      <c r="Z630" s="6" t="str">
        <f aca="false">IF(C628=0,C627,IF(C629=0,Y629,IF(C630=0,Z629,C628)))</f>
        <v/>
      </c>
      <c r="AA630" s="6" t="str">
        <f aca="false">IF(C627=0,C626,IF(C628=0,C626,IF(C629=0,Z629,IF(C630=0,AA629,C627))))</f>
        <v/>
      </c>
      <c r="AB630" s="4"/>
      <c r="AC630" s="6" t="str">
        <f aca="false">IF(OR(X630=Y630,X630=Z630,X630=AA630),"NB",IF(OR(Y630=X630,Y630=Z630,Y630=AA630),"NB",IF(OR(Z630=Y630,Z630=X630,Z630=AA630),"NB",IF(OR(AA630=Y630,AA630=X630,AA630=Z630),"NB","Bet"))))</f>
        <v>NB</v>
      </c>
      <c r="AD630" s="4"/>
      <c r="AE630" s="6" t="n">
        <f aca="false">IF(K630&lt;K629,1,0)</f>
        <v>0</v>
      </c>
      <c r="AF630" s="6" t="n">
        <f aca="false">IF(G630="W",0,IF(AE630=1,K629-K630+AF629,0))</f>
        <v>0</v>
      </c>
      <c r="AG630" s="4"/>
      <c r="AH630" s="6" t="n">
        <f aca="false">IF(G630="W",AF629+J630,IF(AE630=1,K629-K630+AF629,0))</f>
        <v>0</v>
      </c>
      <c r="AI630" s="4"/>
    </row>
    <row collapsed="false" customFormat="false" customHeight="false" hidden="false" ht="13.3" outlineLevel="0" r="631">
      <c r="B631" s="25"/>
      <c r="C631" s="26" t="str">
        <f aca="false">IF(B631="","",VLOOKUP(B631,$AK$1:$AR$38,2,0))</f>
        <v/>
      </c>
      <c r="D631" s="27" t="str">
        <f aca="false">IF(C628&lt;&gt;"",IF(C628=1,4,IF(C628=4,7,1)),"")</f>
        <v/>
      </c>
      <c r="E631" s="49" t="str">
        <f aca="false">IF(C628&lt;&gt;"",IF(C628=1,7,IF(C628=4,1,4)),"")</f>
        <v/>
      </c>
      <c r="F631" s="38"/>
      <c r="G631" s="6" t="str">
        <f aca="false">IF(B631&lt;&gt;"",IF(OR(D631=C631,E631=C631),"W","L"),"")</f>
        <v/>
      </c>
      <c r="H631" s="6" t="str">
        <f aca="false">IF(G631="W",4,IF(G631="L",-8,""))</f>
        <v/>
      </c>
      <c r="I631" s="6" t="str">
        <f aca="false">IF(G631&lt;&gt;"",VLOOKUP(V630,$M$4:$N$18,2,0),"")</f>
        <v/>
      </c>
      <c r="J631" s="6" t="str">
        <f aca="false">IF(G631&lt;&gt;"",H631*I631,"")</f>
        <v/>
      </c>
      <c r="K631" s="6" t="n">
        <f aca="false">IF(B631="",K630,SUM($J$6:J631))</f>
        <v>-24</v>
      </c>
      <c r="L631" s="4"/>
      <c r="M631" s="4"/>
      <c r="N631" s="4"/>
      <c r="O631" s="4"/>
      <c r="P631" s="4"/>
      <c r="Q631" s="4"/>
      <c r="S631" s="4"/>
      <c r="T631" s="4"/>
      <c r="U631" s="4"/>
      <c r="V631" s="6" t="n">
        <f aca="false">IF(AND(G630="",G631="L"),1,IF(AND(G631="L",G630="L"),V630+1,IF(AND(G630="L",G631=""),0,IF(AND(G631="",G630=""),0,0))))</f>
        <v>0</v>
      </c>
      <c r="W631" s="4"/>
      <c r="X631" s="6" t="str">
        <f aca="false">IF(C630=0,C631,IF(C631=0,X630,C631))</f>
        <v/>
      </c>
      <c r="Y631" s="6" t="str">
        <f aca="false">IF(C630=0,X630,IF(C631=0,Y630,C630))</f>
        <v/>
      </c>
      <c r="Z631" s="6" t="str">
        <f aca="false">IF(C629=0,C628,IF(C630=0,Y630,IF(C631=0,Z630,C629)))</f>
        <v/>
      </c>
      <c r="AA631" s="6" t="str">
        <f aca="false">IF(C628=0,C627,IF(C629=0,C627,IF(C630=0,Z630,IF(C631=0,AA630,C628))))</f>
        <v/>
      </c>
      <c r="AB631" s="4"/>
      <c r="AC631" s="6" t="str">
        <f aca="false">IF(OR(X631=Y631,X631=Z631,X631=AA631),"NB",IF(OR(Y631=X631,Y631=Z631,Y631=AA631),"NB",IF(OR(Z631=Y631,Z631=X631,Z631=AA631),"NB",IF(OR(AA631=Y631,AA631=X631,AA631=Z631),"NB","Bet"))))</f>
        <v>NB</v>
      </c>
      <c r="AD631" s="4"/>
      <c r="AE631" s="6" t="n">
        <f aca="false">IF(K631&lt;K630,1,0)</f>
        <v>0</v>
      </c>
      <c r="AF631" s="6" t="n">
        <f aca="false">IF(G631="W",0,IF(AE631=1,K630-K631+AF630,0))</f>
        <v>0</v>
      </c>
      <c r="AG631" s="4"/>
      <c r="AH631" s="6" t="n">
        <f aca="false">IF(G631="W",AF630+J631,IF(AE631=1,K630-K631+AF630,0))</f>
        <v>0</v>
      </c>
      <c r="AI631" s="4"/>
    </row>
    <row collapsed="false" customFormat="false" customHeight="false" hidden="false" ht="13.3" outlineLevel="0" r="632">
      <c r="B632" s="25"/>
      <c r="C632" s="26" t="str">
        <f aca="false">IF(B632="","",VLOOKUP(B632,$AK$1:$AR$38,2,0))</f>
        <v/>
      </c>
      <c r="D632" s="27" t="str">
        <f aca="false">IF(C629&lt;&gt;"",IF(C629=1,4,IF(C629=4,7,1)),"")</f>
        <v/>
      </c>
      <c r="E632" s="49" t="str">
        <f aca="false">IF(C629&lt;&gt;"",IF(C629=1,7,IF(C629=4,1,4)),"")</f>
        <v/>
      </c>
      <c r="F632" s="38"/>
      <c r="G632" s="6" t="str">
        <f aca="false">IF(B632&lt;&gt;"",IF(OR(D632=C632,E632=C632),"W","L"),"")</f>
        <v/>
      </c>
      <c r="H632" s="6" t="str">
        <f aca="false">IF(G632="W",4,IF(G632="L",-8,""))</f>
        <v/>
      </c>
      <c r="I632" s="6" t="str">
        <f aca="false">IF(G632&lt;&gt;"",VLOOKUP(V631,$M$4:$N$18,2,0),"")</f>
        <v/>
      </c>
      <c r="J632" s="6" t="str">
        <f aca="false">IF(G632&lt;&gt;"",H632*I632,"")</f>
        <v/>
      </c>
      <c r="K632" s="6" t="n">
        <f aca="false">IF(B632="",K631,SUM($J$6:J632))</f>
        <v>-24</v>
      </c>
      <c r="L632" s="4"/>
      <c r="M632" s="4"/>
      <c r="N632" s="4"/>
      <c r="O632" s="4"/>
      <c r="P632" s="4"/>
      <c r="Q632" s="4"/>
      <c r="S632" s="4"/>
      <c r="T632" s="4"/>
      <c r="U632" s="4"/>
      <c r="V632" s="6" t="n">
        <f aca="false">IF(AND(G631="",G632="L"),1,IF(AND(G632="L",G631="L"),V631+1,IF(AND(G631="L",G632=""),0,IF(AND(G632="",G631=""),0,0))))</f>
        <v>0</v>
      </c>
      <c r="W632" s="4"/>
      <c r="X632" s="6" t="str">
        <f aca="false">IF(C631=0,C632,IF(C632=0,X631,C632))</f>
        <v/>
      </c>
      <c r="Y632" s="6" t="str">
        <f aca="false">IF(C631=0,X631,IF(C632=0,Y631,C631))</f>
        <v/>
      </c>
      <c r="Z632" s="6" t="str">
        <f aca="false">IF(C630=0,C629,IF(C631=0,Y631,IF(C632=0,Z631,C630)))</f>
        <v/>
      </c>
      <c r="AA632" s="6" t="str">
        <f aca="false">IF(C629=0,C628,IF(C630=0,C628,IF(C631=0,Z631,IF(C632=0,AA631,C629))))</f>
        <v/>
      </c>
      <c r="AB632" s="4"/>
      <c r="AC632" s="6" t="str">
        <f aca="false">IF(OR(X632=Y632,X632=Z632,X632=AA632),"NB",IF(OR(Y632=X632,Y632=Z632,Y632=AA632),"NB",IF(OR(Z632=Y632,Z632=X632,Z632=AA632),"NB",IF(OR(AA632=Y632,AA632=X632,AA632=Z632),"NB","Bet"))))</f>
        <v>NB</v>
      </c>
      <c r="AD632" s="4"/>
      <c r="AE632" s="6" t="n">
        <f aca="false">IF(K632&lt;K631,1,0)</f>
        <v>0</v>
      </c>
      <c r="AF632" s="6" t="n">
        <f aca="false">IF(G632="W",0,IF(AE632=1,K631-K632+AF631,0))</f>
        <v>0</v>
      </c>
      <c r="AG632" s="4"/>
      <c r="AH632" s="6" t="n">
        <f aca="false">IF(G632="W",AF631+J632,IF(AE632=1,K631-K632+AF631,0))</f>
        <v>0</v>
      </c>
      <c r="AI632" s="4"/>
    </row>
    <row collapsed="false" customFormat="false" customHeight="false" hidden="false" ht="13.3" outlineLevel="0" r="633">
      <c r="B633" s="25"/>
      <c r="C633" s="26" t="str">
        <f aca="false">IF(B633="","",VLOOKUP(B633,$AK$1:$AR$38,2,0))</f>
        <v/>
      </c>
      <c r="D633" s="27" t="str">
        <f aca="false">IF(C630&lt;&gt;"",IF(C630=1,4,IF(C630=4,7,1)),"")</f>
        <v/>
      </c>
      <c r="E633" s="49" t="str">
        <f aca="false">IF(C630&lt;&gt;"",IF(C630=1,7,IF(C630=4,1,4)),"")</f>
        <v/>
      </c>
      <c r="F633" s="38"/>
      <c r="G633" s="6" t="str">
        <f aca="false">IF(B633&lt;&gt;"",IF(OR(D633=C633,E633=C633),"W","L"),"")</f>
        <v/>
      </c>
      <c r="H633" s="6" t="str">
        <f aca="false">IF(G633="W",4,IF(G633="L",-8,""))</f>
        <v/>
      </c>
      <c r="I633" s="6" t="str">
        <f aca="false">IF(G633&lt;&gt;"",VLOOKUP(V632,$M$4:$N$18,2,0),"")</f>
        <v/>
      </c>
      <c r="J633" s="6" t="str">
        <f aca="false">IF(G633&lt;&gt;"",H633*I633,"")</f>
        <v/>
      </c>
      <c r="K633" s="6" t="n">
        <f aca="false">IF(B633="",K632,SUM($J$6:J633))</f>
        <v>-24</v>
      </c>
      <c r="L633" s="4"/>
      <c r="M633" s="4"/>
      <c r="N633" s="4"/>
      <c r="O633" s="4"/>
      <c r="P633" s="4"/>
      <c r="Q633" s="4"/>
      <c r="S633" s="4"/>
      <c r="T633" s="4"/>
      <c r="U633" s="4"/>
      <c r="V633" s="6" t="n">
        <f aca="false">IF(AND(G632="",G633="L"),1,IF(AND(G633="L",G632="L"),V632+1,IF(AND(G632="L",G633=""),0,IF(AND(G633="",G632=""),0,0))))</f>
        <v>0</v>
      </c>
      <c r="W633" s="4"/>
      <c r="X633" s="6" t="str">
        <f aca="false">IF(C632=0,C633,IF(C633=0,X632,C633))</f>
        <v/>
      </c>
      <c r="Y633" s="6" t="str">
        <f aca="false">IF(C632=0,X632,IF(C633=0,Y632,C632))</f>
        <v/>
      </c>
      <c r="Z633" s="6" t="str">
        <f aca="false">IF(C631=0,C630,IF(C632=0,Y632,IF(C633=0,Z632,C631)))</f>
        <v/>
      </c>
      <c r="AA633" s="6" t="str">
        <f aca="false">IF(C630=0,C629,IF(C631=0,C629,IF(C632=0,Z632,IF(C633=0,AA632,C630))))</f>
        <v/>
      </c>
      <c r="AB633" s="4"/>
      <c r="AC633" s="6" t="str">
        <f aca="false">IF(OR(X633=Y633,X633=Z633,X633=AA633),"NB",IF(OR(Y633=X633,Y633=Z633,Y633=AA633),"NB",IF(OR(Z633=Y633,Z633=X633,Z633=AA633),"NB",IF(OR(AA633=Y633,AA633=X633,AA633=Z633),"NB","Bet"))))</f>
        <v>NB</v>
      </c>
      <c r="AD633" s="4"/>
      <c r="AE633" s="6" t="n">
        <f aca="false">IF(K633&lt;K632,1,0)</f>
        <v>0</v>
      </c>
      <c r="AF633" s="6" t="n">
        <f aca="false">IF(G633="W",0,IF(AE633=1,K632-K633+AF632,0))</f>
        <v>0</v>
      </c>
      <c r="AG633" s="4"/>
      <c r="AH633" s="6" t="n">
        <f aca="false">IF(G633="W",AF632+J633,IF(AE633=1,K632-K633+AF632,0))</f>
        <v>0</v>
      </c>
      <c r="AI633" s="4"/>
    </row>
    <row collapsed="false" customFormat="false" customHeight="false" hidden="false" ht="13.3" outlineLevel="0" r="634">
      <c r="B634" s="25"/>
      <c r="C634" s="26" t="str">
        <f aca="false">IF(B634="","",VLOOKUP(B634,$AK$1:$AR$38,2,0))</f>
        <v/>
      </c>
      <c r="D634" s="27" t="str">
        <f aca="false">IF(C631&lt;&gt;"",IF(C631=1,4,IF(C631=4,7,1)),"")</f>
        <v/>
      </c>
      <c r="E634" s="49" t="str">
        <f aca="false">IF(C631&lt;&gt;"",IF(C631=1,7,IF(C631=4,1,4)),"")</f>
        <v/>
      </c>
      <c r="F634" s="38"/>
      <c r="G634" s="6" t="str">
        <f aca="false">IF(B634&lt;&gt;"",IF(OR(D634=C634,E634=C634),"W","L"),"")</f>
        <v/>
      </c>
      <c r="H634" s="6" t="str">
        <f aca="false">IF(G634="W",4,IF(G634="L",-8,""))</f>
        <v/>
      </c>
      <c r="I634" s="6" t="str">
        <f aca="false">IF(G634&lt;&gt;"",VLOOKUP(V633,$M$4:$N$18,2,0),"")</f>
        <v/>
      </c>
      <c r="J634" s="6" t="str">
        <f aca="false">IF(G634&lt;&gt;"",H634*I634,"")</f>
        <v/>
      </c>
      <c r="K634" s="6" t="n">
        <f aca="false">IF(B634="",K633,SUM($J$6:J634))</f>
        <v>-24</v>
      </c>
      <c r="L634" s="4"/>
      <c r="M634" s="4"/>
      <c r="N634" s="4"/>
      <c r="O634" s="4"/>
      <c r="P634" s="4"/>
      <c r="Q634" s="4"/>
      <c r="S634" s="4"/>
      <c r="T634" s="4"/>
      <c r="U634" s="4"/>
      <c r="V634" s="6" t="n">
        <f aca="false">IF(AND(G633="",G634="L"),1,IF(AND(G634="L",G633="L"),V633+1,IF(AND(G633="L",G634=""),0,IF(AND(G634="",G633=""),0,0))))</f>
        <v>0</v>
      </c>
      <c r="W634" s="4"/>
      <c r="X634" s="6" t="str">
        <f aca="false">IF(C633=0,C634,IF(C634=0,X633,C634))</f>
        <v/>
      </c>
      <c r="Y634" s="6" t="str">
        <f aca="false">IF(C633=0,X633,IF(C634=0,Y633,C633))</f>
        <v/>
      </c>
      <c r="Z634" s="6" t="str">
        <f aca="false">IF(C632=0,C631,IF(C633=0,Y633,IF(C634=0,Z633,C632)))</f>
        <v/>
      </c>
      <c r="AA634" s="6" t="str">
        <f aca="false">IF(C631=0,C630,IF(C632=0,C630,IF(C633=0,Z633,IF(C634=0,AA633,C631))))</f>
        <v/>
      </c>
      <c r="AB634" s="4"/>
      <c r="AC634" s="6" t="str">
        <f aca="false">IF(OR(X634=Y634,X634=Z634,X634=AA634),"NB",IF(OR(Y634=X634,Y634=Z634,Y634=AA634),"NB",IF(OR(Z634=Y634,Z634=X634,Z634=AA634),"NB",IF(OR(AA634=Y634,AA634=X634,AA634=Z634),"NB","Bet"))))</f>
        <v>NB</v>
      </c>
      <c r="AD634" s="4"/>
      <c r="AE634" s="6" t="n">
        <f aca="false">IF(K634&lt;K633,1,0)</f>
        <v>0</v>
      </c>
      <c r="AF634" s="6" t="n">
        <f aca="false">IF(G634="W",0,IF(AE634=1,K633-K634+AF633,0))</f>
        <v>0</v>
      </c>
      <c r="AG634" s="4"/>
      <c r="AH634" s="6" t="n">
        <f aca="false">IF(G634="W",AF633+J634,IF(AE634=1,K633-K634+AF633,0))</f>
        <v>0</v>
      </c>
      <c r="AI634" s="4"/>
    </row>
    <row collapsed="false" customFormat="false" customHeight="false" hidden="false" ht="13.3" outlineLevel="0" r="635">
      <c r="B635" s="25"/>
      <c r="C635" s="26" t="str">
        <f aca="false">IF(B635="","",VLOOKUP(B635,$AK$1:$AR$38,2,0))</f>
        <v/>
      </c>
      <c r="D635" s="27" t="str">
        <f aca="false">IF(C632&lt;&gt;"",IF(C632=1,4,IF(C632=4,7,1)),"")</f>
        <v/>
      </c>
      <c r="E635" s="49" t="str">
        <f aca="false">IF(C632&lt;&gt;"",IF(C632=1,7,IF(C632=4,1,4)),"")</f>
        <v/>
      </c>
      <c r="F635" s="38"/>
      <c r="G635" s="6" t="str">
        <f aca="false">IF(B635&lt;&gt;"",IF(OR(D635=C635,E635=C635),"W","L"),"")</f>
        <v/>
      </c>
      <c r="H635" s="6" t="str">
        <f aca="false">IF(G635="W",4,IF(G635="L",-8,""))</f>
        <v/>
      </c>
      <c r="I635" s="6" t="str">
        <f aca="false">IF(G635&lt;&gt;"",VLOOKUP(V634,$M$4:$N$18,2,0),"")</f>
        <v/>
      </c>
      <c r="J635" s="6" t="str">
        <f aca="false">IF(G635&lt;&gt;"",H635*I635,"")</f>
        <v/>
      </c>
      <c r="K635" s="6" t="n">
        <f aca="false">IF(B635="",K634,SUM($J$6:J635))</f>
        <v>-24</v>
      </c>
      <c r="L635" s="4"/>
      <c r="M635" s="4"/>
      <c r="N635" s="4"/>
      <c r="O635" s="4"/>
      <c r="P635" s="4"/>
      <c r="Q635" s="4"/>
      <c r="S635" s="4"/>
      <c r="T635" s="4"/>
      <c r="U635" s="4"/>
      <c r="V635" s="6" t="n">
        <f aca="false">IF(AND(G634="",G635="L"),1,IF(AND(G635="L",G634="L"),V634+1,IF(AND(G634="L",G635=""),0,IF(AND(G635="",G634=""),0,0))))</f>
        <v>0</v>
      </c>
      <c r="W635" s="4"/>
      <c r="X635" s="6" t="str">
        <f aca="false">IF(C634=0,C635,IF(C635=0,X634,C635))</f>
        <v/>
      </c>
      <c r="Y635" s="6" t="str">
        <f aca="false">IF(C634=0,X634,IF(C635=0,Y634,C634))</f>
        <v/>
      </c>
      <c r="Z635" s="6" t="str">
        <f aca="false">IF(C633=0,C632,IF(C634=0,Y634,IF(C635=0,Z634,C633)))</f>
        <v/>
      </c>
      <c r="AA635" s="6" t="str">
        <f aca="false">IF(C632=0,C631,IF(C633=0,C631,IF(C634=0,Z634,IF(C635=0,AA634,C632))))</f>
        <v/>
      </c>
      <c r="AB635" s="4"/>
      <c r="AC635" s="6" t="str">
        <f aca="false">IF(OR(X635=Y635,X635=Z635,X635=AA635),"NB",IF(OR(Y635=X635,Y635=Z635,Y635=AA635),"NB",IF(OR(Z635=Y635,Z635=X635,Z635=AA635),"NB",IF(OR(AA635=Y635,AA635=X635,AA635=Z635),"NB","Bet"))))</f>
        <v>NB</v>
      </c>
      <c r="AD635" s="4"/>
      <c r="AE635" s="6" t="n">
        <f aca="false">IF(K635&lt;K634,1,0)</f>
        <v>0</v>
      </c>
      <c r="AF635" s="6" t="n">
        <f aca="false">IF(G635="W",0,IF(AE635=1,K634-K635+AF634,0))</f>
        <v>0</v>
      </c>
      <c r="AG635" s="4"/>
      <c r="AH635" s="6" t="n">
        <f aca="false">IF(G635="W",AF634+J635,IF(AE635=1,K634-K635+AF634,0))</f>
        <v>0</v>
      </c>
      <c r="AI635" s="4"/>
    </row>
    <row collapsed="false" customFormat="false" customHeight="false" hidden="false" ht="13.3" outlineLevel="0" r="636">
      <c r="B636" s="25"/>
      <c r="C636" s="26" t="str">
        <f aca="false">IF(B636="","",VLOOKUP(B636,$AK$1:$AR$38,2,0))</f>
        <v/>
      </c>
      <c r="D636" s="27" t="str">
        <f aca="false">IF(C633&lt;&gt;"",IF(C633=1,4,IF(C633=4,7,1)),"")</f>
        <v/>
      </c>
      <c r="E636" s="49" t="str">
        <f aca="false">IF(C633&lt;&gt;"",IF(C633=1,7,IF(C633=4,1,4)),"")</f>
        <v/>
      </c>
      <c r="F636" s="38"/>
      <c r="G636" s="6" t="str">
        <f aca="false">IF(B636&lt;&gt;"",IF(OR(D636=C636,E636=C636),"W","L"),"")</f>
        <v/>
      </c>
      <c r="H636" s="6" t="str">
        <f aca="false">IF(G636="W",4,IF(G636="L",-8,""))</f>
        <v/>
      </c>
      <c r="I636" s="6" t="str">
        <f aca="false">IF(G636&lt;&gt;"",VLOOKUP(V635,$M$4:$N$18,2,0),"")</f>
        <v/>
      </c>
      <c r="J636" s="6" t="str">
        <f aca="false">IF(G636&lt;&gt;"",H636*I636,"")</f>
        <v/>
      </c>
      <c r="K636" s="6" t="n">
        <f aca="false">IF(B636="",K635,SUM($J$6:J636))</f>
        <v>-24</v>
      </c>
      <c r="L636" s="4"/>
      <c r="M636" s="4"/>
      <c r="N636" s="4"/>
      <c r="O636" s="4"/>
      <c r="P636" s="4"/>
      <c r="Q636" s="4"/>
      <c r="S636" s="4"/>
      <c r="T636" s="4"/>
      <c r="U636" s="4"/>
      <c r="V636" s="6" t="n">
        <f aca="false">IF(AND(G635="",G636="L"),1,IF(AND(G636="L",G635="L"),V635+1,IF(AND(G635="L",G636=""),0,IF(AND(G636="",G635=""),0,0))))</f>
        <v>0</v>
      </c>
      <c r="W636" s="4"/>
      <c r="X636" s="6" t="str">
        <f aca="false">IF(C635=0,C636,IF(C636=0,X635,C636))</f>
        <v/>
      </c>
      <c r="Y636" s="6" t="str">
        <f aca="false">IF(C635=0,X635,IF(C636=0,Y635,C635))</f>
        <v/>
      </c>
      <c r="Z636" s="6" t="str">
        <f aca="false">IF(C634=0,C633,IF(C635=0,Y635,IF(C636=0,Z635,C634)))</f>
        <v/>
      </c>
      <c r="AA636" s="6" t="str">
        <f aca="false">IF(C633=0,C632,IF(C634=0,C632,IF(C635=0,Z635,IF(C636=0,AA635,C633))))</f>
        <v/>
      </c>
      <c r="AB636" s="4"/>
      <c r="AC636" s="6" t="str">
        <f aca="false">IF(OR(X636=Y636,X636=Z636,X636=AA636),"NB",IF(OR(Y636=X636,Y636=Z636,Y636=AA636),"NB",IF(OR(Z636=Y636,Z636=X636,Z636=AA636),"NB",IF(OR(AA636=Y636,AA636=X636,AA636=Z636),"NB","Bet"))))</f>
        <v>NB</v>
      </c>
      <c r="AD636" s="4"/>
      <c r="AE636" s="6" t="n">
        <f aca="false">IF(K636&lt;K635,1,0)</f>
        <v>0</v>
      </c>
      <c r="AF636" s="6" t="n">
        <f aca="false">IF(G636="W",0,IF(AE636=1,K635-K636+AF635,0))</f>
        <v>0</v>
      </c>
      <c r="AG636" s="4"/>
      <c r="AH636" s="6" t="n">
        <f aca="false">IF(G636="W",AF635+J636,IF(AE636=1,K635-K636+AF635,0))</f>
        <v>0</v>
      </c>
      <c r="AI636" s="4"/>
    </row>
    <row collapsed="false" customFormat="false" customHeight="false" hidden="false" ht="13.3" outlineLevel="0" r="637">
      <c r="B637" s="25"/>
      <c r="C637" s="26" t="str">
        <f aca="false">IF(B637="","",VLOOKUP(B637,$AK$1:$AR$38,2,0))</f>
        <v/>
      </c>
      <c r="D637" s="27" t="str">
        <f aca="false">IF(C634&lt;&gt;"",IF(C634=1,4,IF(C634=4,7,1)),"")</f>
        <v/>
      </c>
      <c r="E637" s="49" t="str">
        <f aca="false">IF(C634&lt;&gt;"",IF(C634=1,7,IF(C634=4,1,4)),"")</f>
        <v/>
      </c>
      <c r="F637" s="38"/>
      <c r="G637" s="6" t="str">
        <f aca="false">IF(B637&lt;&gt;"",IF(OR(D637=C637,E637=C637),"W","L"),"")</f>
        <v/>
      </c>
      <c r="H637" s="6" t="str">
        <f aca="false">IF(G637="W",4,IF(G637="L",-8,""))</f>
        <v/>
      </c>
      <c r="I637" s="6" t="str">
        <f aca="false">IF(G637&lt;&gt;"",VLOOKUP(V636,$M$4:$N$18,2,0),"")</f>
        <v/>
      </c>
      <c r="J637" s="6" t="str">
        <f aca="false">IF(G637&lt;&gt;"",H637*I637,"")</f>
        <v/>
      </c>
      <c r="K637" s="6" t="n">
        <f aca="false">IF(B637="",K636,SUM($J$6:J637))</f>
        <v>-24</v>
      </c>
      <c r="L637" s="4"/>
      <c r="M637" s="4"/>
      <c r="N637" s="4"/>
      <c r="O637" s="4"/>
      <c r="P637" s="4"/>
      <c r="Q637" s="4"/>
      <c r="S637" s="4"/>
      <c r="T637" s="4"/>
      <c r="U637" s="4"/>
      <c r="V637" s="6" t="n">
        <f aca="false">IF(AND(G636="",G637="L"),1,IF(AND(G637="L",G636="L"),V636+1,IF(AND(G636="L",G637=""),0,IF(AND(G637="",G636=""),0,0))))</f>
        <v>0</v>
      </c>
      <c r="W637" s="4"/>
      <c r="X637" s="6" t="str">
        <f aca="false">IF(C636=0,C637,IF(C637=0,X636,C637))</f>
        <v/>
      </c>
      <c r="Y637" s="6" t="str">
        <f aca="false">IF(C636=0,X636,IF(C637=0,Y636,C636))</f>
        <v/>
      </c>
      <c r="Z637" s="6" t="str">
        <f aca="false">IF(C635=0,C634,IF(C636=0,Y636,IF(C637=0,Z636,C635)))</f>
        <v/>
      </c>
      <c r="AA637" s="6" t="str">
        <f aca="false">IF(C634=0,C633,IF(C635=0,C633,IF(C636=0,Z636,IF(C637=0,AA636,C634))))</f>
        <v/>
      </c>
      <c r="AB637" s="4"/>
      <c r="AC637" s="6" t="str">
        <f aca="false">IF(OR(X637=Y637,X637=Z637,X637=AA637),"NB",IF(OR(Y637=X637,Y637=Z637,Y637=AA637),"NB",IF(OR(Z637=Y637,Z637=X637,Z637=AA637),"NB",IF(OR(AA637=Y637,AA637=X637,AA637=Z637),"NB","Bet"))))</f>
        <v>NB</v>
      </c>
      <c r="AD637" s="4"/>
      <c r="AE637" s="6" t="n">
        <f aca="false">IF(K637&lt;K636,1,0)</f>
        <v>0</v>
      </c>
      <c r="AF637" s="6" t="n">
        <f aca="false">IF(G637="W",0,IF(AE637=1,K636-K637+AF636,0))</f>
        <v>0</v>
      </c>
      <c r="AG637" s="4"/>
      <c r="AH637" s="6" t="n">
        <f aca="false">IF(G637="W",AF636+J637,IF(AE637=1,K636-K637+AF636,0))</f>
        <v>0</v>
      </c>
      <c r="AI637" s="4"/>
    </row>
    <row collapsed="false" customFormat="false" customHeight="false" hidden="false" ht="13.3" outlineLevel="0" r="638">
      <c r="B638" s="25"/>
      <c r="C638" s="26" t="str">
        <f aca="false">IF(B638="","",VLOOKUP(B638,$AK$1:$AR$38,2,0))</f>
        <v/>
      </c>
      <c r="D638" s="27" t="str">
        <f aca="false">IF(C635&lt;&gt;"",IF(C635=1,4,IF(C635=4,7,1)),"")</f>
        <v/>
      </c>
      <c r="E638" s="49" t="str">
        <f aca="false">IF(C635&lt;&gt;"",IF(C635=1,7,IF(C635=4,1,4)),"")</f>
        <v/>
      </c>
      <c r="F638" s="38"/>
      <c r="G638" s="6" t="str">
        <f aca="false">IF(B638&lt;&gt;"",IF(OR(D638=C638,E638=C638),"W","L"),"")</f>
        <v/>
      </c>
      <c r="H638" s="6" t="str">
        <f aca="false">IF(G638="W",4,IF(G638="L",-8,""))</f>
        <v/>
      </c>
      <c r="I638" s="6" t="str">
        <f aca="false">IF(G638&lt;&gt;"",VLOOKUP(V637,$M$4:$N$18,2,0),"")</f>
        <v/>
      </c>
      <c r="J638" s="6" t="str">
        <f aca="false">IF(G638&lt;&gt;"",H638*I638,"")</f>
        <v/>
      </c>
      <c r="K638" s="6" t="n">
        <f aca="false">IF(B638="",K637,SUM($J$6:J638))</f>
        <v>-24</v>
      </c>
      <c r="L638" s="4"/>
      <c r="M638" s="4"/>
      <c r="N638" s="4"/>
      <c r="O638" s="4"/>
      <c r="P638" s="4"/>
      <c r="Q638" s="4"/>
      <c r="S638" s="4"/>
      <c r="T638" s="4"/>
      <c r="U638" s="4"/>
      <c r="V638" s="6" t="n">
        <f aca="false">IF(AND(G637="",G638="L"),1,IF(AND(G638="L",G637="L"),V637+1,IF(AND(G637="L",G638=""),0,IF(AND(G638="",G637=""),0,0))))</f>
        <v>0</v>
      </c>
      <c r="W638" s="4"/>
      <c r="X638" s="6" t="str">
        <f aca="false">IF(C637=0,C638,IF(C638=0,X637,C638))</f>
        <v/>
      </c>
      <c r="Y638" s="6" t="str">
        <f aca="false">IF(C637=0,X637,IF(C638=0,Y637,C637))</f>
        <v/>
      </c>
      <c r="Z638" s="6" t="str">
        <f aca="false">IF(C636=0,C635,IF(C637=0,Y637,IF(C638=0,Z637,C636)))</f>
        <v/>
      </c>
      <c r="AA638" s="6" t="str">
        <f aca="false">IF(C635=0,C634,IF(C636=0,C634,IF(C637=0,Z637,IF(C638=0,AA637,C635))))</f>
        <v/>
      </c>
      <c r="AB638" s="4"/>
      <c r="AC638" s="6" t="str">
        <f aca="false">IF(OR(X638=Y638,X638=Z638,X638=AA638),"NB",IF(OR(Y638=X638,Y638=Z638,Y638=AA638),"NB",IF(OR(Z638=Y638,Z638=X638,Z638=AA638),"NB",IF(OR(AA638=Y638,AA638=X638,AA638=Z638),"NB","Bet"))))</f>
        <v>NB</v>
      </c>
      <c r="AD638" s="4"/>
      <c r="AE638" s="6" t="n">
        <f aca="false">IF(K638&lt;K637,1,0)</f>
        <v>0</v>
      </c>
      <c r="AF638" s="6" t="n">
        <f aca="false">IF(G638="W",0,IF(AE638=1,K637-K638+AF637,0))</f>
        <v>0</v>
      </c>
      <c r="AG638" s="4"/>
      <c r="AH638" s="6" t="n">
        <f aca="false">IF(G638="W",AF637+J638,IF(AE638=1,K637-K638+AF637,0))</f>
        <v>0</v>
      </c>
      <c r="AI638" s="4"/>
    </row>
    <row collapsed="false" customFormat="false" customHeight="false" hidden="false" ht="13.3" outlineLevel="0" r="639">
      <c r="B639" s="25"/>
      <c r="C639" s="26" t="str">
        <f aca="false">IF(B639="","",VLOOKUP(B639,$AK$1:$AR$38,2,0))</f>
        <v/>
      </c>
      <c r="D639" s="27" t="str">
        <f aca="false">IF(C636&lt;&gt;"",IF(C636=1,4,IF(C636=4,7,1)),"")</f>
        <v/>
      </c>
      <c r="E639" s="49" t="str">
        <f aca="false">IF(C636&lt;&gt;"",IF(C636=1,7,IF(C636=4,1,4)),"")</f>
        <v/>
      </c>
      <c r="F639" s="38"/>
      <c r="G639" s="6" t="str">
        <f aca="false">IF(B639&lt;&gt;"",IF(OR(D639=C639,E639=C639),"W","L"),"")</f>
        <v/>
      </c>
      <c r="H639" s="6" t="str">
        <f aca="false">IF(G639="W",4,IF(G639="L",-8,""))</f>
        <v/>
      </c>
      <c r="I639" s="6" t="str">
        <f aca="false">IF(G639&lt;&gt;"",VLOOKUP(V638,$M$4:$N$18,2,0),"")</f>
        <v/>
      </c>
      <c r="J639" s="6" t="str">
        <f aca="false">IF(G639&lt;&gt;"",H639*I639,"")</f>
        <v/>
      </c>
      <c r="K639" s="6" t="n">
        <f aca="false">IF(B639="",K638,SUM($J$6:J639))</f>
        <v>-24</v>
      </c>
      <c r="L639" s="4"/>
      <c r="M639" s="4"/>
      <c r="N639" s="4"/>
      <c r="O639" s="4"/>
      <c r="P639" s="4"/>
      <c r="Q639" s="4"/>
      <c r="S639" s="4"/>
      <c r="T639" s="4"/>
      <c r="U639" s="4"/>
      <c r="V639" s="6" t="n">
        <f aca="false">IF(AND(G638="",G639="L"),1,IF(AND(G639="L",G638="L"),V638+1,IF(AND(G638="L",G639=""),0,IF(AND(G639="",G638=""),0,0))))</f>
        <v>0</v>
      </c>
      <c r="W639" s="4"/>
      <c r="X639" s="6" t="str">
        <f aca="false">IF(C638=0,C639,IF(C639=0,X638,C639))</f>
        <v/>
      </c>
      <c r="Y639" s="6" t="str">
        <f aca="false">IF(C638=0,X638,IF(C639=0,Y638,C638))</f>
        <v/>
      </c>
      <c r="Z639" s="6" t="str">
        <f aca="false">IF(C637=0,C636,IF(C638=0,Y638,IF(C639=0,Z638,C637)))</f>
        <v/>
      </c>
      <c r="AA639" s="6" t="str">
        <f aca="false">IF(C636=0,C635,IF(C637=0,C635,IF(C638=0,Z638,IF(C639=0,AA638,C636))))</f>
        <v/>
      </c>
      <c r="AB639" s="4"/>
      <c r="AC639" s="6" t="str">
        <f aca="false">IF(OR(X639=Y639,X639=Z639,X639=AA639),"NB",IF(OR(Y639=X639,Y639=Z639,Y639=AA639),"NB",IF(OR(Z639=Y639,Z639=X639,Z639=AA639),"NB",IF(OR(AA639=Y639,AA639=X639,AA639=Z639),"NB","Bet"))))</f>
        <v>NB</v>
      </c>
      <c r="AD639" s="4"/>
      <c r="AE639" s="6" t="n">
        <f aca="false">IF(K639&lt;K638,1,0)</f>
        <v>0</v>
      </c>
      <c r="AF639" s="6" t="n">
        <f aca="false">IF(G639="W",0,IF(AE639=1,K638-K639+AF638,0))</f>
        <v>0</v>
      </c>
      <c r="AG639" s="4"/>
      <c r="AH639" s="6" t="n">
        <f aca="false">IF(G639="W",AF638+J639,IF(AE639=1,K638-K639+AF638,0))</f>
        <v>0</v>
      </c>
      <c r="AI639" s="4"/>
    </row>
    <row collapsed="false" customFormat="false" customHeight="false" hidden="false" ht="13.3" outlineLevel="0" r="640">
      <c r="B640" s="25"/>
      <c r="C640" s="26" t="str">
        <f aca="false">IF(B640="","",VLOOKUP(B640,$AK$1:$AR$38,2,0))</f>
        <v/>
      </c>
      <c r="D640" s="27" t="str">
        <f aca="false">IF(C637&lt;&gt;"",IF(C637=1,4,IF(C637=4,7,1)),"")</f>
        <v/>
      </c>
      <c r="E640" s="49" t="str">
        <f aca="false">IF(C637&lt;&gt;"",IF(C637=1,7,IF(C637=4,1,4)),"")</f>
        <v/>
      </c>
      <c r="F640" s="38"/>
      <c r="G640" s="6" t="str">
        <f aca="false">IF(B640&lt;&gt;"",IF(OR(D640=C640,E640=C640),"W","L"),"")</f>
        <v/>
      </c>
      <c r="H640" s="6" t="str">
        <f aca="false">IF(G640="W",4,IF(G640="L",-8,""))</f>
        <v/>
      </c>
      <c r="I640" s="6" t="str">
        <f aca="false">IF(G640&lt;&gt;"",VLOOKUP(V639,$M$4:$N$18,2,0),"")</f>
        <v/>
      </c>
      <c r="J640" s="6" t="str">
        <f aca="false">IF(G640&lt;&gt;"",H640*I640,"")</f>
        <v/>
      </c>
      <c r="K640" s="6" t="n">
        <f aca="false">IF(B640="",K639,SUM($J$6:J640))</f>
        <v>-24</v>
      </c>
      <c r="L640" s="4"/>
      <c r="M640" s="4"/>
      <c r="N640" s="4"/>
      <c r="O640" s="4"/>
      <c r="P640" s="4"/>
      <c r="Q640" s="4"/>
      <c r="S640" s="4"/>
      <c r="T640" s="4"/>
      <c r="U640" s="4"/>
      <c r="V640" s="6" t="n">
        <f aca="false">IF(AND(G639="",G640="L"),1,IF(AND(G640="L",G639="L"),V639+1,IF(AND(G639="L",G640=""),0,IF(AND(G640="",G639=""),0,0))))</f>
        <v>0</v>
      </c>
      <c r="W640" s="4"/>
      <c r="X640" s="6" t="str">
        <f aca="false">IF(C639=0,C640,IF(C640=0,X639,C640))</f>
        <v/>
      </c>
      <c r="Y640" s="6" t="str">
        <f aca="false">IF(C639=0,X639,IF(C640=0,Y639,C639))</f>
        <v/>
      </c>
      <c r="Z640" s="6" t="str">
        <f aca="false">IF(C638=0,C637,IF(C639=0,Y639,IF(C640=0,Z639,C638)))</f>
        <v/>
      </c>
      <c r="AA640" s="6" t="str">
        <f aca="false">IF(C637=0,C636,IF(C638=0,C636,IF(C639=0,Z639,IF(C640=0,AA639,C637))))</f>
        <v/>
      </c>
      <c r="AB640" s="4"/>
      <c r="AC640" s="6" t="str">
        <f aca="false">IF(OR(X640=Y640,X640=Z640,X640=AA640),"NB",IF(OR(Y640=X640,Y640=Z640,Y640=AA640),"NB",IF(OR(Z640=Y640,Z640=X640,Z640=AA640),"NB",IF(OR(AA640=Y640,AA640=X640,AA640=Z640),"NB","Bet"))))</f>
        <v>NB</v>
      </c>
      <c r="AD640" s="4"/>
      <c r="AE640" s="6" t="n">
        <f aca="false">IF(K640&lt;K639,1,0)</f>
        <v>0</v>
      </c>
      <c r="AF640" s="6" t="n">
        <f aca="false">IF(G640="W",0,IF(AE640=1,K639-K640+AF639,0))</f>
        <v>0</v>
      </c>
      <c r="AG640" s="4"/>
      <c r="AH640" s="6" t="n">
        <f aca="false">IF(G640="W",AF639+J640,IF(AE640=1,K639-K640+AF639,0))</f>
        <v>0</v>
      </c>
      <c r="AI640" s="4"/>
    </row>
    <row collapsed="false" customFormat="false" customHeight="false" hidden="false" ht="13.3" outlineLevel="0" r="641">
      <c r="B641" s="25"/>
      <c r="C641" s="26" t="str">
        <f aca="false">IF(B641="","",VLOOKUP(B641,$AK$1:$AR$38,2,0))</f>
        <v/>
      </c>
      <c r="D641" s="27" t="str">
        <f aca="false">IF(C638&lt;&gt;"",IF(C638=1,4,IF(C638=4,7,1)),"")</f>
        <v/>
      </c>
      <c r="E641" s="49" t="str">
        <f aca="false">IF(C638&lt;&gt;"",IF(C638=1,7,IF(C638=4,1,4)),"")</f>
        <v/>
      </c>
      <c r="F641" s="38"/>
      <c r="G641" s="6" t="str">
        <f aca="false">IF(B641&lt;&gt;"",IF(OR(D641=C641,E641=C641),"W","L"),"")</f>
        <v/>
      </c>
      <c r="H641" s="6" t="str">
        <f aca="false">IF(G641="W",4,IF(G641="L",-8,""))</f>
        <v/>
      </c>
      <c r="I641" s="6" t="str">
        <f aca="false">IF(G641&lt;&gt;"",VLOOKUP(V640,$M$4:$N$18,2,0),"")</f>
        <v/>
      </c>
      <c r="J641" s="6" t="str">
        <f aca="false">IF(G641&lt;&gt;"",H641*I641,"")</f>
        <v/>
      </c>
      <c r="K641" s="6" t="n">
        <f aca="false">IF(B641="",K640,SUM($J$6:J641))</f>
        <v>-24</v>
      </c>
      <c r="L641" s="4"/>
      <c r="M641" s="4"/>
      <c r="N641" s="4"/>
      <c r="O641" s="4"/>
      <c r="P641" s="4"/>
      <c r="Q641" s="4"/>
      <c r="S641" s="4"/>
      <c r="T641" s="4"/>
      <c r="U641" s="4"/>
      <c r="V641" s="6" t="n">
        <f aca="false">IF(AND(G640="",G641="L"),1,IF(AND(G641="L",G640="L"),V640+1,IF(AND(G640="L",G641=""),0,IF(AND(G641="",G640=""),0,0))))</f>
        <v>0</v>
      </c>
      <c r="W641" s="4"/>
      <c r="X641" s="6" t="str">
        <f aca="false">IF(C640=0,C641,IF(C641=0,X640,C641))</f>
        <v/>
      </c>
      <c r="Y641" s="6" t="str">
        <f aca="false">IF(C640=0,X640,IF(C641=0,Y640,C640))</f>
        <v/>
      </c>
      <c r="Z641" s="6" t="str">
        <f aca="false">IF(C639=0,C638,IF(C640=0,Y640,IF(C641=0,Z640,C639)))</f>
        <v/>
      </c>
      <c r="AA641" s="6" t="str">
        <f aca="false">IF(C638=0,C637,IF(C639=0,C637,IF(C640=0,Z640,IF(C641=0,AA640,C638))))</f>
        <v/>
      </c>
      <c r="AB641" s="4"/>
      <c r="AC641" s="6" t="str">
        <f aca="false">IF(OR(X641=Y641,X641=Z641,X641=AA641),"NB",IF(OR(Y641=X641,Y641=Z641,Y641=AA641),"NB",IF(OR(Z641=Y641,Z641=X641,Z641=AA641),"NB",IF(OR(AA641=Y641,AA641=X641,AA641=Z641),"NB","Bet"))))</f>
        <v>NB</v>
      </c>
      <c r="AD641" s="4"/>
      <c r="AE641" s="6" t="n">
        <f aca="false">IF(K641&lt;K640,1,0)</f>
        <v>0</v>
      </c>
      <c r="AF641" s="6" t="n">
        <f aca="false">IF(G641="W",0,IF(AE641=1,K640-K641+AF640,0))</f>
        <v>0</v>
      </c>
      <c r="AG641" s="4"/>
      <c r="AH641" s="6" t="n">
        <f aca="false">IF(G641="W",AF640+J641,IF(AE641=1,K640-K641+AF640,0))</f>
        <v>0</v>
      </c>
      <c r="AI641" s="4"/>
    </row>
    <row collapsed="false" customFormat="false" customHeight="false" hidden="false" ht="13.3" outlineLevel="0" r="642">
      <c r="B642" s="25"/>
      <c r="C642" s="26" t="str">
        <f aca="false">IF(B642="","",VLOOKUP(B642,$AK$1:$AR$38,2,0))</f>
        <v/>
      </c>
      <c r="D642" s="27" t="str">
        <f aca="false">IF(C639&lt;&gt;"",IF(C639=1,4,IF(C639=4,7,1)),"")</f>
        <v/>
      </c>
      <c r="E642" s="49" t="str">
        <f aca="false">IF(C639&lt;&gt;"",IF(C639=1,7,IF(C639=4,1,4)),"")</f>
        <v/>
      </c>
      <c r="F642" s="38"/>
      <c r="G642" s="6" t="str">
        <f aca="false">IF(B642&lt;&gt;"",IF(OR(D642=C642,E642=C642),"W","L"),"")</f>
        <v/>
      </c>
      <c r="H642" s="6" t="str">
        <f aca="false">IF(G642="W",4,IF(G642="L",-8,""))</f>
        <v/>
      </c>
      <c r="I642" s="6" t="str">
        <f aca="false">IF(G642&lt;&gt;"",VLOOKUP(V641,$M$4:$N$18,2,0),"")</f>
        <v/>
      </c>
      <c r="J642" s="6" t="str">
        <f aca="false">IF(G642&lt;&gt;"",H642*I642,"")</f>
        <v/>
      </c>
      <c r="K642" s="6" t="n">
        <f aca="false">IF(B642="",K641,SUM($J$6:J642))</f>
        <v>-24</v>
      </c>
      <c r="L642" s="4"/>
      <c r="M642" s="4"/>
      <c r="N642" s="4"/>
      <c r="O642" s="4"/>
      <c r="P642" s="4"/>
      <c r="Q642" s="4"/>
      <c r="S642" s="4"/>
      <c r="T642" s="4"/>
      <c r="U642" s="4"/>
      <c r="V642" s="6" t="n">
        <f aca="false">IF(AND(G641="",G642="L"),1,IF(AND(G642="L",G641="L"),V641+1,IF(AND(G641="L",G642=""),0,IF(AND(G642="",G641=""),0,0))))</f>
        <v>0</v>
      </c>
      <c r="W642" s="4"/>
      <c r="X642" s="6" t="str">
        <f aca="false">IF(C641=0,C642,IF(C642=0,X641,C642))</f>
        <v/>
      </c>
      <c r="Y642" s="6" t="str">
        <f aca="false">IF(C641=0,X641,IF(C642=0,Y641,C641))</f>
        <v/>
      </c>
      <c r="Z642" s="6" t="str">
        <f aca="false">IF(C640=0,C639,IF(C641=0,Y641,IF(C642=0,Z641,C640)))</f>
        <v/>
      </c>
      <c r="AA642" s="6" t="str">
        <f aca="false">IF(C639=0,C638,IF(C640=0,C638,IF(C641=0,Z641,IF(C642=0,AA641,C639))))</f>
        <v/>
      </c>
      <c r="AB642" s="4"/>
      <c r="AC642" s="6" t="str">
        <f aca="false">IF(OR(X642=Y642,X642=Z642,X642=AA642),"NB",IF(OR(Y642=X642,Y642=Z642,Y642=AA642),"NB",IF(OR(Z642=Y642,Z642=X642,Z642=AA642),"NB",IF(OR(AA642=Y642,AA642=X642,AA642=Z642),"NB","Bet"))))</f>
        <v>NB</v>
      </c>
      <c r="AD642" s="4"/>
      <c r="AE642" s="6" t="n">
        <f aca="false">IF(K642&lt;K641,1,0)</f>
        <v>0</v>
      </c>
      <c r="AF642" s="6" t="n">
        <f aca="false">IF(G642="W",0,IF(AE642=1,K641-K642+AF641,0))</f>
        <v>0</v>
      </c>
      <c r="AG642" s="4"/>
      <c r="AH642" s="6" t="n">
        <f aca="false">IF(G642="W",AF641+J642,IF(AE642=1,K641-K642+AF641,0))</f>
        <v>0</v>
      </c>
      <c r="AI642" s="4"/>
    </row>
    <row collapsed="false" customFormat="false" customHeight="false" hidden="false" ht="13.3" outlineLevel="0" r="643">
      <c r="B643" s="25"/>
      <c r="C643" s="26" t="str">
        <f aca="false">IF(B643="","",VLOOKUP(B643,$AK$1:$AR$38,2,0))</f>
        <v/>
      </c>
      <c r="D643" s="27" t="str">
        <f aca="false">IF(C640&lt;&gt;"",IF(C640=1,4,IF(C640=4,7,1)),"")</f>
        <v/>
      </c>
      <c r="E643" s="49" t="str">
        <f aca="false">IF(C640&lt;&gt;"",IF(C640=1,7,IF(C640=4,1,4)),"")</f>
        <v/>
      </c>
      <c r="F643" s="38"/>
      <c r="G643" s="6" t="str">
        <f aca="false">IF(B643&lt;&gt;"",IF(OR(D643=C643,E643=C643),"W","L"),"")</f>
        <v/>
      </c>
      <c r="H643" s="6" t="str">
        <f aca="false">IF(G643="W",4,IF(G643="L",-8,""))</f>
        <v/>
      </c>
      <c r="I643" s="6" t="str">
        <f aca="false">IF(G643&lt;&gt;"",VLOOKUP(V642,$M$4:$N$18,2,0),"")</f>
        <v/>
      </c>
      <c r="J643" s="6" t="str">
        <f aca="false">IF(G643&lt;&gt;"",H643*I643,"")</f>
        <v/>
      </c>
      <c r="K643" s="6" t="n">
        <f aca="false">IF(B643="",K642,SUM($J$6:J643))</f>
        <v>-24</v>
      </c>
      <c r="L643" s="4"/>
      <c r="M643" s="4"/>
      <c r="N643" s="4"/>
      <c r="O643" s="4"/>
      <c r="P643" s="4"/>
      <c r="Q643" s="4"/>
      <c r="S643" s="4"/>
      <c r="T643" s="4"/>
      <c r="U643" s="4"/>
      <c r="V643" s="6" t="n">
        <f aca="false">IF(AND(G642="",G643="L"),1,IF(AND(G643="L",G642="L"),V642+1,IF(AND(G642="L",G643=""),0,IF(AND(G643="",G642=""),0,0))))</f>
        <v>0</v>
      </c>
      <c r="W643" s="4"/>
      <c r="X643" s="6" t="str">
        <f aca="false">IF(C642=0,C643,IF(C643=0,X642,C643))</f>
        <v/>
      </c>
      <c r="Y643" s="6" t="str">
        <f aca="false">IF(C642=0,X642,IF(C643=0,Y642,C642))</f>
        <v/>
      </c>
      <c r="Z643" s="6" t="str">
        <f aca="false">IF(C641=0,C640,IF(C642=0,Y642,IF(C643=0,Z642,C641)))</f>
        <v/>
      </c>
      <c r="AA643" s="6" t="str">
        <f aca="false">IF(C640=0,C639,IF(C641=0,C639,IF(C642=0,Z642,IF(C643=0,AA642,C640))))</f>
        <v/>
      </c>
      <c r="AB643" s="4"/>
      <c r="AC643" s="6" t="str">
        <f aca="false">IF(OR(X643=Y643,X643=Z643,X643=AA643),"NB",IF(OR(Y643=X643,Y643=Z643,Y643=AA643),"NB",IF(OR(Z643=Y643,Z643=X643,Z643=AA643),"NB",IF(OR(AA643=Y643,AA643=X643,AA643=Z643),"NB","Bet"))))</f>
        <v>NB</v>
      </c>
      <c r="AD643" s="4"/>
      <c r="AE643" s="6" t="n">
        <f aca="false">IF(K643&lt;K642,1,0)</f>
        <v>0</v>
      </c>
      <c r="AF643" s="6" t="n">
        <f aca="false">IF(G643="W",0,IF(AE643=1,K642-K643+AF642,0))</f>
        <v>0</v>
      </c>
      <c r="AG643" s="4"/>
      <c r="AH643" s="6" t="n">
        <f aca="false">IF(G643="W",AF642+J643,IF(AE643=1,K642-K643+AF642,0))</f>
        <v>0</v>
      </c>
      <c r="AI643" s="4"/>
    </row>
    <row collapsed="false" customFormat="false" customHeight="false" hidden="false" ht="13.3" outlineLevel="0" r="644">
      <c r="B644" s="25"/>
      <c r="C644" s="26" t="str">
        <f aca="false">IF(B644="","",VLOOKUP(B644,$AK$1:$AR$38,2,0))</f>
        <v/>
      </c>
      <c r="D644" s="27" t="str">
        <f aca="false">IF(C641&lt;&gt;"",IF(C641=1,4,IF(C641=4,7,1)),"")</f>
        <v/>
      </c>
      <c r="E644" s="49" t="str">
        <f aca="false">IF(C641&lt;&gt;"",IF(C641=1,7,IF(C641=4,1,4)),"")</f>
        <v/>
      </c>
      <c r="F644" s="38"/>
      <c r="G644" s="6" t="str">
        <f aca="false">IF(B644&lt;&gt;"",IF(OR(D644=C644,E644=C644),"W","L"),"")</f>
        <v/>
      </c>
      <c r="H644" s="6" t="str">
        <f aca="false">IF(G644="W",4,IF(G644="L",-8,""))</f>
        <v/>
      </c>
      <c r="I644" s="6" t="str">
        <f aca="false">IF(G644&lt;&gt;"",VLOOKUP(V643,$M$4:$N$18,2,0),"")</f>
        <v/>
      </c>
      <c r="J644" s="6" t="str">
        <f aca="false">IF(G644&lt;&gt;"",H644*I644,"")</f>
        <v/>
      </c>
      <c r="K644" s="6" t="n">
        <f aca="false">IF(B644="",K643,SUM($J$6:J644))</f>
        <v>-24</v>
      </c>
      <c r="L644" s="4"/>
      <c r="M644" s="4"/>
      <c r="N644" s="4"/>
      <c r="O644" s="4"/>
      <c r="P644" s="4"/>
      <c r="Q644" s="4"/>
      <c r="S644" s="4"/>
      <c r="T644" s="4"/>
      <c r="U644" s="4"/>
      <c r="V644" s="6" t="n">
        <f aca="false">IF(AND(G643="",G644="L"),1,IF(AND(G644="L",G643="L"),V643+1,IF(AND(G643="L",G644=""),0,IF(AND(G644="",G643=""),0,0))))</f>
        <v>0</v>
      </c>
      <c r="W644" s="4"/>
      <c r="X644" s="6" t="str">
        <f aca="false">IF(C643=0,C644,IF(C644=0,X643,C644))</f>
        <v/>
      </c>
      <c r="Y644" s="6" t="str">
        <f aca="false">IF(C643=0,X643,IF(C644=0,Y643,C643))</f>
        <v/>
      </c>
      <c r="Z644" s="6" t="str">
        <f aca="false">IF(C642=0,C641,IF(C643=0,Y643,IF(C644=0,Z643,C642)))</f>
        <v/>
      </c>
      <c r="AA644" s="6" t="str">
        <f aca="false">IF(C641=0,C640,IF(C642=0,C640,IF(C643=0,Z643,IF(C644=0,AA643,C641))))</f>
        <v/>
      </c>
      <c r="AB644" s="4"/>
      <c r="AC644" s="6" t="str">
        <f aca="false">IF(OR(X644=Y644,X644=Z644,X644=AA644),"NB",IF(OR(Y644=X644,Y644=Z644,Y644=AA644),"NB",IF(OR(Z644=Y644,Z644=X644,Z644=AA644),"NB",IF(OR(AA644=Y644,AA644=X644,AA644=Z644),"NB","Bet"))))</f>
        <v>NB</v>
      </c>
      <c r="AD644" s="4"/>
      <c r="AE644" s="6" t="n">
        <f aca="false">IF(K644&lt;K643,1,0)</f>
        <v>0</v>
      </c>
      <c r="AF644" s="6" t="n">
        <f aca="false">IF(G644="W",0,IF(AE644=1,K643-K644+AF643,0))</f>
        <v>0</v>
      </c>
      <c r="AG644" s="4"/>
      <c r="AH644" s="6" t="n">
        <f aca="false">IF(G644="W",AF643+J644,IF(AE644=1,K643-K644+AF643,0))</f>
        <v>0</v>
      </c>
      <c r="AI644" s="4"/>
    </row>
    <row collapsed="false" customFormat="false" customHeight="false" hidden="false" ht="13.3" outlineLevel="0" r="645">
      <c r="B645" s="25"/>
      <c r="C645" s="26" t="str">
        <f aca="false">IF(B645="","",VLOOKUP(B645,$AK$1:$AR$38,2,0))</f>
        <v/>
      </c>
      <c r="D645" s="27" t="str">
        <f aca="false">IF(C642&lt;&gt;"",IF(C642=1,4,IF(C642=4,7,1)),"")</f>
        <v/>
      </c>
      <c r="E645" s="49" t="str">
        <f aca="false">IF(C642&lt;&gt;"",IF(C642=1,7,IF(C642=4,1,4)),"")</f>
        <v/>
      </c>
      <c r="F645" s="38"/>
      <c r="G645" s="6" t="str">
        <f aca="false">IF(B645&lt;&gt;"",IF(OR(D645=C645,E645=C645),"W","L"),"")</f>
        <v/>
      </c>
      <c r="H645" s="6" t="str">
        <f aca="false">IF(G645="W",4,IF(G645="L",-8,""))</f>
        <v/>
      </c>
      <c r="I645" s="6" t="str">
        <f aca="false">IF(G645&lt;&gt;"",VLOOKUP(V644,$M$4:$N$18,2,0),"")</f>
        <v/>
      </c>
      <c r="J645" s="6" t="str">
        <f aca="false">IF(G645&lt;&gt;"",H645*I645,"")</f>
        <v/>
      </c>
      <c r="K645" s="6" t="n">
        <f aca="false">IF(B645="",K644,SUM($J$6:J645))</f>
        <v>-24</v>
      </c>
      <c r="L645" s="4"/>
      <c r="M645" s="4"/>
      <c r="N645" s="4"/>
      <c r="O645" s="4"/>
      <c r="P645" s="4"/>
      <c r="Q645" s="4"/>
      <c r="S645" s="4"/>
      <c r="T645" s="4"/>
      <c r="U645" s="4"/>
      <c r="V645" s="6" t="n">
        <f aca="false">IF(AND(G644="",G645="L"),1,IF(AND(G645="L",G644="L"),V644+1,IF(AND(G644="L",G645=""),0,IF(AND(G645="",G644=""),0,0))))</f>
        <v>0</v>
      </c>
      <c r="W645" s="4"/>
      <c r="X645" s="6" t="str">
        <f aca="false">IF(C644=0,C645,IF(C645=0,X644,C645))</f>
        <v/>
      </c>
      <c r="Y645" s="6" t="str">
        <f aca="false">IF(C644=0,X644,IF(C645=0,Y644,C644))</f>
        <v/>
      </c>
      <c r="Z645" s="6" t="str">
        <f aca="false">IF(C643=0,C642,IF(C644=0,Y644,IF(C645=0,Z644,C643)))</f>
        <v/>
      </c>
      <c r="AA645" s="6" t="str">
        <f aca="false">IF(C642=0,C641,IF(C643=0,C641,IF(C644=0,Z644,IF(C645=0,AA644,C642))))</f>
        <v/>
      </c>
      <c r="AB645" s="4"/>
      <c r="AC645" s="6" t="str">
        <f aca="false">IF(OR(X645=Y645,X645=Z645,X645=AA645),"NB",IF(OR(Y645=X645,Y645=Z645,Y645=AA645),"NB",IF(OR(Z645=Y645,Z645=X645,Z645=AA645),"NB",IF(OR(AA645=Y645,AA645=X645,AA645=Z645),"NB","Bet"))))</f>
        <v>NB</v>
      </c>
      <c r="AD645" s="4"/>
      <c r="AE645" s="6" t="n">
        <f aca="false">IF(K645&lt;K644,1,0)</f>
        <v>0</v>
      </c>
      <c r="AF645" s="6" t="n">
        <f aca="false">IF(G645="W",0,IF(AE645=1,K644-K645+AF644,0))</f>
        <v>0</v>
      </c>
      <c r="AG645" s="4"/>
      <c r="AH645" s="6" t="n">
        <f aca="false">IF(G645="W",AF644+J645,IF(AE645=1,K644-K645+AF644,0))</f>
        <v>0</v>
      </c>
      <c r="AI645" s="4"/>
    </row>
    <row collapsed="false" customFormat="false" customHeight="false" hidden="false" ht="13.3" outlineLevel="0" r="646">
      <c r="B646" s="25"/>
      <c r="C646" s="26" t="str">
        <f aca="false">IF(B646="","",VLOOKUP(B646,$AK$1:$AR$38,2,0))</f>
        <v/>
      </c>
      <c r="D646" s="27" t="str">
        <f aca="false">IF(C643&lt;&gt;"",IF(C643=1,4,IF(C643=4,7,1)),"")</f>
        <v/>
      </c>
      <c r="E646" s="49" t="str">
        <f aca="false">IF(C643&lt;&gt;"",IF(C643=1,7,IF(C643=4,1,4)),"")</f>
        <v/>
      </c>
      <c r="F646" s="38"/>
      <c r="G646" s="6" t="str">
        <f aca="false">IF(B646&lt;&gt;"",IF(OR(D646=C646,E646=C646),"W","L"),"")</f>
        <v/>
      </c>
      <c r="H646" s="6" t="str">
        <f aca="false">IF(G646="W",4,IF(G646="L",-8,""))</f>
        <v/>
      </c>
      <c r="I646" s="6" t="str">
        <f aca="false">IF(G646&lt;&gt;"",VLOOKUP(V645,$M$4:$N$18,2,0),"")</f>
        <v/>
      </c>
      <c r="J646" s="6" t="str">
        <f aca="false">IF(G646&lt;&gt;"",H646*I646,"")</f>
        <v/>
      </c>
      <c r="K646" s="6" t="n">
        <f aca="false">IF(B646="",K645,SUM($J$6:J646))</f>
        <v>-24</v>
      </c>
      <c r="L646" s="4"/>
      <c r="M646" s="4"/>
      <c r="N646" s="4"/>
      <c r="O646" s="4"/>
      <c r="P646" s="4"/>
      <c r="Q646" s="4"/>
      <c r="S646" s="4"/>
      <c r="T646" s="4"/>
      <c r="U646" s="4"/>
      <c r="V646" s="6" t="n">
        <f aca="false">IF(AND(G645="",G646="L"),1,IF(AND(G646="L",G645="L"),V645+1,IF(AND(G645="L",G646=""),0,IF(AND(G646="",G645=""),0,0))))</f>
        <v>0</v>
      </c>
      <c r="W646" s="4"/>
      <c r="X646" s="6" t="str">
        <f aca="false">IF(C645=0,C646,IF(C646=0,X645,C646))</f>
        <v/>
      </c>
      <c r="Y646" s="6" t="str">
        <f aca="false">IF(C645=0,X645,IF(C646=0,Y645,C645))</f>
        <v/>
      </c>
      <c r="Z646" s="6" t="str">
        <f aca="false">IF(C644=0,C643,IF(C645=0,Y645,IF(C646=0,Z645,C644)))</f>
        <v/>
      </c>
      <c r="AA646" s="6" t="str">
        <f aca="false">IF(C643=0,C642,IF(C644=0,C642,IF(C645=0,Z645,IF(C646=0,AA645,C643))))</f>
        <v/>
      </c>
      <c r="AB646" s="4"/>
      <c r="AC646" s="6" t="str">
        <f aca="false">IF(OR(X646=Y646,X646=Z646,X646=AA646),"NB",IF(OR(Y646=X646,Y646=Z646,Y646=AA646),"NB",IF(OR(Z646=Y646,Z646=X646,Z646=AA646),"NB",IF(OR(AA646=Y646,AA646=X646,AA646=Z646),"NB","Bet"))))</f>
        <v>NB</v>
      </c>
      <c r="AD646" s="4"/>
      <c r="AE646" s="6" t="n">
        <f aca="false">IF(K646&lt;K645,1,0)</f>
        <v>0</v>
      </c>
      <c r="AF646" s="6" t="n">
        <f aca="false">IF(G646="W",0,IF(AE646=1,K645-K646+AF645,0))</f>
        <v>0</v>
      </c>
      <c r="AG646" s="4"/>
      <c r="AH646" s="6" t="n">
        <f aca="false">IF(G646="W",AF645+J646,IF(AE646=1,K645-K646+AF645,0))</f>
        <v>0</v>
      </c>
      <c r="AI646" s="4"/>
    </row>
    <row collapsed="false" customFormat="false" customHeight="false" hidden="false" ht="13.3" outlineLevel="0" r="647">
      <c r="B647" s="25"/>
      <c r="C647" s="26" t="str">
        <f aca="false">IF(B647="","",VLOOKUP(B647,$AK$1:$AR$38,2,0))</f>
        <v/>
      </c>
      <c r="D647" s="27" t="str">
        <f aca="false">IF(C644&lt;&gt;"",IF(C644=1,4,IF(C644=4,7,1)),"")</f>
        <v/>
      </c>
      <c r="E647" s="49" t="str">
        <f aca="false">IF(C644&lt;&gt;"",IF(C644=1,7,IF(C644=4,1,4)),"")</f>
        <v/>
      </c>
      <c r="F647" s="38"/>
      <c r="G647" s="6" t="str">
        <f aca="false">IF(B647&lt;&gt;"",IF(OR(D647=C647,E647=C647),"W","L"),"")</f>
        <v/>
      </c>
      <c r="H647" s="6" t="str">
        <f aca="false">IF(G647="W",4,IF(G647="L",-8,""))</f>
        <v/>
      </c>
      <c r="I647" s="6" t="str">
        <f aca="false">IF(G647&lt;&gt;"",VLOOKUP(V646,$M$4:$N$18,2,0),"")</f>
        <v/>
      </c>
      <c r="J647" s="6" t="str">
        <f aca="false">IF(G647&lt;&gt;"",H647*I647,"")</f>
        <v/>
      </c>
      <c r="K647" s="6" t="n">
        <f aca="false">IF(B647="",K646,SUM($J$6:J647))</f>
        <v>-24</v>
      </c>
      <c r="L647" s="4"/>
      <c r="M647" s="4"/>
      <c r="N647" s="4"/>
      <c r="O647" s="4"/>
      <c r="P647" s="4"/>
      <c r="Q647" s="4"/>
      <c r="S647" s="4"/>
      <c r="T647" s="4"/>
      <c r="U647" s="4"/>
      <c r="V647" s="6" t="n">
        <f aca="false">IF(AND(G646="",G647="L"),1,IF(AND(G647="L",G646="L"),V646+1,IF(AND(G646="L",G647=""),0,IF(AND(G647="",G646=""),0,0))))</f>
        <v>0</v>
      </c>
      <c r="W647" s="4"/>
      <c r="X647" s="6" t="str">
        <f aca="false">IF(C646=0,C647,IF(C647=0,X646,C647))</f>
        <v/>
      </c>
      <c r="Y647" s="6" t="str">
        <f aca="false">IF(C646=0,X646,IF(C647=0,Y646,C646))</f>
        <v/>
      </c>
      <c r="Z647" s="6" t="str">
        <f aca="false">IF(C645=0,C644,IF(C646=0,Y646,IF(C647=0,Z646,C645)))</f>
        <v/>
      </c>
      <c r="AA647" s="6" t="str">
        <f aca="false">IF(C644=0,C643,IF(C645=0,C643,IF(C646=0,Z646,IF(C647=0,AA646,C644))))</f>
        <v/>
      </c>
      <c r="AB647" s="4"/>
      <c r="AC647" s="6" t="str">
        <f aca="false">IF(OR(X647=Y647,X647=Z647,X647=AA647),"NB",IF(OR(Y647=X647,Y647=Z647,Y647=AA647),"NB",IF(OR(Z647=Y647,Z647=X647,Z647=AA647),"NB",IF(OR(AA647=Y647,AA647=X647,AA647=Z647),"NB","Bet"))))</f>
        <v>NB</v>
      </c>
      <c r="AD647" s="4"/>
      <c r="AE647" s="6" t="n">
        <f aca="false">IF(K647&lt;K646,1,0)</f>
        <v>0</v>
      </c>
      <c r="AF647" s="6" t="n">
        <f aca="false">IF(G647="W",0,IF(AE647=1,K646-K647+AF646,0))</f>
        <v>0</v>
      </c>
      <c r="AG647" s="4"/>
      <c r="AH647" s="6" t="n">
        <f aca="false">IF(G647="W",AF646+J647,IF(AE647=1,K646-K647+AF646,0))</f>
        <v>0</v>
      </c>
      <c r="AI647" s="4"/>
    </row>
    <row collapsed="false" customFormat="false" customHeight="false" hidden="false" ht="13.3" outlineLevel="0" r="648">
      <c r="B648" s="25"/>
      <c r="C648" s="26" t="str">
        <f aca="false">IF(B648="","",VLOOKUP(B648,$AK$1:$AR$38,2,0))</f>
        <v/>
      </c>
      <c r="D648" s="27" t="str">
        <f aca="false">IF(C645&lt;&gt;"",IF(C645=1,4,IF(C645=4,7,1)),"")</f>
        <v/>
      </c>
      <c r="E648" s="49" t="str">
        <f aca="false">IF(C645&lt;&gt;"",IF(C645=1,7,IF(C645=4,1,4)),"")</f>
        <v/>
      </c>
      <c r="F648" s="38"/>
      <c r="G648" s="6" t="str">
        <f aca="false">IF(B648&lt;&gt;"",IF(OR(D648=C648,E648=C648),"W","L"),"")</f>
        <v/>
      </c>
      <c r="H648" s="6" t="str">
        <f aca="false">IF(G648="W",4,IF(G648="L",-8,""))</f>
        <v/>
      </c>
      <c r="I648" s="6" t="str">
        <f aca="false">IF(G648&lt;&gt;"",VLOOKUP(V647,$M$4:$N$18,2,0),"")</f>
        <v/>
      </c>
      <c r="J648" s="6" t="str">
        <f aca="false">IF(G648&lt;&gt;"",H648*I648,"")</f>
        <v/>
      </c>
      <c r="K648" s="6" t="n">
        <f aca="false">IF(B648="",K647,SUM($J$6:J648))</f>
        <v>-24</v>
      </c>
      <c r="L648" s="4"/>
      <c r="M648" s="4"/>
      <c r="N648" s="4"/>
      <c r="O648" s="4"/>
      <c r="P648" s="4"/>
      <c r="Q648" s="4"/>
      <c r="S648" s="4"/>
      <c r="T648" s="4"/>
      <c r="U648" s="4"/>
      <c r="V648" s="6" t="n">
        <f aca="false">IF(AND(G647="",G648="L"),1,IF(AND(G648="L",G647="L"),V647+1,IF(AND(G647="L",G648=""),0,IF(AND(G648="",G647=""),0,0))))</f>
        <v>0</v>
      </c>
      <c r="W648" s="4"/>
      <c r="X648" s="6" t="str">
        <f aca="false">IF(C647=0,C648,IF(C648=0,X647,C648))</f>
        <v/>
      </c>
      <c r="Y648" s="6" t="str">
        <f aca="false">IF(C647=0,X647,IF(C648=0,Y647,C647))</f>
        <v/>
      </c>
      <c r="Z648" s="6" t="str">
        <f aca="false">IF(C646=0,C645,IF(C647=0,Y647,IF(C648=0,Z647,C646)))</f>
        <v/>
      </c>
      <c r="AA648" s="6" t="str">
        <f aca="false">IF(C645=0,C644,IF(C646=0,C644,IF(C647=0,Z647,IF(C648=0,AA647,C645))))</f>
        <v/>
      </c>
      <c r="AB648" s="4"/>
      <c r="AC648" s="6" t="str">
        <f aca="false">IF(OR(X648=Y648,X648=Z648,X648=AA648),"NB",IF(OR(Y648=X648,Y648=Z648,Y648=AA648),"NB",IF(OR(Z648=Y648,Z648=X648,Z648=AA648),"NB",IF(OR(AA648=Y648,AA648=X648,AA648=Z648),"NB","Bet"))))</f>
        <v>NB</v>
      </c>
      <c r="AD648" s="4"/>
      <c r="AE648" s="6" t="n">
        <f aca="false">IF(K648&lt;K647,1,0)</f>
        <v>0</v>
      </c>
      <c r="AF648" s="6" t="n">
        <f aca="false">IF(G648="W",0,IF(AE648=1,K647-K648+AF647,0))</f>
        <v>0</v>
      </c>
      <c r="AG648" s="4"/>
      <c r="AH648" s="6" t="n">
        <f aca="false">IF(G648="W",AF647+J648,IF(AE648=1,K647-K648+AF647,0))</f>
        <v>0</v>
      </c>
      <c r="AI648" s="4"/>
    </row>
    <row collapsed="false" customFormat="false" customHeight="false" hidden="false" ht="13.3" outlineLevel="0" r="649">
      <c r="B649" s="25"/>
      <c r="C649" s="26" t="str">
        <f aca="false">IF(B649="","",VLOOKUP(B649,$AK$1:$AR$38,2,0))</f>
        <v/>
      </c>
      <c r="D649" s="27" t="str">
        <f aca="false">IF(C646&lt;&gt;"",IF(C646=1,4,IF(C646=4,7,1)),"")</f>
        <v/>
      </c>
      <c r="E649" s="49" t="str">
        <f aca="false">IF(C646&lt;&gt;"",IF(C646=1,7,IF(C646=4,1,4)),"")</f>
        <v/>
      </c>
      <c r="F649" s="38"/>
      <c r="G649" s="6" t="str">
        <f aca="false">IF(B649&lt;&gt;"",IF(OR(D649=C649,E649=C649),"W","L"),"")</f>
        <v/>
      </c>
      <c r="H649" s="6" t="str">
        <f aca="false">IF(G649="W",4,IF(G649="L",-8,""))</f>
        <v/>
      </c>
      <c r="I649" s="6" t="str">
        <f aca="false">IF(G649&lt;&gt;"",VLOOKUP(V648,$M$4:$N$18,2,0),"")</f>
        <v/>
      </c>
      <c r="J649" s="6" t="str">
        <f aca="false">IF(G649&lt;&gt;"",H649*I649,"")</f>
        <v/>
      </c>
      <c r="K649" s="6" t="n">
        <f aca="false">IF(B649="",K648,SUM($J$6:J649))</f>
        <v>-24</v>
      </c>
      <c r="L649" s="4"/>
      <c r="M649" s="4"/>
      <c r="N649" s="4"/>
      <c r="O649" s="4"/>
      <c r="P649" s="4"/>
      <c r="Q649" s="4"/>
      <c r="S649" s="4"/>
      <c r="T649" s="4"/>
      <c r="U649" s="4"/>
      <c r="V649" s="6" t="n">
        <f aca="false">IF(AND(G648="",G649="L"),1,IF(AND(G649="L",G648="L"),V648+1,IF(AND(G648="L",G649=""),0,IF(AND(G649="",G648=""),0,0))))</f>
        <v>0</v>
      </c>
      <c r="W649" s="4"/>
      <c r="X649" s="6" t="str">
        <f aca="false">IF(C648=0,C649,IF(C649=0,X648,C649))</f>
        <v/>
      </c>
      <c r="Y649" s="6" t="str">
        <f aca="false">IF(C648=0,X648,IF(C649=0,Y648,C648))</f>
        <v/>
      </c>
      <c r="Z649" s="6" t="str">
        <f aca="false">IF(C647=0,C646,IF(C648=0,Y648,IF(C649=0,Z648,C647)))</f>
        <v/>
      </c>
      <c r="AA649" s="6" t="str">
        <f aca="false">IF(C646=0,C645,IF(C647=0,C645,IF(C648=0,Z648,IF(C649=0,AA648,C646))))</f>
        <v/>
      </c>
      <c r="AB649" s="4"/>
      <c r="AC649" s="6" t="str">
        <f aca="false">IF(OR(X649=Y649,X649=Z649,X649=AA649),"NB",IF(OR(Y649=X649,Y649=Z649,Y649=AA649),"NB",IF(OR(Z649=Y649,Z649=X649,Z649=AA649),"NB",IF(OR(AA649=Y649,AA649=X649,AA649=Z649),"NB","Bet"))))</f>
        <v>NB</v>
      </c>
      <c r="AD649" s="4"/>
      <c r="AE649" s="6" t="n">
        <f aca="false">IF(K649&lt;K648,1,0)</f>
        <v>0</v>
      </c>
      <c r="AF649" s="6" t="n">
        <f aca="false">IF(G649="W",0,IF(AE649=1,K648-K649+AF648,0))</f>
        <v>0</v>
      </c>
      <c r="AG649" s="4"/>
      <c r="AH649" s="6" t="n">
        <f aca="false">IF(G649="W",AF648+J649,IF(AE649=1,K648-K649+AF648,0))</f>
        <v>0</v>
      </c>
      <c r="AI649" s="4"/>
    </row>
    <row collapsed="false" customFormat="false" customHeight="false" hidden="false" ht="13.3" outlineLevel="0" r="650">
      <c r="B650" s="25"/>
      <c r="C650" s="26" t="str">
        <f aca="false">IF(B650="","",VLOOKUP(B650,$AK$1:$AR$38,2,0))</f>
        <v/>
      </c>
      <c r="D650" s="27" t="str">
        <f aca="false">IF(C647&lt;&gt;"",IF(C647=1,4,IF(C647=4,7,1)),"")</f>
        <v/>
      </c>
      <c r="E650" s="49" t="str">
        <f aca="false">IF(C647&lt;&gt;"",IF(C647=1,7,IF(C647=4,1,4)),"")</f>
        <v/>
      </c>
      <c r="F650" s="38"/>
      <c r="G650" s="6" t="str">
        <f aca="false">IF(B650&lt;&gt;"",IF(OR(D650=C650,E650=C650),"W","L"),"")</f>
        <v/>
      </c>
      <c r="H650" s="6" t="str">
        <f aca="false">IF(G650="W",4,IF(G650="L",-8,""))</f>
        <v/>
      </c>
      <c r="I650" s="6" t="str">
        <f aca="false">IF(G650&lt;&gt;"",VLOOKUP(V649,$M$4:$N$18,2,0),"")</f>
        <v/>
      </c>
      <c r="J650" s="6" t="str">
        <f aca="false">IF(G650&lt;&gt;"",H650*I650,"")</f>
        <v/>
      </c>
      <c r="K650" s="6" t="n">
        <f aca="false">IF(B650="",K649,SUM($J$6:J650))</f>
        <v>-24</v>
      </c>
      <c r="L650" s="4"/>
      <c r="M650" s="4"/>
      <c r="N650" s="4"/>
      <c r="O650" s="4"/>
      <c r="P650" s="4"/>
      <c r="Q650" s="4"/>
      <c r="S650" s="4"/>
      <c r="T650" s="4"/>
      <c r="U650" s="4"/>
      <c r="V650" s="6" t="n">
        <f aca="false">IF(AND(G649="",G650="L"),1,IF(AND(G650="L",G649="L"),V649+1,IF(AND(G649="L",G650=""),0,IF(AND(G650="",G649=""),0,0))))</f>
        <v>0</v>
      </c>
      <c r="W650" s="4"/>
      <c r="X650" s="6" t="str">
        <f aca="false">IF(C649=0,C650,IF(C650=0,X649,C650))</f>
        <v/>
      </c>
      <c r="Y650" s="6" t="str">
        <f aca="false">IF(C649=0,X649,IF(C650=0,Y649,C649))</f>
        <v/>
      </c>
      <c r="Z650" s="6" t="str">
        <f aca="false">IF(C648=0,C647,IF(C649=0,Y649,IF(C650=0,Z649,C648)))</f>
        <v/>
      </c>
      <c r="AA650" s="6" t="str">
        <f aca="false">IF(C647=0,C646,IF(C648=0,C646,IF(C649=0,Z649,IF(C650=0,AA649,C647))))</f>
        <v/>
      </c>
      <c r="AB650" s="4"/>
      <c r="AC650" s="6" t="str">
        <f aca="false">IF(OR(X650=Y650,X650=Z650,X650=AA650),"NB",IF(OR(Y650=X650,Y650=Z650,Y650=AA650),"NB",IF(OR(Z650=Y650,Z650=X650,Z650=AA650),"NB",IF(OR(AA650=Y650,AA650=X650,AA650=Z650),"NB","Bet"))))</f>
        <v>NB</v>
      </c>
      <c r="AD650" s="4"/>
      <c r="AE650" s="6" t="n">
        <f aca="false">IF(K650&lt;K649,1,0)</f>
        <v>0</v>
      </c>
      <c r="AF650" s="6" t="n">
        <f aca="false">IF(G650="W",0,IF(AE650=1,K649-K650+AF649,0))</f>
        <v>0</v>
      </c>
      <c r="AG650" s="4"/>
      <c r="AH650" s="6" t="n">
        <f aca="false">IF(G650="W",AF649+J650,IF(AE650=1,K649-K650+AF649,0))</f>
        <v>0</v>
      </c>
      <c r="AI650" s="4"/>
    </row>
    <row collapsed="false" customFormat="false" customHeight="false" hidden="false" ht="13.3" outlineLevel="0" r="651">
      <c r="B651" s="25"/>
      <c r="C651" s="26" t="str">
        <f aca="false">IF(B651="","",VLOOKUP(B651,$AK$1:$AR$38,2,0))</f>
        <v/>
      </c>
      <c r="D651" s="27" t="str">
        <f aca="false">IF(C648&lt;&gt;"",IF(C648=1,4,IF(C648=4,7,1)),"")</f>
        <v/>
      </c>
      <c r="E651" s="49" t="str">
        <f aca="false">IF(C648&lt;&gt;"",IF(C648=1,7,IF(C648=4,1,4)),"")</f>
        <v/>
      </c>
      <c r="F651" s="38"/>
      <c r="G651" s="6" t="str">
        <f aca="false">IF(B651&lt;&gt;"",IF(OR(D651=C651,E651=C651),"W","L"),"")</f>
        <v/>
      </c>
      <c r="H651" s="6" t="str">
        <f aca="false">IF(G651="W",4,IF(G651="L",-8,""))</f>
        <v/>
      </c>
      <c r="I651" s="6" t="str">
        <f aca="false">IF(G651&lt;&gt;"",VLOOKUP(V650,$M$4:$N$18,2,0),"")</f>
        <v/>
      </c>
      <c r="J651" s="6" t="str">
        <f aca="false">IF(G651&lt;&gt;"",H651*I651,"")</f>
        <v/>
      </c>
      <c r="K651" s="6" t="n">
        <f aca="false">IF(B651="",K650,SUM($J$6:J651))</f>
        <v>-24</v>
      </c>
      <c r="L651" s="4"/>
      <c r="M651" s="4"/>
      <c r="N651" s="4"/>
      <c r="O651" s="4"/>
      <c r="P651" s="4"/>
      <c r="Q651" s="4"/>
      <c r="S651" s="4"/>
      <c r="T651" s="4"/>
      <c r="U651" s="4"/>
      <c r="V651" s="6" t="n">
        <f aca="false">IF(AND(G650="",G651="L"),1,IF(AND(G651="L",G650="L"),V650+1,IF(AND(G650="L",G651=""),0,IF(AND(G651="",G650=""),0,0))))</f>
        <v>0</v>
      </c>
      <c r="W651" s="4"/>
      <c r="X651" s="6" t="str">
        <f aca="false">IF(C650=0,C651,IF(C651=0,X650,C651))</f>
        <v/>
      </c>
      <c r="Y651" s="6" t="str">
        <f aca="false">IF(C650=0,X650,IF(C651=0,Y650,C650))</f>
        <v/>
      </c>
      <c r="Z651" s="6" t="str">
        <f aca="false">IF(C649=0,C648,IF(C650=0,Y650,IF(C651=0,Z650,C649)))</f>
        <v/>
      </c>
      <c r="AA651" s="6" t="str">
        <f aca="false">IF(C648=0,C647,IF(C649=0,C647,IF(C650=0,Z650,IF(C651=0,AA650,C648))))</f>
        <v/>
      </c>
      <c r="AB651" s="4"/>
      <c r="AC651" s="6" t="str">
        <f aca="false">IF(OR(X651=Y651,X651=Z651,X651=AA651),"NB",IF(OR(Y651=X651,Y651=Z651,Y651=AA651),"NB",IF(OR(Z651=Y651,Z651=X651,Z651=AA651),"NB",IF(OR(AA651=Y651,AA651=X651,AA651=Z651),"NB","Bet"))))</f>
        <v>NB</v>
      </c>
      <c r="AD651" s="4"/>
      <c r="AE651" s="6" t="n">
        <f aca="false">IF(K651&lt;K650,1,0)</f>
        <v>0</v>
      </c>
      <c r="AF651" s="6" t="n">
        <f aca="false">IF(G651="W",0,IF(AE651=1,K650-K651+AF650,0))</f>
        <v>0</v>
      </c>
      <c r="AG651" s="4"/>
      <c r="AH651" s="6" t="n">
        <f aca="false">IF(G651="W",AF650+J651,IF(AE651=1,K650-K651+AF650,0))</f>
        <v>0</v>
      </c>
      <c r="AI651" s="4"/>
    </row>
    <row collapsed="false" customFormat="false" customHeight="false" hidden="false" ht="13.3" outlineLevel="0" r="652">
      <c r="B652" s="25"/>
      <c r="C652" s="26" t="str">
        <f aca="false">IF(B652="","",VLOOKUP(B652,$AK$1:$AR$38,2,0))</f>
        <v/>
      </c>
      <c r="D652" s="27" t="str">
        <f aca="false">IF(C649&lt;&gt;"",IF(C649=1,4,IF(C649=4,7,1)),"")</f>
        <v/>
      </c>
      <c r="E652" s="49" t="str">
        <f aca="false">IF(C649&lt;&gt;"",IF(C649=1,7,IF(C649=4,1,4)),"")</f>
        <v/>
      </c>
      <c r="F652" s="38"/>
      <c r="G652" s="6" t="str">
        <f aca="false">IF(B652&lt;&gt;"",IF(OR(D652=C652,E652=C652),"W","L"),"")</f>
        <v/>
      </c>
      <c r="H652" s="6" t="str">
        <f aca="false">IF(G652="W",4,IF(G652="L",-8,""))</f>
        <v/>
      </c>
      <c r="I652" s="6" t="str">
        <f aca="false">IF(G652&lt;&gt;"",VLOOKUP(V651,$M$4:$N$18,2,0),"")</f>
        <v/>
      </c>
      <c r="J652" s="6" t="str">
        <f aca="false">IF(G652&lt;&gt;"",H652*I652,"")</f>
        <v/>
      </c>
      <c r="K652" s="6" t="n">
        <f aca="false">IF(B652="",K651,SUM($J$6:J652))</f>
        <v>-24</v>
      </c>
      <c r="L652" s="4"/>
      <c r="M652" s="4"/>
      <c r="N652" s="4"/>
      <c r="O652" s="4"/>
      <c r="P652" s="4"/>
      <c r="Q652" s="4"/>
      <c r="S652" s="4"/>
      <c r="T652" s="4"/>
      <c r="U652" s="4"/>
      <c r="V652" s="6" t="n">
        <f aca="false">IF(AND(G651="",G652="L"),1,IF(AND(G652="L",G651="L"),V651+1,IF(AND(G651="L",G652=""),0,IF(AND(G652="",G651=""),0,0))))</f>
        <v>0</v>
      </c>
      <c r="W652" s="4"/>
      <c r="X652" s="6" t="str">
        <f aca="false">IF(C651=0,C652,IF(C652=0,X651,C652))</f>
        <v/>
      </c>
      <c r="Y652" s="6" t="str">
        <f aca="false">IF(C651=0,X651,IF(C652=0,Y651,C651))</f>
        <v/>
      </c>
      <c r="Z652" s="6" t="str">
        <f aca="false">IF(C650=0,C649,IF(C651=0,Y651,IF(C652=0,Z651,C650)))</f>
        <v/>
      </c>
      <c r="AA652" s="6" t="str">
        <f aca="false">IF(C649=0,C648,IF(C650=0,C648,IF(C651=0,Z651,IF(C652=0,AA651,C649))))</f>
        <v/>
      </c>
      <c r="AB652" s="4"/>
      <c r="AC652" s="6" t="str">
        <f aca="false">IF(OR(X652=Y652,X652=Z652,X652=AA652),"NB",IF(OR(Y652=X652,Y652=Z652,Y652=AA652),"NB",IF(OR(Z652=Y652,Z652=X652,Z652=AA652),"NB",IF(OR(AA652=Y652,AA652=X652,AA652=Z652),"NB","Bet"))))</f>
        <v>NB</v>
      </c>
      <c r="AD652" s="4"/>
      <c r="AE652" s="6" t="n">
        <f aca="false">IF(K652&lt;K651,1,0)</f>
        <v>0</v>
      </c>
      <c r="AF652" s="6" t="n">
        <f aca="false">IF(G652="W",0,IF(AE652=1,K651-K652+AF651,0))</f>
        <v>0</v>
      </c>
      <c r="AG652" s="4"/>
      <c r="AH652" s="6" t="n">
        <f aca="false">IF(G652="W",AF651+J652,IF(AE652=1,K651-K652+AF651,0))</f>
        <v>0</v>
      </c>
      <c r="AI652" s="4"/>
    </row>
    <row collapsed="false" customFormat="false" customHeight="false" hidden="false" ht="13.3" outlineLevel="0" r="653">
      <c r="B653" s="25"/>
      <c r="C653" s="26" t="str">
        <f aca="false">IF(B653="","",VLOOKUP(B653,$AK$1:$AR$38,2,0))</f>
        <v/>
      </c>
      <c r="D653" s="27" t="str">
        <f aca="false">IF(C650&lt;&gt;"",IF(C650=1,4,IF(C650=4,7,1)),"")</f>
        <v/>
      </c>
      <c r="E653" s="49" t="str">
        <f aca="false">IF(C650&lt;&gt;"",IF(C650=1,7,IF(C650=4,1,4)),"")</f>
        <v/>
      </c>
      <c r="F653" s="38"/>
      <c r="G653" s="6" t="str">
        <f aca="false">IF(B653&lt;&gt;"",IF(OR(D653=C653,E653=C653),"W","L"),"")</f>
        <v/>
      </c>
      <c r="H653" s="6" t="str">
        <f aca="false">IF(G653="W",4,IF(G653="L",-8,""))</f>
        <v/>
      </c>
      <c r="I653" s="6" t="str">
        <f aca="false">IF(G653&lt;&gt;"",VLOOKUP(V652,$M$4:$N$18,2,0),"")</f>
        <v/>
      </c>
      <c r="J653" s="6" t="str">
        <f aca="false">IF(G653&lt;&gt;"",H653*I653,"")</f>
        <v/>
      </c>
      <c r="K653" s="6" t="n">
        <f aca="false">IF(B653="",K652,SUM($J$6:J653))</f>
        <v>-24</v>
      </c>
      <c r="L653" s="4"/>
      <c r="M653" s="4"/>
      <c r="N653" s="4"/>
      <c r="O653" s="4"/>
      <c r="P653" s="4"/>
      <c r="Q653" s="4"/>
      <c r="S653" s="4"/>
      <c r="T653" s="4"/>
      <c r="U653" s="4"/>
      <c r="V653" s="6" t="n">
        <f aca="false">IF(AND(G652="",G653="L"),1,IF(AND(G653="L",G652="L"),V652+1,IF(AND(G652="L",G653=""),0,IF(AND(G653="",G652=""),0,0))))</f>
        <v>0</v>
      </c>
      <c r="W653" s="4"/>
      <c r="X653" s="6" t="str">
        <f aca="false">IF(C652=0,C653,IF(C653=0,X652,C653))</f>
        <v/>
      </c>
      <c r="Y653" s="6" t="str">
        <f aca="false">IF(C652=0,X652,IF(C653=0,Y652,C652))</f>
        <v/>
      </c>
      <c r="Z653" s="6" t="str">
        <f aca="false">IF(C651=0,C650,IF(C652=0,Y652,IF(C653=0,Z652,C651)))</f>
        <v/>
      </c>
      <c r="AA653" s="6" t="str">
        <f aca="false">IF(C650=0,C649,IF(C651=0,C649,IF(C652=0,Z652,IF(C653=0,AA652,C650))))</f>
        <v/>
      </c>
      <c r="AB653" s="4"/>
      <c r="AC653" s="6" t="str">
        <f aca="false">IF(OR(X653=Y653,X653=Z653,X653=AA653),"NB",IF(OR(Y653=X653,Y653=Z653,Y653=AA653),"NB",IF(OR(Z653=Y653,Z653=X653,Z653=AA653),"NB",IF(OR(AA653=Y653,AA653=X653,AA653=Z653),"NB","Bet"))))</f>
        <v>NB</v>
      </c>
      <c r="AD653" s="4"/>
      <c r="AE653" s="6" t="n">
        <f aca="false">IF(K653&lt;K652,1,0)</f>
        <v>0</v>
      </c>
      <c r="AF653" s="6" t="n">
        <f aca="false">IF(G653="W",0,IF(AE653=1,K652-K653+AF652,0))</f>
        <v>0</v>
      </c>
      <c r="AG653" s="4"/>
      <c r="AH653" s="6" t="n">
        <f aca="false">IF(G653="W",AF652+J653,IF(AE653=1,K652-K653+AF652,0))</f>
        <v>0</v>
      </c>
      <c r="AI653" s="4"/>
    </row>
    <row collapsed="false" customFormat="false" customHeight="false" hidden="false" ht="13.3" outlineLevel="0" r="654">
      <c r="B654" s="25"/>
      <c r="C654" s="26" t="str">
        <f aca="false">IF(B654="","",VLOOKUP(B654,$AK$1:$AR$38,2,0))</f>
        <v/>
      </c>
      <c r="D654" s="27" t="str">
        <f aca="false">IF(C651&lt;&gt;"",IF(C651=1,4,IF(C651=4,7,1)),"")</f>
        <v/>
      </c>
      <c r="E654" s="49" t="str">
        <f aca="false">IF(C651&lt;&gt;"",IF(C651=1,7,IF(C651=4,1,4)),"")</f>
        <v/>
      </c>
      <c r="F654" s="38"/>
      <c r="G654" s="6" t="str">
        <f aca="false">IF(B654&lt;&gt;"",IF(OR(D654=C654,E654=C654),"W","L"),"")</f>
        <v/>
      </c>
      <c r="H654" s="6" t="str">
        <f aca="false">IF(G654="W",4,IF(G654="L",-8,""))</f>
        <v/>
      </c>
      <c r="I654" s="6" t="str">
        <f aca="false">IF(G654&lt;&gt;"",VLOOKUP(V653,$M$4:$N$18,2,0),"")</f>
        <v/>
      </c>
      <c r="J654" s="6" t="str">
        <f aca="false">IF(G654&lt;&gt;"",H654*I654,"")</f>
        <v/>
      </c>
      <c r="K654" s="6" t="n">
        <f aca="false">IF(B654="",K653,SUM($J$6:J654))</f>
        <v>-24</v>
      </c>
      <c r="L654" s="4"/>
      <c r="M654" s="4"/>
      <c r="N654" s="4"/>
      <c r="O654" s="4"/>
      <c r="P654" s="4"/>
      <c r="Q654" s="4"/>
      <c r="S654" s="4"/>
      <c r="T654" s="4"/>
      <c r="U654" s="4"/>
      <c r="V654" s="6" t="n">
        <f aca="false">IF(AND(G653="",G654="L"),1,IF(AND(G654="L",G653="L"),V653+1,IF(AND(G653="L",G654=""),0,IF(AND(G654="",G653=""),0,0))))</f>
        <v>0</v>
      </c>
      <c r="W654" s="4"/>
      <c r="X654" s="6" t="str">
        <f aca="false">IF(C653=0,C654,IF(C654=0,X653,C654))</f>
        <v/>
      </c>
      <c r="Y654" s="6" t="str">
        <f aca="false">IF(C653=0,X653,IF(C654=0,Y653,C653))</f>
        <v/>
      </c>
      <c r="Z654" s="6" t="str">
        <f aca="false">IF(C652=0,C651,IF(C653=0,Y653,IF(C654=0,Z653,C652)))</f>
        <v/>
      </c>
      <c r="AA654" s="6" t="str">
        <f aca="false">IF(C651=0,C650,IF(C652=0,C650,IF(C653=0,Z653,IF(C654=0,AA653,C651))))</f>
        <v/>
      </c>
      <c r="AB654" s="4"/>
      <c r="AC654" s="6" t="str">
        <f aca="false">IF(OR(X654=Y654,X654=Z654,X654=AA654),"NB",IF(OR(Y654=X654,Y654=Z654,Y654=AA654),"NB",IF(OR(Z654=Y654,Z654=X654,Z654=AA654),"NB",IF(OR(AA654=Y654,AA654=X654,AA654=Z654),"NB","Bet"))))</f>
        <v>NB</v>
      </c>
      <c r="AD654" s="4"/>
      <c r="AE654" s="6" t="n">
        <f aca="false">IF(K654&lt;K653,1,0)</f>
        <v>0</v>
      </c>
      <c r="AF654" s="6" t="n">
        <f aca="false">IF(G654="W",0,IF(AE654=1,K653-K654+AF653,0))</f>
        <v>0</v>
      </c>
      <c r="AG654" s="4"/>
      <c r="AH654" s="6" t="n">
        <f aca="false">IF(G654="W",AF653+J654,IF(AE654=1,K653-K654+AF653,0))</f>
        <v>0</v>
      </c>
      <c r="AI654" s="4"/>
    </row>
    <row collapsed="false" customFormat="false" customHeight="false" hidden="false" ht="13.3" outlineLevel="0" r="655">
      <c r="B655" s="25"/>
      <c r="C655" s="26" t="str">
        <f aca="false">IF(B655="","",VLOOKUP(B655,$AK$1:$AR$38,2,0))</f>
        <v/>
      </c>
      <c r="D655" s="27" t="str">
        <f aca="false">IF(C652&lt;&gt;"",IF(C652=1,4,IF(C652=4,7,1)),"")</f>
        <v/>
      </c>
      <c r="E655" s="49" t="str">
        <f aca="false">IF(C652&lt;&gt;"",IF(C652=1,7,IF(C652=4,1,4)),"")</f>
        <v/>
      </c>
      <c r="F655" s="38"/>
      <c r="G655" s="6" t="str">
        <f aca="false">IF(B655&lt;&gt;"",IF(OR(D655=C655,E655=C655),"W","L"),"")</f>
        <v/>
      </c>
      <c r="H655" s="6" t="str">
        <f aca="false">IF(G655="W",4,IF(G655="L",-8,""))</f>
        <v/>
      </c>
      <c r="I655" s="6" t="str">
        <f aca="false">IF(G655&lt;&gt;"",VLOOKUP(V654,$M$4:$N$18,2,0),"")</f>
        <v/>
      </c>
      <c r="J655" s="6" t="str">
        <f aca="false">IF(G655&lt;&gt;"",H655*I655,"")</f>
        <v/>
      </c>
      <c r="K655" s="6" t="n">
        <f aca="false">IF(B655="",K654,SUM($J$6:J655))</f>
        <v>-24</v>
      </c>
      <c r="L655" s="4"/>
      <c r="M655" s="4"/>
      <c r="N655" s="4"/>
      <c r="O655" s="4"/>
      <c r="P655" s="4"/>
      <c r="Q655" s="4"/>
      <c r="S655" s="4"/>
      <c r="T655" s="4"/>
      <c r="U655" s="4"/>
      <c r="V655" s="6" t="n">
        <f aca="false">IF(AND(G654="",G655="L"),1,IF(AND(G655="L",G654="L"),V654+1,IF(AND(G654="L",G655=""),0,IF(AND(G655="",G654=""),0,0))))</f>
        <v>0</v>
      </c>
      <c r="W655" s="4"/>
      <c r="X655" s="6" t="str">
        <f aca="false">IF(C654=0,C655,IF(C655=0,X654,C655))</f>
        <v/>
      </c>
      <c r="Y655" s="6" t="str">
        <f aca="false">IF(C654=0,X654,IF(C655=0,Y654,C654))</f>
        <v/>
      </c>
      <c r="Z655" s="6" t="str">
        <f aca="false">IF(C653=0,C652,IF(C654=0,Y654,IF(C655=0,Z654,C653)))</f>
        <v/>
      </c>
      <c r="AA655" s="6" t="str">
        <f aca="false">IF(C652=0,C651,IF(C653=0,C651,IF(C654=0,Z654,IF(C655=0,AA654,C652))))</f>
        <v/>
      </c>
      <c r="AB655" s="4"/>
      <c r="AC655" s="6" t="str">
        <f aca="false">IF(OR(X655=Y655,X655=Z655,X655=AA655),"NB",IF(OR(Y655=X655,Y655=Z655,Y655=AA655),"NB",IF(OR(Z655=Y655,Z655=X655,Z655=AA655),"NB",IF(OR(AA655=Y655,AA655=X655,AA655=Z655),"NB","Bet"))))</f>
        <v>NB</v>
      </c>
      <c r="AD655" s="4"/>
      <c r="AE655" s="6" t="n">
        <f aca="false">IF(K655&lt;K654,1,0)</f>
        <v>0</v>
      </c>
      <c r="AF655" s="6" t="n">
        <f aca="false">IF(G655="W",0,IF(AE655=1,K654-K655+AF654,0))</f>
        <v>0</v>
      </c>
      <c r="AG655" s="4"/>
      <c r="AH655" s="6" t="n">
        <f aca="false">IF(G655="W",AF654+J655,IF(AE655=1,K654-K655+AF654,0))</f>
        <v>0</v>
      </c>
      <c r="AI655" s="4"/>
    </row>
    <row collapsed="false" customFormat="false" customHeight="false" hidden="false" ht="13.3" outlineLevel="0" r="656">
      <c r="B656" s="25"/>
      <c r="C656" s="26" t="str">
        <f aca="false">IF(B656="","",VLOOKUP(B656,$AK$1:$AR$38,2,0))</f>
        <v/>
      </c>
      <c r="D656" s="27" t="str">
        <f aca="false">IF(C653&lt;&gt;"",IF(C653=1,4,IF(C653=4,7,1)),"")</f>
        <v/>
      </c>
      <c r="E656" s="49" t="str">
        <f aca="false">IF(C653&lt;&gt;"",IF(C653=1,7,IF(C653=4,1,4)),"")</f>
        <v/>
      </c>
      <c r="F656" s="38"/>
      <c r="G656" s="6" t="str">
        <f aca="false">IF(B656&lt;&gt;"",IF(OR(D656=C656,E656=C656),"W","L"),"")</f>
        <v/>
      </c>
      <c r="H656" s="6" t="str">
        <f aca="false">IF(G656="W",4,IF(G656="L",-8,""))</f>
        <v/>
      </c>
      <c r="I656" s="6" t="str">
        <f aca="false">IF(G656&lt;&gt;"",VLOOKUP(V655,$M$4:$N$18,2,0),"")</f>
        <v/>
      </c>
      <c r="J656" s="6" t="str">
        <f aca="false">IF(G656&lt;&gt;"",H656*I656,"")</f>
        <v/>
      </c>
      <c r="K656" s="6" t="n">
        <f aca="false">IF(B656="",K655,SUM($J$6:J656))</f>
        <v>-24</v>
      </c>
      <c r="L656" s="4"/>
      <c r="M656" s="4"/>
      <c r="N656" s="4"/>
      <c r="O656" s="4"/>
      <c r="P656" s="4"/>
      <c r="Q656" s="4"/>
      <c r="S656" s="4"/>
      <c r="T656" s="4"/>
      <c r="U656" s="4"/>
      <c r="V656" s="6" t="n">
        <f aca="false">IF(AND(G655="",G656="L"),1,IF(AND(G656="L",G655="L"),V655+1,IF(AND(G655="L",G656=""),0,IF(AND(G656="",G655=""),0,0))))</f>
        <v>0</v>
      </c>
      <c r="W656" s="4"/>
      <c r="X656" s="6" t="str">
        <f aca="false">IF(C655=0,C656,IF(C656=0,X655,C656))</f>
        <v/>
      </c>
      <c r="Y656" s="6" t="str">
        <f aca="false">IF(C655=0,X655,IF(C656=0,Y655,C655))</f>
        <v/>
      </c>
      <c r="Z656" s="6" t="str">
        <f aca="false">IF(C654=0,C653,IF(C655=0,Y655,IF(C656=0,Z655,C654)))</f>
        <v/>
      </c>
      <c r="AA656" s="6" t="str">
        <f aca="false">IF(C653=0,C652,IF(C654=0,C652,IF(C655=0,Z655,IF(C656=0,AA655,C653))))</f>
        <v/>
      </c>
      <c r="AB656" s="4"/>
      <c r="AC656" s="6" t="str">
        <f aca="false">IF(OR(X656=Y656,X656=Z656,X656=AA656),"NB",IF(OR(Y656=X656,Y656=Z656,Y656=AA656),"NB",IF(OR(Z656=Y656,Z656=X656,Z656=AA656),"NB",IF(OR(AA656=Y656,AA656=X656,AA656=Z656),"NB","Bet"))))</f>
        <v>NB</v>
      </c>
      <c r="AD656" s="4"/>
      <c r="AE656" s="6" t="n">
        <f aca="false">IF(K656&lt;K655,1,0)</f>
        <v>0</v>
      </c>
      <c r="AF656" s="6" t="n">
        <f aca="false">IF(G656="W",0,IF(AE656=1,K655-K656+AF655,0))</f>
        <v>0</v>
      </c>
      <c r="AG656" s="4"/>
      <c r="AH656" s="6" t="n">
        <f aca="false">IF(G656="W",AF655+J656,IF(AE656=1,K655-K656+AF655,0))</f>
        <v>0</v>
      </c>
      <c r="AI656" s="4"/>
    </row>
    <row collapsed="false" customFormat="false" customHeight="false" hidden="false" ht="13.3" outlineLevel="0" r="657">
      <c r="B657" s="25"/>
      <c r="C657" s="26" t="str">
        <f aca="false">IF(B657="","",VLOOKUP(B657,$AK$1:$AR$38,2,0))</f>
        <v/>
      </c>
      <c r="D657" s="27" t="str">
        <f aca="false">IF(C654&lt;&gt;"",IF(C654=1,4,IF(C654=4,7,1)),"")</f>
        <v/>
      </c>
      <c r="E657" s="49" t="str">
        <f aca="false">IF(C654&lt;&gt;"",IF(C654=1,7,IF(C654=4,1,4)),"")</f>
        <v/>
      </c>
      <c r="F657" s="38"/>
      <c r="G657" s="6" t="str">
        <f aca="false">IF(B657&lt;&gt;"",IF(OR(D657=C657,E657=C657),"W","L"),"")</f>
        <v/>
      </c>
      <c r="H657" s="6" t="str">
        <f aca="false">IF(G657="W",4,IF(G657="L",-8,""))</f>
        <v/>
      </c>
      <c r="I657" s="6" t="str">
        <f aca="false">IF(G657&lt;&gt;"",VLOOKUP(V656,$M$4:$N$18,2,0),"")</f>
        <v/>
      </c>
      <c r="J657" s="6" t="str">
        <f aca="false">IF(G657&lt;&gt;"",H657*I657,"")</f>
        <v/>
      </c>
      <c r="K657" s="6" t="n">
        <f aca="false">IF(B657="",K656,SUM($J$6:J657))</f>
        <v>-24</v>
      </c>
      <c r="L657" s="4"/>
      <c r="M657" s="4"/>
      <c r="N657" s="4"/>
      <c r="O657" s="4"/>
      <c r="P657" s="4"/>
      <c r="Q657" s="4"/>
      <c r="S657" s="4"/>
      <c r="T657" s="4"/>
      <c r="U657" s="4"/>
      <c r="V657" s="6" t="n">
        <f aca="false">IF(AND(G656="",G657="L"),1,IF(AND(G657="L",G656="L"),V656+1,IF(AND(G656="L",G657=""),0,IF(AND(G657="",G656=""),0,0))))</f>
        <v>0</v>
      </c>
      <c r="W657" s="4"/>
      <c r="X657" s="6" t="str">
        <f aca="false">IF(C656=0,C657,IF(C657=0,X656,C657))</f>
        <v/>
      </c>
      <c r="Y657" s="6" t="str">
        <f aca="false">IF(C656=0,X656,IF(C657=0,Y656,C656))</f>
        <v/>
      </c>
      <c r="Z657" s="6" t="str">
        <f aca="false">IF(C655=0,C654,IF(C656=0,Y656,IF(C657=0,Z656,C655)))</f>
        <v/>
      </c>
      <c r="AA657" s="6" t="str">
        <f aca="false">IF(C654=0,C653,IF(C655=0,C653,IF(C656=0,Z656,IF(C657=0,AA656,C654))))</f>
        <v/>
      </c>
      <c r="AB657" s="4"/>
      <c r="AC657" s="6" t="str">
        <f aca="false">IF(OR(X657=Y657,X657=Z657,X657=AA657),"NB",IF(OR(Y657=X657,Y657=Z657,Y657=AA657),"NB",IF(OR(Z657=Y657,Z657=X657,Z657=AA657),"NB",IF(OR(AA657=Y657,AA657=X657,AA657=Z657),"NB","Bet"))))</f>
        <v>NB</v>
      </c>
      <c r="AD657" s="4"/>
      <c r="AE657" s="6" t="n">
        <f aca="false">IF(K657&lt;K656,1,0)</f>
        <v>0</v>
      </c>
      <c r="AF657" s="6" t="n">
        <f aca="false">IF(G657="W",0,IF(AE657=1,K656-K657+AF656,0))</f>
        <v>0</v>
      </c>
      <c r="AG657" s="4"/>
      <c r="AH657" s="6" t="n">
        <f aca="false">IF(G657="W",AF656+J657,IF(AE657=1,K656-K657+AF656,0))</f>
        <v>0</v>
      </c>
      <c r="AI657" s="4"/>
    </row>
    <row collapsed="false" customFormat="false" customHeight="false" hidden="false" ht="13.3" outlineLevel="0" r="658">
      <c r="B658" s="25"/>
      <c r="C658" s="26" t="str">
        <f aca="false">IF(B658="","",VLOOKUP(B658,$AK$1:$AR$38,2,0))</f>
        <v/>
      </c>
      <c r="D658" s="27" t="str">
        <f aca="false">IF(C655&lt;&gt;"",IF(C655=1,4,IF(C655=4,7,1)),"")</f>
        <v/>
      </c>
      <c r="E658" s="49" t="str">
        <f aca="false">IF(C655&lt;&gt;"",IF(C655=1,7,IF(C655=4,1,4)),"")</f>
        <v/>
      </c>
      <c r="F658" s="38"/>
      <c r="G658" s="6" t="str">
        <f aca="false">IF(B658&lt;&gt;"",IF(OR(D658=C658,E658=C658),"W","L"),"")</f>
        <v/>
      </c>
      <c r="H658" s="6" t="str">
        <f aca="false">IF(G658="W",4,IF(G658="L",-8,""))</f>
        <v/>
      </c>
      <c r="I658" s="6" t="str">
        <f aca="false">IF(G658&lt;&gt;"",VLOOKUP(V657,$M$4:$N$18,2,0),"")</f>
        <v/>
      </c>
      <c r="J658" s="6" t="str">
        <f aca="false">IF(G658&lt;&gt;"",H658*I658,"")</f>
        <v/>
      </c>
      <c r="K658" s="6" t="n">
        <f aca="false">IF(B658="",K657,SUM($J$6:J658))</f>
        <v>-24</v>
      </c>
      <c r="L658" s="4"/>
      <c r="M658" s="4"/>
      <c r="N658" s="4"/>
      <c r="O658" s="4"/>
      <c r="P658" s="4"/>
      <c r="Q658" s="4"/>
      <c r="S658" s="4"/>
      <c r="T658" s="4"/>
      <c r="U658" s="4"/>
      <c r="V658" s="6" t="n">
        <f aca="false">IF(AND(G657="",G658="L"),1,IF(AND(G658="L",G657="L"),V657+1,IF(AND(G657="L",G658=""),0,IF(AND(G658="",G657=""),0,0))))</f>
        <v>0</v>
      </c>
      <c r="W658" s="4"/>
      <c r="X658" s="6" t="str">
        <f aca="false">IF(C657=0,C658,IF(C658=0,X657,C658))</f>
        <v/>
      </c>
      <c r="Y658" s="6" t="str">
        <f aca="false">IF(C657=0,X657,IF(C658=0,Y657,C657))</f>
        <v/>
      </c>
      <c r="Z658" s="6" t="str">
        <f aca="false">IF(C656=0,C655,IF(C657=0,Y657,IF(C658=0,Z657,C656)))</f>
        <v/>
      </c>
      <c r="AA658" s="6" t="str">
        <f aca="false">IF(C655=0,C654,IF(C656=0,C654,IF(C657=0,Z657,IF(C658=0,AA657,C655))))</f>
        <v/>
      </c>
      <c r="AB658" s="4"/>
      <c r="AC658" s="6" t="str">
        <f aca="false">IF(OR(X658=Y658,X658=Z658,X658=AA658),"NB",IF(OR(Y658=X658,Y658=Z658,Y658=AA658),"NB",IF(OR(Z658=Y658,Z658=X658,Z658=AA658),"NB",IF(OR(AA658=Y658,AA658=X658,AA658=Z658),"NB","Bet"))))</f>
        <v>NB</v>
      </c>
      <c r="AD658" s="4"/>
      <c r="AE658" s="6" t="n">
        <f aca="false">IF(K658&lt;K657,1,0)</f>
        <v>0</v>
      </c>
      <c r="AF658" s="6" t="n">
        <f aca="false">IF(G658="W",0,IF(AE658=1,K657-K658+AF657,0))</f>
        <v>0</v>
      </c>
      <c r="AG658" s="4"/>
      <c r="AH658" s="6" t="n">
        <f aca="false">IF(G658="W",AF657+J658,IF(AE658=1,K657-K658+AF657,0))</f>
        <v>0</v>
      </c>
      <c r="AI658" s="4"/>
    </row>
    <row collapsed="false" customFormat="false" customHeight="false" hidden="false" ht="13.3" outlineLevel="0" r="659">
      <c r="B659" s="25"/>
      <c r="C659" s="26" t="str">
        <f aca="false">IF(B659="","",VLOOKUP(B659,$AK$1:$AR$38,2,0))</f>
        <v/>
      </c>
      <c r="D659" s="27" t="str">
        <f aca="false">IF(C656&lt;&gt;"",IF(C656=1,4,IF(C656=4,7,1)),"")</f>
        <v/>
      </c>
      <c r="E659" s="49" t="str">
        <f aca="false">IF(C656&lt;&gt;"",IF(C656=1,7,IF(C656=4,1,4)),"")</f>
        <v/>
      </c>
      <c r="F659" s="38"/>
      <c r="G659" s="6" t="str">
        <f aca="false">IF(B659&lt;&gt;"",IF(OR(D659=C659,E659=C659),"W","L"),"")</f>
        <v/>
      </c>
      <c r="H659" s="6" t="str">
        <f aca="false">IF(G659="W",4,IF(G659="L",-8,""))</f>
        <v/>
      </c>
      <c r="I659" s="6" t="str">
        <f aca="false">IF(G659&lt;&gt;"",VLOOKUP(V658,$M$4:$N$18,2,0),"")</f>
        <v/>
      </c>
      <c r="J659" s="6" t="str">
        <f aca="false">IF(G659&lt;&gt;"",H659*I659,"")</f>
        <v/>
      </c>
      <c r="K659" s="6" t="n">
        <f aca="false">IF(B659="",K658,SUM($J$6:J659))</f>
        <v>-24</v>
      </c>
      <c r="L659" s="4"/>
      <c r="M659" s="4"/>
      <c r="N659" s="4"/>
      <c r="O659" s="4"/>
      <c r="P659" s="4"/>
      <c r="Q659" s="4"/>
      <c r="S659" s="4"/>
      <c r="T659" s="4"/>
      <c r="U659" s="4"/>
      <c r="V659" s="6" t="n">
        <f aca="false">IF(AND(G658="",G659="L"),1,IF(AND(G659="L",G658="L"),V658+1,IF(AND(G658="L",G659=""),0,IF(AND(G659="",G658=""),0,0))))</f>
        <v>0</v>
      </c>
      <c r="W659" s="4"/>
      <c r="X659" s="6" t="str">
        <f aca="false">IF(C658=0,C659,IF(C659=0,X658,C659))</f>
        <v/>
      </c>
      <c r="Y659" s="6" t="str">
        <f aca="false">IF(C658=0,X658,IF(C659=0,Y658,C658))</f>
        <v/>
      </c>
      <c r="Z659" s="6" t="str">
        <f aca="false">IF(C657=0,C656,IF(C658=0,Y658,IF(C659=0,Z658,C657)))</f>
        <v/>
      </c>
      <c r="AA659" s="6" t="str">
        <f aca="false">IF(C656=0,C655,IF(C657=0,C655,IF(C658=0,Z658,IF(C659=0,AA658,C656))))</f>
        <v/>
      </c>
      <c r="AB659" s="4"/>
      <c r="AC659" s="6" t="str">
        <f aca="false">IF(OR(X659=Y659,X659=Z659,X659=AA659),"NB",IF(OR(Y659=X659,Y659=Z659,Y659=AA659),"NB",IF(OR(Z659=Y659,Z659=X659,Z659=AA659),"NB",IF(OR(AA659=Y659,AA659=X659,AA659=Z659),"NB","Bet"))))</f>
        <v>NB</v>
      </c>
      <c r="AD659" s="4"/>
      <c r="AE659" s="6" t="n">
        <f aca="false">IF(K659&lt;K658,1,0)</f>
        <v>0</v>
      </c>
      <c r="AF659" s="6" t="n">
        <f aca="false">IF(G659="W",0,IF(AE659=1,K658-K659+AF658,0))</f>
        <v>0</v>
      </c>
      <c r="AG659" s="4"/>
      <c r="AH659" s="6" t="n">
        <f aca="false">IF(G659="W",AF658+J659,IF(AE659=1,K658-K659+AF658,0))</f>
        <v>0</v>
      </c>
      <c r="AI659" s="4"/>
    </row>
    <row collapsed="false" customFormat="false" customHeight="false" hidden="false" ht="13.3" outlineLevel="0" r="660">
      <c r="B660" s="25"/>
      <c r="C660" s="26" t="str">
        <f aca="false">IF(B660="","",VLOOKUP(B660,$AK$1:$AR$38,2,0))</f>
        <v/>
      </c>
      <c r="D660" s="27" t="str">
        <f aca="false">IF(C657&lt;&gt;"",IF(C657=1,4,IF(C657=4,7,1)),"")</f>
        <v/>
      </c>
      <c r="E660" s="49" t="str">
        <f aca="false">IF(C657&lt;&gt;"",IF(C657=1,7,IF(C657=4,1,4)),"")</f>
        <v/>
      </c>
      <c r="F660" s="38"/>
      <c r="G660" s="6" t="str">
        <f aca="false">IF(B660&lt;&gt;"",IF(OR(D660=C660,E660=C660),"W","L"),"")</f>
        <v/>
      </c>
      <c r="H660" s="6" t="str">
        <f aca="false">IF(G660="W",4,IF(G660="L",-8,""))</f>
        <v/>
      </c>
      <c r="I660" s="6" t="str">
        <f aca="false">IF(G660&lt;&gt;"",VLOOKUP(V659,$M$4:$N$18,2,0),"")</f>
        <v/>
      </c>
      <c r="J660" s="6" t="str">
        <f aca="false">IF(G660&lt;&gt;"",H660*I660,"")</f>
        <v/>
      </c>
      <c r="K660" s="6" t="n">
        <f aca="false">IF(B660="",K659,SUM($J$6:J660))</f>
        <v>-24</v>
      </c>
      <c r="L660" s="4"/>
      <c r="M660" s="4"/>
      <c r="N660" s="4"/>
      <c r="O660" s="4"/>
      <c r="P660" s="4"/>
      <c r="Q660" s="4"/>
      <c r="S660" s="4"/>
      <c r="T660" s="4"/>
      <c r="U660" s="4"/>
      <c r="V660" s="6" t="n">
        <f aca="false">IF(AND(G659="",G660="L"),1,IF(AND(G660="L",G659="L"),V659+1,IF(AND(G659="L",G660=""),0,IF(AND(G660="",G659=""),0,0))))</f>
        <v>0</v>
      </c>
      <c r="W660" s="4"/>
      <c r="X660" s="6" t="str">
        <f aca="false">IF(C659=0,C660,IF(C660=0,X659,C660))</f>
        <v/>
      </c>
      <c r="Y660" s="6" t="str">
        <f aca="false">IF(C659=0,X659,IF(C660=0,Y659,C659))</f>
        <v/>
      </c>
      <c r="Z660" s="6" t="str">
        <f aca="false">IF(C658=0,C657,IF(C659=0,Y659,IF(C660=0,Z659,C658)))</f>
        <v/>
      </c>
      <c r="AA660" s="6" t="str">
        <f aca="false">IF(C657=0,C656,IF(C658=0,C656,IF(C659=0,Z659,IF(C660=0,AA659,C657))))</f>
        <v/>
      </c>
      <c r="AB660" s="4"/>
      <c r="AC660" s="6" t="str">
        <f aca="false">IF(OR(X660=Y660,X660=Z660,X660=AA660),"NB",IF(OR(Y660=X660,Y660=Z660,Y660=AA660),"NB",IF(OR(Z660=Y660,Z660=X660,Z660=AA660),"NB",IF(OR(AA660=Y660,AA660=X660,AA660=Z660),"NB","Bet"))))</f>
        <v>NB</v>
      </c>
      <c r="AD660" s="4"/>
      <c r="AE660" s="6" t="n">
        <f aca="false">IF(K660&lt;K659,1,0)</f>
        <v>0</v>
      </c>
      <c r="AF660" s="6" t="n">
        <f aca="false">IF(G660="W",0,IF(AE660=1,K659-K660+AF659,0))</f>
        <v>0</v>
      </c>
      <c r="AG660" s="4"/>
      <c r="AH660" s="6" t="n">
        <f aca="false">IF(G660="W",AF659+J660,IF(AE660=1,K659-K660+AF659,0))</f>
        <v>0</v>
      </c>
      <c r="AI660" s="4"/>
    </row>
    <row collapsed="false" customFormat="false" customHeight="false" hidden="false" ht="13.3" outlineLevel="0" r="661">
      <c r="B661" s="25"/>
      <c r="C661" s="26" t="str">
        <f aca="false">IF(B661="","",VLOOKUP(B661,$AK$1:$AR$38,2,0))</f>
        <v/>
      </c>
      <c r="D661" s="27" t="str">
        <f aca="false">IF(C658&lt;&gt;"",IF(C658=1,4,IF(C658=4,7,1)),"")</f>
        <v/>
      </c>
      <c r="E661" s="49" t="str">
        <f aca="false">IF(C658&lt;&gt;"",IF(C658=1,7,IF(C658=4,1,4)),"")</f>
        <v/>
      </c>
      <c r="F661" s="38"/>
      <c r="G661" s="6" t="str">
        <f aca="false">IF(B661&lt;&gt;"",IF(OR(D661=C661,E661=C661),"W","L"),"")</f>
        <v/>
      </c>
      <c r="H661" s="6" t="str">
        <f aca="false">IF(G661="W",4,IF(G661="L",-8,""))</f>
        <v/>
      </c>
      <c r="I661" s="6" t="str">
        <f aca="false">IF(G661&lt;&gt;"",VLOOKUP(V660,$M$4:$N$18,2,0),"")</f>
        <v/>
      </c>
      <c r="J661" s="6" t="str">
        <f aca="false">IF(G661&lt;&gt;"",H661*I661,"")</f>
        <v/>
      </c>
      <c r="K661" s="6" t="n">
        <f aca="false">IF(B661="",K660,SUM($J$6:J661))</f>
        <v>-24</v>
      </c>
      <c r="L661" s="4"/>
      <c r="M661" s="4"/>
      <c r="N661" s="4"/>
      <c r="O661" s="4"/>
      <c r="P661" s="4"/>
      <c r="Q661" s="4"/>
      <c r="S661" s="4"/>
      <c r="T661" s="4"/>
      <c r="U661" s="4"/>
      <c r="V661" s="6" t="n">
        <f aca="false">IF(AND(G660="",G661="L"),1,IF(AND(G661="L",G660="L"),V660+1,IF(AND(G660="L",G661=""),0,IF(AND(G661="",G660=""),0,0))))</f>
        <v>0</v>
      </c>
      <c r="W661" s="4"/>
      <c r="X661" s="6" t="str">
        <f aca="false">IF(C660=0,C661,IF(C661=0,X660,C661))</f>
        <v/>
      </c>
      <c r="Y661" s="6" t="str">
        <f aca="false">IF(C660=0,X660,IF(C661=0,Y660,C660))</f>
        <v/>
      </c>
      <c r="Z661" s="6" t="str">
        <f aca="false">IF(C659=0,C658,IF(C660=0,Y660,IF(C661=0,Z660,C659)))</f>
        <v/>
      </c>
      <c r="AA661" s="6" t="str">
        <f aca="false">IF(C658=0,C657,IF(C659=0,C657,IF(C660=0,Z660,IF(C661=0,AA660,C658))))</f>
        <v/>
      </c>
      <c r="AB661" s="4"/>
      <c r="AC661" s="6" t="str">
        <f aca="false">IF(OR(X661=Y661,X661=Z661,X661=AA661),"NB",IF(OR(Y661=X661,Y661=Z661,Y661=AA661),"NB",IF(OR(Z661=Y661,Z661=X661,Z661=AA661),"NB",IF(OR(AA661=Y661,AA661=X661,AA661=Z661),"NB","Bet"))))</f>
        <v>NB</v>
      </c>
      <c r="AD661" s="4"/>
      <c r="AE661" s="6" t="n">
        <f aca="false">IF(K661&lt;K660,1,0)</f>
        <v>0</v>
      </c>
      <c r="AF661" s="6" t="n">
        <f aca="false">IF(G661="W",0,IF(AE661=1,K660-K661+AF660,0))</f>
        <v>0</v>
      </c>
      <c r="AG661" s="4"/>
      <c r="AH661" s="6" t="n">
        <f aca="false">IF(G661="W",AF660+J661,IF(AE661=1,K660-K661+AF660,0))</f>
        <v>0</v>
      </c>
      <c r="AI661" s="4"/>
    </row>
    <row collapsed="false" customFormat="false" customHeight="false" hidden="false" ht="13.3" outlineLevel="0" r="662">
      <c r="B662" s="25"/>
      <c r="C662" s="26" t="str">
        <f aca="false">IF(B662="","",VLOOKUP(B662,$AK$1:$AR$38,2,0))</f>
        <v/>
      </c>
      <c r="D662" s="27" t="str">
        <f aca="false">IF(C659&lt;&gt;"",IF(C659=1,4,IF(C659=4,7,1)),"")</f>
        <v/>
      </c>
      <c r="E662" s="49" t="str">
        <f aca="false">IF(C659&lt;&gt;"",IF(C659=1,7,IF(C659=4,1,4)),"")</f>
        <v/>
      </c>
      <c r="F662" s="38"/>
      <c r="G662" s="6" t="str">
        <f aca="false">IF(B662&lt;&gt;"",IF(OR(D662=C662,E662=C662),"W","L"),"")</f>
        <v/>
      </c>
      <c r="H662" s="6" t="str">
        <f aca="false">IF(G662="W",4,IF(G662="L",-8,""))</f>
        <v/>
      </c>
      <c r="I662" s="6" t="str">
        <f aca="false">IF(G662&lt;&gt;"",VLOOKUP(V661,$M$4:$N$18,2,0),"")</f>
        <v/>
      </c>
      <c r="J662" s="6" t="str">
        <f aca="false">IF(G662&lt;&gt;"",H662*I662,"")</f>
        <v/>
      </c>
      <c r="K662" s="6" t="n">
        <f aca="false">IF(B662="",K661,SUM($J$6:J662))</f>
        <v>-24</v>
      </c>
      <c r="L662" s="4"/>
      <c r="M662" s="4"/>
      <c r="N662" s="4"/>
      <c r="O662" s="4"/>
      <c r="P662" s="4"/>
      <c r="Q662" s="4"/>
      <c r="S662" s="4"/>
      <c r="T662" s="4"/>
      <c r="U662" s="4"/>
      <c r="V662" s="6" t="n">
        <f aca="false">IF(AND(G661="",G662="L"),1,IF(AND(G662="L",G661="L"),V661+1,IF(AND(G661="L",G662=""),0,IF(AND(G662="",G661=""),0,0))))</f>
        <v>0</v>
      </c>
      <c r="W662" s="4"/>
      <c r="X662" s="6" t="str">
        <f aca="false">IF(C661=0,C662,IF(C662=0,X661,C662))</f>
        <v/>
      </c>
      <c r="Y662" s="6" t="str">
        <f aca="false">IF(C661=0,X661,IF(C662=0,Y661,C661))</f>
        <v/>
      </c>
      <c r="Z662" s="6" t="str">
        <f aca="false">IF(C660=0,C659,IF(C661=0,Y661,IF(C662=0,Z661,C660)))</f>
        <v/>
      </c>
      <c r="AA662" s="6" t="str">
        <f aca="false">IF(C659=0,C658,IF(C660=0,C658,IF(C661=0,Z661,IF(C662=0,AA661,C659))))</f>
        <v/>
      </c>
      <c r="AB662" s="4"/>
      <c r="AC662" s="6" t="str">
        <f aca="false">IF(OR(X662=Y662,X662=Z662,X662=AA662),"NB",IF(OR(Y662=X662,Y662=Z662,Y662=AA662),"NB",IF(OR(Z662=Y662,Z662=X662,Z662=AA662),"NB",IF(OR(AA662=Y662,AA662=X662,AA662=Z662),"NB","Bet"))))</f>
        <v>NB</v>
      </c>
      <c r="AD662" s="4"/>
      <c r="AE662" s="6" t="n">
        <f aca="false">IF(K662&lt;K661,1,0)</f>
        <v>0</v>
      </c>
      <c r="AF662" s="6" t="n">
        <f aca="false">IF(G662="W",0,IF(AE662=1,K661-K662+AF661,0))</f>
        <v>0</v>
      </c>
      <c r="AG662" s="4"/>
      <c r="AH662" s="6" t="n">
        <f aca="false">IF(G662="W",AF661+J662,IF(AE662=1,K661-K662+AF661,0))</f>
        <v>0</v>
      </c>
      <c r="AI662" s="4"/>
    </row>
    <row collapsed="false" customFormat="false" customHeight="false" hidden="false" ht="13.3" outlineLevel="0" r="663">
      <c r="B663" s="25"/>
      <c r="C663" s="26" t="str">
        <f aca="false">IF(B663="","",VLOOKUP(B663,$AK$1:$AR$38,2,0))</f>
        <v/>
      </c>
      <c r="D663" s="27" t="str">
        <f aca="false">IF(C660&lt;&gt;"",IF(C660=1,4,IF(C660=4,7,1)),"")</f>
        <v/>
      </c>
      <c r="E663" s="49" t="str">
        <f aca="false">IF(C660&lt;&gt;"",IF(C660=1,7,IF(C660=4,1,4)),"")</f>
        <v/>
      </c>
      <c r="F663" s="38"/>
      <c r="G663" s="6" t="str">
        <f aca="false">IF(B663&lt;&gt;"",IF(OR(D663=C663,E663=C663),"W","L"),"")</f>
        <v/>
      </c>
      <c r="H663" s="6" t="str">
        <f aca="false">IF(G663="W",4,IF(G663="L",-8,""))</f>
        <v/>
      </c>
      <c r="I663" s="6" t="str">
        <f aca="false">IF(G663&lt;&gt;"",VLOOKUP(V662,$M$4:$N$18,2,0),"")</f>
        <v/>
      </c>
      <c r="J663" s="6" t="str">
        <f aca="false">IF(G663&lt;&gt;"",H663*I663,"")</f>
        <v/>
      </c>
      <c r="K663" s="6" t="n">
        <f aca="false">IF(B663="",K662,SUM($J$6:J663))</f>
        <v>-24</v>
      </c>
      <c r="L663" s="4"/>
      <c r="M663" s="4"/>
      <c r="N663" s="4"/>
      <c r="O663" s="4"/>
      <c r="P663" s="4"/>
      <c r="Q663" s="4"/>
      <c r="S663" s="4"/>
      <c r="T663" s="4"/>
      <c r="U663" s="4"/>
      <c r="V663" s="6" t="n">
        <f aca="false">IF(AND(G662="",G663="L"),1,IF(AND(G663="L",G662="L"),V662+1,IF(AND(G662="L",G663=""),0,IF(AND(G663="",G662=""),0,0))))</f>
        <v>0</v>
      </c>
      <c r="W663" s="4"/>
      <c r="X663" s="6" t="str">
        <f aca="false">IF(C662=0,C663,IF(C663=0,X662,C663))</f>
        <v/>
      </c>
      <c r="Y663" s="6" t="str">
        <f aca="false">IF(C662=0,X662,IF(C663=0,Y662,C662))</f>
        <v/>
      </c>
      <c r="Z663" s="6" t="str">
        <f aca="false">IF(C661=0,C660,IF(C662=0,Y662,IF(C663=0,Z662,C661)))</f>
        <v/>
      </c>
      <c r="AA663" s="6" t="str">
        <f aca="false">IF(C660=0,C659,IF(C661=0,C659,IF(C662=0,Z662,IF(C663=0,AA662,C660))))</f>
        <v/>
      </c>
      <c r="AB663" s="4"/>
      <c r="AC663" s="6" t="str">
        <f aca="false">IF(OR(X663=Y663,X663=Z663,X663=AA663),"NB",IF(OR(Y663=X663,Y663=Z663,Y663=AA663),"NB",IF(OR(Z663=Y663,Z663=X663,Z663=AA663),"NB",IF(OR(AA663=Y663,AA663=X663,AA663=Z663),"NB","Bet"))))</f>
        <v>NB</v>
      </c>
      <c r="AD663" s="4"/>
      <c r="AE663" s="6" t="n">
        <f aca="false">IF(K663&lt;K662,1,0)</f>
        <v>0</v>
      </c>
      <c r="AF663" s="6" t="n">
        <f aca="false">IF(G663="W",0,IF(AE663=1,K662-K663+AF662,0))</f>
        <v>0</v>
      </c>
      <c r="AG663" s="4"/>
      <c r="AH663" s="6" t="n">
        <f aca="false">IF(G663="W",AF662+J663,IF(AE663=1,K662-K663+AF662,0))</f>
        <v>0</v>
      </c>
      <c r="AI663" s="4"/>
    </row>
    <row collapsed="false" customFormat="false" customHeight="false" hidden="false" ht="13.3" outlineLevel="0" r="664">
      <c r="B664" s="25"/>
      <c r="C664" s="26" t="str">
        <f aca="false">IF(B664="","",VLOOKUP(B664,$AK$1:$AR$38,2,0))</f>
        <v/>
      </c>
      <c r="D664" s="27" t="str">
        <f aca="false">IF(C661&lt;&gt;"",IF(C661=1,4,IF(C661=4,7,1)),"")</f>
        <v/>
      </c>
      <c r="E664" s="49" t="str">
        <f aca="false">IF(C661&lt;&gt;"",IF(C661=1,7,IF(C661=4,1,4)),"")</f>
        <v/>
      </c>
      <c r="F664" s="38"/>
      <c r="G664" s="6" t="str">
        <f aca="false">IF(B664&lt;&gt;"",IF(OR(D664=C664,E664=C664),"W","L"),"")</f>
        <v/>
      </c>
      <c r="H664" s="6" t="str">
        <f aca="false">IF(G664="W",4,IF(G664="L",-8,""))</f>
        <v/>
      </c>
      <c r="I664" s="6" t="str">
        <f aca="false">IF(G664&lt;&gt;"",VLOOKUP(V663,$M$4:$N$18,2,0),"")</f>
        <v/>
      </c>
      <c r="J664" s="6" t="str">
        <f aca="false">IF(G664&lt;&gt;"",H664*I664,"")</f>
        <v/>
      </c>
      <c r="K664" s="6" t="n">
        <f aca="false">IF(B664="",K663,SUM($J$6:J664))</f>
        <v>-24</v>
      </c>
      <c r="L664" s="4"/>
      <c r="M664" s="4"/>
      <c r="N664" s="4"/>
      <c r="O664" s="4"/>
      <c r="P664" s="4"/>
      <c r="Q664" s="4"/>
      <c r="S664" s="4"/>
      <c r="T664" s="4"/>
      <c r="U664" s="4"/>
      <c r="V664" s="6" t="n">
        <f aca="false">IF(AND(G663="",G664="L"),1,IF(AND(G664="L",G663="L"),V663+1,IF(AND(G663="L",G664=""),0,IF(AND(G664="",G663=""),0,0))))</f>
        <v>0</v>
      </c>
      <c r="W664" s="4"/>
      <c r="X664" s="6" t="str">
        <f aca="false">IF(C663=0,C664,IF(C664=0,X663,C664))</f>
        <v/>
      </c>
      <c r="Y664" s="6" t="str">
        <f aca="false">IF(C663=0,X663,IF(C664=0,Y663,C663))</f>
        <v/>
      </c>
      <c r="Z664" s="6" t="str">
        <f aca="false">IF(C662=0,C661,IF(C663=0,Y663,IF(C664=0,Z663,C662)))</f>
        <v/>
      </c>
      <c r="AA664" s="6" t="str">
        <f aca="false">IF(C661=0,C660,IF(C662=0,C660,IF(C663=0,Z663,IF(C664=0,AA663,C661))))</f>
        <v/>
      </c>
      <c r="AB664" s="4"/>
      <c r="AC664" s="6" t="str">
        <f aca="false">IF(OR(X664=Y664,X664=Z664,X664=AA664),"NB",IF(OR(Y664=X664,Y664=Z664,Y664=AA664),"NB",IF(OR(Z664=Y664,Z664=X664,Z664=AA664),"NB",IF(OR(AA664=Y664,AA664=X664,AA664=Z664),"NB","Bet"))))</f>
        <v>NB</v>
      </c>
      <c r="AD664" s="4"/>
      <c r="AE664" s="6" t="n">
        <f aca="false">IF(K664&lt;K663,1,0)</f>
        <v>0</v>
      </c>
      <c r="AF664" s="6" t="n">
        <f aca="false">IF(G664="W",0,IF(AE664=1,K663-K664+AF663,0))</f>
        <v>0</v>
      </c>
      <c r="AG664" s="4"/>
      <c r="AH664" s="6" t="n">
        <f aca="false">IF(G664="W",AF663+J664,IF(AE664=1,K663-K664+AF663,0))</f>
        <v>0</v>
      </c>
      <c r="AI664" s="4"/>
    </row>
    <row collapsed="false" customFormat="false" customHeight="false" hidden="false" ht="13.3" outlineLevel="0" r="665">
      <c r="B665" s="25"/>
      <c r="C665" s="26" t="str">
        <f aca="false">IF(B665="","",VLOOKUP(B665,$AK$1:$AR$38,2,0))</f>
        <v/>
      </c>
      <c r="D665" s="27" t="str">
        <f aca="false">IF(C662&lt;&gt;"",IF(C662=1,4,IF(C662=4,7,1)),"")</f>
        <v/>
      </c>
      <c r="E665" s="49" t="str">
        <f aca="false">IF(C662&lt;&gt;"",IF(C662=1,7,IF(C662=4,1,4)),"")</f>
        <v/>
      </c>
      <c r="F665" s="38"/>
      <c r="G665" s="6" t="str">
        <f aca="false">IF(B665&lt;&gt;"",IF(OR(D665=C665,E665=C665),"W","L"),"")</f>
        <v/>
      </c>
      <c r="H665" s="6" t="str">
        <f aca="false">IF(G665="W",4,IF(G665="L",-8,""))</f>
        <v/>
      </c>
      <c r="I665" s="6" t="str">
        <f aca="false">IF(G665&lt;&gt;"",VLOOKUP(V664,$M$4:$N$18,2,0),"")</f>
        <v/>
      </c>
      <c r="J665" s="6" t="str">
        <f aca="false">IF(G665&lt;&gt;"",H665*I665,"")</f>
        <v/>
      </c>
      <c r="K665" s="6" t="n">
        <f aca="false">IF(B665="",K664,SUM($J$6:J665))</f>
        <v>-24</v>
      </c>
      <c r="L665" s="4"/>
      <c r="M665" s="4"/>
      <c r="N665" s="4"/>
      <c r="O665" s="4"/>
      <c r="P665" s="4"/>
      <c r="Q665" s="4"/>
      <c r="S665" s="4"/>
      <c r="T665" s="4"/>
      <c r="U665" s="4"/>
      <c r="V665" s="6" t="n">
        <f aca="false">IF(AND(G664="",G665="L"),1,IF(AND(G665="L",G664="L"),V664+1,IF(AND(G664="L",G665=""),0,IF(AND(G665="",G664=""),0,0))))</f>
        <v>0</v>
      </c>
      <c r="W665" s="4"/>
      <c r="X665" s="6" t="str">
        <f aca="false">IF(C664=0,C665,IF(C665=0,X664,C665))</f>
        <v/>
      </c>
      <c r="Y665" s="6" t="str">
        <f aca="false">IF(C664=0,X664,IF(C665=0,Y664,C664))</f>
        <v/>
      </c>
      <c r="Z665" s="6" t="str">
        <f aca="false">IF(C663=0,C662,IF(C664=0,Y664,IF(C665=0,Z664,C663)))</f>
        <v/>
      </c>
      <c r="AA665" s="6" t="str">
        <f aca="false">IF(C662=0,C661,IF(C663=0,C661,IF(C664=0,Z664,IF(C665=0,AA664,C662))))</f>
        <v/>
      </c>
      <c r="AB665" s="4"/>
      <c r="AC665" s="6" t="str">
        <f aca="false">IF(OR(X665=Y665,X665=Z665,X665=AA665),"NB",IF(OR(Y665=X665,Y665=Z665,Y665=AA665),"NB",IF(OR(Z665=Y665,Z665=X665,Z665=AA665),"NB",IF(OR(AA665=Y665,AA665=X665,AA665=Z665),"NB","Bet"))))</f>
        <v>NB</v>
      </c>
      <c r="AD665" s="4"/>
      <c r="AE665" s="6" t="n">
        <f aca="false">IF(K665&lt;K664,1,0)</f>
        <v>0</v>
      </c>
      <c r="AF665" s="6" t="n">
        <f aca="false">IF(G665="W",0,IF(AE665=1,K664-K665+AF664,0))</f>
        <v>0</v>
      </c>
      <c r="AG665" s="4"/>
      <c r="AH665" s="6" t="n">
        <f aca="false">IF(G665="W",AF664+J665,IF(AE665=1,K664-K665+AF664,0))</f>
        <v>0</v>
      </c>
      <c r="AI665" s="4"/>
    </row>
    <row collapsed="false" customFormat="false" customHeight="false" hidden="false" ht="13.3" outlineLevel="0" r="666">
      <c r="B666" s="25"/>
      <c r="C666" s="26" t="str">
        <f aca="false">IF(B666="","",VLOOKUP(B666,$AK$1:$AR$38,2,0))</f>
        <v/>
      </c>
      <c r="D666" s="27" t="str">
        <f aca="false">IF(C663&lt;&gt;"",IF(C663=1,4,IF(C663=4,7,1)),"")</f>
        <v/>
      </c>
      <c r="E666" s="49" t="str">
        <f aca="false">IF(C663&lt;&gt;"",IF(C663=1,7,IF(C663=4,1,4)),"")</f>
        <v/>
      </c>
      <c r="F666" s="38"/>
      <c r="G666" s="6" t="str">
        <f aca="false">IF(B666&lt;&gt;"",IF(OR(D666=C666,E666=C666),"W","L"),"")</f>
        <v/>
      </c>
      <c r="H666" s="6" t="str">
        <f aca="false">IF(G666="W",4,IF(G666="L",-8,""))</f>
        <v/>
      </c>
      <c r="I666" s="6" t="str">
        <f aca="false">IF(G666&lt;&gt;"",VLOOKUP(V665,$M$4:$N$18,2,0),"")</f>
        <v/>
      </c>
      <c r="J666" s="6" t="str">
        <f aca="false">IF(G666&lt;&gt;"",H666*I666,"")</f>
        <v/>
      </c>
      <c r="K666" s="6" t="n">
        <f aca="false">IF(B666="",K665,SUM($J$6:J666))</f>
        <v>-24</v>
      </c>
      <c r="L666" s="4"/>
      <c r="M666" s="4"/>
      <c r="N666" s="4"/>
      <c r="O666" s="4"/>
      <c r="P666" s="4"/>
      <c r="Q666" s="4"/>
      <c r="S666" s="4"/>
      <c r="T666" s="4"/>
      <c r="U666" s="4"/>
      <c r="V666" s="6" t="n">
        <f aca="false">IF(AND(G665="",G666="L"),1,IF(AND(G666="L",G665="L"),V665+1,IF(AND(G665="L",G666=""),0,IF(AND(G666="",G665=""),0,0))))</f>
        <v>0</v>
      </c>
      <c r="W666" s="4"/>
      <c r="X666" s="6" t="str">
        <f aca="false">IF(C665=0,C666,IF(C666=0,X665,C666))</f>
        <v/>
      </c>
      <c r="Y666" s="6" t="str">
        <f aca="false">IF(C665=0,X665,IF(C666=0,Y665,C665))</f>
        <v/>
      </c>
      <c r="Z666" s="6" t="str">
        <f aca="false">IF(C664=0,C663,IF(C665=0,Y665,IF(C666=0,Z665,C664)))</f>
        <v/>
      </c>
      <c r="AA666" s="6" t="str">
        <f aca="false">IF(C663=0,C662,IF(C664=0,C662,IF(C665=0,Z665,IF(C666=0,AA665,C663))))</f>
        <v/>
      </c>
      <c r="AB666" s="4"/>
      <c r="AC666" s="6" t="str">
        <f aca="false">IF(OR(X666=Y666,X666=Z666,X666=AA666),"NB",IF(OR(Y666=X666,Y666=Z666,Y666=AA666),"NB",IF(OR(Z666=Y666,Z666=X666,Z666=AA666),"NB",IF(OR(AA666=Y666,AA666=X666,AA666=Z666),"NB","Bet"))))</f>
        <v>NB</v>
      </c>
      <c r="AD666" s="4"/>
      <c r="AE666" s="6" t="n">
        <f aca="false">IF(K666&lt;K665,1,0)</f>
        <v>0</v>
      </c>
      <c r="AF666" s="6" t="n">
        <f aca="false">IF(G666="W",0,IF(AE666=1,K665-K666+AF665,0))</f>
        <v>0</v>
      </c>
      <c r="AG666" s="4"/>
      <c r="AH666" s="6" t="n">
        <f aca="false">IF(G666="W",AF665+J666,IF(AE666=1,K665-K666+AF665,0))</f>
        <v>0</v>
      </c>
      <c r="AI666" s="4"/>
    </row>
    <row collapsed="false" customFormat="false" customHeight="false" hidden="false" ht="13.3" outlineLevel="0" r="667">
      <c r="B667" s="25"/>
      <c r="C667" s="26" t="str">
        <f aca="false">IF(B667="","",VLOOKUP(B667,$AK$1:$AR$38,2,0))</f>
        <v/>
      </c>
      <c r="D667" s="27" t="str">
        <f aca="false">IF(C664&lt;&gt;"",IF(C664=1,4,IF(C664=4,7,1)),"")</f>
        <v/>
      </c>
      <c r="E667" s="49" t="str">
        <f aca="false">IF(C664&lt;&gt;"",IF(C664=1,7,IF(C664=4,1,4)),"")</f>
        <v/>
      </c>
      <c r="F667" s="38"/>
      <c r="G667" s="6" t="str">
        <f aca="false">IF(B667&lt;&gt;"",IF(OR(D667=C667,E667=C667),"W","L"),"")</f>
        <v/>
      </c>
      <c r="H667" s="6" t="str">
        <f aca="false">IF(G667="W",4,IF(G667="L",-8,""))</f>
        <v/>
      </c>
      <c r="I667" s="6" t="str">
        <f aca="false">IF(G667&lt;&gt;"",VLOOKUP(V666,$M$4:$N$18,2,0),"")</f>
        <v/>
      </c>
      <c r="J667" s="6" t="str">
        <f aca="false">IF(G667&lt;&gt;"",H667*I667,"")</f>
        <v/>
      </c>
      <c r="K667" s="6" t="n">
        <f aca="false">IF(B667="",K666,SUM($J$6:J667))</f>
        <v>-24</v>
      </c>
      <c r="L667" s="4"/>
      <c r="M667" s="4"/>
      <c r="N667" s="4"/>
      <c r="O667" s="4"/>
      <c r="P667" s="4"/>
      <c r="Q667" s="4"/>
      <c r="S667" s="4"/>
      <c r="T667" s="4"/>
      <c r="U667" s="4"/>
      <c r="V667" s="6" t="n">
        <f aca="false">IF(AND(G666="",G667="L"),1,IF(AND(G667="L",G666="L"),V666+1,IF(AND(G666="L",G667=""),0,IF(AND(G667="",G666=""),0,0))))</f>
        <v>0</v>
      </c>
      <c r="W667" s="4"/>
      <c r="X667" s="6" t="str">
        <f aca="false">IF(C666=0,C667,IF(C667=0,X666,C667))</f>
        <v/>
      </c>
      <c r="Y667" s="6" t="str">
        <f aca="false">IF(C666=0,X666,IF(C667=0,Y666,C666))</f>
        <v/>
      </c>
      <c r="Z667" s="6" t="str">
        <f aca="false">IF(C665=0,C664,IF(C666=0,Y666,IF(C667=0,Z666,C665)))</f>
        <v/>
      </c>
      <c r="AA667" s="6" t="str">
        <f aca="false">IF(C664=0,C663,IF(C665=0,C663,IF(C666=0,Z666,IF(C667=0,AA666,C664))))</f>
        <v/>
      </c>
      <c r="AB667" s="4"/>
      <c r="AC667" s="6" t="str">
        <f aca="false">IF(OR(X667=Y667,X667=Z667,X667=AA667),"NB",IF(OR(Y667=X667,Y667=Z667,Y667=AA667),"NB",IF(OR(Z667=Y667,Z667=X667,Z667=AA667),"NB",IF(OR(AA667=Y667,AA667=X667,AA667=Z667),"NB","Bet"))))</f>
        <v>NB</v>
      </c>
      <c r="AD667" s="4"/>
      <c r="AE667" s="6" t="n">
        <f aca="false">IF(K667&lt;K666,1,0)</f>
        <v>0</v>
      </c>
      <c r="AF667" s="6" t="n">
        <f aca="false">IF(G667="W",0,IF(AE667=1,K666-K667+AF666,0))</f>
        <v>0</v>
      </c>
      <c r="AG667" s="4"/>
      <c r="AH667" s="6" t="n">
        <f aca="false">IF(G667="W",AF666+J667,IF(AE667=1,K666-K667+AF666,0))</f>
        <v>0</v>
      </c>
      <c r="AI667" s="4"/>
    </row>
    <row collapsed="false" customFormat="false" customHeight="false" hidden="false" ht="13.3" outlineLevel="0" r="668">
      <c r="B668" s="25"/>
      <c r="C668" s="26" t="str">
        <f aca="false">IF(B668="","",VLOOKUP(B668,$AK$1:$AR$38,2,0))</f>
        <v/>
      </c>
      <c r="D668" s="27" t="str">
        <f aca="false">IF(C665&lt;&gt;"",IF(C665=1,4,IF(C665=4,7,1)),"")</f>
        <v/>
      </c>
      <c r="E668" s="49" t="str">
        <f aca="false">IF(C665&lt;&gt;"",IF(C665=1,7,IF(C665=4,1,4)),"")</f>
        <v/>
      </c>
      <c r="F668" s="38"/>
      <c r="G668" s="6" t="str">
        <f aca="false">IF(B668&lt;&gt;"",IF(OR(D668=C668,E668=C668),"W","L"),"")</f>
        <v/>
      </c>
      <c r="H668" s="6" t="str">
        <f aca="false">IF(G668="W",4,IF(G668="L",-8,""))</f>
        <v/>
      </c>
      <c r="I668" s="6" t="str">
        <f aca="false">IF(G668&lt;&gt;"",VLOOKUP(V667,$M$4:$N$18,2,0),"")</f>
        <v/>
      </c>
      <c r="J668" s="6" t="str">
        <f aca="false">IF(G668&lt;&gt;"",H668*I668,"")</f>
        <v/>
      </c>
      <c r="K668" s="6" t="n">
        <f aca="false">IF(B668="",K667,SUM($J$6:J668))</f>
        <v>-24</v>
      </c>
      <c r="L668" s="4"/>
      <c r="M668" s="4"/>
      <c r="N668" s="4"/>
      <c r="O668" s="4"/>
      <c r="P668" s="4"/>
      <c r="Q668" s="4"/>
      <c r="S668" s="4"/>
      <c r="T668" s="4"/>
      <c r="U668" s="4"/>
      <c r="V668" s="6" t="n">
        <f aca="false">IF(AND(G667="",G668="L"),1,IF(AND(G668="L",G667="L"),V667+1,IF(AND(G667="L",G668=""),0,IF(AND(G668="",G667=""),0,0))))</f>
        <v>0</v>
      </c>
      <c r="W668" s="4"/>
      <c r="X668" s="6" t="str">
        <f aca="false">IF(C667=0,C668,IF(C668=0,X667,C668))</f>
        <v/>
      </c>
      <c r="Y668" s="6" t="str">
        <f aca="false">IF(C667=0,X667,IF(C668=0,Y667,C667))</f>
        <v/>
      </c>
      <c r="Z668" s="6" t="str">
        <f aca="false">IF(C666=0,C665,IF(C667=0,Y667,IF(C668=0,Z667,C666)))</f>
        <v/>
      </c>
      <c r="AA668" s="6" t="str">
        <f aca="false">IF(C665=0,C664,IF(C666=0,C664,IF(C667=0,Z667,IF(C668=0,AA667,C665))))</f>
        <v/>
      </c>
      <c r="AB668" s="4"/>
      <c r="AC668" s="6" t="str">
        <f aca="false">IF(OR(X668=Y668,X668=Z668,X668=AA668),"NB",IF(OR(Y668=X668,Y668=Z668,Y668=AA668),"NB",IF(OR(Z668=Y668,Z668=X668,Z668=AA668),"NB",IF(OR(AA668=Y668,AA668=X668,AA668=Z668),"NB","Bet"))))</f>
        <v>NB</v>
      </c>
      <c r="AD668" s="4"/>
      <c r="AE668" s="6" t="n">
        <f aca="false">IF(K668&lt;K667,1,0)</f>
        <v>0</v>
      </c>
      <c r="AF668" s="6" t="n">
        <f aca="false">IF(G668="W",0,IF(AE668=1,K667-K668+AF667,0))</f>
        <v>0</v>
      </c>
      <c r="AG668" s="4"/>
      <c r="AH668" s="6" t="n">
        <f aca="false">IF(G668="W",AF667+J668,IF(AE668=1,K667-K668+AF667,0))</f>
        <v>0</v>
      </c>
      <c r="AI668" s="4"/>
    </row>
    <row collapsed="false" customFormat="false" customHeight="false" hidden="false" ht="13.3" outlineLevel="0" r="669">
      <c r="B669" s="25"/>
      <c r="C669" s="26" t="str">
        <f aca="false">IF(B669="","",VLOOKUP(B669,$AK$1:$AR$38,2,0))</f>
        <v/>
      </c>
      <c r="D669" s="27" t="str">
        <f aca="false">IF(C666&lt;&gt;"",IF(C666=1,4,IF(C666=4,7,1)),"")</f>
        <v/>
      </c>
      <c r="E669" s="49" t="str">
        <f aca="false">IF(C666&lt;&gt;"",IF(C666=1,7,IF(C666=4,1,4)),"")</f>
        <v/>
      </c>
      <c r="F669" s="38"/>
      <c r="G669" s="6" t="str">
        <f aca="false">IF(B669&lt;&gt;"",IF(OR(D669=C669,E669=C669),"W","L"),"")</f>
        <v/>
      </c>
      <c r="H669" s="6" t="str">
        <f aca="false">IF(G669="W",4,IF(G669="L",-8,""))</f>
        <v/>
      </c>
      <c r="I669" s="6" t="str">
        <f aca="false">IF(G669&lt;&gt;"",VLOOKUP(V668,$M$4:$N$18,2,0),"")</f>
        <v/>
      </c>
      <c r="J669" s="6" t="str">
        <f aca="false">IF(G669&lt;&gt;"",H669*I669,"")</f>
        <v/>
      </c>
      <c r="K669" s="6" t="n">
        <f aca="false">IF(B669="",K668,SUM($J$6:J669))</f>
        <v>-24</v>
      </c>
      <c r="L669" s="4"/>
      <c r="M669" s="4"/>
      <c r="N669" s="4"/>
      <c r="O669" s="4"/>
      <c r="P669" s="4"/>
      <c r="Q669" s="4"/>
      <c r="S669" s="4"/>
      <c r="T669" s="4"/>
      <c r="U669" s="4"/>
      <c r="V669" s="6" t="n">
        <f aca="false">IF(AND(G668="",G669="L"),1,IF(AND(G669="L",G668="L"),V668+1,IF(AND(G668="L",G669=""),0,IF(AND(G669="",G668=""),0,0))))</f>
        <v>0</v>
      </c>
      <c r="W669" s="4"/>
      <c r="X669" s="6" t="str">
        <f aca="false">IF(C668=0,C669,IF(C669=0,X668,C669))</f>
        <v/>
      </c>
      <c r="Y669" s="6" t="str">
        <f aca="false">IF(C668=0,X668,IF(C669=0,Y668,C668))</f>
        <v/>
      </c>
      <c r="Z669" s="6" t="str">
        <f aca="false">IF(C667=0,C666,IF(C668=0,Y668,IF(C669=0,Z668,C667)))</f>
        <v/>
      </c>
      <c r="AA669" s="6" t="str">
        <f aca="false">IF(C666=0,C665,IF(C667=0,C665,IF(C668=0,Z668,IF(C669=0,AA668,C666))))</f>
        <v/>
      </c>
      <c r="AB669" s="4"/>
      <c r="AC669" s="6" t="str">
        <f aca="false">IF(OR(X669=Y669,X669=Z669,X669=AA669),"NB",IF(OR(Y669=X669,Y669=Z669,Y669=AA669),"NB",IF(OR(Z669=Y669,Z669=X669,Z669=AA669),"NB",IF(OR(AA669=Y669,AA669=X669,AA669=Z669),"NB","Bet"))))</f>
        <v>NB</v>
      </c>
      <c r="AD669" s="4"/>
      <c r="AE669" s="6" t="n">
        <f aca="false">IF(K669&lt;K668,1,0)</f>
        <v>0</v>
      </c>
      <c r="AF669" s="6" t="n">
        <f aca="false">IF(G669="W",0,IF(AE669=1,K668-K669+AF668,0))</f>
        <v>0</v>
      </c>
      <c r="AG669" s="4"/>
      <c r="AH669" s="6" t="n">
        <f aca="false">IF(G669="W",AF668+J669,IF(AE669=1,K668-K669+AF668,0))</f>
        <v>0</v>
      </c>
      <c r="AI669" s="4"/>
    </row>
    <row collapsed="false" customFormat="false" customHeight="false" hidden="false" ht="13.3" outlineLevel="0" r="670">
      <c r="B670" s="25"/>
      <c r="C670" s="26" t="str">
        <f aca="false">IF(B670="","",VLOOKUP(B670,$AK$1:$AR$38,2,0))</f>
        <v/>
      </c>
      <c r="D670" s="27" t="str">
        <f aca="false">IF(C667&lt;&gt;"",IF(C667=1,4,IF(C667=4,7,1)),"")</f>
        <v/>
      </c>
      <c r="E670" s="49" t="str">
        <f aca="false">IF(C667&lt;&gt;"",IF(C667=1,7,IF(C667=4,1,4)),"")</f>
        <v/>
      </c>
      <c r="F670" s="38"/>
      <c r="G670" s="6" t="str">
        <f aca="false">IF(B670&lt;&gt;"",IF(OR(D670=C670,E670=C670),"W","L"),"")</f>
        <v/>
      </c>
      <c r="H670" s="6" t="str">
        <f aca="false">IF(G670="W",4,IF(G670="L",-8,""))</f>
        <v/>
      </c>
      <c r="I670" s="6" t="str">
        <f aca="false">IF(G670&lt;&gt;"",VLOOKUP(V669,$M$4:$N$18,2,0),"")</f>
        <v/>
      </c>
      <c r="J670" s="6" t="str">
        <f aca="false">IF(G670&lt;&gt;"",H670*I670,"")</f>
        <v/>
      </c>
      <c r="K670" s="6" t="n">
        <f aca="false">IF(B670="",K669,SUM($J$6:J670))</f>
        <v>-24</v>
      </c>
      <c r="L670" s="4"/>
      <c r="M670" s="4"/>
      <c r="N670" s="4"/>
      <c r="O670" s="4"/>
      <c r="P670" s="4"/>
      <c r="Q670" s="4"/>
      <c r="S670" s="4"/>
      <c r="T670" s="4"/>
      <c r="U670" s="4"/>
      <c r="V670" s="6" t="n">
        <f aca="false">IF(AND(G669="",G670="L"),1,IF(AND(G670="L",G669="L"),V669+1,IF(AND(G669="L",G670=""),0,IF(AND(G670="",G669=""),0,0))))</f>
        <v>0</v>
      </c>
      <c r="W670" s="4"/>
      <c r="X670" s="6" t="str">
        <f aca="false">IF(C669=0,C670,IF(C670=0,X669,C670))</f>
        <v/>
      </c>
      <c r="Y670" s="6" t="str">
        <f aca="false">IF(C669=0,X669,IF(C670=0,Y669,C669))</f>
        <v/>
      </c>
      <c r="Z670" s="6" t="str">
        <f aca="false">IF(C668=0,C667,IF(C669=0,Y669,IF(C670=0,Z669,C668)))</f>
        <v/>
      </c>
      <c r="AA670" s="6" t="str">
        <f aca="false">IF(C667=0,C666,IF(C668=0,C666,IF(C669=0,Z669,IF(C670=0,AA669,C667))))</f>
        <v/>
      </c>
      <c r="AB670" s="4"/>
      <c r="AC670" s="6" t="str">
        <f aca="false">IF(OR(X670=Y670,X670=Z670,X670=AA670),"NB",IF(OR(Y670=X670,Y670=Z670,Y670=AA670),"NB",IF(OR(Z670=Y670,Z670=X670,Z670=AA670),"NB",IF(OR(AA670=Y670,AA670=X670,AA670=Z670),"NB","Bet"))))</f>
        <v>NB</v>
      </c>
      <c r="AD670" s="4"/>
      <c r="AE670" s="6" t="n">
        <f aca="false">IF(K670&lt;K669,1,0)</f>
        <v>0</v>
      </c>
      <c r="AF670" s="6" t="n">
        <f aca="false">IF(G670="W",0,IF(AE670=1,K669-K670+AF669,0))</f>
        <v>0</v>
      </c>
      <c r="AG670" s="4"/>
      <c r="AH670" s="6" t="n">
        <f aca="false">IF(G670="W",AF669+J670,IF(AE670=1,K669-K670+AF669,0))</f>
        <v>0</v>
      </c>
      <c r="AI670" s="4"/>
    </row>
    <row collapsed="false" customFormat="false" customHeight="false" hidden="false" ht="13.3" outlineLevel="0" r="671">
      <c r="B671" s="25"/>
      <c r="C671" s="26" t="str">
        <f aca="false">IF(B671="","",VLOOKUP(B671,$AK$1:$AR$38,2,0))</f>
        <v/>
      </c>
      <c r="D671" s="27" t="str">
        <f aca="false">IF(C668&lt;&gt;"",IF(C668=1,4,IF(C668=4,7,1)),"")</f>
        <v/>
      </c>
      <c r="E671" s="49" t="str">
        <f aca="false">IF(C668&lt;&gt;"",IF(C668=1,7,IF(C668=4,1,4)),"")</f>
        <v/>
      </c>
      <c r="F671" s="38"/>
      <c r="G671" s="6" t="str">
        <f aca="false">IF(B671&lt;&gt;"",IF(OR(D671=C671,E671=C671),"W","L"),"")</f>
        <v/>
      </c>
      <c r="H671" s="6" t="str">
        <f aca="false">IF(G671="W",4,IF(G671="L",-8,""))</f>
        <v/>
      </c>
      <c r="I671" s="6" t="str">
        <f aca="false">IF(G671&lt;&gt;"",VLOOKUP(V670,$M$4:$N$18,2,0),"")</f>
        <v/>
      </c>
      <c r="J671" s="6" t="str">
        <f aca="false">IF(G671&lt;&gt;"",H671*I671,"")</f>
        <v/>
      </c>
      <c r="K671" s="6" t="n">
        <f aca="false">IF(B671="",K670,SUM($J$6:J671))</f>
        <v>-24</v>
      </c>
      <c r="L671" s="4"/>
      <c r="M671" s="4"/>
      <c r="N671" s="4"/>
      <c r="O671" s="4"/>
      <c r="P671" s="4"/>
      <c r="Q671" s="4"/>
      <c r="S671" s="4"/>
      <c r="T671" s="4"/>
      <c r="U671" s="4"/>
      <c r="V671" s="6" t="n">
        <f aca="false">IF(AND(G670="",G671="L"),1,IF(AND(G671="L",G670="L"),V670+1,IF(AND(G670="L",G671=""),0,IF(AND(G671="",G670=""),0,0))))</f>
        <v>0</v>
      </c>
      <c r="W671" s="4"/>
      <c r="X671" s="6" t="str">
        <f aca="false">IF(C670=0,C671,IF(C671=0,X670,C671))</f>
        <v/>
      </c>
      <c r="Y671" s="6" t="str">
        <f aca="false">IF(C670=0,X670,IF(C671=0,Y670,C670))</f>
        <v/>
      </c>
      <c r="Z671" s="6" t="str">
        <f aca="false">IF(C669=0,C668,IF(C670=0,Y670,IF(C671=0,Z670,C669)))</f>
        <v/>
      </c>
      <c r="AA671" s="6" t="str">
        <f aca="false">IF(C668=0,C667,IF(C669=0,C667,IF(C670=0,Z670,IF(C671=0,AA670,C668))))</f>
        <v/>
      </c>
      <c r="AB671" s="4"/>
      <c r="AC671" s="6" t="str">
        <f aca="false">IF(OR(X671=Y671,X671=Z671,X671=AA671),"NB",IF(OR(Y671=X671,Y671=Z671,Y671=AA671),"NB",IF(OR(Z671=Y671,Z671=X671,Z671=AA671),"NB",IF(OR(AA671=Y671,AA671=X671,AA671=Z671),"NB","Bet"))))</f>
        <v>NB</v>
      </c>
      <c r="AD671" s="4"/>
      <c r="AE671" s="6" t="n">
        <f aca="false">IF(K671&lt;K670,1,0)</f>
        <v>0</v>
      </c>
      <c r="AF671" s="6" t="n">
        <f aca="false">IF(G671="W",0,IF(AE671=1,K670-K671+AF670,0))</f>
        <v>0</v>
      </c>
      <c r="AG671" s="4"/>
      <c r="AH671" s="6" t="n">
        <f aca="false">IF(G671="W",AF670+J671,IF(AE671=1,K670-K671+AF670,0))</f>
        <v>0</v>
      </c>
      <c r="AI671" s="4"/>
    </row>
    <row collapsed="false" customFormat="false" customHeight="false" hidden="false" ht="13.3" outlineLevel="0" r="672">
      <c r="B672" s="25"/>
      <c r="C672" s="26" t="str">
        <f aca="false">IF(B672="","",VLOOKUP(B672,$AK$1:$AR$38,2,0))</f>
        <v/>
      </c>
      <c r="D672" s="27" t="str">
        <f aca="false">IF(C669&lt;&gt;"",IF(C669=1,4,IF(C669=4,7,1)),"")</f>
        <v/>
      </c>
      <c r="E672" s="49" t="str">
        <f aca="false">IF(C669&lt;&gt;"",IF(C669=1,7,IF(C669=4,1,4)),"")</f>
        <v/>
      </c>
      <c r="F672" s="38"/>
      <c r="G672" s="6" t="str">
        <f aca="false">IF(B672&lt;&gt;"",IF(OR(D672=C672,E672=C672),"W","L"),"")</f>
        <v/>
      </c>
      <c r="H672" s="6" t="str">
        <f aca="false">IF(G672="W",4,IF(G672="L",-8,""))</f>
        <v/>
      </c>
      <c r="I672" s="6" t="str">
        <f aca="false">IF(G672&lt;&gt;"",VLOOKUP(V671,$M$4:$N$18,2,0),"")</f>
        <v/>
      </c>
      <c r="J672" s="6" t="str">
        <f aca="false">IF(G672&lt;&gt;"",H672*I672,"")</f>
        <v/>
      </c>
      <c r="K672" s="6" t="n">
        <f aca="false">IF(B672="",K671,SUM($J$6:J672))</f>
        <v>-24</v>
      </c>
      <c r="L672" s="4"/>
      <c r="M672" s="4"/>
      <c r="N672" s="4"/>
      <c r="O672" s="4"/>
      <c r="P672" s="4"/>
      <c r="Q672" s="4"/>
      <c r="S672" s="4"/>
      <c r="T672" s="4"/>
      <c r="U672" s="4"/>
      <c r="V672" s="6" t="n">
        <f aca="false">IF(AND(G671="",G672="L"),1,IF(AND(G672="L",G671="L"),V671+1,IF(AND(G671="L",G672=""),0,IF(AND(G672="",G671=""),0,0))))</f>
        <v>0</v>
      </c>
      <c r="W672" s="4"/>
      <c r="X672" s="6" t="str">
        <f aca="false">IF(C671=0,C672,IF(C672=0,X671,C672))</f>
        <v/>
      </c>
      <c r="Y672" s="6" t="str">
        <f aca="false">IF(C671=0,X671,IF(C672=0,Y671,C671))</f>
        <v/>
      </c>
      <c r="Z672" s="6" t="str">
        <f aca="false">IF(C670=0,C669,IF(C671=0,Y671,IF(C672=0,Z671,C670)))</f>
        <v/>
      </c>
      <c r="AA672" s="6" t="str">
        <f aca="false">IF(C669=0,C668,IF(C670=0,C668,IF(C671=0,Z671,IF(C672=0,AA671,C669))))</f>
        <v/>
      </c>
      <c r="AB672" s="4"/>
      <c r="AC672" s="6" t="str">
        <f aca="false">IF(OR(X672=Y672,X672=Z672,X672=AA672),"NB",IF(OR(Y672=X672,Y672=Z672,Y672=AA672),"NB",IF(OR(Z672=Y672,Z672=X672,Z672=AA672),"NB",IF(OR(AA672=Y672,AA672=X672,AA672=Z672),"NB","Bet"))))</f>
        <v>NB</v>
      </c>
      <c r="AD672" s="4"/>
      <c r="AE672" s="6" t="n">
        <f aca="false">IF(K672&lt;K671,1,0)</f>
        <v>0</v>
      </c>
      <c r="AF672" s="6" t="n">
        <f aca="false">IF(G672="W",0,IF(AE672=1,K671-K672+AF671,0))</f>
        <v>0</v>
      </c>
      <c r="AG672" s="4"/>
      <c r="AH672" s="6" t="n">
        <f aca="false">IF(G672="W",AF671+J672,IF(AE672=1,K671-K672+AF671,0))</f>
        <v>0</v>
      </c>
      <c r="AI672" s="4"/>
    </row>
    <row collapsed="false" customFormat="false" customHeight="false" hidden="false" ht="13.3" outlineLevel="0" r="673">
      <c r="B673" s="25"/>
      <c r="C673" s="26" t="str">
        <f aca="false">IF(B673="","",VLOOKUP(B673,$AK$1:$AR$38,2,0))</f>
        <v/>
      </c>
      <c r="D673" s="27" t="str">
        <f aca="false">IF(C670&lt;&gt;"",IF(C670=1,4,IF(C670=4,7,1)),"")</f>
        <v/>
      </c>
      <c r="E673" s="49" t="str">
        <f aca="false">IF(C670&lt;&gt;"",IF(C670=1,7,IF(C670=4,1,4)),"")</f>
        <v/>
      </c>
      <c r="F673" s="38"/>
      <c r="G673" s="6" t="str">
        <f aca="false">IF(B673&lt;&gt;"",IF(OR(D673=C673,E673=C673),"W","L"),"")</f>
        <v/>
      </c>
      <c r="H673" s="6" t="str">
        <f aca="false">IF(G673="W",4,IF(G673="L",-8,""))</f>
        <v/>
      </c>
      <c r="I673" s="6" t="str">
        <f aca="false">IF(G673&lt;&gt;"",VLOOKUP(V672,$M$4:$N$18,2,0),"")</f>
        <v/>
      </c>
      <c r="J673" s="6" t="str">
        <f aca="false">IF(G673&lt;&gt;"",H673*I673,"")</f>
        <v/>
      </c>
      <c r="K673" s="6" t="n">
        <f aca="false">IF(B673="",K672,SUM($J$6:J673))</f>
        <v>-24</v>
      </c>
      <c r="L673" s="4"/>
      <c r="M673" s="4"/>
      <c r="N673" s="4"/>
      <c r="O673" s="4"/>
      <c r="P673" s="4"/>
      <c r="Q673" s="4"/>
      <c r="S673" s="4"/>
      <c r="T673" s="4"/>
      <c r="U673" s="4"/>
      <c r="V673" s="6" t="n">
        <f aca="false">IF(AND(G672="",G673="L"),1,IF(AND(G673="L",G672="L"),V672+1,IF(AND(G672="L",G673=""),0,IF(AND(G673="",G672=""),0,0))))</f>
        <v>0</v>
      </c>
      <c r="W673" s="4"/>
      <c r="X673" s="6" t="str">
        <f aca="false">IF(C672=0,C673,IF(C673=0,X672,C673))</f>
        <v/>
      </c>
      <c r="Y673" s="6" t="str">
        <f aca="false">IF(C672=0,X672,IF(C673=0,Y672,C672))</f>
        <v/>
      </c>
      <c r="Z673" s="6" t="str">
        <f aca="false">IF(C671=0,C670,IF(C672=0,Y672,IF(C673=0,Z672,C671)))</f>
        <v/>
      </c>
      <c r="AA673" s="6" t="str">
        <f aca="false">IF(C670=0,C669,IF(C671=0,C669,IF(C672=0,Z672,IF(C673=0,AA672,C670))))</f>
        <v/>
      </c>
      <c r="AB673" s="4"/>
      <c r="AC673" s="6" t="str">
        <f aca="false">IF(OR(X673=Y673,X673=Z673,X673=AA673),"NB",IF(OR(Y673=X673,Y673=Z673,Y673=AA673),"NB",IF(OR(Z673=Y673,Z673=X673,Z673=AA673),"NB",IF(OR(AA673=Y673,AA673=X673,AA673=Z673),"NB","Bet"))))</f>
        <v>NB</v>
      </c>
      <c r="AD673" s="4"/>
      <c r="AE673" s="6" t="n">
        <f aca="false">IF(K673&lt;K672,1,0)</f>
        <v>0</v>
      </c>
      <c r="AF673" s="6" t="n">
        <f aca="false">IF(G673="W",0,IF(AE673=1,K672-K673+AF672,0))</f>
        <v>0</v>
      </c>
      <c r="AG673" s="4"/>
      <c r="AH673" s="6" t="n">
        <f aca="false">IF(G673="W",AF672+J673,IF(AE673=1,K672-K673+AF672,0))</f>
        <v>0</v>
      </c>
      <c r="AI673" s="4"/>
    </row>
    <row collapsed="false" customFormat="false" customHeight="false" hidden="false" ht="13.3" outlineLevel="0" r="674">
      <c r="B674" s="25"/>
      <c r="C674" s="26" t="str">
        <f aca="false">IF(B674="","",VLOOKUP(B674,$AK$1:$AR$38,2,0))</f>
        <v/>
      </c>
      <c r="D674" s="27" t="str">
        <f aca="false">IF(C671&lt;&gt;"",IF(C671=1,4,IF(C671=4,7,1)),"")</f>
        <v/>
      </c>
      <c r="E674" s="49" t="str">
        <f aca="false">IF(C671&lt;&gt;"",IF(C671=1,7,IF(C671=4,1,4)),"")</f>
        <v/>
      </c>
      <c r="F674" s="38"/>
      <c r="G674" s="6" t="str">
        <f aca="false">IF(B674&lt;&gt;"",IF(OR(D674=C674,E674=C674),"W","L"),"")</f>
        <v/>
      </c>
      <c r="H674" s="6" t="str">
        <f aca="false">IF(G674="W",4,IF(G674="L",-8,""))</f>
        <v/>
      </c>
      <c r="I674" s="6" t="str">
        <f aca="false">IF(G674&lt;&gt;"",VLOOKUP(V673,$M$4:$N$18,2,0),"")</f>
        <v/>
      </c>
      <c r="J674" s="6" t="str">
        <f aca="false">IF(G674&lt;&gt;"",H674*I674,"")</f>
        <v/>
      </c>
      <c r="K674" s="6" t="n">
        <f aca="false">IF(B674="",K673,SUM($J$6:J674))</f>
        <v>-24</v>
      </c>
      <c r="L674" s="4"/>
      <c r="M674" s="4"/>
      <c r="N674" s="4"/>
      <c r="O674" s="4"/>
      <c r="P674" s="4"/>
      <c r="Q674" s="4"/>
      <c r="S674" s="4"/>
      <c r="T674" s="4"/>
      <c r="U674" s="4"/>
      <c r="V674" s="6" t="n">
        <f aca="false">IF(AND(G673="",G674="L"),1,IF(AND(G674="L",G673="L"),V673+1,IF(AND(G673="L",G674=""),0,IF(AND(G674="",G673=""),0,0))))</f>
        <v>0</v>
      </c>
      <c r="W674" s="4"/>
      <c r="X674" s="6" t="str">
        <f aca="false">IF(C673=0,C674,IF(C674=0,X673,C674))</f>
        <v/>
      </c>
      <c r="Y674" s="6" t="str">
        <f aca="false">IF(C673=0,X673,IF(C674=0,Y673,C673))</f>
        <v/>
      </c>
      <c r="Z674" s="6" t="str">
        <f aca="false">IF(C672=0,C671,IF(C673=0,Y673,IF(C674=0,Z673,C672)))</f>
        <v/>
      </c>
      <c r="AA674" s="6" t="str">
        <f aca="false">IF(C671=0,C670,IF(C672=0,C670,IF(C673=0,Z673,IF(C674=0,AA673,C671))))</f>
        <v/>
      </c>
      <c r="AB674" s="4"/>
      <c r="AC674" s="6" t="str">
        <f aca="false">IF(OR(X674=Y674,X674=Z674,X674=AA674),"NB",IF(OR(Y674=X674,Y674=Z674,Y674=AA674),"NB",IF(OR(Z674=Y674,Z674=X674,Z674=AA674),"NB",IF(OR(AA674=Y674,AA674=X674,AA674=Z674),"NB","Bet"))))</f>
        <v>NB</v>
      </c>
      <c r="AD674" s="4"/>
      <c r="AE674" s="6" t="n">
        <f aca="false">IF(K674&lt;K673,1,0)</f>
        <v>0</v>
      </c>
      <c r="AF674" s="6" t="n">
        <f aca="false">IF(G674="W",0,IF(AE674=1,K673-K674+AF673,0))</f>
        <v>0</v>
      </c>
      <c r="AG674" s="4"/>
      <c r="AH674" s="6" t="n">
        <f aca="false">IF(G674="W",AF673+J674,IF(AE674=1,K673-K674+AF673,0))</f>
        <v>0</v>
      </c>
      <c r="AI674" s="4"/>
    </row>
    <row collapsed="false" customFormat="false" customHeight="false" hidden="false" ht="13.3" outlineLevel="0" r="675">
      <c r="B675" s="25"/>
      <c r="C675" s="26" t="str">
        <f aca="false">IF(B675="","",VLOOKUP(B675,$AK$1:$AR$38,2,0))</f>
        <v/>
      </c>
      <c r="D675" s="27" t="str">
        <f aca="false">IF(C672&lt;&gt;"",IF(C672=1,4,IF(C672=4,7,1)),"")</f>
        <v/>
      </c>
      <c r="E675" s="49" t="str">
        <f aca="false">IF(C672&lt;&gt;"",IF(C672=1,7,IF(C672=4,1,4)),"")</f>
        <v/>
      </c>
      <c r="F675" s="38"/>
      <c r="G675" s="6" t="str">
        <f aca="false">IF(B675&lt;&gt;"",IF(OR(D675=C675,E675=C675),"W","L"),"")</f>
        <v/>
      </c>
      <c r="H675" s="6" t="str">
        <f aca="false">IF(G675="W",4,IF(G675="L",-8,""))</f>
        <v/>
      </c>
      <c r="I675" s="6" t="str">
        <f aca="false">IF(G675&lt;&gt;"",VLOOKUP(V674,$M$4:$N$18,2,0),"")</f>
        <v/>
      </c>
      <c r="J675" s="6" t="str">
        <f aca="false">IF(G675&lt;&gt;"",H675*I675,"")</f>
        <v/>
      </c>
      <c r="K675" s="6" t="n">
        <f aca="false">IF(B675="",K674,SUM($J$6:J675))</f>
        <v>-24</v>
      </c>
      <c r="L675" s="4"/>
      <c r="M675" s="4"/>
      <c r="N675" s="4"/>
      <c r="O675" s="4"/>
      <c r="P675" s="4"/>
      <c r="Q675" s="4"/>
      <c r="S675" s="4"/>
      <c r="T675" s="4"/>
      <c r="U675" s="4"/>
      <c r="V675" s="6" t="n">
        <f aca="false">IF(AND(G674="",G675="L"),1,IF(AND(G675="L",G674="L"),V674+1,IF(AND(G674="L",G675=""),0,IF(AND(G675="",G674=""),0,0))))</f>
        <v>0</v>
      </c>
      <c r="W675" s="4"/>
      <c r="X675" s="6" t="str">
        <f aca="false">IF(C674=0,C675,IF(C675=0,X674,C675))</f>
        <v/>
      </c>
      <c r="Y675" s="6" t="str">
        <f aca="false">IF(C674=0,X674,IF(C675=0,Y674,C674))</f>
        <v/>
      </c>
      <c r="Z675" s="6" t="str">
        <f aca="false">IF(C673=0,C672,IF(C674=0,Y674,IF(C675=0,Z674,C673)))</f>
        <v/>
      </c>
      <c r="AA675" s="6" t="str">
        <f aca="false">IF(C672=0,C671,IF(C673=0,C671,IF(C674=0,Z674,IF(C675=0,AA674,C672))))</f>
        <v/>
      </c>
      <c r="AB675" s="4"/>
      <c r="AC675" s="6" t="str">
        <f aca="false">IF(OR(X675=Y675,X675=Z675,X675=AA675),"NB",IF(OR(Y675=X675,Y675=Z675,Y675=AA675),"NB",IF(OR(Z675=Y675,Z675=X675,Z675=AA675),"NB",IF(OR(AA675=Y675,AA675=X675,AA675=Z675),"NB","Bet"))))</f>
        <v>NB</v>
      </c>
      <c r="AD675" s="4"/>
      <c r="AE675" s="6" t="n">
        <f aca="false">IF(K675&lt;K674,1,0)</f>
        <v>0</v>
      </c>
      <c r="AF675" s="6" t="n">
        <f aca="false">IF(G675="W",0,IF(AE675=1,K674-K675+AF674,0))</f>
        <v>0</v>
      </c>
      <c r="AG675" s="4"/>
      <c r="AH675" s="6" t="n">
        <f aca="false">IF(G675="W",AF674+J675,IF(AE675=1,K674-K675+AF674,0))</f>
        <v>0</v>
      </c>
      <c r="AI675" s="4"/>
    </row>
    <row collapsed="false" customFormat="false" customHeight="false" hidden="false" ht="13.3" outlineLevel="0" r="676">
      <c r="B676" s="25"/>
      <c r="C676" s="26" t="str">
        <f aca="false">IF(B676="","",VLOOKUP(B676,$AK$1:$AR$38,2,0))</f>
        <v/>
      </c>
      <c r="D676" s="27" t="str">
        <f aca="false">IF(C673&lt;&gt;"",IF(C673=1,4,IF(C673=4,7,1)),"")</f>
        <v/>
      </c>
      <c r="E676" s="49" t="str">
        <f aca="false">IF(C673&lt;&gt;"",IF(C673=1,7,IF(C673=4,1,4)),"")</f>
        <v/>
      </c>
      <c r="F676" s="38"/>
      <c r="G676" s="6" t="str">
        <f aca="false">IF(B676&lt;&gt;"",IF(OR(D676=C676,E676=C676),"W","L"),"")</f>
        <v/>
      </c>
      <c r="H676" s="6" t="str">
        <f aca="false">IF(G676="W",4,IF(G676="L",-8,""))</f>
        <v/>
      </c>
      <c r="I676" s="6" t="str">
        <f aca="false">IF(G676&lt;&gt;"",VLOOKUP(V675,$M$4:$N$18,2,0),"")</f>
        <v/>
      </c>
      <c r="J676" s="6" t="str">
        <f aca="false">IF(G676&lt;&gt;"",H676*I676,"")</f>
        <v/>
      </c>
      <c r="K676" s="6" t="n">
        <f aca="false">IF(B676="",K675,SUM($J$6:J676))</f>
        <v>-24</v>
      </c>
      <c r="L676" s="4"/>
      <c r="M676" s="4"/>
      <c r="N676" s="4"/>
      <c r="O676" s="4"/>
      <c r="P676" s="4"/>
      <c r="Q676" s="4"/>
      <c r="S676" s="4"/>
      <c r="T676" s="4"/>
      <c r="U676" s="4"/>
      <c r="V676" s="6" t="n">
        <f aca="false">IF(AND(G675="",G676="L"),1,IF(AND(G676="L",G675="L"),V675+1,IF(AND(G675="L",G676=""),0,IF(AND(G676="",G675=""),0,0))))</f>
        <v>0</v>
      </c>
      <c r="W676" s="4"/>
      <c r="X676" s="6" t="str">
        <f aca="false">IF(C675=0,C676,IF(C676=0,X675,C676))</f>
        <v/>
      </c>
      <c r="Y676" s="6" t="str">
        <f aca="false">IF(C675=0,X675,IF(C676=0,Y675,C675))</f>
        <v/>
      </c>
      <c r="Z676" s="6" t="str">
        <f aca="false">IF(C674=0,C673,IF(C675=0,Y675,IF(C676=0,Z675,C674)))</f>
        <v/>
      </c>
      <c r="AA676" s="6" t="str">
        <f aca="false">IF(C673=0,C672,IF(C674=0,C672,IF(C675=0,Z675,IF(C676=0,AA675,C673))))</f>
        <v/>
      </c>
      <c r="AB676" s="4"/>
      <c r="AC676" s="6" t="str">
        <f aca="false">IF(OR(X676=Y676,X676=Z676,X676=AA676),"NB",IF(OR(Y676=X676,Y676=Z676,Y676=AA676),"NB",IF(OR(Z676=Y676,Z676=X676,Z676=AA676),"NB",IF(OR(AA676=Y676,AA676=X676,AA676=Z676),"NB","Bet"))))</f>
        <v>NB</v>
      </c>
      <c r="AD676" s="4"/>
      <c r="AE676" s="6" t="n">
        <f aca="false">IF(K676&lt;K675,1,0)</f>
        <v>0</v>
      </c>
      <c r="AF676" s="6" t="n">
        <f aca="false">IF(G676="W",0,IF(AE676=1,K675-K676+AF675,0))</f>
        <v>0</v>
      </c>
      <c r="AG676" s="4"/>
      <c r="AH676" s="6" t="n">
        <f aca="false">IF(G676="W",AF675+J676,IF(AE676=1,K675-K676+AF675,0))</f>
        <v>0</v>
      </c>
      <c r="AI676" s="4"/>
    </row>
    <row collapsed="false" customFormat="false" customHeight="false" hidden="false" ht="13.3" outlineLevel="0" r="677">
      <c r="B677" s="25"/>
      <c r="C677" s="26" t="str">
        <f aca="false">IF(B677="","",VLOOKUP(B677,$AK$1:$AR$38,2,0))</f>
        <v/>
      </c>
      <c r="D677" s="27" t="str">
        <f aca="false">IF(C674&lt;&gt;"",IF(C674=1,4,IF(C674=4,7,1)),"")</f>
        <v/>
      </c>
      <c r="E677" s="49" t="str">
        <f aca="false">IF(C674&lt;&gt;"",IF(C674=1,7,IF(C674=4,1,4)),"")</f>
        <v/>
      </c>
      <c r="F677" s="38"/>
      <c r="G677" s="6" t="str">
        <f aca="false">IF(B677&lt;&gt;"",IF(OR(D677=C677,E677=C677),"W","L"),"")</f>
        <v/>
      </c>
      <c r="H677" s="6" t="str">
        <f aca="false">IF(G677="W",4,IF(G677="L",-8,""))</f>
        <v/>
      </c>
      <c r="I677" s="6" t="str">
        <f aca="false">IF(G677&lt;&gt;"",VLOOKUP(V676,$M$4:$N$18,2,0),"")</f>
        <v/>
      </c>
      <c r="J677" s="6" t="str">
        <f aca="false">IF(G677&lt;&gt;"",H677*I677,"")</f>
        <v/>
      </c>
      <c r="K677" s="6" t="n">
        <f aca="false">IF(B677="",K676,SUM($J$6:J677))</f>
        <v>-24</v>
      </c>
      <c r="L677" s="4"/>
      <c r="M677" s="4"/>
      <c r="N677" s="4"/>
      <c r="O677" s="4"/>
      <c r="P677" s="4"/>
      <c r="Q677" s="4"/>
      <c r="S677" s="4"/>
      <c r="T677" s="4"/>
      <c r="U677" s="4"/>
      <c r="V677" s="6" t="n">
        <f aca="false">IF(AND(G676="",G677="L"),1,IF(AND(G677="L",G676="L"),V676+1,IF(AND(G676="L",G677=""),0,IF(AND(G677="",G676=""),0,0))))</f>
        <v>0</v>
      </c>
      <c r="W677" s="4"/>
      <c r="X677" s="6" t="str">
        <f aca="false">IF(C676=0,C677,IF(C677=0,X676,C677))</f>
        <v/>
      </c>
      <c r="Y677" s="6" t="str">
        <f aca="false">IF(C676=0,X676,IF(C677=0,Y676,C676))</f>
        <v/>
      </c>
      <c r="Z677" s="6" t="str">
        <f aca="false">IF(C675=0,C674,IF(C676=0,Y676,IF(C677=0,Z676,C675)))</f>
        <v/>
      </c>
      <c r="AA677" s="6" t="str">
        <f aca="false">IF(C674=0,C673,IF(C675=0,C673,IF(C676=0,Z676,IF(C677=0,AA676,C674))))</f>
        <v/>
      </c>
      <c r="AB677" s="4"/>
      <c r="AC677" s="6" t="str">
        <f aca="false">IF(OR(X677=Y677,X677=Z677,X677=AA677),"NB",IF(OR(Y677=X677,Y677=Z677,Y677=AA677),"NB",IF(OR(Z677=Y677,Z677=X677,Z677=AA677),"NB",IF(OR(AA677=Y677,AA677=X677,AA677=Z677),"NB","Bet"))))</f>
        <v>NB</v>
      </c>
      <c r="AD677" s="4"/>
      <c r="AE677" s="6" t="n">
        <f aca="false">IF(K677&lt;K676,1,0)</f>
        <v>0</v>
      </c>
      <c r="AF677" s="6" t="n">
        <f aca="false">IF(G677="W",0,IF(AE677=1,K676-K677+AF676,0))</f>
        <v>0</v>
      </c>
      <c r="AG677" s="4"/>
      <c r="AH677" s="6" t="n">
        <f aca="false">IF(G677="W",AF676+J677,IF(AE677=1,K676-K677+AF676,0))</f>
        <v>0</v>
      </c>
      <c r="AI677" s="4"/>
    </row>
    <row collapsed="false" customFormat="false" customHeight="false" hidden="false" ht="13.3" outlineLevel="0" r="678">
      <c r="B678" s="25"/>
      <c r="C678" s="26" t="str">
        <f aca="false">IF(B678="","",VLOOKUP(B678,$AK$1:$AR$38,2,0))</f>
        <v/>
      </c>
      <c r="D678" s="27" t="str">
        <f aca="false">IF(C675&lt;&gt;"",IF(C675=1,4,IF(C675=4,7,1)),"")</f>
        <v/>
      </c>
      <c r="E678" s="49" t="str">
        <f aca="false">IF(C675&lt;&gt;"",IF(C675=1,7,IF(C675=4,1,4)),"")</f>
        <v/>
      </c>
      <c r="F678" s="38"/>
      <c r="G678" s="6" t="str">
        <f aca="false">IF(B678&lt;&gt;"",IF(OR(D678=C678,E678=C678),"W","L"),"")</f>
        <v/>
      </c>
      <c r="H678" s="6" t="str">
        <f aca="false">IF(G678="W",4,IF(G678="L",-8,""))</f>
        <v/>
      </c>
      <c r="I678" s="6" t="str">
        <f aca="false">IF(G678&lt;&gt;"",VLOOKUP(V677,$M$4:$N$18,2,0),"")</f>
        <v/>
      </c>
      <c r="J678" s="6" t="str">
        <f aca="false">IF(G678&lt;&gt;"",H678*I678,"")</f>
        <v/>
      </c>
      <c r="K678" s="6" t="n">
        <f aca="false">IF(B678="",K677,SUM($J$6:J678))</f>
        <v>-24</v>
      </c>
      <c r="L678" s="4"/>
      <c r="M678" s="4"/>
      <c r="N678" s="4"/>
      <c r="O678" s="4"/>
      <c r="P678" s="4"/>
      <c r="Q678" s="4"/>
      <c r="S678" s="4"/>
      <c r="T678" s="4"/>
      <c r="U678" s="4"/>
      <c r="V678" s="6" t="n">
        <f aca="false">IF(AND(G677="",G678="L"),1,IF(AND(G678="L",G677="L"),V677+1,IF(AND(G677="L",G678=""),0,IF(AND(G678="",G677=""),0,0))))</f>
        <v>0</v>
      </c>
      <c r="W678" s="4"/>
      <c r="X678" s="6" t="str">
        <f aca="false">IF(C677=0,C678,IF(C678=0,X677,C678))</f>
        <v/>
      </c>
      <c r="Y678" s="6" t="str">
        <f aca="false">IF(C677=0,X677,IF(C678=0,Y677,C677))</f>
        <v/>
      </c>
      <c r="Z678" s="6" t="str">
        <f aca="false">IF(C676=0,C675,IF(C677=0,Y677,IF(C678=0,Z677,C676)))</f>
        <v/>
      </c>
      <c r="AA678" s="6" t="str">
        <f aca="false">IF(C675=0,C674,IF(C676=0,C674,IF(C677=0,Z677,IF(C678=0,AA677,C675))))</f>
        <v/>
      </c>
      <c r="AB678" s="4"/>
      <c r="AC678" s="6" t="str">
        <f aca="false">IF(OR(X678=Y678,X678=Z678,X678=AA678),"NB",IF(OR(Y678=X678,Y678=Z678,Y678=AA678),"NB",IF(OR(Z678=Y678,Z678=X678,Z678=AA678),"NB",IF(OR(AA678=Y678,AA678=X678,AA678=Z678),"NB","Bet"))))</f>
        <v>NB</v>
      </c>
      <c r="AD678" s="4"/>
      <c r="AE678" s="6" t="n">
        <f aca="false">IF(K678&lt;K677,1,0)</f>
        <v>0</v>
      </c>
      <c r="AF678" s="6" t="n">
        <f aca="false">IF(G678="W",0,IF(AE678=1,K677-K678+AF677,0))</f>
        <v>0</v>
      </c>
      <c r="AG678" s="4"/>
      <c r="AH678" s="6" t="n">
        <f aca="false">IF(G678="W",AF677+J678,IF(AE678=1,K677-K678+AF677,0))</f>
        <v>0</v>
      </c>
      <c r="AI678" s="4"/>
    </row>
    <row collapsed="false" customFormat="false" customHeight="false" hidden="false" ht="13.3" outlineLevel="0" r="679">
      <c r="B679" s="25"/>
      <c r="C679" s="26" t="str">
        <f aca="false">IF(B679="","",VLOOKUP(B679,$AK$1:$AR$38,2,0))</f>
        <v/>
      </c>
      <c r="D679" s="27" t="str">
        <f aca="false">IF(C676&lt;&gt;"",IF(C676=1,4,IF(C676=4,7,1)),"")</f>
        <v/>
      </c>
      <c r="E679" s="49" t="str">
        <f aca="false">IF(C676&lt;&gt;"",IF(C676=1,7,IF(C676=4,1,4)),"")</f>
        <v/>
      </c>
      <c r="F679" s="38"/>
      <c r="G679" s="6" t="str">
        <f aca="false">IF(B679&lt;&gt;"",IF(OR(D679=C679,E679=C679),"W","L"),"")</f>
        <v/>
      </c>
      <c r="H679" s="6" t="str">
        <f aca="false">IF(G679="W",4,IF(G679="L",-8,""))</f>
        <v/>
      </c>
      <c r="I679" s="6" t="str">
        <f aca="false">IF(G679&lt;&gt;"",VLOOKUP(V678,$M$4:$N$18,2,0),"")</f>
        <v/>
      </c>
      <c r="J679" s="6" t="str">
        <f aca="false">IF(G679&lt;&gt;"",H679*I679,"")</f>
        <v/>
      </c>
      <c r="K679" s="6" t="n">
        <f aca="false">IF(B679="",K678,SUM($J$6:J679))</f>
        <v>-24</v>
      </c>
      <c r="L679" s="4"/>
      <c r="M679" s="4"/>
      <c r="N679" s="4"/>
      <c r="O679" s="4"/>
      <c r="P679" s="4"/>
      <c r="Q679" s="4"/>
      <c r="S679" s="4"/>
      <c r="T679" s="4"/>
      <c r="U679" s="4"/>
      <c r="V679" s="6" t="n">
        <f aca="false">IF(AND(G678="",G679="L"),1,IF(AND(G679="L",G678="L"),V678+1,IF(AND(G678="L",G679=""),0,IF(AND(G679="",G678=""),0,0))))</f>
        <v>0</v>
      </c>
      <c r="W679" s="4"/>
      <c r="X679" s="6" t="str">
        <f aca="false">IF(C678=0,C679,IF(C679=0,X678,C679))</f>
        <v/>
      </c>
      <c r="Y679" s="6" t="str">
        <f aca="false">IF(C678=0,X678,IF(C679=0,Y678,C678))</f>
        <v/>
      </c>
      <c r="Z679" s="6" t="str">
        <f aca="false">IF(C677=0,C676,IF(C678=0,Y678,IF(C679=0,Z678,C677)))</f>
        <v/>
      </c>
      <c r="AA679" s="6" t="str">
        <f aca="false">IF(C676=0,C675,IF(C677=0,C675,IF(C678=0,Z678,IF(C679=0,AA678,C676))))</f>
        <v/>
      </c>
      <c r="AB679" s="4"/>
      <c r="AC679" s="6" t="str">
        <f aca="false">IF(OR(X679=Y679,X679=Z679,X679=AA679),"NB",IF(OR(Y679=X679,Y679=Z679,Y679=AA679),"NB",IF(OR(Z679=Y679,Z679=X679,Z679=AA679),"NB",IF(OR(AA679=Y679,AA679=X679,AA679=Z679),"NB","Bet"))))</f>
        <v>NB</v>
      </c>
      <c r="AD679" s="4"/>
      <c r="AE679" s="6" t="n">
        <f aca="false">IF(K679&lt;K678,1,0)</f>
        <v>0</v>
      </c>
      <c r="AF679" s="6" t="n">
        <f aca="false">IF(G679="W",0,IF(AE679=1,K678-K679+AF678,0))</f>
        <v>0</v>
      </c>
      <c r="AG679" s="4"/>
      <c r="AH679" s="6" t="n">
        <f aca="false">IF(G679="W",AF678+J679,IF(AE679=1,K678-K679+AF678,0))</f>
        <v>0</v>
      </c>
      <c r="AI679" s="4"/>
    </row>
    <row collapsed="false" customFormat="false" customHeight="false" hidden="false" ht="13.3" outlineLevel="0" r="680">
      <c r="B680" s="25"/>
      <c r="C680" s="26" t="str">
        <f aca="false">IF(B680="","",VLOOKUP(B680,$AK$1:$AR$38,2,0))</f>
        <v/>
      </c>
      <c r="D680" s="27" t="str">
        <f aca="false">IF(C677&lt;&gt;"",IF(C677=1,4,IF(C677=4,7,1)),"")</f>
        <v/>
      </c>
      <c r="E680" s="49" t="str">
        <f aca="false">IF(C677&lt;&gt;"",IF(C677=1,7,IF(C677=4,1,4)),"")</f>
        <v/>
      </c>
      <c r="F680" s="38"/>
      <c r="G680" s="6" t="str">
        <f aca="false">IF(B680&lt;&gt;"",IF(OR(D680=C680,E680=C680),"W","L"),"")</f>
        <v/>
      </c>
      <c r="H680" s="6" t="str">
        <f aca="false">IF(G680="W",4,IF(G680="L",-8,""))</f>
        <v/>
      </c>
      <c r="I680" s="6" t="str">
        <f aca="false">IF(G680&lt;&gt;"",VLOOKUP(V679,$M$4:$N$18,2,0),"")</f>
        <v/>
      </c>
      <c r="J680" s="6" t="str">
        <f aca="false">IF(G680&lt;&gt;"",H680*I680,"")</f>
        <v/>
      </c>
      <c r="K680" s="6" t="n">
        <f aca="false">IF(B680="",K679,SUM($J$6:J680))</f>
        <v>-24</v>
      </c>
      <c r="L680" s="4"/>
      <c r="M680" s="4"/>
      <c r="N680" s="4"/>
      <c r="O680" s="4"/>
      <c r="P680" s="4"/>
      <c r="Q680" s="4"/>
      <c r="S680" s="4"/>
      <c r="T680" s="4"/>
      <c r="U680" s="4"/>
      <c r="V680" s="6" t="n">
        <f aca="false">IF(AND(G679="",G680="L"),1,IF(AND(G680="L",G679="L"),V679+1,IF(AND(G679="L",G680=""),0,IF(AND(G680="",G679=""),0,0))))</f>
        <v>0</v>
      </c>
      <c r="W680" s="4"/>
      <c r="X680" s="6" t="str">
        <f aca="false">IF(C679=0,C680,IF(C680=0,X679,C680))</f>
        <v/>
      </c>
      <c r="Y680" s="6" t="str">
        <f aca="false">IF(C679=0,X679,IF(C680=0,Y679,C679))</f>
        <v/>
      </c>
      <c r="Z680" s="6" t="str">
        <f aca="false">IF(C678=0,C677,IF(C679=0,Y679,IF(C680=0,Z679,C678)))</f>
        <v/>
      </c>
      <c r="AA680" s="6" t="str">
        <f aca="false">IF(C677=0,C676,IF(C678=0,C676,IF(C679=0,Z679,IF(C680=0,AA679,C677))))</f>
        <v/>
      </c>
      <c r="AB680" s="4"/>
      <c r="AC680" s="6" t="str">
        <f aca="false">IF(OR(X680=Y680,X680=Z680,X680=AA680),"NB",IF(OR(Y680=X680,Y680=Z680,Y680=AA680),"NB",IF(OR(Z680=Y680,Z680=X680,Z680=AA680),"NB",IF(OR(AA680=Y680,AA680=X680,AA680=Z680),"NB","Bet"))))</f>
        <v>NB</v>
      </c>
      <c r="AD680" s="4"/>
      <c r="AE680" s="6" t="n">
        <f aca="false">IF(K680&lt;K679,1,0)</f>
        <v>0</v>
      </c>
      <c r="AF680" s="6" t="n">
        <f aca="false">IF(G680="W",0,IF(AE680=1,K679-K680+AF679,0))</f>
        <v>0</v>
      </c>
      <c r="AG680" s="4"/>
      <c r="AH680" s="6" t="n">
        <f aca="false">IF(G680="W",AF679+J680,IF(AE680=1,K679-K680+AF679,0))</f>
        <v>0</v>
      </c>
      <c r="AI680" s="4"/>
    </row>
    <row collapsed="false" customFormat="false" customHeight="false" hidden="false" ht="13.3" outlineLevel="0" r="681">
      <c r="B681" s="25"/>
      <c r="C681" s="26" t="str">
        <f aca="false">IF(B681="","",VLOOKUP(B681,$AK$1:$AR$38,2,0))</f>
        <v/>
      </c>
      <c r="D681" s="27" t="str">
        <f aca="false">IF(C678&lt;&gt;"",IF(C678=1,4,IF(C678=4,7,1)),"")</f>
        <v/>
      </c>
      <c r="E681" s="49" t="str">
        <f aca="false">IF(C678&lt;&gt;"",IF(C678=1,7,IF(C678=4,1,4)),"")</f>
        <v/>
      </c>
      <c r="F681" s="38"/>
      <c r="G681" s="6" t="str">
        <f aca="false">IF(B681&lt;&gt;"",IF(OR(D681=C681,E681=C681),"W","L"),"")</f>
        <v/>
      </c>
      <c r="H681" s="6" t="str">
        <f aca="false">IF(G681="W",4,IF(G681="L",-8,""))</f>
        <v/>
      </c>
      <c r="I681" s="6" t="str">
        <f aca="false">IF(G681&lt;&gt;"",VLOOKUP(V680,$M$4:$N$18,2,0),"")</f>
        <v/>
      </c>
      <c r="J681" s="6" t="str">
        <f aca="false">IF(G681&lt;&gt;"",H681*I681,"")</f>
        <v/>
      </c>
      <c r="K681" s="6" t="n">
        <f aca="false">IF(B681="",K680,SUM($J$6:J681))</f>
        <v>-24</v>
      </c>
      <c r="L681" s="4"/>
      <c r="M681" s="4"/>
      <c r="N681" s="4"/>
      <c r="O681" s="4"/>
      <c r="P681" s="4"/>
      <c r="Q681" s="4"/>
      <c r="S681" s="4"/>
      <c r="T681" s="4"/>
      <c r="U681" s="4"/>
      <c r="V681" s="6" t="n">
        <f aca="false">IF(AND(G680="",G681="L"),1,IF(AND(G681="L",G680="L"),V680+1,IF(AND(G680="L",G681=""),0,IF(AND(G681="",G680=""),0,0))))</f>
        <v>0</v>
      </c>
      <c r="W681" s="4"/>
      <c r="X681" s="6" t="str">
        <f aca="false">IF(C680=0,C681,IF(C681=0,X680,C681))</f>
        <v/>
      </c>
      <c r="Y681" s="6" t="str">
        <f aca="false">IF(C680=0,X680,IF(C681=0,Y680,C680))</f>
        <v/>
      </c>
      <c r="Z681" s="6" t="str">
        <f aca="false">IF(C679=0,C678,IF(C680=0,Y680,IF(C681=0,Z680,C679)))</f>
        <v/>
      </c>
      <c r="AA681" s="6" t="str">
        <f aca="false">IF(C678=0,C677,IF(C679=0,C677,IF(C680=0,Z680,IF(C681=0,AA680,C678))))</f>
        <v/>
      </c>
      <c r="AB681" s="4"/>
      <c r="AC681" s="6" t="str">
        <f aca="false">IF(OR(X681=Y681,X681=Z681,X681=AA681),"NB",IF(OR(Y681=X681,Y681=Z681,Y681=AA681),"NB",IF(OR(Z681=Y681,Z681=X681,Z681=AA681),"NB",IF(OR(AA681=Y681,AA681=X681,AA681=Z681),"NB","Bet"))))</f>
        <v>NB</v>
      </c>
      <c r="AD681" s="4"/>
      <c r="AE681" s="6" t="n">
        <f aca="false">IF(K681&lt;K680,1,0)</f>
        <v>0</v>
      </c>
      <c r="AF681" s="6" t="n">
        <f aca="false">IF(G681="W",0,IF(AE681=1,K680-K681+AF680,0))</f>
        <v>0</v>
      </c>
      <c r="AG681" s="4"/>
      <c r="AH681" s="6" t="n">
        <f aca="false">IF(G681="W",AF680+J681,IF(AE681=1,K680-K681+AF680,0))</f>
        <v>0</v>
      </c>
      <c r="AI681" s="4"/>
    </row>
    <row collapsed="false" customFormat="false" customHeight="false" hidden="false" ht="13.3" outlineLevel="0" r="682">
      <c r="B682" s="25"/>
      <c r="C682" s="26" t="str">
        <f aca="false">IF(B682="","",VLOOKUP(B682,$AK$1:$AR$38,2,0))</f>
        <v/>
      </c>
      <c r="D682" s="27" t="str">
        <f aca="false">IF(C679&lt;&gt;"",IF(C679=1,4,IF(C679=4,7,1)),"")</f>
        <v/>
      </c>
      <c r="E682" s="49" t="str">
        <f aca="false">IF(C679&lt;&gt;"",IF(C679=1,7,IF(C679=4,1,4)),"")</f>
        <v/>
      </c>
      <c r="F682" s="38"/>
      <c r="G682" s="6" t="str">
        <f aca="false">IF(B682&lt;&gt;"",IF(OR(D682=C682,E682=C682),"W","L"),"")</f>
        <v/>
      </c>
      <c r="H682" s="6" t="str">
        <f aca="false">IF(G682="W",4,IF(G682="L",-8,""))</f>
        <v/>
      </c>
      <c r="I682" s="6" t="str">
        <f aca="false">IF(G682&lt;&gt;"",VLOOKUP(V681,$M$4:$N$18,2,0),"")</f>
        <v/>
      </c>
      <c r="J682" s="6" t="str">
        <f aca="false">IF(G682&lt;&gt;"",H682*I682,"")</f>
        <v/>
      </c>
      <c r="K682" s="6" t="n">
        <f aca="false">IF(B682="",K681,SUM($J$6:J682))</f>
        <v>-24</v>
      </c>
      <c r="L682" s="4"/>
      <c r="M682" s="4"/>
      <c r="N682" s="4"/>
      <c r="O682" s="4"/>
      <c r="P682" s="4"/>
      <c r="Q682" s="4"/>
      <c r="S682" s="4"/>
      <c r="T682" s="4"/>
      <c r="U682" s="4"/>
      <c r="V682" s="6" t="n">
        <f aca="false">IF(AND(G681="",G682="L"),1,IF(AND(G682="L",G681="L"),V681+1,IF(AND(G681="L",G682=""),0,IF(AND(G682="",G681=""),0,0))))</f>
        <v>0</v>
      </c>
      <c r="W682" s="4"/>
      <c r="X682" s="6" t="str">
        <f aca="false">IF(C681=0,C682,IF(C682=0,X681,C682))</f>
        <v/>
      </c>
      <c r="Y682" s="6" t="str">
        <f aca="false">IF(C681=0,X681,IF(C682=0,Y681,C681))</f>
        <v/>
      </c>
      <c r="Z682" s="6" t="str">
        <f aca="false">IF(C680=0,C679,IF(C681=0,Y681,IF(C682=0,Z681,C680)))</f>
        <v/>
      </c>
      <c r="AA682" s="6" t="str">
        <f aca="false">IF(C679=0,C678,IF(C680=0,C678,IF(C681=0,Z681,IF(C682=0,AA681,C679))))</f>
        <v/>
      </c>
      <c r="AB682" s="4"/>
      <c r="AC682" s="6" t="str">
        <f aca="false">IF(OR(X682=Y682,X682=Z682,X682=AA682),"NB",IF(OR(Y682=X682,Y682=Z682,Y682=AA682),"NB",IF(OR(Z682=Y682,Z682=X682,Z682=AA682),"NB",IF(OR(AA682=Y682,AA682=X682,AA682=Z682),"NB","Bet"))))</f>
        <v>NB</v>
      </c>
      <c r="AD682" s="4"/>
      <c r="AE682" s="6" t="n">
        <f aca="false">IF(K682&lt;K681,1,0)</f>
        <v>0</v>
      </c>
      <c r="AF682" s="6" t="n">
        <f aca="false">IF(G682="W",0,IF(AE682=1,K681-K682+AF681,0))</f>
        <v>0</v>
      </c>
      <c r="AG682" s="4"/>
      <c r="AH682" s="6" t="n">
        <f aca="false">IF(G682="W",AF681+J682,IF(AE682=1,K681-K682+AF681,0))</f>
        <v>0</v>
      </c>
      <c r="AI682" s="4"/>
    </row>
    <row collapsed="false" customFormat="false" customHeight="false" hidden="false" ht="13.3" outlineLevel="0" r="683">
      <c r="B683" s="25"/>
      <c r="C683" s="26" t="str">
        <f aca="false">IF(B683="","",VLOOKUP(B683,$AK$1:$AR$38,2,0))</f>
        <v/>
      </c>
      <c r="D683" s="27" t="str">
        <f aca="false">IF(C680&lt;&gt;"",IF(C680=1,4,IF(C680=4,7,1)),"")</f>
        <v/>
      </c>
      <c r="E683" s="49" t="str">
        <f aca="false">IF(C680&lt;&gt;"",IF(C680=1,7,IF(C680=4,1,4)),"")</f>
        <v/>
      </c>
      <c r="F683" s="38"/>
      <c r="G683" s="6" t="str">
        <f aca="false">IF(B683&lt;&gt;"",IF(OR(D683=C683,E683=C683),"W","L"),"")</f>
        <v/>
      </c>
      <c r="H683" s="6" t="str">
        <f aca="false">IF(G683="W",4,IF(G683="L",-8,""))</f>
        <v/>
      </c>
      <c r="I683" s="6" t="str">
        <f aca="false">IF(G683&lt;&gt;"",VLOOKUP(V682,$M$4:$N$18,2,0),"")</f>
        <v/>
      </c>
      <c r="J683" s="6" t="str">
        <f aca="false">IF(G683&lt;&gt;"",H683*I683,"")</f>
        <v/>
      </c>
      <c r="K683" s="6" t="n">
        <f aca="false">IF(B683="",K682,SUM($J$6:J683))</f>
        <v>-24</v>
      </c>
      <c r="L683" s="4"/>
      <c r="M683" s="4"/>
      <c r="N683" s="4"/>
      <c r="O683" s="4"/>
      <c r="P683" s="4"/>
      <c r="Q683" s="4"/>
      <c r="S683" s="4"/>
      <c r="T683" s="4"/>
      <c r="U683" s="4"/>
      <c r="V683" s="6" t="n">
        <f aca="false">IF(AND(G682="",G683="L"),1,IF(AND(G683="L",G682="L"),V682+1,IF(AND(G682="L",G683=""),0,IF(AND(G683="",G682=""),0,0))))</f>
        <v>0</v>
      </c>
      <c r="W683" s="4"/>
      <c r="X683" s="6" t="str">
        <f aca="false">IF(C682=0,C683,IF(C683=0,X682,C683))</f>
        <v/>
      </c>
      <c r="Y683" s="6" t="str">
        <f aca="false">IF(C682=0,X682,IF(C683=0,Y682,C682))</f>
        <v/>
      </c>
      <c r="Z683" s="6" t="str">
        <f aca="false">IF(C681=0,C680,IF(C682=0,Y682,IF(C683=0,Z682,C681)))</f>
        <v/>
      </c>
      <c r="AA683" s="6" t="str">
        <f aca="false">IF(C680=0,C679,IF(C681=0,C679,IF(C682=0,Z682,IF(C683=0,AA682,C680))))</f>
        <v/>
      </c>
      <c r="AB683" s="4"/>
      <c r="AC683" s="6" t="str">
        <f aca="false">IF(OR(X683=Y683,X683=Z683,X683=AA683),"NB",IF(OR(Y683=X683,Y683=Z683,Y683=AA683),"NB",IF(OR(Z683=Y683,Z683=X683,Z683=AA683),"NB",IF(OR(AA683=Y683,AA683=X683,AA683=Z683),"NB","Bet"))))</f>
        <v>NB</v>
      </c>
      <c r="AD683" s="4"/>
      <c r="AE683" s="6" t="n">
        <f aca="false">IF(K683&lt;K682,1,0)</f>
        <v>0</v>
      </c>
      <c r="AF683" s="6" t="n">
        <f aca="false">IF(G683="W",0,IF(AE683=1,K682-K683+AF682,0))</f>
        <v>0</v>
      </c>
      <c r="AG683" s="4"/>
      <c r="AH683" s="6" t="n">
        <f aca="false">IF(G683="W",AF682+J683,IF(AE683=1,K682-K683+AF682,0))</f>
        <v>0</v>
      </c>
      <c r="AI683" s="4"/>
    </row>
    <row collapsed="false" customFormat="false" customHeight="false" hidden="false" ht="13.3" outlineLevel="0" r="684">
      <c r="B684" s="25"/>
      <c r="C684" s="26" t="str">
        <f aca="false">IF(B684="","",VLOOKUP(B684,$AK$1:$AR$38,2,0))</f>
        <v/>
      </c>
      <c r="D684" s="27" t="str">
        <f aca="false">IF(C681&lt;&gt;"",IF(C681=1,4,IF(C681=4,7,1)),"")</f>
        <v/>
      </c>
      <c r="E684" s="49" t="str">
        <f aca="false">IF(C681&lt;&gt;"",IF(C681=1,7,IF(C681=4,1,4)),"")</f>
        <v/>
      </c>
      <c r="F684" s="38"/>
      <c r="G684" s="6" t="str">
        <f aca="false">IF(B684&lt;&gt;"",IF(OR(D684=C684,E684=C684),"W","L"),"")</f>
        <v/>
      </c>
      <c r="H684" s="6" t="str">
        <f aca="false">IF(G684="W",4,IF(G684="L",-8,""))</f>
        <v/>
      </c>
      <c r="I684" s="6" t="str">
        <f aca="false">IF(G684&lt;&gt;"",VLOOKUP(V683,$M$4:$N$18,2,0),"")</f>
        <v/>
      </c>
      <c r="J684" s="6" t="str">
        <f aca="false">IF(G684&lt;&gt;"",H684*I684,"")</f>
        <v/>
      </c>
      <c r="K684" s="6" t="n">
        <f aca="false">IF(B684="",K683,SUM($J$6:J684))</f>
        <v>-24</v>
      </c>
      <c r="L684" s="4"/>
      <c r="M684" s="4"/>
      <c r="N684" s="4"/>
      <c r="O684" s="4"/>
      <c r="P684" s="4"/>
      <c r="Q684" s="4"/>
      <c r="S684" s="4"/>
      <c r="T684" s="4"/>
      <c r="U684" s="4"/>
      <c r="V684" s="6" t="n">
        <f aca="false">IF(AND(G683="",G684="L"),1,IF(AND(G684="L",G683="L"),V683+1,IF(AND(G683="L",G684=""),0,IF(AND(G684="",G683=""),0,0))))</f>
        <v>0</v>
      </c>
      <c r="W684" s="4"/>
      <c r="X684" s="6" t="str">
        <f aca="false">IF(C683=0,C684,IF(C684=0,X683,C684))</f>
        <v/>
      </c>
      <c r="Y684" s="6" t="str">
        <f aca="false">IF(C683=0,X683,IF(C684=0,Y683,C683))</f>
        <v/>
      </c>
      <c r="Z684" s="6" t="str">
        <f aca="false">IF(C682=0,C681,IF(C683=0,Y683,IF(C684=0,Z683,C682)))</f>
        <v/>
      </c>
      <c r="AA684" s="6" t="str">
        <f aca="false">IF(C681=0,C680,IF(C682=0,C680,IF(C683=0,Z683,IF(C684=0,AA683,C681))))</f>
        <v/>
      </c>
      <c r="AB684" s="4"/>
      <c r="AC684" s="6" t="str">
        <f aca="false">IF(OR(X684=Y684,X684=Z684,X684=AA684),"NB",IF(OR(Y684=X684,Y684=Z684,Y684=AA684),"NB",IF(OR(Z684=Y684,Z684=X684,Z684=AA684),"NB",IF(OR(AA684=Y684,AA684=X684,AA684=Z684),"NB","Bet"))))</f>
        <v>NB</v>
      </c>
      <c r="AD684" s="4"/>
      <c r="AE684" s="6" t="n">
        <f aca="false">IF(K684&lt;K683,1,0)</f>
        <v>0</v>
      </c>
      <c r="AF684" s="6" t="n">
        <f aca="false">IF(G684="W",0,IF(AE684=1,K683-K684+AF683,0))</f>
        <v>0</v>
      </c>
      <c r="AG684" s="4"/>
      <c r="AH684" s="6" t="n">
        <f aca="false">IF(G684="W",AF683+J684,IF(AE684=1,K683-K684+AF683,0))</f>
        <v>0</v>
      </c>
      <c r="AI684" s="4"/>
    </row>
    <row collapsed="false" customFormat="false" customHeight="false" hidden="false" ht="13.3" outlineLevel="0" r="685">
      <c r="B685" s="25"/>
      <c r="C685" s="26" t="str">
        <f aca="false">IF(B685="","",VLOOKUP(B685,$AK$1:$AR$38,2,0))</f>
        <v/>
      </c>
      <c r="D685" s="27" t="str">
        <f aca="false">IF(C682&lt;&gt;"",IF(C682=1,4,IF(C682=4,7,1)),"")</f>
        <v/>
      </c>
      <c r="E685" s="49" t="str">
        <f aca="false">IF(C682&lt;&gt;"",IF(C682=1,7,IF(C682=4,1,4)),"")</f>
        <v/>
      </c>
      <c r="F685" s="38"/>
      <c r="G685" s="6" t="str">
        <f aca="false">IF(B685&lt;&gt;"",IF(OR(D685=C685,E685=C685),"W","L"),"")</f>
        <v/>
      </c>
      <c r="H685" s="6" t="str">
        <f aca="false">IF(G685="W",4,IF(G685="L",-8,""))</f>
        <v/>
      </c>
      <c r="I685" s="6" t="str">
        <f aca="false">IF(G685&lt;&gt;"",VLOOKUP(V684,$M$4:$N$18,2,0),"")</f>
        <v/>
      </c>
      <c r="J685" s="6" t="str">
        <f aca="false">IF(G685&lt;&gt;"",H685*I685,"")</f>
        <v/>
      </c>
      <c r="K685" s="6" t="n">
        <f aca="false">IF(B685="",K684,SUM($J$6:J685))</f>
        <v>-24</v>
      </c>
      <c r="L685" s="4"/>
      <c r="M685" s="4"/>
      <c r="N685" s="4"/>
      <c r="O685" s="4"/>
      <c r="P685" s="4"/>
      <c r="Q685" s="4"/>
      <c r="S685" s="4"/>
      <c r="T685" s="4"/>
      <c r="U685" s="4"/>
      <c r="V685" s="6" t="n">
        <f aca="false">IF(AND(G684="",G685="L"),1,IF(AND(G685="L",G684="L"),V684+1,IF(AND(G684="L",G685=""),0,IF(AND(G685="",G684=""),0,0))))</f>
        <v>0</v>
      </c>
      <c r="W685" s="4"/>
      <c r="X685" s="6" t="str">
        <f aca="false">IF(C684=0,C685,IF(C685=0,X684,C685))</f>
        <v/>
      </c>
      <c r="Y685" s="6" t="str">
        <f aca="false">IF(C684=0,X684,IF(C685=0,Y684,C684))</f>
        <v/>
      </c>
      <c r="Z685" s="6" t="str">
        <f aca="false">IF(C683=0,C682,IF(C684=0,Y684,IF(C685=0,Z684,C683)))</f>
        <v/>
      </c>
      <c r="AA685" s="6" t="str">
        <f aca="false">IF(C682=0,C681,IF(C683=0,C681,IF(C684=0,Z684,IF(C685=0,AA684,C682))))</f>
        <v/>
      </c>
      <c r="AB685" s="4"/>
      <c r="AC685" s="6" t="str">
        <f aca="false">IF(OR(X685=Y685,X685=Z685,X685=AA685),"NB",IF(OR(Y685=X685,Y685=Z685,Y685=AA685),"NB",IF(OR(Z685=Y685,Z685=X685,Z685=AA685),"NB",IF(OR(AA685=Y685,AA685=X685,AA685=Z685),"NB","Bet"))))</f>
        <v>NB</v>
      </c>
      <c r="AD685" s="4"/>
      <c r="AE685" s="6" t="n">
        <f aca="false">IF(K685&lt;K684,1,0)</f>
        <v>0</v>
      </c>
      <c r="AF685" s="6" t="n">
        <f aca="false">IF(G685="W",0,IF(AE685=1,K684-K685+AF684,0))</f>
        <v>0</v>
      </c>
      <c r="AG685" s="4"/>
      <c r="AH685" s="6" t="n">
        <f aca="false">IF(G685="W",AF684+J685,IF(AE685=1,K684-K685+AF684,0))</f>
        <v>0</v>
      </c>
      <c r="AI685" s="4"/>
    </row>
    <row collapsed="false" customFormat="false" customHeight="false" hidden="false" ht="13.3" outlineLevel="0" r="686">
      <c r="B686" s="25"/>
      <c r="C686" s="26" t="str">
        <f aca="false">IF(B686="","",VLOOKUP(B686,$AK$1:$AR$38,2,0))</f>
        <v/>
      </c>
      <c r="D686" s="27" t="str">
        <f aca="false">IF(C683&lt;&gt;"",IF(C683=1,4,IF(C683=4,7,1)),"")</f>
        <v/>
      </c>
      <c r="E686" s="49" t="str">
        <f aca="false">IF(C683&lt;&gt;"",IF(C683=1,7,IF(C683=4,1,4)),"")</f>
        <v/>
      </c>
      <c r="F686" s="38"/>
      <c r="G686" s="6" t="str">
        <f aca="false">IF(B686&lt;&gt;"",IF(OR(D686=C686,E686=C686),"W","L"),"")</f>
        <v/>
      </c>
      <c r="H686" s="6" t="str">
        <f aca="false">IF(G686="W",4,IF(G686="L",-8,""))</f>
        <v/>
      </c>
      <c r="I686" s="6" t="str">
        <f aca="false">IF(G686&lt;&gt;"",VLOOKUP(V685,$M$4:$N$18,2,0),"")</f>
        <v/>
      </c>
      <c r="J686" s="6" t="str">
        <f aca="false">IF(G686&lt;&gt;"",H686*I686,"")</f>
        <v/>
      </c>
      <c r="K686" s="6" t="n">
        <f aca="false">IF(B686="",K685,SUM($J$6:J686))</f>
        <v>-24</v>
      </c>
      <c r="L686" s="4"/>
      <c r="M686" s="4"/>
      <c r="N686" s="4"/>
      <c r="O686" s="4"/>
      <c r="P686" s="4"/>
      <c r="Q686" s="4"/>
      <c r="S686" s="4"/>
      <c r="T686" s="4"/>
      <c r="U686" s="4"/>
      <c r="V686" s="6" t="n">
        <f aca="false">IF(AND(G685="",G686="L"),1,IF(AND(G686="L",G685="L"),V685+1,IF(AND(G685="L",G686=""),0,IF(AND(G686="",G685=""),0,0))))</f>
        <v>0</v>
      </c>
      <c r="W686" s="4"/>
      <c r="X686" s="6" t="str">
        <f aca="false">IF(C685=0,C686,IF(C686=0,X685,C686))</f>
        <v/>
      </c>
      <c r="Y686" s="6" t="str">
        <f aca="false">IF(C685=0,X685,IF(C686=0,Y685,C685))</f>
        <v/>
      </c>
      <c r="Z686" s="6" t="str">
        <f aca="false">IF(C684=0,C683,IF(C685=0,Y685,IF(C686=0,Z685,C684)))</f>
        <v/>
      </c>
      <c r="AA686" s="6" t="str">
        <f aca="false">IF(C683=0,C682,IF(C684=0,C682,IF(C685=0,Z685,IF(C686=0,AA685,C683))))</f>
        <v/>
      </c>
      <c r="AB686" s="4"/>
      <c r="AC686" s="6" t="str">
        <f aca="false">IF(OR(X686=Y686,X686=Z686,X686=AA686),"NB",IF(OR(Y686=X686,Y686=Z686,Y686=AA686),"NB",IF(OR(Z686=Y686,Z686=X686,Z686=AA686),"NB",IF(OR(AA686=Y686,AA686=X686,AA686=Z686),"NB","Bet"))))</f>
        <v>NB</v>
      </c>
      <c r="AD686" s="4"/>
      <c r="AE686" s="6" t="n">
        <f aca="false">IF(K686&lt;K685,1,0)</f>
        <v>0</v>
      </c>
      <c r="AF686" s="6" t="n">
        <f aca="false">IF(G686="W",0,IF(AE686=1,K685-K686+AF685,0))</f>
        <v>0</v>
      </c>
      <c r="AG686" s="4"/>
      <c r="AH686" s="6" t="n">
        <f aca="false">IF(G686="W",AF685+J686,IF(AE686=1,K685-K686+AF685,0))</f>
        <v>0</v>
      </c>
      <c r="AI686" s="4"/>
    </row>
    <row collapsed="false" customFormat="false" customHeight="false" hidden="false" ht="13.3" outlineLevel="0" r="687">
      <c r="B687" s="25"/>
      <c r="C687" s="26" t="str">
        <f aca="false">IF(B687="","",VLOOKUP(B687,$AK$1:$AR$38,2,0))</f>
        <v/>
      </c>
      <c r="D687" s="27" t="str">
        <f aca="false">IF(C684&lt;&gt;"",IF(C684=1,4,IF(C684=4,7,1)),"")</f>
        <v/>
      </c>
      <c r="E687" s="49" t="str">
        <f aca="false">IF(C684&lt;&gt;"",IF(C684=1,7,IF(C684=4,1,4)),"")</f>
        <v/>
      </c>
      <c r="F687" s="38"/>
      <c r="G687" s="6" t="str">
        <f aca="false">IF(B687&lt;&gt;"",IF(OR(D687=C687,E687=C687),"W","L"),"")</f>
        <v/>
      </c>
      <c r="H687" s="6" t="str">
        <f aca="false">IF(G687="W",4,IF(G687="L",-8,""))</f>
        <v/>
      </c>
      <c r="I687" s="6" t="str">
        <f aca="false">IF(G687&lt;&gt;"",VLOOKUP(V686,$M$4:$N$18,2,0),"")</f>
        <v/>
      </c>
      <c r="J687" s="6" t="str">
        <f aca="false">IF(G687&lt;&gt;"",H687*I687,"")</f>
        <v/>
      </c>
      <c r="K687" s="6" t="n">
        <f aca="false">IF(B687="",K686,SUM($J$6:J687))</f>
        <v>-24</v>
      </c>
      <c r="L687" s="4"/>
      <c r="M687" s="4"/>
      <c r="N687" s="4"/>
      <c r="O687" s="4"/>
      <c r="P687" s="4"/>
      <c r="Q687" s="4"/>
      <c r="S687" s="4"/>
      <c r="T687" s="4"/>
      <c r="U687" s="4"/>
      <c r="V687" s="6" t="n">
        <f aca="false">IF(AND(G686="",G687="L"),1,IF(AND(G687="L",G686="L"),V686+1,IF(AND(G686="L",G687=""),0,IF(AND(G687="",G686=""),0,0))))</f>
        <v>0</v>
      </c>
      <c r="W687" s="4"/>
      <c r="X687" s="6" t="str">
        <f aca="false">IF(C686=0,C687,IF(C687=0,X686,C687))</f>
        <v/>
      </c>
      <c r="Y687" s="6" t="str">
        <f aca="false">IF(C686=0,X686,IF(C687=0,Y686,C686))</f>
        <v/>
      </c>
      <c r="Z687" s="6" t="str">
        <f aca="false">IF(C685=0,C684,IF(C686=0,Y686,IF(C687=0,Z686,C685)))</f>
        <v/>
      </c>
      <c r="AA687" s="6" t="str">
        <f aca="false">IF(C684=0,C683,IF(C685=0,C683,IF(C686=0,Z686,IF(C687=0,AA686,C684))))</f>
        <v/>
      </c>
      <c r="AB687" s="4"/>
      <c r="AC687" s="6" t="str">
        <f aca="false">IF(OR(X687=Y687,X687=Z687,X687=AA687),"NB",IF(OR(Y687=X687,Y687=Z687,Y687=AA687),"NB",IF(OR(Z687=Y687,Z687=X687,Z687=AA687),"NB",IF(OR(AA687=Y687,AA687=X687,AA687=Z687),"NB","Bet"))))</f>
        <v>NB</v>
      </c>
      <c r="AD687" s="4"/>
      <c r="AE687" s="6" t="n">
        <f aca="false">IF(K687&lt;K686,1,0)</f>
        <v>0</v>
      </c>
      <c r="AF687" s="6" t="n">
        <f aca="false">IF(G687="W",0,IF(AE687=1,K686-K687+AF686,0))</f>
        <v>0</v>
      </c>
      <c r="AG687" s="4"/>
      <c r="AH687" s="6" t="n">
        <f aca="false">IF(G687="W",AF686+J687,IF(AE687=1,K686-K687+AF686,0))</f>
        <v>0</v>
      </c>
      <c r="AI687" s="4"/>
    </row>
    <row collapsed="false" customFormat="false" customHeight="false" hidden="false" ht="13.3" outlineLevel="0" r="688">
      <c r="B688" s="25"/>
      <c r="C688" s="26" t="str">
        <f aca="false">IF(B688="","",VLOOKUP(B688,$AK$1:$AR$38,2,0))</f>
        <v/>
      </c>
      <c r="D688" s="27" t="str">
        <f aca="false">IF(C685&lt;&gt;"",IF(C685=1,4,IF(C685=4,7,1)),"")</f>
        <v/>
      </c>
      <c r="E688" s="49" t="str">
        <f aca="false">IF(C685&lt;&gt;"",IF(C685=1,7,IF(C685=4,1,4)),"")</f>
        <v/>
      </c>
      <c r="F688" s="38"/>
      <c r="G688" s="6" t="str">
        <f aca="false">IF(B688&lt;&gt;"",IF(OR(D688=C688,E688=C688),"W","L"),"")</f>
        <v/>
      </c>
      <c r="H688" s="6" t="str">
        <f aca="false">IF(G688="W",4,IF(G688="L",-8,""))</f>
        <v/>
      </c>
      <c r="I688" s="6" t="str">
        <f aca="false">IF(G688&lt;&gt;"",VLOOKUP(V687,$M$4:$N$18,2,0),"")</f>
        <v/>
      </c>
      <c r="J688" s="6" t="str">
        <f aca="false">IF(G688&lt;&gt;"",H688*I688,"")</f>
        <v/>
      </c>
      <c r="K688" s="6" t="n">
        <f aca="false">IF(B688="",K687,SUM($J$6:J688))</f>
        <v>-24</v>
      </c>
      <c r="L688" s="4"/>
      <c r="M688" s="4"/>
      <c r="N688" s="4"/>
      <c r="O688" s="4"/>
      <c r="P688" s="4"/>
      <c r="Q688" s="4"/>
      <c r="S688" s="4"/>
      <c r="T688" s="4"/>
      <c r="U688" s="4"/>
      <c r="V688" s="6" t="n">
        <f aca="false">IF(AND(G687="",G688="L"),1,IF(AND(G688="L",G687="L"),V687+1,IF(AND(G687="L",G688=""),0,IF(AND(G688="",G687=""),0,0))))</f>
        <v>0</v>
      </c>
      <c r="W688" s="4"/>
      <c r="X688" s="6" t="str">
        <f aca="false">IF(C687=0,C688,IF(C688=0,X687,C688))</f>
        <v/>
      </c>
      <c r="Y688" s="6" t="str">
        <f aca="false">IF(C687=0,X687,IF(C688=0,Y687,C687))</f>
        <v/>
      </c>
      <c r="Z688" s="6" t="str">
        <f aca="false">IF(C686=0,C685,IF(C687=0,Y687,IF(C688=0,Z687,C686)))</f>
        <v/>
      </c>
      <c r="AA688" s="6" t="str">
        <f aca="false">IF(C685=0,C684,IF(C686=0,C684,IF(C687=0,Z687,IF(C688=0,AA687,C685))))</f>
        <v/>
      </c>
      <c r="AB688" s="4"/>
      <c r="AC688" s="6" t="str">
        <f aca="false">IF(OR(X688=Y688,X688=Z688,X688=AA688),"NB",IF(OR(Y688=X688,Y688=Z688,Y688=AA688),"NB",IF(OR(Z688=Y688,Z688=X688,Z688=AA688),"NB",IF(OR(AA688=Y688,AA688=X688,AA688=Z688),"NB","Bet"))))</f>
        <v>NB</v>
      </c>
      <c r="AD688" s="4"/>
      <c r="AE688" s="6" t="n">
        <f aca="false">IF(K688&lt;K687,1,0)</f>
        <v>0</v>
      </c>
      <c r="AF688" s="6" t="n">
        <f aca="false">IF(G688="W",0,IF(AE688=1,K687-K688+AF687,0))</f>
        <v>0</v>
      </c>
      <c r="AG688" s="4"/>
      <c r="AH688" s="6" t="n">
        <f aca="false">IF(G688="W",AF687+J688,IF(AE688=1,K687-K688+AF687,0))</f>
        <v>0</v>
      </c>
      <c r="AI688" s="4"/>
    </row>
    <row collapsed="false" customFormat="false" customHeight="false" hidden="false" ht="13.3" outlineLevel="0" r="689">
      <c r="B689" s="25"/>
      <c r="C689" s="26" t="str">
        <f aca="false">IF(B689="","",VLOOKUP(B689,$AK$1:$AR$38,2,0))</f>
        <v/>
      </c>
      <c r="D689" s="27" t="str">
        <f aca="false">IF(C686&lt;&gt;"",IF(C686=1,4,IF(C686=4,7,1)),"")</f>
        <v/>
      </c>
      <c r="E689" s="49" t="str">
        <f aca="false">IF(C686&lt;&gt;"",IF(C686=1,7,IF(C686=4,1,4)),"")</f>
        <v/>
      </c>
      <c r="F689" s="38"/>
      <c r="G689" s="6" t="str">
        <f aca="false">IF(B689&lt;&gt;"",IF(OR(D689=C689,E689=C689),"W","L"),"")</f>
        <v/>
      </c>
      <c r="H689" s="6" t="str">
        <f aca="false">IF(G689="W",4,IF(G689="L",-8,""))</f>
        <v/>
      </c>
      <c r="I689" s="6" t="str">
        <f aca="false">IF(G689&lt;&gt;"",VLOOKUP(V688,$M$4:$N$18,2,0),"")</f>
        <v/>
      </c>
      <c r="J689" s="6" t="str">
        <f aca="false">IF(G689&lt;&gt;"",H689*I689,"")</f>
        <v/>
      </c>
      <c r="K689" s="6" t="n">
        <f aca="false">IF(B689="",K688,SUM($J$6:J689))</f>
        <v>-24</v>
      </c>
      <c r="L689" s="4"/>
      <c r="M689" s="4"/>
      <c r="N689" s="4"/>
      <c r="O689" s="4"/>
      <c r="P689" s="4"/>
      <c r="Q689" s="4"/>
      <c r="S689" s="4"/>
      <c r="T689" s="4"/>
      <c r="U689" s="4"/>
      <c r="V689" s="6" t="n">
        <f aca="false">IF(AND(G688="",G689="L"),1,IF(AND(G689="L",G688="L"),V688+1,IF(AND(G688="L",G689=""),0,IF(AND(G689="",G688=""),0,0))))</f>
        <v>0</v>
      </c>
      <c r="W689" s="4"/>
      <c r="X689" s="6" t="str">
        <f aca="false">IF(C688=0,C689,IF(C689=0,X688,C689))</f>
        <v/>
      </c>
      <c r="Y689" s="6" t="str">
        <f aca="false">IF(C688=0,X688,IF(C689=0,Y688,C688))</f>
        <v/>
      </c>
      <c r="Z689" s="6" t="str">
        <f aca="false">IF(C687=0,C686,IF(C688=0,Y688,IF(C689=0,Z688,C687)))</f>
        <v/>
      </c>
      <c r="AA689" s="6" t="str">
        <f aca="false">IF(C686=0,C685,IF(C687=0,C685,IF(C688=0,Z688,IF(C689=0,AA688,C686))))</f>
        <v/>
      </c>
      <c r="AB689" s="4"/>
      <c r="AC689" s="6" t="str">
        <f aca="false">IF(OR(X689=Y689,X689=Z689,X689=AA689),"NB",IF(OR(Y689=X689,Y689=Z689,Y689=AA689),"NB",IF(OR(Z689=Y689,Z689=X689,Z689=AA689),"NB",IF(OR(AA689=Y689,AA689=X689,AA689=Z689),"NB","Bet"))))</f>
        <v>NB</v>
      </c>
      <c r="AD689" s="4"/>
      <c r="AE689" s="6" t="n">
        <f aca="false">IF(K689&lt;K688,1,0)</f>
        <v>0</v>
      </c>
      <c r="AF689" s="6" t="n">
        <f aca="false">IF(G689="W",0,IF(AE689=1,K688-K689+AF688,0))</f>
        <v>0</v>
      </c>
      <c r="AG689" s="4"/>
      <c r="AH689" s="6" t="n">
        <f aca="false">IF(G689="W",AF688+J689,IF(AE689=1,K688-K689+AF688,0))</f>
        <v>0</v>
      </c>
      <c r="AI689" s="4"/>
    </row>
    <row collapsed="false" customFormat="false" customHeight="false" hidden="false" ht="13.3" outlineLevel="0" r="690">
      <c r="B690" s="25"/>
      <c r="C690" s="26" t="str">
        <f aca="false">IF(B690="","",VLOOKUP(B690,$AK$1:$AR$38,2,0))</f>
        <v/>
      </c>
      <c r="D690" s="27" t="str">
        <f aca="false">IF(C687&lt;&gt;"",IF(C687=1,4,IF(C687=4,7,1)),"")</f>
        <v/>
      </c>
      <c r="E690" s="49" t="str">
        <f aca="false">IF(C687&lt;&gt;"",IF(C687=1,7,IF(C687=4,1,4)),"")</f>
        <v/>
      </c>
      <c r="F690" s="38"/>
      <c r="G690" s="6" t="str">
        <f aca="false">IF(B690&lt;&gt;"",IF(OR(D690=C690,E690=C690),"W","L"),"")</f>
        <v/>
      </c>
      <c r="H690" s="6" t="str">
        <f aca="false">IF(G690="W",4,IF(G690="L",-8,""))</f>
        <v/>
      </c>
      <c r="I690" s="6" t="str">
        <f aca="false">IF(G690&lt;&gt;"",VLOOKUP(V689,$M$4:$N$18,2,0),"")</f>
        <v/>
      </c>
      <c r="J690" s="6" t="str">
        <f aca="false">IF(G690&lt;&gt;"",H690*I690,"")</f>
        <v/>
      </c>
      <c r="K690" s="6" t="n">
        <f aca="false">IF(B690="",K689,SUM($J$6:J690))</f>
        <v>-24</v>
      </c>
      <c r="L690" s="4"/>
      <c r="M690" s="4"/>
      <c r="N690" s="4"/>
      <c r="O690" s="4"/>
      <c r="P690" s="4"/>
      <c r="Q690" s="4"/>
      <c r="S690" s="4"/>
      <c r="T690" s="4"/>
      <c r="U690" s="4"/>
      <c r="V690" s="6" t="n">
        <f aca="false">IF(AND(G689="",G690="L"),1,IF(AND(G690="L",G689="L"),V689+1,IF(AND(G689="L",G690=""),0,IF(AND(G690="",G689=""),0,0))))</f>
        <v>0</v>
      </c>
      <c r="W690" s="4"/>
      <c r="X690" s="6" t="str">
        <f aca="false">IF(C689=0,C690,IF(C690=0,X689,C690))</f>
        <v/>
      </c>
      <c r="Y690" s="6" t="str">
        <f aca="false">IF(C689=0,X689,IF(C690=0,Y689,C689))</f>
        <v/>
      </c>
      <c r="Z690" s="6" t="str">
        <f aca="false">IF(C688=0,C687,IF(C689=0,Y689,IF(C690=0,Z689,C688)))</f>
        <v/>
      </c>
      <c r="AA690" s="6" t="str">
        <f aca="false">IF(C687=0,C686,IF(C688=0,C686,IF(C689=0,Z689,IF(C690=0,AA689,C687))))</f>
        <v/>
      </c>
      <c r="AB690" s="4"/>
      <c r="AC690" s="6" t="str">
        <f aca="false">IF(OR(X690=Y690,X690=Z690,X690=AA690),"NB",IF(OR(Y690=X690,Y690=Z690,Y690=AA690),"NB",IF(OR(Z690=Y690,Z690=X690,Z690=AA690),"NB",IF(OR(AA690=Y690,AA690=X690,AA690=Z690),"NB","Bet"))))</f>
        <v>NB</v>
      </c>
      <c r="AD690" s="4"/>
      <c r="AE690" s="6" t="n">
        <f aca="false">IF(K690&lt;K689,1,0)</f>
        <v>0</v>
      </c>
      <c r="AF690" s="6" t="n">
        <f aca="false">IF(G690="W",0,IF(AE690=1,K689-K690+AF689,0))</f>
        <v>0</v>
      </c>
      <c r="AG690" s="4"/>
      <c r="AH690" s="6" t="n">
        <f aca="false">IF(G690="W",AF689+J690,IF(AE690=1,K689-K690+AF689,0))</f>
        <v>0</v>
      </c>
      <c r="AI690" s="4"/>
    </row>
    <row collapsed="false" customFormat="false" customHeight="false" hidden="false" ht="13.3" outlineLevel="0" r="691">
      <c r="B691" s="25"/>
      <c r="C691" s="26" t="str">
        <f aca="false">IF(B691="","",VLOOKUP(B691,$AK$1:$AR$38,2,0))</f>
        <v/>
      </c>
      <c r="D691" s="27" t="str">
        <f aca="false">IF(C688&lt;&gt;"",IF(C688=1,4,IF(C688=4,7,1)),"")</f>
        <v/>
      </c>
      <c r="E691" s="49" t="str">
        <f aca="false">IF(C688&lt;&gt;"",IF(C688=1,7,IF(C688=4,1,4)),"")</f>
        <v/>
      </c>
      <c r="F691" s="38"/>
      <c r="G691" s="6" t="str">
        <f aca="false">IF(B691&lt;&gt;"",IF(OR(D691=C691,E691=C691),"W","L"),"")</f>
        <v/>
      </c>
      <c r="H691" s="6" t="str">
        <f aca="false">IF(G691="W",4,IF(G691="L",-8,""))</f>
        <v/>
      </c>
      <c r="I691" s="6" t="str">
        <f aca="false">IF(G691&lt;&gt;"",VLOOKUP(V690,$M$4:$N$18,2,0),"")</f>
        <v/>
      </c>
      <c r="J691" s="6" t="str">
        <f aca="false">IF(G691&lt;&gt;"",H691*I691,"")</f>
        <v/>
      </c>
      <c r="K691" s="6" t="n">
        <f aca="false">IF(B691="",K690,SUM($J$6:J691))</f>
        <v>-24</v>
      </c>
      <c r="L691" s="4"/>
      <c r="M691" s="4"/>
      <c r="N691" s="4"/>
      <c r="O691" s="4"/>
      <c r="P691" s="4"/>
      <c r="Q691" s="4"/>
      <c r="S691" s="4"/>
      <c r="T691" s="4"/>
      <c r="U691" s="4"/>
      <c r="V691" s="6" t="n">
        <f aca="false">IF(AND(G690="",G691="L"),1,IF(AND(G691="L",G690="L"),V690+1,IF(AND(G690="L",G691=""),0,IF(AND(G691="",G690=""),0,0))))</f>
        <v>0</v>
      </c>
      <c r="W691" s="4"/>
      <c r="X691" s="6" t="str">
        <f aca="false">IF(C690=0,C691,IF(C691=0,X690,C691))</f>
        <v/>
      </c>
      <c r="Y691" s="6" t="str">
        <f aca="false">IF(C690=0,X690,IF(C691=0,Y690,C690))</f>
        <v/>
      </c>
      <c r="Z691" s="6" t="str">
        <f aca="false">IF(C689=0,C688,IF(C690=0,Y690,IF(C691=0,Z690,C689)))</f>
        <v/>
      </c>
      <c r="AA691" s="6" t="str">
        <f aca="false">IF(C688=0,C687,IF(C689=0,C687,IF(C690=0,Z690,IF(C691=0,AA690,C688))))</f>
        <v/>
      </c>
      <c r="AB691" s="4"/>
      <c r="AC691" s="6" t="str">
        <f aca="false">IF(OR(X691=Y691,X691=Z691,X691=AA691),"NB",IF(OR(Y691=X691,Y691=Z691,Y691=AA691),"NB",IF(OR(Z691=Y691,Z691=X691,Z691=AA691),"NB",IF(OR(AA691=Y691,AA691=X691,AA691=Z691),"NB","Bet"))))</f>
        <v>NB</v>
      </c>
      <c r="AD691" s="4"/>
      <c r="AE691" s="6" t="n">
        <f aca="false">IF(K691&lt;K690,1,0)</f>
        <v>0</v>
      </c>
      <c r="AF691" s="6" t="n">
        <f aca="false">IF(G691="W",0,IF(AE691=1,K690-K691+AF690,0))</f>
        <v>0</v>
      </c>
      <c r="AG691" s="4"/>
      <c r="AH691" s="6" t="n">
        <f aca="false">IF(G691="W",AF690+J691,IF(AE691=1,K690-K691+AF690,0))</f>
        <v>0</v>
      </c>
      <c r="AI691" s="4"/>
    </row>
    <row collapsed="false" customFormat="false" customHeight="false" hidden="false" ht="13.3" outlineLevel="0" r="692">
      <c r="B692" s="25"/>
      <c r="C692" s="26" t="str">
        <f aca="false">IF(B692="","",VLOOKUP(B692,$AK$1:$AR$38,2,0))</f>
        <v/>
      </c>
      <c r="D692" s="27" t="str">
        <f aca="false">IF(C689&lt;&gt;"",IF(C689=1,4,IF(C689=4,7,1)),"")</f>
        <v/>
      </c>
      <c r="E692" s="49" t="str">
        <f aca="false">IF(C689&lt;&gt;"",IF(C689=1,7,IF(C689=4,1,4)),"")</f>
        <v/>
      </c>
      <c r="F692" s="38"/>
      <c r="G692" s="6" t="str">
        <f aca="false">IF(B692&lt;&gt;"",IF(OR(D692=C692,E692=C692),"W","L"),"")</f>
        <v/>
      </c>
      <c r="H692" s="6" t="str">
        <f aca="false">IF(G692="W",4,IF(G692="L",-8,""))</f>
        <v/>
      </c>
      <c r="I692" s="6" t="str">
        <f aca="false">IF(G692&lt;&gt;"",VLOOKUP(V691,$M$4:$N$18,2,0),"")</f>
        <v/>
      </c>
      <c r="J692" s="6" t="str">
        <f aca="false">IF(G692&lt;&gt;"",H692*I692,"")</f>
        <v/>
      </c>
      <c r="K692" s="6" t="n">
        <f aca="false">IF(B692="",K691,SUM($J$6:J692))</f>
        <v>-24</v>
      </c>
      <c r="L692" s="4"/>
      <c r="M692" s="4"/>
      <c r="N692" s="4"/>
      <c r="O692" s="4"/>
      <c r="P692" s="4"/>
      <c r="Q692" s="4"/>
      <c r="S692" s="4"/>
      <c r="T692" s="4"/>
      <c r="U692" s="4"/>
      <c r="V692" s="6" t="n">
        <f aca="false">IF(AND(G691="",G692="L"),1,IF(AND(G692="L",G691="L"),V691+1,IF(AND(G691="L",G692=""),0,IF(AND(G692="",G691=""),0,0))))</f>
        <v>0</v>
      </c>
      <c r="W692" s="4"/>
      <c r="X692" s="6" t="str">
        <f aca="false">IF(C691=0,C692,IF(C692=0,X691,C692))</f>
        <v/>
      </c>
      <c r="Y692" s="6" t="str">
        <f aca="false">IF(C691=0,X691,IF(C692=0,Y691,C691))</f>
        <v/>
      </c>
      <c r="Z692" s="6" t="str">
        <f aca="false">IF(C690=0,C689,IF(C691=0,Y691,IF(C692=0,Z691,C690)))</f>
        <v/>
      </c>
      <c r="AA692" s="6" t="str">
        <f aca="false">IF(C689=0,C688,IF(C690=0,C688,IF(C691=0,Z691,IF(C692=0,AA691,C689))))</f>
        <v/>
      </c>
      <c r="AB692" s="4"/>
      <c r="AC692" s="6" t="str">
        <f aca="false">IF(OR(X692=Y692,X692=Z692,X692=AA692),"NB",IF(OR(Y692=X692,Y692=Z692,Y692=AA692),"NB",IF(OR(Z692=Y692,Z692=X692,Z692=AA692),"NB",IF(OR(AA692=Y692,AA692=X692,AA692=Z692),"NB","Bet"))))</f>
        <v>NB</v>
      </c>
      <c r="AD692" s="4"/>
      <c r="AE692" s="6" t="n">
        <f aca="false">IF(K692&lt;K691,1,0)</f>
        <v>0</v>
      </c>
      <c r="AF692" s="6" t="n">
        <f aca="false">IF(G692="W",0,IF(AE692=1,K691-K692+AF691,0))</f>
        <v>0</v>
      </c>
      <c r="AG692" s="4"/>
      <c r="AH692" s="6" t="n">
        <f aca="false">IF(G692="W",AF691+J692,IF(AE692=1,K691-K692+AF691,0))</f>
        <v>0</v>
      </c>
      <c r="AI692" s="4"/>
    </row>
    <row collapsed="false" customFormat="false" customHeight="false" hidden="false" ht="13.3" outlineLevel="0" r="693">
      <c r="B693" s="25"/>
      <c r="C693" s="26" t="str">
        <f aca="false">IF(B693="","",VLOOKUP(B693,$AK$1:$AR$38,2,0))</f>
        <v/>
      </c>
      <c r="D693" s="27" t="str">
        <f aca="false">IF(C690&lt;&gt;"",IF(C690=1,4,IF(C690=4,7,1)),"")</f>
        <v/>
      </c>
      <c r="E693" s="49" t="str">
        <f aca="false">IF(C690&lt;&gt;"",IF(C690=1,7,IF(C690=4,1,4)),"")</f>
        <v/>
      </c>
      <c r="F693" s="38"/>
      <c r="G693" s="6" t="str">
        <f aca="false">IF(B693&lt;&gt;"",IF(OR(D693=C693,E693=C693),"W","L"),"")</f>
        <v/>
      </c>
      <c r="H693" s="6" t="str">
        <f aca="false">IF(G693="W",4,IF(G693="L",-8,""))</f>
        <v/>
      </c>
      <c r="I693" s="6" t="str">
        <f aca="false">IF(G693&lt;&gt;"",VLOOKUP(V692,$M$4:$N$18,2,0),"")</f>
        <v/>
      </c>
      <c r="J693" s="6" t="str">
        <f aca="false">IF(G693&lt;&gt;"",H693*I693,"")</f>
        <v/>
      </c>
      <c r="K693" s="6" t="n">
        <f aca="false">IF(B693="",K692,SUM($J$6:J693))</f>
        <v>-24</v>
      </c>
      <c r="L693" s="4"/>
      <c r="M693" s="4"/>
      <c r="N693" s="4"/>
      <c r="O693" s="4"/>
      <c r="P693" s="4"/>
      <c r="Q693" s="4"/>
      <c r="S693" s="4"/>
      <c r="T693" s="4"/>
      <c r="U693" s="4"/>
      <c r="V693" s="6" t="n">
        <f aca="false">IF(AND(G692="",G693="L"),1,IF(AND(G693="L",G692="L"),V692+1,IF(AND(G692="L",G693=""),0,IF(AND(G693="",G692=""),0,0))))</f>
        <v>0</v>
      </c>
      <c r="W693" s="4"/>
      <c r="X693" s="6" t="str">
        <f aca="false">IF(C692=0,C693,IF(C693=0,X692,C693))</f>
        <v/>
      </c>
      <c r="Y693" s="6" t="str">
        <f aca="false">IF(C692=0,X692,IF(C693=0,Y692,C692))</f>
        <v/>
      </c>
      <c r="Z693" s="6" t="str">
        <f aca="false">IF(C691=0,C690,IF(C692=0,Y692,IF(C693=0,Z692,C691)))</f>
        <v/>
      </c>
      <c r="AA693" s="6" t="str">
        <f aca="false">IF(C690=0,C689,IF(C691=0,C689,IF(C692=0,Z692,IF(C693=0,AA692,C690))))</f>
        <v/>
      </c>
      <c r="AB693" s="4"/>
      <c r="AC693" s="6" t="str">
        <f aca="false">IF(OR(X693=Y693,X693=Z693,X693=AA693),"NB",IF(OR(Y693=X693,Y693=Z693,Y693=AA693),"NB",IF(OR(Z693=Y693,Z693=X693,Z693=AA693),"NB",IF(OR(AA693=Y693,AA693=X693,AA693=Z693),"NB","Bet"))))</f>
        <v>NB</v>
      </c>
      <c r="AD693" s="4"/>
      <c r="AE693" s="6" t="n">
        <f aca="false">IF(K693&lt;K692,1,0)</f>
        <v>0</v>
      </c>
      <c r="AF693" s="6" t="n">
        <f aca="false">IF(G693="W",0,IF(AE693=1,K692-K693+AF692,0))</f>
        <v>0</v>
      </c>
      <c r="AG693" s="4"/>
      <c r="AH693" s="6" t="n">
        <f aca="false">IF(G693="W",AF692+J693,IF(AE693=1,K692-K693+AF692,0))</f>
        <v>0</v>
      </c>
      <c r="AI693" s="4"/>
    </row>
    <row collapsed="false" customFormat="false" customHeight="false" hidden="false" ht="13.3" outlineLevel="0" r="694">
      <c r="B694" s="25"/>
      <c r="C694" s="26" t="str">
        <f aca="false">IF(B694="","",VLOOKUP(B694,$AK$1:$AR$38,2,0))</f>
        <v/>
      </c>
      <c r="D694" s="27" t="str">
        <f aca="false">IF(C691&lt;&gt;"",IF(C691=1,4,IF(C691=4,7,1)),"")</f>
        <v/>
      </c>
      <c r="E694" s="49" t="str">
        <f aca="false">IF(C691&lt;&gt;"",IF(C691=1,7,IF(C691=4,1,4)),"")</f>
        <v/>
      </c>
      <c r="F694" s="38"/>
      <c r="G694" s="6" t="str">
        <f aca="false">IF(B694&lt;&gt;"",IF(OR(D694=C694,E694=C694),"W","L"),"")</f>
        <v/>
      </c>
      <c r="H694" s="6" t="str">
        <f aca="false">IF(G694="W",4,IF(G694="L",-8,""))</f>
        <v/>
      </c>
      <c r="I694" s="6" t="str">
        <f aca="false">IF(G694&lt;&gt;"",VLOOKUP(V693,$M$4:$N$18,2,0),"")</f>
        <v/>
      </c>
      <c r="J694" s="6" t="str">
        <f aca="false">IF(G694&lt;&gt;"",H694*I694,"")</f>
        <v/>
      </c>
      <c r="K694" s="6" t="n">
        <f aca="false">IF(B694="",K693,SUM($J$6:J694))</f>
        <v>-24</v>
      </c>
      <c r="L694" s="4"/>
      <c r="M694" s="4"/>
      <c r="N694" s="4"/>
      <c r="O694" s="4"/>
      <c r="P694" s="4"/>
      <c r="Q694" s="4"/>
      <c r="S694" s="4"/>
      <c r="T694" s="4"/>
      <c r="U694" s="4"/>
      <c r="V694" s="6" t="n">
        <f aca="false">IF(AND(G693="",G694="L"),1,IF(AND(G694="L",G693="L"),V693+1,IF(AND(G693="L",G694=""),0,IF(AND(G694="",G693=""),0,0))))</f>
        <v>0</v>
      </c>
      <c r="W694" s="4"/>
      <c r="X694" s="6" t="str">
        <f aca="false">IF(C693=0,C694,IF(C694=0,X693,C694))</f>
        <v/>
      </c>
      <c r="Y694" s="6" t="str">
        <f aca="false">IF(C693=0,X693,IF(C694=0,Y693,C693))</f>
        <v/>
      </c>
      <c r="Z694" s="6" t="str">
        <f aca="false">IF(C692=0,C691,IF(C693=0,Y693,IF(C694=0,Z693,C692)))</f>
        <v/>
      </c>
      <c r="AA694" s="6" t="str">
        <f aca="false">IF(C691=0,C690,IF(C692=0,C690,IF(C693=0,Z693,IF(C694=0,AA693,C691))))</f>
        <v/>
      </c>
      <c r="AB694" s="4"/>
      <c r="AC694" s="6" t="str">
        <f aca="false">IF(OR(X694=Y694,X694=Z694,X694=AA694),"NB",IF(OR(Y694=X694,Y694=Z694,Y694=AA694),"NB",IF(OR(Z694=Y694,Z694=X694,Z694=AA694),"NB",IF(OR(AA694=Y694,AA694=X694,AA694=Z694),"NB","Bet"))))</f>
        <v>NB</v>
      </c>
      <c r="AD694" s="4"/>
      <c r="AE694" s="6" t="n">
        <f aca="false">IF(K694&lt;K693,1,0)</f>
        <v>0</v>
      </c>
      <c r="AF694" s="6" t="n">
        <f aca="false">IF(G694="W",0,IF(AE694=1,K693-K694+AF693,0))</f>
        <v>0</v>
      </c>
      <c r="AG694" s="4"/>
      <c r="AH694" s="6" t="n">
        <f aca="false">IF(G694="W",AF693+J694,IF(AE694=1,K693-K694+AF693,0))</f>
        <v>0</v>
      </c>
      <c r="AI694" s="4"/>
    </row>
    <row collapsed="false" customFormat="false" customHeight="false" hidden="false" ht="13.3" outlineLevel="0" r="695">
      <c r="B695" s="25"/>
      <c r="C695" s="26" t="str">
        <f aca="false">IF(B695="","",VLOOKUP(B695,$AK$1:$AR$38,2,0))</f>
        <v/>
      </c>
      <c r="D695" s="27" t="str">
        <f aca="false">IF(C692&lt;&gt;"",IF(C692=1,4,IF(C692=4,7,1)),"")</f>
        <v/>
      </c>
      <c r="E695" s="49" t="str">
        <f aca="false">IF(C692&lt;&gt;"",IF(C692=1,7,IF(C692=4,1,4)),"")</f>
        <v/>
      </c>
      <c r="F695" s="38"/>
      <c r="G695" s="6" t="str">
        <f aca="false">IF(B695&lt;&gt;"",IF(OR(D695=C695,E695=C695),"W","L"),"")</f>
        <v/>
      </c>
      <c r="H695" s="6" t="str">
        <f aca="false">IF(G695="W",4,IF(G695="L",-8,""))</f>
        <v/>
      </c>
      <c r="I695" s="6" t="str">
        <f aca="false">IF(G695&lt;&gt;"",VLOOKUP(V694,$M$4:$N$18,2,0),"")</f>
        <v/>
      </c>
      <c r="J695" s="6" t="str">
        <f aca="false">IF(G695&lt;&gt;"",H695*I695,"")</f>
        <v/>
      </c>
      <c r="K695" s="6" t="n">
        <f aca="false">IF(B695="",K694,SUM($J$6:J695))</f>
        <v>-24</v>
      </c>
      <c r="L695" s="4"/>
      <c r="M695" s="4"/>
      <c r="N695" s="4"/>
      <c r="O695" s="4"/>
      <c r="P695" s="4"/>
      <c r="Q695" s="4"/>
      <c r="S695" s="4"/>
      <c r="T695" s="4"/>
      <c r="U695" s="4"/>
      <c r="V695" s="6" t="n">
        <f aca="false">IF(AND(G694="",G695="L"),1,IF(AND(G695="L",G694="L"),V694+1,IF(AND(G694="L",G695=""),0,IF(AND(G695="",G694=""),0,0))))</f>
        <v>0</v>
      </c>
      <c r="W695" s="4"/>
      <c r="X695" s="6" t="str">
        <f aca="false">IF(C694=0,C695,IF(C695=0,X694,C695))</f>
        <v/>
      </c>
      <c r="Y695" s="6" t="str">
        <f aca="false">IF(C694=0,X694,IF(C695=0,Y694,C694))</f>
        <v/>
      </c>
      <c r="Z695" s="6" t="str">
        <f aca="false">IF(C693=0,C692,IF(C694=0,Y694,IF(C695=0,Z694,C693)))</f>
        <v/>
      </c>
      <c r="AA695" s="6" t="str">
        <f aca="false">IF(C692=0,C691,IF(C693=0,C691,IF(C694=0,Z694,IF(C695=0,AA694,C692))))</f>
        <v/>
      </c>
      <c r="AB695" s="4"/>
      <c r="AC695" s="6" t="str">
        <f aca="false">IF(OR(X695=Y695,X695=Z695,X695=AA695),"NB",IF(OR(Y695=X695,Y695=Z695,Y695=AA695),"NB",IF(OR(Z695=Y695,Z695=X695,Z695=AA695),"NB",IF(OR(AA695=Y695,AA695=X695,AA695=Z695),"NB","Bet"))))</f>
        <v>NB</v>
      </c>
      <c r="AD695" s="4"/>
      <c r="AE695" s="6" t="n">
        <f aca="false">IF(K695&lt;K694,1,0)</f>
        <v>0</v>
      </c>
      <c r="AF695" s="6" t="n">
        <f aca="false">IF(G695="W",0,IF(AE695=1,K694-K695+AF694,0))</f>
        <v>0</v>
      </c>
      <c r="AG695" s="4"/>
      <c r="AH695" s="6" t="n">
        <f aca="false">IF(G695="W",AF694+J695,IF(AE695=1,K694-K695+AF694,0))</f>
        <v>0</v>
      </c>
      <c r="AI695" s="4"/>
    </row>
    <row collapsed="false" customFormat="false" customHeight="false" hidden="false" ht="13.3" outlineLevel="0" r="696">
      <c r="B696" s="25"/>
      <c r="C696" s="26" t="str">
        <f aca="false">IF(B696="","",VLOOKUP(B696,$AK$1:$AR$38,2,0))</f>
        <v/>
      </c>
      <c r="D696" s="27" t="str">
        <f aca="false">IF(C693&lt;&gt;"",IF(C693=1,4,IF(C693=4,7,1)),"")</f>
        <v/>
      </c>
      <c r="E696" s="49" t="str">
        <f aca="false">IF(C693&lt;&gt;"",IF(C693=1,7,IF(C693=4,1,4)),"")</f>
        <v/>
      </c>
      <c r="F696" s="38"/>
      <c r="G696" s="6" t="str">
        <f aca="false">IF(B696&lt;&gt;"",IF(OR(D696=C696,E696=C696),"W","L"),"")</f>
        <v/>
      </c>
      <c r="H696" s="6" t="str">
        <f aca="false">IF(G696="W",4,IF(G696="L",-8,""))</f>
        <v/>
      </c>
      <c r="I696" s="6" t="str">
        <f aca="false">IF(G696&lt;&gt;"",VLOOKUP(V695,$M$4:$N$18,2,0),"")</f>
        <v/>
      </c>
      <c r="J696" s="6" t="str">
        <f aca="false">IF(G696&lt;&gt;"",H696*I696,"")</f>
        <v/>
      </c>
      <c r="K696" s="6" t="n">
        <f aca="false">IF(B696="",K695,SUM($J$6:J696))</f>
        <v>-24</v>
      </c>
      <c r="L696" s="4"/>
      <c r="M696" s="4"/>
      <c r="N696" s="4"/>
      <c r="O696" s="4"/>
      <c r="P696" s="4"/>
      <c r="Q696" s="4"/>
      <c r="S696" s="4"/>
      <c r="T696" s="4"/>
      <c r="U696" s="4"/>
      <c r="V696" s="6" t="n">
        <f aca="false">IF(AND(G695="",G696="L"),1,IF(AND(G696="L",G695="L"),V695+1,IF(AND(G695="L",G696=""),0,IF(AND(G696="",G695=""),0,0))))</f>
        <v>0</v>
      </c>
      <c r="W696" s="4"/>
      <c r="X696" s="6" t="str">
        <f aca="false">IF(C695=0,C696,IF(C696=0,X695,C696))</f>
        <v/>
      </c>
      <c r="Y696" s="6" t="str">
        <f aca="false">IF(C695=0,X695,IF(C696=0,Y695,C695))</f>
        <v/>
      </c>
      <c r="Z696" s="6" t="str">
        <f aca="false">IF(C694=0,C693,IF(C695=0,Y695,IF(C696=0,Z695,C694)))</f>
        <v/>
      </c>
      <c r="AA696" s="6" t="str">
        <f aca="false">IF(C693=0,C692,IF(C694=0,C692,IF(C695=0,Z695,IF(C696=0,AA695,C693))))</f>
        <v/>
      </c>
      <c r="AB696" s="4"/>
      <c r="AC696" s="6" t="str">
        <f aca="false">IF(OR(X696=Y696,X696=Z696,X696=AA696),"NB",IF(OR(Y696=X696,Y696=Z696,Y696=AA696),"NB",IF(OR(Z696=Y696,Z696=X696,Z696=AA696),"NB",IF(OR(AA696=Y696,AA696=X696,AA696=Z696),"NB","Bet"))))</f>
        <v>NB</v>
      </c>
      <c r="AD696" s="4"/>
      <c r="AE696" s="6" t="n">
        <f aca="false">IF(K696&lt;K695,1,0)</f>
        <v>0</v>
      </c>
      <c r="AF696" s="6" t="n">
        <f aca="false">IF(G696="W",0,IF(AE696=1,K695-K696+AF695,0))</f>
        <v>0</v>
      </c>
      <c r="AG696" s="4"/>
      <c r="AH696" s="6" t="n">
        <f aca="false">IF(G696="W",AF695+J696,IF(AE696=1,K695-K696+AF695,0))</f>
        <v>0</v>
      </c>
      <c r="AI696" s="4"/>
    </row>
    <row collapsed="false" customFormat="false" customHeight="false" hidden="false" ht="13.3" outlineLevel="0" r="697">
      <c r="B697" s="25"/>
      <c r="C697" s="26" t="str">
        <f aca="false">IF(B697="","",VLOOKUP(B697,$AK$1:$AR$38,2,0))</f>
        <v/>
      </c>
      <c r="D697" s="27" t="str">
        <f aca="false">IF(C694&lt;&gt;"",IF(C694=1,4,IF(C694=4,7,1)),"")</f>
        <v/>
      </c>
      <c r="E697" s="49" t="str">
        <f aca="false">IF(C694&lt;&gt;"",IF(C694=1,7,IF(C694=4,1,4)),"")</f>
        <v/>
      </c>
      <c r="F697" s="38"/>
      <c r="G697" s="6" t="str">
        <f aca="false">IF(B697&lt;&gt;"",IF(OR(D697=C697,E697=C697),"W","L"),"")</f>
        <v/>
      </c>
      <c r="H697" s="6" t="str">
        <f aca="false">IF(G697="W",4,IF(G697="L",-8,""))</f>
        <v/>
      </c>
      <c r="I697" s="6" t="str">
        <f aca="false">IF(G697&lt;&gt;"",VLOOKUP(V696,$M$4:$N$18,2,0),"")</f>
        <v/>
      </c>
      <c r="J697" s="6" t="str">
        <f aca="false">IF(G697&lt;&gt;"",H697*I697,"")</f>
        <v/>
      </c>
      <c r="K697" s="6" t="n">
        <f aca="false">IF(B697="",K696,SUM($J$6:J697))</f>
        <v>-24</v>
      </c>
      <c r="L697" s="4"/>
      <c r="M697" s="4"/>
      <c r="N697" s="4"/>
      <c r="O697" s="4"/>
      <c r="P697" s="4"/>
      <c r="Q697" s="4"/>
      <c r="S697" s="4"/>
      <c r="T697" s="4"/>
      <c r="U697" s="4"/>
      <c r="V697" s="6" t="n">
        <f aca="false">IF(AND(G696="",G697="L"),1,IF(AND(G697="L",G696="L"),V696+1,IF(AND(G696="L",G697=""),0,IF(AND(G697="",G696=""),0,0))))</f>
        <v>0</v>
      </c>
      <c r="W697" s="4"/>
      <c r="X697" s="6" t="str">
        <f aca="false">IF(C696=0,C697,IF(C697=0,X696,C697))</f>
        <v/>
      </c>
      <c r="Y697" s="6" t="str">
        <f aca="false">IF(C696=0,X696,IF(C697=0,Y696,C696))</f>
        <v/>
      </c>
      <c r="Z697" s="6" t="str">
        <f aca="false">IF(C695=0,C694,IF(C696=0,Y696,IF(C697=0,Z696,C695)))</f>
        <v/>
      </c>
      <c r="AA697" s="6" t="str">
        <f aca="false">IF(C694=0,C693,IF(C695=0,C693,IF(C696=0,Z696,IF(C697=0,AA696,C694))))</f>
        <v/>
      </c>
      <c r="AB697" s="4"/>
      <c r="AC697" s="6" t="str">
        <f aca="false">IF(OR(X697=Y697,X697=Z697,X697=AA697),"NB",IF(OR(Y697=X697,Y697=Z697,Y697=AA697),"NB",IF(OR(Z697=Y697,Z697=X697,Z697=AA697),"NB",IF(OR(AA697=Y697,AA697=X697,AA697=Z697),"NB","Bet"))))</f>
        <v>NB</v>
      </c>
      <c r="AD697" s="4"/>
      <c r="AE697" s="6" t="n">
        <f aca="false">IF(K697&lt;K696,1,0)</f>
        <v>0</v>
      </c>
      <c r="AF697" s="6" t="n">
        <f aca="false">IF(G697="W",0,IF(AE697=1,K696-K697+AF696,0))</f>
        <v>0</v>
      </c>
      <c r="AG697" s="4"/>
      <c r="AH697" s="6" t="n">
        <f aca="false">IF(G697="W",AF696+J697,IF(AE697=1,K696-K697+AF696,0))</f>
        <v>0</v>
      </c>
      <c r="AI697" s="4"/>
    </row>
    <row collapsed="false" customFormat="false" customHeight="false" hidden="false" ht="13.3" outlineLevel="0" r="698">
      <c r="B698" s="25"/>
      <c r="C698" s="26" t="str">
        <f aca="false">IF(B698="","",VLOOKUP(B698,$AK$1:$AR$38,2,0))</f>
        <v/>
      </c>
      <c r="D698" s="27" t="str">
        <f aca="false">IF(C695&lt;&gt;"",IF(C695=1,4,IF(C695=4,7,1)),"")</f>
        <v/>
      </c>
      <c r="E698" s="49" t="str">
        <f aca="false">IF(C695&lt;&gt;"",IF(C695=1,7,IF(C695=4,1,4)),"")</f>
        <v/>
      </c>
      <c r="F698" s="38"/>
      <c r="G698" s="6" t="str">
        <f aca="false">IF(B698&lt;&gt;"",IF(OR(D698=C698,E698=C698),"W","L"),"")</f>
        <v/>
      </c>
      <c r="H698" s="6" t="str">
        <f aca="false">IF(G698="W",4,IF(G698="L",-8,""))</f>
        <v/>
      </c>
      <c r="I698" s="6" t="str">
        <f aca="false">IF(G698&lt;&gt;"",VLOOKUP(V697,$M$4:$N$18,2,0),"")</f>
        <v/>
      </c>
      <c r="J698" s="6" t="str">
        <f aca="false">IF(G698&lt;&gt;"",H698*I698,"")</f>
        <v/>
      </c>
      <c r="K698" s="6" t="n">
        <f aca="false">IF(B698="",K697,SUM($J$6:J698))</f>
        <v>-24</v>
      </c>
      <c r="L698" s="4"/>
      <c r="M698" s="4"/>
      <c r="N698" s="4"/>
      <c r="O698" s="4"/>
      <c r="P698" s="4"/>
      <c r="Q698" s="4"/>
      <c r="S698" s="4"/>
      <c r="T698" s="4"/>
      <c r="U698" s="4"/>
      <c r="V698" s="6" t="n">
        <f aca="false">IF(AND(G697="",G698="L"),1,IF(AND(G698="L",G697="L"),V697+1,IF(AND(G697="L",G698=""),0,IF(AND(G698="",G697=""),0,0))))</f>
        <v>0</v>
      </c>
      <c r="W698" s="4"/>
      <c r="X698" s="6" t="str">
        <f aca="false">IF(C697=0,C698,IF(C698=0,X697,C698))</f>
        <v/>
      </c>
      <c r="Y698" s="6" t="str">
        <f aca="false">IF(C697=0,X697,IF(C698=0,Y697,C697))</f>
        <v/>
      </c>
      <c r="Z698" s="6" t="str">
        <f aca="false">IF(C696=0,C695,IF(C697=0,Y697,IF(C698=0,Z697,C696)))</f>
        <v/>
      </c>
      <c r="AA698" s="6" t="str">
        <f aca="false">IF(C695=0,C694,IF(C696=0,C694,IF(C697=0,Z697,IF(C698=0,AA697,C695))))</f>
        <v/>
      </c>
      <c r="AB698" s="4"/>
      <c r="AC698" s="6" t="str">
        <f aca="false">IF(OR(X698=Y698,X698=Z698,X698=AA698),"NB",IF(OR(Y698=X698,Y698=Z698,Y698=AA698),"NB",IF(OR(Z698=Y698,Z698=X698,Z698=AA698),"NB",IF(OR(AA698=Y698,AA698=X698,AA698=Z698),"NB","Bet"))))</f>
        <v>NB</v>
      </c>
      <c r="AD698" s="4"/>
      <c r="AE698" s="6" t="n">
        <f aca="false">IF(K698&lt;K697,1,0)</f>
        <v>0</v>
      </c>
      <c r="AF698" s="6" t="n">
        <f aca="false">IF(G698="W",0,IF(AE698=1,K697-K698+AF697,0))</f>
        <v>0</v>
      </c>
      <c r="AG698" s="4"/>
      <c r="AH698" s="6" t="n">
        <f aca="false">IF(G698="W",AF697+J698,IF(AE698=1,K697-K698+AF697,0))</f>
        <v>0</v>
      </c>
      <c r="AI698" s="4"/>
    </row>
    <row collapsed="false" customFormat="false" customHeight="false" hidden="false" ht="13.3" outlineLevel="0" r="699">
      <c r="B699" s="25"/>
      <c r="C699" s="26" t="str">
        <f aca="false">IF(B699="","",VLOOKUP(B699,$AK$1:$AR$38,2,0))</f>
        <v/>
      </c>
      <c r="D699" s="27" t="str">
        <f aca="false">IF(C696&lt;&gt;"",IF(C696=1,4,IF(C696=4,7,1)),"")</f>
        <v/>
      </c>
      <c r="E699" s="49" t="str">
        <f aca="false">IF(C696&lt;&gt;"",IF(C696=1,7,IF(C696=4,1,4)),"")</f>
        <v/>
      </c>
      <c r="F699" s="38"/>
      <c r="G699" s="6" t="str">
        <f aca="false">IF(B699&lt;&gt;"",IF(OR(D699=C699,E699=C699),"W","L"),"")</f>
        <v/>
      </c>
      <c r="H699" s="6" t="str">
        <f aca="false">IF(G699="W",4,IF(G699="L",-8,""))</f>
        <v/>
      </c>
      <c r="I699" s="6" t="str">
        <f aca="false">IF(G699&lt;&gt;"",VLOOKUP(V698,$M$4:$N$18,2,0),"")</f>
        <v/>
      </c>
      <c r="J699" s="6" t="str">
        <f aca="false">IF(G699&lt;&gt;"",H699*I699,"")</f>
        <v/>
      </c>
      <c r="K699" s="6" t="n">
        <f aca="false">IF(B699="",K698,SUM($J$6:J699))</f>
        <v>-24</v>
      </c>
      <c r="L699" s="4"/>
      <c r="M699" s="4"/>
      <c r="N699" s="4"/>
      <c r="O699" s="4"/>
      <c r="P699" s="4"/>
      <c r="Q699" s="4"/>
      <c r="S699" s="4"/>
      <c r="T699" s="4"/>
      <c r="U699" s="4"/>
      <c r="V699" s="6" t="n">
        <f aca="false">IF(AND(G698="",G699="L"),1,IF(AND(G699="L",G698="L"),V698+1,IF(AND(G698="L",G699=""),0,IF(AND(G699="",G698=""),0,0))))</f>
        <v>0</v>
      </c>
      <c r="W699" s="4"/>
      <c r="X699" s="6" t="str">
        <f aca="false">IF(C698=0,C699,IF(C699=0,X698,C699))</f>
        <v/>
      </c>
      <c r="Y699" s="6" t="str">
        <f aca="false">IF(C698=0,X698,IF(C699=0,Y698,C698))</f>
        <v/>
      </c>
      <c r="Z699" s="6" t="str">
        <f aca="false">IF(C697=0,C696,IF(C698=0,Y698,IF(C699=0,Z698,C697)))</f>
        <v/>
      </c>
      <c r="AA699" s="6" t="str">
        <f aca="false">IF(C696=0,C695,IF(C697=0,C695,IF(C698=0,Z698,IF(C699=0,AA698,C696))))</f>
        <v/>
      </c>
      <c r="AB699" s="4"/>
      <c r="AC699" s="6" t="str">
        <f aca="false">IF(OR(X699=Y699,X699=Z699,X699=AA699),"NB",IF(OR(Y699=X699,Y699=Z699,Y699=AA699),"NB",IF(OR(Z699=Y699,Z699=X699,Z699=AA699),"NB",IF(OR(AA699=Y699,AA699=X699,AA699=Z699),"NB","Bet"))))</f>
        <v>NB</v>
      </c>
      <c r="AD699" s="4"/>
      <c r="AE699" s="6" t="n">
        <f aca="false">IF(K699&lt;K698,1,0)</f>
        <v>0</v>
      </c>
      <c r="AF699" s="6" t="n">
        <f aca="false">IF(G699="W",0,IF(AE699=1,K698-K699+AF698,0))</f>
        <v>0</v>
      </c>
      <c r="AG699" s="4"/>
      <c r="AH699" s="6" t="n">
        <f aca="false">IF(G699="W",AF698+J699,IF(AE699=1,K698-K699+AF698,0))</f>
        <v>0</v>
      </c>
      <c r="AI699" s="4"/>
    </row>
    <row collapsed="false" customFormat="false" customHeight="false" hidden="false" ht="13.3" outlineLevel="0" r="700">
      <c r="B700" s="25"/>
      <c r="C700" s="26" t="str">
        <f aca="false">IF(B700="","",VLOOKUP(B700,$AK$1:$AR$38,2,0))</f>
        <v/>
      </c>
      <c r="D700" s="27" t="str">
        <f aca="false">IF(C697&lt;&gt;"",IF(C697=1,4,IF(C697=4,7,1)),"")</f>
        <v/>
      </c>
      <c r="E700" s="49" t="str">
        <f aca="false">IF(C697&lt;&gt;"",IF(C697=1,7,IF(C697=4,1,4)),"")</f>
        <v/>
      </c>
      <c r="F700" s="38"/>
      <c r="G700" s="6" t="str">
        <f aca="false">IF(B700&lt;&gt;"",IF(OR(D700=C700,E700=C700),"W","L"),"")</f>
        <v/>
      </c>
      <c r="H700" s="6" t="str">
        <f aca="false">IF(G700="W",4,IF(G700="L",-8,""))</f>
        <v/>
      </c>
      <c r="I700" s="6" t="str">
        <f aca="false">IF(G700&lt;&gt;"",VLOOKUP(V699,$M$4:$N$18,2,0),"")</f>
        <v/>
      </c>
      <c r="J700" s="6" t="str">
        <f aca="false">IF(G700&lt;&gt;"",H700*I700,"")</f>
        <v/>
      </c>
      <c r="K700" s="6" t="n">
        <f aca="false">IF(B700="",K699,SUM($J$6:J700))</f>
        <v>-24</v>
      </c>
      <c r="L700" s="4"/>
      <c r="M700" s="4"/>
      <c r="N700" s="4"/>
      <c r="O700" s="4"/>
      <c r="P700" s="4"/>
      <c r="Q700" s="4"/>
      <c r="S700" s="4"/>
      <c r="T700" s="4"/>
      <c r="U700" s="4"/>
      <c r="V700" s="6" t="n">
        <f aca="false">IF(AND(G699="",G700="L"),1,IF(AND(G700="L",G699="L"),V699+1,IF(AND(G699="L",G700=""),0,IF(AND(G700="",G699=""),0,0))))</f>
        <v>0</v>
      </c>
      <c r="W700" s="4"/>
      <c r="X700" s="6" t="str">
        <f aca="false">IF(C699=0,C700,IF(C700=0,X699,C700))</f>
        <v/>
      </c>
      <c r="Y700" s="6" t="str">
        <f aca="false">IF(C699=0,X699,IF(C700=0,Y699,C699))</f>
        <v/>
      </c>
      <c r="Z700" s="6" t="str">
        <f aca="false">IF(C698=0,C697,IF(C699=0,Y699,IF(C700=0,Z699,C698)))</f>
        <v/>
      </c>
      <c r="AA700" s="6" t="str">
        <f aca="false">IF(C697=0,C696,IF(C698=0,C696,IF(C699=0,Z699,IF(C700=0,AA699,C697))))</f>
        <v/>
      </c>
      <c r="AB700" s="4"/>
      <c r="AC700" s="6" t="str">
        <f aca="false">IF(OR(X700=Y700,X700=Z700,X700=AA700),"NB",IF(OR(Y700=X700,Y700=Z700,Y700=AA700),"NB",IF(OR(Z700=Y700,Z700=X700,Z700=AA700),"NB",IF(OR(AA700=Y700,AA700=X700,AA700=Z700),"NB","Bet"))))</f>
        <v>NB</v>
      </c>
      <c r="AD700" s="4"/>
      <c r="AE700" s="6" t="n">
        <f aca="false">IF(K700&lt;K699,1,0)</f>
        <v>0</v>
      </c>
      <c r="AF700" s="6" t="n">
        <f aca="false">IF(G700="W",0,IF(AE700=1,K699-K700+AF699,0))</f>
        <v>0</v>
      </c>
      <c r="AG700" s="4"/>
      <c r="AH700" s="6" t="n">
        <f aca="false">IF(G700="W",AF699+J700,IF(AE700=1,K699-K700+AF699,0))</f>
        <v>0</v>
      </c>
      <c r="AI700" s="4"/>
    </row>
  </sheetData>
  <mergeCells count="9">
    <mergeCell ref="D2:F2"/>
    <mergeCell ref="G2:G5"/>
    <mergeCell ref="H2:H5"/>
    <mergeCell ref="I2:I5"/>
    <mergeCell ref="J2:J5"/>
    <mergeCell ref="K2:K5"/>
    <mergeCell ref="AE2:AE5"/>
    <mergeCell ref="AF2:AF5"/>
    <mergeCell ref="AH2:AH5"/>
  </mergeCells>
  <conditionalFormatting sqref="Q2:Q11">
    <cfRule aboveAverage="0" bottom="0" dxfId="0" operator="greaterThan" percent="0" priority="2" rank="0" text="" type="cellIs">
      <formula>0</formula>
    </cfRule>
    <cfRule aboveAverage="0" bottom="0" dxfId="1" operator="lessThan" percent="0" priority="3" rank="0" text="" type="cellIs">
      <formula>0</formula>
    </cfRule>
  </conditionalFormatting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LibreOffice/4.0.2.2$Linux_X86_64 LibreOffice_project/400m0$Build-2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2013-06-19T23:35:31.00Z</dcterms:created>
  <dc:creator>pc</dc:creator>
  <dc:description>Supa Dupa Random Streets  Method- by  SpinASequence
http://www.rouletteforum.cc/index.php?topic=14487.0
Spreadsheet based on rayhd63's :
http://www.rouletteforum.cc/index.php?topic=9638.msg115581#msg115581</dc:description>
  <cp:lastModifiedBy>pc</cp:lastModifiedBy>
  <dcterms:modified xsi:type="dcterms:W3CDTF">2013-08-25T09:55:47.00Z</dcterms:modified>
  <cp:revision>0</cp:revision>
  <dc:title>SupaDupa</dc:title>
</cp:coreProperties>
</file>