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ot" sheetId="1" r:id="rId1"/>
  </sheets>
  <calcPr calcId="145621"/>
</workbook>
</file>

<file path=xl/calcChain.xml><?xml version="1.0" encoding="utf-8"?>
<calcChain xmlns="http://schemas.openxmlformats.org/spreadsheetml/2006/main">
  <c r="E502" i="1" l="1"/>
  <c r="E8" i="1"/>
  <c r="E7" i="1"/>
  <c r="E6" i="1"/>
  <c r="E5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8" i="1"/>
  <c r="B7" i="1"/>
  <c r="B6" i="1"/>
  <c r="B5" i="1"/>
  <c r="D7" i="1"/>
  <c r="D6" i="1"/>
  <c r="D5" i="1"/>
  <c r="Q9" i="1"/>
  <c r="R9" i="1" s="1"/>
  <c r="Q8" i="1"/>
  <c r="R8" i="1" s="1"/>
  <c r="D9" i="1" l="1"/>
  <c r="D8" i="1"/>
  <c r="F5" i="1"/>
  <c r="C9" i="1"/>
  <c r="C8" i="1"/>
  <c r="C7" i="1"/>
  <c r="C6" i="1"/>
  <c r="C5" i="1"/>
  <c r="F502" i="1"/>
  <c r="F9" i="1"/>
  <c r="F31" i="1"/>
  <c r="F32" i="1"/>
  <c r="F34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6" i="1"/>
  <c r="F35" i="1"/>
  <c r="F33" i="1"/>
  <c r="F30" i="1"/>
  <c r="F29" i="1"/>
  <c r="F28" i="1"/>
  <c r="F27" i="1"/>
  <c r="F26" i="1"/>
  <c r="F24" i="1"/>
  <c r="F23" i="1"/>
  <c r="F21" i="1"/>
  <c r="F20" i="1"/>
  <c r="F19" i="1"/>
  <c r="F18" i="1"/>
  <c r="F15" i="1"/>
  <c r="F13" i="1"/>
  <c r="F12" i="1"/>
  <c r="F11" i="1"/>
  <c r="F10" i="1"/>
  <c r="F8" i="1"/>
  <c r="F7" i="1"/>
  <c r="F6" i="1"/>
  <c r="F37" i="1" l="1"/>
  <c r="F22" i="1"/>
  <c r="F14" i="1"/>
  <c r="F25" i="1"/>
  <c r="F17" i="1"/>
  <c r="H6" i="1"/>
  <c r="F16" i="1"/>
  <c r="G6" i="1"/>
  <c r="H7" i="1" l="1"/>
  <c r="G7" i="1"/>
  <c r="H8" i="1" l="1"/>
  <c r="G8" i="1"/>
  <c r="G9" i="1" s="1"/>
  <c r="G10" i="1" l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297" i="1" s="1"/>
  <c r="G298" i="1" s="1"/>
  <c r="G299" i="1" s="1"/>
  <c r="G300" i="1" s="1"/>
  <c r="G301" i="1" s="1"/>
  <c r="G302" i="1" s="1"/>
  <c r="G303" i="1" s="1"/>
  <c r="G304" i="1" s="1"/>
  <c r="G305" i="1" s="1"/>
  <c r="G306" i="1" s="1"/>
  <c r="G307" i="1" s="1"/>
  <c r="G308" i="1" s="1"/>
  <c r="G309" i="1" s="1"/>
  <c r="G310" i="1" s="1"/>
  <c r="G311" i="1" s="1"/>
  <c r="G312" i="1" s="1"/>
  <c r="G313" i="1" s="1"/>
  <c r="G314" i="1" s="1"/>
  <c r="G315" i="1" s="1"/>
  <c r="G316" i="1" s="1"/>
  <c r="G317" i="1" s="1"/>
  <c r="G318" i="1" s="1"/>
  <c r="G319" i="1" s="1"/>
  <c r="G320" i="1" s="1"/>
  <c r="G321" i="1" s="1"/>
  <c r="G322" i="1" s="1"/>
  <c r="G323" i="1" s="1"/>
  <c r="G324" i="1" s="1"/>
  <c r="G325" i="1" s="1"/>
  <c r="G326" i="1" s="1"/>
  <c r="G327" i="1" s="1"/>
  <c r="G328" i="1" s="1"/>
  <c r="G329" i="1" s="1"/>
  <c r="G330" i="1" s="1"/>
  <c r="G331" i="1" s="1"/>
  <c r="G332" i="1" s="1"/>
  <c r="G333" i="1" s="1"/>
  <c r="G334" i="1" s="1"/>
  <c r="G335" i="1" s="1"/>
  <c r="G336" i="1" s="1"/>
  <c r="G337" i="1" s="1"/>
  <c r="G338" i="1" s="1"/>
  <c r="G339" i="1" s="1"/>
  <c r="G340" i="1" s="1"/>
  <c r="G341" i="1" s="1"/>
  <c r="G342" i="1" s="1"/>
  <c r="G343" i="1" s="1"/>
  <c r="G344" i="1" s="1"/>
  <c r="G345" i="1" s="1"/>
  <c r="G346" i="1" s="1"/>
  <c r="G347" i="1" s="1"/>
  <c r="G348" i="1" s="1"/>
  <c r="G349" i="1" s="1"/>
  <c r="G350" i="1" s="1"/>
  <c r="G351" i="1" s="1"/>
  <c r="G352" i="1" s="1"/>
  <c r="G353" i="1" s="1"/>
  <c r="G354" i="1" s="1"/>
  <c r="G355" i="1" s="1"/>
  <c r="G356" i="1" s="1"/>
  <c r="G357" i="1" s="1"/>
  <c r="G358" i="1" s="1"/>
  <c r="G359" i="1" s="1"/>
  <c r="G360" i="1" s="1"/>
  <c r="G361" i="1" s="1"/>
  <c r="G362" i="1" s="1"/>
  <c r="G363" i="1" s="1"/>
  <c r="G364" i="1" s="1"/>
  <c r="G365" i="1" s="1"/>
  <c r="G366" i="1" s="1"/>
  <c r="G367" i="1" s="1"/>
  <c r="G368" i="1" s="1"/>
  <c r="G369" i="1" s="1"/>
  <c r="G370" i="1" s="1"/>
  <c r="G371" i="1" s="1"/>
  <c r="G372" i="1" s="1"/>
  <c r="G373" i="1" s="1"/>
  <c r="G374" i="1" s="1"/>
  <c r="G375" i="1" s="1"/>
  <c r="G376" i="1" s="1"/>
  <c r="G377" i="1" s="1"/>
  <c r="G378" i="1" s="1"/>
  <c r="G379" i="1" s="1"/>
  <c r="G380" i="1" s="1"/>
  <c r="G381" i="1" s="1"/>
  <c r="G382" i="1" s="1"/>
  <c r="G383" i="1" s="1"/>
  <c r="G384" i="1" s="1"/>
  <c r="G385" i="1" s="1"/>
  <c r="G386" i="1" s="1"/>
  <c r="G387" i="1" s="1"/>
  <c r="G388" i="1" s="1"/>
  <c r="G389" i="1" s="1"/>
  <c r="G390" i="1" s="1"/>
  <c r="G391" i="1" s="1"/>
  <c r="G392" i="1" s="1"/>
  <c r="G393" i="1" s="1"/>
  <c r="G394" i="1" s="1"/>
  <c r="G395" i="1" s="1"/>
  <c r="G396" i="1" s="1"/>
  <c r="G397" i="1" s="1"/>
  <c r="G398" i="1" s="1"/>
  <c r="G399" i="1" s="1"/>
  <c r="G400" i="1" s="1"/>
  <c r="G401" i="1" s="1"/>
  <c r="G402" i="1" s="1"/>
  <c r="G403" i="1" s="1"/>
  <c r="G404" i="1" s="1"/>
  <c r="G405" i="1" s="1"/>
  <c r="G406" i="1" s="1"/>
  <c r="G407" i="1" s="1"/>
  <c r="G408" i="1" s="1"/>
  <c r="G409" i="1" s="1"/>
  <c r="G410" i="1" s="1"/>
  <c r="G411" i="1" s="1"/>
  <c r="G412" i="1" s="1"/>
  <c r="G413" i="1" s="1"/>
  <c r="G414" i="1" s="1"/>
  <c r="G415" i="1" s="1"/>
  <c r="G416" i="1" s="1"/>
  <c r="G417" i="1" s="1"/>
  <c r="G418" i="1" s="1"/>
  <c r="G419" i="1" s="1"/>
  <c r="G420" i="1" s="1"/>
  <c r="G421" i="1" s="1"/>
  <c r="G422" i="1" s="1"/>
  <c r="G423" i="1" s="1"/>
  <c r="G424" i="1" s="1"/>
  <c r="G425" i="1" s="1"/>
  <c r="G426" i="1" s="1"/>
  <c r="G427" i="1" s="1"/>
  <c r="G428" i="1" s="1"/>
  <c r="G429" i="1" s="1"/>
  <c r="G430" i="1" s="1"/>
  <c r="G431" i="1" s="1"/>
  <c r="G432" i="1" s="1"/>
  <c r="G433" i="1" s="1"/>
  <c r="G434" i="1" s="1"/>
  <c r="G435" i="1" s="1"/>
  <c r="G436" i="1" s="1"/>
  <c r="G437" i="1" s="1"/>
  <c r="G438" i="1" s="1"/>
  <c r="G439" i="1" s="1"/>
  <c r="G440" i="1" s="1"/>
  <c r="G441" i="1" s="1"/>
  <c r="G442" i="1" s="1"/>
  <c r="G443" i="1" s="1"/>
  <c r="G444" i="1" s="1"/>
  <c r="G445" i="1" s="1"/>
  <c r="G446" i="1" s="1"/>
  <c r="G447" i="1" s="1"/>
  <c r="G448" i="1" s="1"/>
  <c r="G449" i="1" s="1"/>
  <c r="G450" i="1" s="1"/>
  <c r="G451" i="1" s="1"/>
  <c r="G452" i="1" s="1"/>
  <c r="G453" i="1" s="1"/>
  <c r="G454" i="1" s="1"/>
  <c r="G455" i="1" s="1"/>
  <c r="G456" i="1" s="1"/>
  <c r="G457" i="1" s="1"/>
  <c r="G458" i="1" s="1"/>
  <c r="G459" i="1" s="1"/>
  <c r="G460" i="1" s="1"/>
  <c r="G461" i="1" s="1"/>
  <c r="G462" i="1" s="1"/>
  <c r="G463" i="1" s="1"/>
  <c r="G464" i="1" s="1"/>
  <c r="G465" i="1" s="1"/>
  <c r="G466" i="1" s="1"/>
  <c r="G467" i="1" s="1"/>
  <c r="G468" i="1" s="1"/>
  <c r="G469" i="1" s="1"/>
  <c r="G470" i="1" s="1"/>
  <c r="G471" i="1" s="1"/>
  <c r="G472" i="1" s="1"/>
  <c r="G473" i="1" s="1"/>
  <c r="G474" i="1" s="1"/>
  <c r="G475" i="1" s="1"/>
  <c r="G476" i="1" s="1"/>
  <c r="G477" i="1" s="1"/>
  <c r="G478" i="1" s="1"/>
  <c r="G479" i="1" s="1"/>
  <c r="G480" i="1" s="1"/>
  <c r="G481" i="1" s="1"/>
  <c r="G482" i="1" s="1"/>
  <c r="G483" i="1" s="1"/>
  <c r="G484" i="1" s="1"/>
  <c r="G485" i="1" s="1"/>
  <c r="G486" i="1" s="1"/>
  <c r="G487" i="1" s="1"/>
  <c r="G488" i="1" s="1"/>
  <c r="G489" i="1" s="1"/>
  <c r="G490" i="1" s="1"/>
  <c r="G491" i="1" s="1"/>
  <c r="G492" i="1" s="1"/>
  <c r="G493" i="1" s="1"/>
  <c r="G494" i="1" s="1"/>
  <c r="G495" i="1" s="1"/>
  <c r="G496" i="1" s="1"/>
  <c r="G497" i="1" s="1"/>
  <c r="G498" i="1" s="1"/>
  <c r="G499" i="1" s="1"/>
  <c r="G500" i="1" s="1"/>
  <c r="G501" i="1" s="1"/>
  <c r="G502" i="1" s="1"/>
  <c r="H9" i="1"/>
  <c r="H10" i="1" l="1"/>
  <c r="H11" i="1" s="1"/>
  <c r="H12" i="1" s="1"/>
  <c r="H13" i="1" s="1"/>
  <c r="H14" i="1" s="1"/>
  <c r="L10" i="1"/>
  <c r="L11" i="1"/>
  <c r="K10" i="1" l="1"/>
  <c r="B9" i="1" s="1"/>
  <c r="J10" i="1"/>
  <c r="P10" i="1"/>
  <c r="Q10" i="1" s="1"/>
  <c r="I12" i="1"/>
  <c r="O10" i="1"/>
  <c r="E9" i="1" s="1"/>
  <c r="I13" i="1"/>
  <c r="P11" i="1"/>
  <c r="Q11" i="1" s="1"/>
  <c r="L12" i="1"/>
  <c r="O11" i="1"/>
  <c r="E10" i="1" s="1"/>
  <c r="D11" i="1" l="1"/>
  <c r="R11" i="1"/>
  <c r="D10" i="1"/>
  <c r="R10" i="1"/>
  <c r="M12" i="1"/>
  <c r="J11" i="1"/>
  <c r="K11" i="1"/>
  <c r="B10" i="1" s="1"/>
  <c r="I14" i="1"/>
  <c r="P12" i="1"/>
  <c r="Q12" i="1" s="1"/>
  <c r="I15" i="1"/>
  <c r="H15" i="1" s="1"/>
  <c r="L13" i="1"/>
  <c r="O12" i="1"/>
  <c r="E11" i="1" s="1"/>
  <c r="D12" i="1" l="1"/>
  <c r="R12" i="1"/>
  <c r="J12" i="1"/>
  <c r="M13" i="1"/>
  <c r="S10" i="1"/>
  <c r="C10" i="1" s="1"/>
  <c r="K12" i="1"/>
  <c r="B11" i="1" s="1"/>
  <c r="P13" i="1"/>
  <c r="Q13" i="1" s="1"/>
  <c r="O13" i="1"/>
  <c r="E12" i="1" s="1"/>
  <c r="L14" i="1"/>
  <c r="D13" i="1" l="1"/>
  <c r="R13" i="1"/>
  <c r="K13" i="1"/>
  <c r="B12" i="1" s="1"/>
  <c r="M14" i="1"/>
  <c r="S11" i="1"/>
  <c r="C11" i="1" s="1"/>
  <c r="J13" i="1"/>
  <c r="I16" i="1"/>
  <c r="H16" i="1" s="1"/>
  <c r="L15" i="1"/>
  <c r="K14" i="1" l="1"/>
  <c r="B13" i="1" s="1"/>
  <c r="J14" i="1"/>
  <c r="M15" i="1"/>
  <c r="S12" i="1"/>
  <c r="C12" i="1" s="1"/>
  <c r="N14" i="1"/>
  <c r="O14" i="1" s="1"/>
  <c r="E13" i="1" s="1"/>
  <c r="I17" i="1"/>
  <c r="H17" i="1" s="1"/>
  <c r="L16" i="1"/>
  <c r="P14" i="1" l="1"/>
  <c r="S13" i="1"/>
  <c r="C13" i="1" s="1"/>
  <c r="M16" i="1"/>
  <c r="I18" i="1"/>
  <c r="H18" i="1" s="1"/>
  <c r="L17" i="1"/>
  <c r="K15" i="1" l="1"/>
  <c r="Q14" i="1"/>
  <c r="J15" i="1"/>
  <c r="M17" i="1"/>
  <c r="I19" i="1"/>
  <c r="H19" i="1" s="1"/>
  <c r="L18" i="1"/>
  <c r="P15" i="1" l="1"/>
  <c r="K16" i="1" s="1"/>
  <c r="D14" i="1"/>
  <c r="R14" i="1"/>
  <c r="N15" i="1" s="1"/>
  <c r="O15" i="1" s="1"/>
  <c r="E14" i="1" s="1"/>
  <c r="M18" i="1"/>
  <c r="I20" i="1"/>
  <c r="H20" i="1" s="1"/>
  <c r="L19" i="1"/>
  <c r="B14" i="1" l="1"/>
  <c r="J16" i="1"/>
  <c r="Q15" i="1"/>
  <c r="S14" i="1"/>
  <c r="C14" i="1" s="1"/>
  <c r="P16" i="1"/>
  <c r="M19" i="1"/>
  <c r="I21" i="1"/>
  <c r="H21" i="1" s="1"/>
  <c r="L20" i="1"/>
  <c r="D15" i="1" l="1"/>
  <c r="R15" i="1"/>
  <c r="K17" i="1"/>
  <c r="J17" i="1"/>
  <c r="M20" i="1"/>
  <c r="I22" i="1"/>
  <c r="H22" i="1" s="1"/>
  <c r="L21" i="1"/>
  <c r="P17" i="1" l="1"/>
  <c r="J18" i="1" s="1"/>
  <c r="N16" i="1"/>
  <c r="O16" i="1" s="1"/>
  <c r="S15" i="1"/>
  <c r="C15" i="1" s="1"/>
  <c r="M21" i="1"/>
  <c r="I23" i="1"/>
  <c r="H23" i="1" s="1"/>
  <c r="L22" i="1"/>
  <c r="B15" i="1" l="1"/>
  <c r="E15" i="1"/>
  <c r="K18" i="1"/>
  <c r="Q16" i="1"/>
  <c r="M22" i="1"/>
  <c r="I24" i="1"/>
  <c r="H24" i="1" s="1"/>
  <c r="L23" i="1"/>
  <c r="P18" i="1" l="1"/>
  <c r="K19" i="1" s="1"/>
  <c r="D16" i="1"/>
  <c r="R16" i="1"/>
  <c r="M23" i="1"/>
  <c r="I25" i="1"/>
  <c r="H25" i="1" s="1"/>
  <c r="L24" i="1"/>
  <c r="J19" i="1" l="1"/>
  <c r="P19" i="1"/>
  <c r="J20" i="1" s="1"/>
  <c r="N17" i="1"/>
  <c r="O17" i="1" s="1"/>
  <c r="S16" i="1"/>
  <c r="C16" i="1" s="1"/>
  <c r="M24" i="1"/>
  <c r="I26" i="1"/>
  <c r="H26" i="1" s="1"/>
  <c r="L25" i="1"/>
  <c r="B16" i="1" l="1"/>
  <c r="E16" i="1"/>
  <c r="K20" i="1"/>
  <c r="Q17" i="1"/>
  <c r="R17" i="1" s="1"/>
  <c r="M25" i="1"/>
  <c r="I27" i="1"/>
  <c r="H27" i="1" s="1"/>
  <c r="L26" i="1"/>
  <c r="P20" i="1" l="1"/>
  <c r="J21" i="1" s="1"/>
  <c r="D17" i="1"/>
  <c r="M26" i="1"/>
  <c r="I28" i="1"/>
  <c r="H28" i="1" s="1"/>
  <c r="L27" i="1"/>
  <c r="K21" i="1" l="1"/>
  <c r="S17" i="1"/>
  <c r="C17" i="1" s="1"/>
  <c r="N18" i="1"/>
  <c r="O18" i="1" s="1"/>
  <c r="M27" i="1"/>
  <c r="I29" i="1"/>
  <c r="H29" i="1" s="1"/>
  <c r="L28" i="1"/>
  <c r="B17" i="1" l="1"/>
  <c r="E17" i="1"/>
  <c r="P21" i="1"/>
  <c r="J22" i="1" s="1"/>
  <c r="Q18" i="1"/>
  <c r="R18" i="1" s="1"/>
  <c r="M28" i="1"/>
  <c r="I30" i="1"/>
  <c r="H30" i="1" s="1"/>
  <c r="L29" i="1"/>
  <c r="K22" i="1" l="1"/>
  <c r="D18" i="1"/>
  <c r="M29" i="1"/>
  <c r="I31" i="1"/>
  <c r="H31" i="1" s="1"/>
  <c r="L30" i="1"/>
  <c r="P22" i="1" l="1"/>
  <c r="J23" i="1" s="1"/>
  <c r="N19" i="1"/>
  <c r="S18" i="1"/>
  <c r="C18" i="1" s="1"/>
  <c r="M30" i="1"/>
  <c r="I32" i="1"/>
  <c r="H32" i="1" s="1"/>
  <c r="L31" i="1"/>
  <c r="K23" i="1" l="1"/>
  <c r="M31" i="1"/>
  <c r="I33" i="1"/>
  <c r="H33" i="1" s="1"/>
  <c r="L32" i="1"/>
  <c r="P23" i="1" l="1"/>
  <c r="K24" i="1" s="1"/>
  <c r="M32" i="1"/>
  <c r="I34" i="1"/>
  <c r="H34" i="1" s="1"/>
  <c r="L33" i="1"/>
  <c r="P24" i="1" l="1"/>
  <c r="J25" i="1" s="1"/>
  <c r="J24" i="1"/>
  <c r="M33" i="1"/>
  <c r="I35" i="1"/>
  <c r="H35" i="1" s="1"/>
  <c r="L34" i="1"/>
  <c r="K25" i="1" l="1"/>
  <c r="M34" i="1"/>
  <c r="I36" i="1"/>
  <c r="H36" i="1" s="1"/>
  <c r="L35" i="1"/>
  <c r="P25" i="1" l="1"/>
  <c r="J26" i="1" s="1"/>
  <c r="M35" i="1"/>
  <c r="I37" i="1"/>
  <c r="H37" i="1" s="1"/>
  <c r="L36" i="1"/>
  <c r="K26" i="1" l="1"/>
  <c r="M36" i="1"/>
  <c r="I38" i="1"/>
  <c r="H38" i="1" s="1"/>
  <c r="L37" i="1"/>
  <c r="P26" i="1" l="1"/>
  <c r="J27" i="1" s="1"/>
  <c r="M37" i="1"/>
  <c r="I39" i="1"/>
  <c r="H39" i="1" s="1"/>
  <c r="L38" i="1"/>
  <c r="K27" i="1" l="1"/>
  <c r="M38" i="1"/>
  <c r="I40" i="1"/>
  <c r="H40" i="1" s="1"/>
  <c r="L39" i="1"/>
  <c r="P27" i="1" l="1"/>
  <c r="J28" i="1" s="1"/>
  <c r="M39" i="1"/>
  <c r="I41" i="1"/>
  <c r="H41" i="1" s="1"/>
  <c r="L40" i="1"/>
  <c r="K28" i="1" l="1"/>
  <c r="M40" i="1"/>
  <c r="I42" i="1"/>
  <c r="H42" i="1" s="1"/>
  <c r="L41" i="1"/>
  <c r="P28" i="1" l="1"/>
  <c r="J29" i="1" s="1"/>
  <c r="M41" i="1"/>
  <c r="I43" i="1"/>
  <c r="H43" i="1" s="1"/>
  <c r="L42" i="1"/>
  <c r="K29" i="1" l="1"/>
  <c r="M42" i="1"/>
  <c r="I44" i="1"/>
  <c r="H44" i="1" s="1"/>
  <c r="L43" i="1"/>
  <c r="P29" i="1" l="1"/>
  <c r="K30" i="1" s="1"/>
  <c r="M43" i="1"/>
  <c r="I45" i="1"/>
  <c r="H45" i="1" s="1"/>
  <c r="L44" i="1"/>
  <c r="P30" i="1" l="1"/>
  <c r="K31" i="1" s="1"/>
  <c r="J30" i="1"/>
  <c r="M44" i="1"/>
  <c r="I46" i="1"/>
  <c r="H46" i="1" s="1"/>
  <c r="L45" i="1"/>
  <c r="P31" i="1" l="1"/>
  <c r="K32" i="1" s="1"/>
  <c r="J31" i="1"/>
  <c r="M45" i="1"/>
  <c r="I47" i="1"/>
  <c r="H47" i="1" s="1"/>
  <c r="L46" i="1"/>
  <c r="P32" i="1" l="1"/>
  <c r="K33" i="1" s="1"/>
  <c r="J32" i="1"/>
  <c r="M46" i="1"/>
  <c r="I48" i="1"/>
  <c r="H48" i="1" s="1"/>
  <c r="L47" i="1"/>
  <c r="J33" i="1" l="1"/>
  <c r="P33" i="1"/>
  <c r="J34" i="1" s="1"/>
  <c r="M47" i="1"/>
  <c r="I49" i="1"/>
  <c r="H49" i="1" s="1"/>
  <c r="L48" i="1"/>
  <c r="K34" i="1" l="1"/>
  <c r="M48" i="1"/>
  <c r="I50" i="1"/>
  <c r="H50" i="1" s="1"/>
  <c r="L49" i="1"/>
  <c r="P34" i="1" l="1"/>
  <c r="J35" i="1" s="1"/>
  <c r="M49" i="1"/>
  <c r="I51" i="1"/>
  <c r="H51" i="1" s="1"/>
  <c r="L50" i="1"/>
  <c r="K35" i="1" l="1"/>
  <c r="M50" i="1"/>
  <c r="I52" i="1"/>
  <c r="H52" i="1" s="1"/>
  <c r="L51" i="1"/>
  <c r="P35" i="1" l="1"/>
  <c r="J36" i="1" s="1"/>
  <c r="M51" i="1"/>
  <c r="I53" i="1"/>
  <c r="H53" i="1" s="1"/>
  <c r="L52" i="1"/>
  <c r="K36" i="1" l="1"/>
  <c r="M52" i="1"/>
  <c r="I54" i="1"/>
  <c r="H54" i="1" s="1"/>
  <c r="L53" i="1"/>
  <c r="P36" i="1" l="1"/>
  <c r="K37" i="1" s="1"/>
  <c r="M53" i="1"/>
  <c r="I55" i="1"/>
  <c r="H55" i="1" s="1"/>
  <c r="L54" i="1"/>
  <c r="P37" i="1" l="1"/>
  <c r="J38" i="1" s="1"/>
  <c r="J37" i="1"/>
  <c r="M54" i="1"/>
  <c r="I56" i="1"/>
  <c r="H56" i="1" s="1"/>
  <c r="L55" i="1"/>
  <c r="K38" i="1" l="1"/>
  <c r="M55" i="1"/>
  <c r="I57" i="1"/>
  <c r="H57" i="1" s="1"/>
  <c r="L56" i="1"/>
  <c r="P38" i="1" l="1"/>
  <c r="K39" i="1" s="1"/>
  <c r="M56" i="1"/>
  <c r="I58" i="1"/>
  <c r="H58" i="1" s="1"/>
  <c r="L57" i="1"/>
  <c r="P39" i="1" l="1"/>
  <c r="K40" i="1" s="1"/>
  <c r="J39" i="1"/>
  <c r="M57" i="1"/>
  <c r="I59" i="1"/>
  <c r="H59" i="1" s="1"/>
  <c r="L58" i="1"/>
  <c r="P40" i="1" l="1"/>
  <c r="J41" i="1" s="1"/>
  <c r="J40" i="1"/>
  <c r="P41" i="1"/>
  <c r="M58" i="1"/>
  <c r="I60" i="1"/>
  <c r="H60" i="1" s="1"/>
  <c r="L59" i="1"/>
  <c r="K41" i="1" l="1"/>
  <c r="Q41" i="1"/>
  <c r="R41" i="1" s="1"/>
  <c r="P42" i="1"/>
  <c r="M59" i="1"/>
  <c r="I61" i="1"/>
  <c r="H61" i="1" s="1"/>
  <c r="L60" i="1"/>
  <c r="J42" i="1" l="1"/>
  <c r="K42" i="1"/>
  <c r="K43" i="1" s="1"/>
  <c r="D41" i="1"/>
  <c r="Q42" i="1"/>
  <c r="R42" i="1" s="1"/>
  <c r="P43" i="1"/>
  <c r="M60" i="1"/>
  <c r="I62" i="1"/>
  <c r="H62" i="1" s="1"/>
  <c r="L61" i="1"/>
  <c r="J43" i="1" l="1"/>
  <c r="D42" i="1"/>
  <c r="K44" i="1"/>
  <c r="Q43" i="1"/>
  <c r="R43" i="1" s="1"/>
  <c r="P44" i="1"/>
  <c r="J44" i="1"/>
  <c r="M61" i="1"/>
  <c r="I63" i="1"/>
  <c r="H63" i="1" s="1"/>
  <c r="L62" i="1"/>
  <c r="D43" i="1" l="1"/>
  <c r="K45" i="1"/>
  <c r="Q44" i="1"/>
  <c r="R44" i="1" s="1"/>
  <c r="P45" i="1"/>
  <c r="Q45" i="1" s="1"/>
  <c r="R45" i="1" s="1"/>
  <c r="J45" i="1"/>
  <c r="M62" i="1"/>
  <c r="I64" i="1"/>
  <c r="H64" i="1" s="1"/>
  <c r="L63" i="1"/>
  <c r="D45" i="1" l="1"/>
  <c r="D44" i="1"/>
  <c r="J46" i="1"/>
  <c r="K46" i="1"/>
  <c r="M63" i="1"/>
  <c r="I65" i="1"/>
  <c r="H65" i="1" s="1"/>
  <c r="L64" i="1"/>
  <c r="P46" i="1" l="1"/>
  <c r="M64" i="1"/>
  <c r="I66" i="1"/>
  <c r="H66" i="1" s="1"/>
  <c r="L65" i="1"/>
  <c r="J47" i="1" l="1"/>
  <c r="Q46" i="1"/>
  <c r="R46" i="1" s="1"/>
  <c r="K47" i="1"/>
  <c r="M65" i="1"/>
  <c r="I67" i="1"/>
  <c r="H67" i="1" s="1"/>
  <c r="L66" i="1"/>
  <c r="D46" i="1" l="1"/>
  <c r="P47" i="1"/>
  <c r="M66" i="1"/>
  <c r="I68" i="1"/>
  <c r="H68" i="1" s="1"/>
  <c r="L67" i="1"/>
  <c r="J48" i="1" l="1"/>
  <c r="Q47" i="1"/>
  <c r="R47" i="1" s="1"/>
  <c r="K48" i="1"/>
  <c r="M67" i="1"/>
  <c r="I69" i="1"/>
  <c r="H69" i="1" s="1"/>
  <c r="L68" i="1"/>
  <c r="D47" i="1" l="1"/>
  <c r="P48" i="1"/>
  <c r="M68" i="1"/>
  <c r="I70" i="1"/>
  <c r="H70" i="1" s="1"/>
  <c r="L69" i="1"/>
  <c r="K49" i="1" l="1"/>
  <c r="Q48" i="1"/>
  <c r="R48" i="1" s="1"/>
  <c r="P49" i="1"/>
  <c r="J49" i="1"/>
  <c r="M69" i="1"/>
  <c r="I71" i="1"/>
  <c r="H71" i="1" s="1"/>
  <c r="L70" i="1"/>
  <c r="D48" i="1" l="1"/>
  <c r="K50" i="1"/>
  <c r="Q49" i="1"/>
  <c r="R49" i="1" s="1"/>
  <c r="P50" i="1"/>
  <c r="J50" i="1"/>
  <c r="M70" i="1"/>
  <c r="I72" i="1"/>
  <c r="H72" i="1" s="1"/>
  <c r="L71" i="1"/>
  <c r="D49" i="1" l="1"/>
  <c r="J51" i="1"/>
  <c r="Q50" i="1"/>
  <c r="R50" i="1" s="1"/>
  <c r="K51" i="1"/>
  <c r="M71" i="1"/>
  <c r="I73" i="1"/>
  <c r="H73" i="1" s="1"/>
  <c r="L72" i="1"/>
  <c r="D50" i="1" l="1"/>
  <c r="P51" i="1"/>
  <c r="M72" i="1"/>
  <c r="I74" i="1"/>
  <c r="H74" i="1" s="1"/>
  <c r="L73" i="1"/>
  <c r="K52" i="1" l="1"/>
  <c r="Q51" i="1"/>
  <c r="R51" i="1" s="1"/>
  <c r="P52" i="1"/>
  <c r="J52" i="1"/>
  <c r="M73" i="1"/>
  <c r="I75" i="1"/>
  <c r="H75" i="1" s="1"/>
  <c r="L74" i="1"/>
  <c r="D51" i="1" l="1"/>
  <c r="K53" i="1"/>
  <c r="Q52" i="1"/>
  <c r="R52" i="1" s="1"/>
  <c r="P53" i="1"/>
  <c r="J53" i="1"/>
  <c r="M74" i="1"/>
  <c r="I76" i="1"/>
  <c r="H76" i="1" s="1"/>
  <c r="L75" i="1"/>
  <c r="D52" i="1" l="1"/>
  <c r="J54" i="1"/>
  <c r="Q53" i="1"/>
  <c r="R53" i="1" s="1"/>
  <c r="K54" i="1"/>
  <c r="M75" i="1"/>
  <c r="I77" i="1"/>
  <c r="H77" i="1" s="1"/>
  <c r="L76" i="1"/>
  <c r="D53" i="1" l="1"/>
  <c r="P54" i="1"/>
  <c r="M76" i="1"/>
  <c r="I78" i="1"/>
  <c r="H78" i="1" s="1"/>
  <c r="L77" i="1"/>
  <c r="K55" i="1" l="1"/>
  <c r="Q54" i="1"/>
  <c r="R54" i="1" s="1"/>
  <c r="P55" i="1"/>
  <c r="J55" i="1"/>
  <c r="M77" i="1"/>
  <c r="I79" i="1"/>
  <c r="H79" i="1" s="1"/>
  <c r="L78" i="1"/>
  <c r="D54" i="1" l="1"/>
  <c r="K56" i="1"/>
  <c r="Q55" i="1"/>
  <c r="R55" i="1" s="1"/>
  <c r="P56" i="1"/>
  <c r="J56" i="1"/>
  <c r="M78" i="1"/>
  <c r="I80" i="1"/>
  <c r="H80" i="1" s="1"/>
  <c r="L79" i="1"/>
  <c r="D55" i="1" l="1"/>
  <c r="K57" i="1"/>
  <c r="Q56" i="1"/>
  <c r="R56" i="1" s="1"/>
  <c r="P57" i="1"/>
  <c r="J57" i="1"/>
  <c r="M79" i="1"/>
  <c r="I81" i="1"/>
  <c r="H81" i="1" s="1"/>
  <c r="L80" i="1"/>
  <c r="D56" i="1" l="1"/>
  <c r="J58" i="1"/>
  <c r="Q57" i="1"/>
  <c r="R57" i="1" s="1"/>
  <c r="K58" i="1"/>
  <c r="M80" i="1"/>
  <c r="I82" i="1"/>
  <c r="H82" i="1" s="1"/>
  <c r="L81" i="1"/>
  <c r="D57" i="1" l="1"/>
  <c r="P58" i="1"/>
  <c r="M81" i="1"/>
  <c r="I83" i="1"/>
  <c r="H83" i="1" s="1"/>
  <c r="L82" i="1"/>
  <c r="J59" i="1" l="1"/>
  <c r="Q58" i="1"/>
  <c r="R58" i="1" s="1"/>
  <c r="K59" i="1"/>
  <c r="M82" i="1"/>
  <c r="I84" i="1"/>
  <c r="H84" i="1" s="1"/>
  <c r="L83" i="1"/>
  <c r="D58" i="1" l="1"/>
  <c r="P59" i="1"/>
  <c r="M83" i="1"/>
  <c r="I85" i="1"/>
  <c r="H85" i="1" s="1"/>
  <c r="L84" i="1"/>
  <c r="J60" i="1" l="1"/>
  <c r="Q59" i="1"/>
  <c r="R59" i="1" s="1"/>
  <c r="K60" i="1"/>
  <c r="M84" i="1"/>
  <c r="I86" i="1"/>
  <c r="H86" i="1" s="1"/>
  <c r="L85" i="1"/>
  <c r="D59" i="1" l="1"/>
  <c r="P60" i="1"/>
  <c r="M85" i="1"/>
  <c r="I87" i="1"/>
  <c r="H87" i="1" s="1"/>
  <c r="L86" i="1"/>
  <c r="J61" i="1" l="1"/>
  <c r="Q60" i="1"/>
  <c r="R60" i="1" s="1"/>
  <c r="K61" i="1"/>
  <c r="M86" i="1"/>
  <c r="I88" i="1"/>
  <c r="H88" i="1" s="1"/>
  <c r="L87" i="1"/>
  <c r="D60" i="1" l="1"/>
  <c r="P61" i="1"/>
  <c r="M87" i="1"/>
  <c r="I89" i="1"/>
  <c r="H89" i="1" s="1"/>
  <c r="L88" i="1"/>
  <c r="J62" i="1" l="1"/>
  <c r="Q61" i="1"/>
  <c r="R61" i="1" s="1"/>
  <c r="K62" i="1"/>
  <c r="M88" i="1"/>
  <c r="I90" i="1"/>
  <c r="H90" i="1" s="1"/>
  <c r="L89" i="1"/>
  <c r="D61" i="1" l="1"/>
  <c r="P62" i="1"/>
  <c r="M89" i="1"/>
  <c r="I91" i="1"/>
  <c r="H91" i="1" s="1"/>
  <c r="L90" i="1"/>
  <c r="K63" i="1" l="1"/>
  <c r="Q62" i="1"/>
  <c r="R62" i="1" s="1"/>
  <c r="P63" i="1"/>
  <c r="J63" i="1"/>
  <c r="M90" i="1"/>
  <c r="I92" i="1"/>
  <c r="H92" i="1" s="1"/>
  <c r="L91" i="1"/>
  <c r="D62" i="1" l="1"/>
  <c r="J64" i="1"/>
  <c r="Q63" i="1"/>
  <c r="R63" i="1" s="1"/>
  <c r="K64" i="1"/>
  <c r="M91" i="1"/>
  <c r="I93" i="1"/>
  <c r="H93" i="1" s="1"/>
  <c r="L92" i="1"/>
  <c r="D63" i="1" l="1"/>
  <c r="P64" i="1"/>
  <c r="M92" i="1"/>
  <c r="I94" i="1"/>
  <c r="H94" i="1" s="1"/>
  <c r="L93" i="1"/>
  <c r="K65" i="1" l="1"/>
  <c r="Q64" i="1"/>
  <c r="R64" i="1" s="1"/>
  <c r="P65" i="1"/>
  <c r="J65" i="1"/>
  <c r="M93" i="1"/>
  <c r="I95" i="1"/>
  <c r="H95" i="1" s="1"/>
  <c r="L94" i="1"/>
  <c r="D64" i="1" l="1"/>
  <c r="J66" i="1"/>
  <c r="Q65" i="1"/>
  <c r="R65" i="1" s="1"/>
  <c r="K66" i="1"/>
  <c r="M94" i="1"/>
  <c r="I96" i="1"/>
  <c r="H96" i="1" s="1"/>
  <c r="L95" i="1"/>
  <c r="D65" i="1" l="1"/>
  <c r="P66" i="1"/>
  <c r="M95" i="1"/>
  <c r="I97" i="1"/>
  <c r="H97" i="1" s="1"/>
  <c r="L96" i="1"/>
  <c r="K67" i="1" l="1"/>
  <c r="Q66" i="1"/>
  <c r="R66" i="1" s="1"/>
  <c r="P67" i="1"/>
  <c r="J67" i="1"/>
  <c r="M96" i="1"/>
  <c r="I98" i="1"/>
  <c r="H98" i="1" s="1"/>
  <c r="L97" i="1"/>
  <c r="D66" i="1" l="1"/>
  <c r="K68" i="1"/>
  <c r="Q67" i="1"/>
  <c r="R67" i="1" s="1"/>
  <c r="P68" i="1"/>
  <c r="J68" i="1"/>
  <c r="M97" i="1"/>
  <c r="I99" i="1"/>
  <c r="H99" i="1" s="1"/>
  <c r="L98" i="1"/>
  <c r="D67" i="1" l="1"/>
  <c r="J69" i="1"/>
  <c r="Q68" i="1"/>
  <c r="R68" i="1" s="1"/>
  <c r="K69" i="1"/>
  <c r="M98" i="1"/>
  <c r="I100" i="1"/>
  <c r="H100" i="1" s="1"/>
  <c r="L99" i="1"/>
  <c r="D68" i="1" l="1"/>
  <c r="P69" i="1"/>
  <c r="M99" i="1"/>
  <c r="I101" i="1"/>
  <c r="H101" i="1" s="1"/>
  <c r="L100" i="1"/>
  <c r="J70" i="1" l="1"/>
  <c r="Q69" i="1"/>
  <c r="R69" i="1" s="1"/>
  <c r="K70" i="1"/>
  <c r="M100" i="1"/>
  <c r="I102" i="1"/>
  <c r="H102" i="1" s="1"/>
  <c r="L101" i="1"/>
  <c r="D69" i="1" l="1"/>
  <c r="P70" i="1"/>
  <c r="M101" i="1"/>
  <c r="I103" i="1"/>
  <c r="H103" i="1" s="1"/>
  <c r="L102" i="1"/>
  <c r="K71" i="1" l="1"/>
  <c r="Q70" i="1"/>
  <c r="R70" i="1" s="1"/>
  <c r="P71" i="1"/>
  <c r="J71" i="1"/>
  <c r="M102" i="1"/>
  <c r="I104" i="1"/>
  <c r="H104" i="1" s="1"/>
  <c r="L103" i="1"/>
  <c r="D70" i="1" l="1"/>
  <c r="J72" i="1"/>
  <c r="Q71" i="1"/>
  <c r="R71" i="1" s="1"/>
  <c r="K72" i="1"/>
  <c r="M103" i="1"/>
  <c r="I105" i="1"/>
  <c r="H105" i="1" s="1"/>
  <c r="L104" i="1"/>
  <c r="D71" i="1" l="1"/>
  <c r="P72" i="1"/>
  <c r="M104" i="1"/>
  <c r="I106" i="1"/>
  <c r="H106" i="1" s="1"/>
  <c r="L105" i="1"/>
  <c r="J73" i="1" l="1"/>
  <c r="Q72" i="1"/>
  <c r="R72" i="1" s="1"/>
  <c r="K73" i="1"/>
  <c r="M105" i="1"/>
  <c r="I107" i="1"/>
  <c r="H107" i="1" s="1"/>
  <c r="L106" i="1"/>
  <c r="D72" i="1" l="1"/>
  <c r="P73" i="1"/>
  <c r="M106" i="1"/>
  <c r="I108" i="1"/>
  <c r="H108" i="1" s="1"/>
  <c r="L107" i="1"/>
  <c r="J74" i="1" l="1"/>
  <c r="Q73" i="1"/>
  <c r="R73" i="1" s="1"/>
  <c r="K74" i="1"/>
  <c r="M107" i="1"/>
  <c r="I109" i="1"/>
  <c r="H109" i="1" s="1"/>
  <c r="L108" i="1"/>
  <c r="D73" i="1" l="1"/>
  <c r="P74" i="1"/>
  <c r="M108" i="1"/>
  <c r="I110" i="1"/>
  <c r="H110" i="1" s="1"/>
  <c r="L109" i="1"/>
  <c r="K75" i="1" l="1"/>
  <c r="Q74" i="1"/>
  <c r="R74" i="1" s="1"/>
  <c r="P75" i="1"/>
  <c r="J75" i="1"/>
  <c r="M109" i="1"/>
  <c r="I111" i="1"/>
  <c r="H111" i="1" s="1"/>
  <c r="L110" i="1"/>
  <c r="D74" i="1" l="1"/>
  <c r="J76" i="1"/>
  <c r="Q75" i="1"/>
  <c r="R75" i="1" s="1"/>
  <c r="K76" i="1"/>
  <c r="M110" i="1"/>
  <c r="I112" i="1"/>
  <c r="H112" i="1" s="1"/>
  <c r="L111" i="1"/>
  <c r="D75" i="1" l="1"/>
  <c r="P76" i="1"/>
  <c r="M111" i="1"/>
  <c r="I113" i="1"/>
  <c r="H113" i="1" s="1"/>
  <c r="L112" i="1"/>
  <c r="J77" i="1" l="1"/>
  <c r="Q76" i="1"/>
  <c r="R76" i="1" s="1"/>
  <c r="K77" i="1"/>
  <c r="M112" i="1"/>
  <c r="I114" i="1"/>
  <c r="H114" i="1" s="1"/>
  <c r="L113" i="1"/>
  <c r="D76" i="1" l="1"/>
  <c r="P77" i="1"/>
  <c r="M113" i="1"/>
  <c r="I115" i="1"/>
  <c r="H115" i="1" s="1"/>
  <c r="L114" i="1"/>
  <c r="J78" i="1" l="1"/>
  <c r="Q77" i="1"/>
  <c r="R77" i="1" s="1"/>
  <c r="K78" i="1"/>
  <c r="M114" i="1"/>
  <c r="I116" i="1"/>
  <c r="H116" i="1" s="1"/>
  <c r="L115" i="1"/>
  <c r="D77" i="1" l="1"/>
  <c r="P78" i="1"/>
  <c r="M115" i="1"/>
  <c r="I117" i="1"/>
  <c r="H117" i="1" s="1"/>
  <c r="L116" i="1"/>
  <c r="J79" i="1" l="1"/>
  <c r="Q78" i="1"/>
  <c r="R78" i="1" s="1"/>
  <c r="K79" i="1"/>
  <c r="M116" i="1"/>
  <c r="I118" i="1"/>
  <c r="H118" i="1" s="1"/>
  <c r="L117" i="1"/>
  <c r="D78" i="1" l="1"/>
  <c r="P79" i="1"/>
  <c r="M117" i="1"/>
  <c r="I119" i="1"/>
  <c r="H119" i="1" s="1"/>
  <c r="L118" i="1"/>
  <c r="K80" i="1" l="1"/>
  <c r="Q79" i="1"/>
  <c r="R79" i="1" s="1"/>
  <c r="P80" i="1"/>
  <c r="J80" i="1"/>
  <c r="M118" i="1"/>
  <c r="I120" i="1"/>
  <c r="H120" i="1" s="1"/>
  <c r="L119" i="1"/>
  <c r="D79" i="1" l="1"/>
  <c r="K81" i="1"/>
  <c r="Q80" i="1"/>
  <c r="R80" i="1" s="1"/>
  <c r="P81" i="1"/>
  <c r="J81" i="1"/>
  <c r="M119" i="1"/>
  <c r="I121" i="1"/>
  <c r="H121" i="1" s="1"/>
  <c r="L120" i="1"/>
  <c r="D80" i="1" l="1"/>
  <c r="K82" i="1"/>
  <c r="Q81" i="1"/>
  <c r="R81" i="1" s="1"/>
  <c r="P82" i="1"/>
  <c r="J82" i="1"/>
  <c r="M120" i="1"/>
  <c r="I122" i="1"/>
  <c r="H122" i="1" s="1"/>
  <c r="L121" i="1"/>
  <c r="D81" i="1" l="1"/>
  <c r="K83" i="1"/>
  <c r="Q82" i="1"/>
  <c r="R82" i="1" s="1"/>
  <c r="P83" i="1"/>
  <c r="J83" i="1"/>
  <c r="M121" i="1"/>
  <c r="I123" i="1"/>
  <c r="H123" i="1" s="1"/>
  <c r="L122" i="1"/>
  <c r="D82" i="1" l="1"/>
  <c r="K84" i="1"/>
  <c r="Q83" i="1"/>
  <c r="R83" i="1" s="1"/>
  <c r="P84" i="1"/>
  <c r="J84" i="1"/>
  <c r="M122" i="1"/>
  <c r="I124" i="1"/>
  <c r="H124" i="1" s="1"/>
  <c r="L123" i="1"/>
  <c r="D83" i="1" l="1"/>
  <c r="K85" i="1"/>
  <c r="Q84" i="1"/>
  <c r="R84" i="1" s="1"/>
  <c r="P85" i="1"/>
  <c r="J85" i="1"/>
  <c r="M123" i="1"/>
  <c r="I125" i="1"/>
  <c r="H125" i="1" s="1"/>
  <c r="L124" i="1"/>
  <c r="D84" i="1" l="1"/>
  <c r="K86" i="1"/>
  <c r="Q85" i="1"/>
  <c r="R85" i="1" s="1"/>
  <c r="P86" i="1"/>
  <c r="J86" i="1"/>
  <c r="M124" i="1"/>
  <c r="I126" i="1"/>
  <c r="H126" i="1" s="1"/>
  <c r="L125" i="1"/>
  <c r="D85" i="1" l="1"/>
  <c r="K87" i="1"/>
  <c r="Q86" i="1"/>
  <c r="R86" i="1" s="1"/>
  <c r="P87" i="1"/>
  <c r="J87" i="1"/>
  <c r="M125" i="1"/>
  <c r="I127" i="1"/>
  <c r="H127" i="1" s="1"/>
  <c r="L126" i="1"/>
  <c r="D86" i="1" l="1"/>
  <c r="K88" i="1"/>
  <c r="Q87" i="1"/>
  <c r="R87" i="1" s="1"/>
  <c r="P88" i="1"/>
  <c r="J88" i="1"/>
  <c r="M126" i="1"/>
  <c r="I128" i="1"/>
  <c r="H128" i="1" s="1"/>
  <c r="L127" i="1"/>
  <c r="D87" i="1" l="1"/>
  <c r="K89" i="1"/>
  <c r="Q88" i="1"/>
  <c r="R88" i="1" s="1"/>
  <c r="P89" i="1"/>
  <c r="J89" i="1"/>
  <c r="M127" i="1"/>
  <c r="I129" i="1"/>
  <c r="H129" i="1" s="1"/>
  <c r="L128" i="1"/>
  <c r="D88" i="1" l="1"/>
  <c r="J90" i="1"/>
  <c r="Q89" i="1"/>
  <c r="R89" i="1" s="1"/>
  <c r="K90" i="1"/>
  <c r="M128" i="1"/>
  <c r="I130" i="1"/>
  <c r="H130" i="1" s="1"/>
  <c r="L129" i="1"/>
  <c r="D89" i="1" l="1"/>
  <c r="P90" i="1"/>
  <c r="M129" i="1"/>
  <c r="I131" i="1"/>
  <c r="H131" i="1" s="1"/>
  <c r="L130" i="1"/>
  <c r="K91" i="1" l="1"/>
  <c r="Q90" i="1"/>
  <c r="R90" i="1" s="1"/>
  <c r="P91" i="1"/>
  <c r="J91" i="1"/>
  <c r="M130" i="1"/>
  <c r="I132" i="1"/>
  <c r="H132" i="1" s="1"/>
  <c r="L131" i="1"/>
  <c r="D90" i="1" l="1"/>
  <c r="J92" i="1"/>
  <c r="Q91" i="1"/>
  <c r="R91" i="1" s="1"/>
  <c r="K92" i="1"/>
  <c r="M131" i="1"/>
  <c r="I133" i="1"/>
  <c r="H133" i="1" s="1"/>
  <c r="L132" i="1"/>
  <c r="D91" i="1" l="1"/>
  <c r="P92" i="1"/>
  <c r="M132" i="1"/>
  <c r="I134" i="1"/>
  <c r="H134" i="1" s="1"/>
  <c r="L133" i="1"/>
  <c r="J93" i="1" l="1"/>
  <c r="Q92" i="1"/>
  <c r="R92" i="1" s="1"/>
  <c r="K93" i="1"/>
  <c r="M133" i="1"/>
  <c r="I135" i="1"/>
  <c r="H135" i="1" s="1"/>
  <c r="L134" i="1"/>
  <c r="D92" i="1" l="1"/>
  <c r="P93" i="1"/>
  <c r="M134" i="1"/>
  <c r="I136" i="1"/>
  <c r="H136" i="1" s="1"/>
  <c r="L135" i="1"/>
  <c r="K94" i="1" l="1"/>
  <c r="Q93" i="1"/>
  <c r="R93" i="1" s="1"/>
  <c r="P94" i="1"/>
  <c r="J94" i="1"/>
  <c r="M135" i="1"/>
  <c r="I137" i="1"/>
  <c r="H137" i="1" s="1"/>
  <c r="L136" i="1"/>
  <c r="D93" i="1" l="1"/>
  <c r="J95" i="1"/>
  <c r="Q94" i="1"/>
  <c r="R94" i="1" s="1"/>
  <c r="K95" i="1"/>
  <c r="M136" i="1"/>
  <c r="I138" i="1"/>
  <c r="H138" i="1" s="1"/>
  <c r="L137" i="1"/>
  <c r="D94" i="1" l="1"/>
  <c r="P95" i="1"/>
  <c r="M137" i="1"/>
  <c r="I139" i="1"/>
  <c r="H139" i="1" s="1"/>
  <c r="L138" i="1"/>
  <c r="J96" i="1" l="1"/>
  <c r="Q95" i="1"/>
  <c r="R95" i="1" s="1"/>
  <c r="K96" i="1"/>
  <c r="M138" i="1"/>
  <c r="I140" i="1"/>
  <c r="H140" i="1" s="1"/>
  <c r="L139" i="1"/>
  <c r="D95" i="1" l="1"/>
  <c r="P96" i="1"/>
  <c r="M139" i="1"/>
  <c r="I141" i="1"/>
  <c r="H141" i="1" s="1"/>
  <c r="L140" i="1"/>
  <c r="J97" i="1" l="1"/>
  <c r="Q96" i="1"/>
  <c r="R96" i="1" s="1"/>
  <c r="K97" i="1"/>
  <c r="M140" i="1"/>
  <c r="I142" i="1"/>
  <c r="H142" i="1" s="1"/>
  <c r="L141" i="1"/>
  <c r="D96" i="1" l="1"/>
  <c r="P97" i="1"/>
  <c r="M141" i="1"/>
  <c r="I143" i="1"/>
  <c r="H143" i="1" s="1"/>
  <c r="L142" i="1"/>
  <c r="K98" i="1" l="1"/>
  <c r="Q97" i="1"/>
  <c r="R97" i="1" s="1"/>
  <c r="P98" i="1"/>
  <c r="J98" i="1"/>
  <c r="M142" i="1"/>
  <c r="I144" i="1"/>
  <c r="H144" i="1" s="1"/>
  <c r="L143" i="1"/>
  <c r="D97" i="1" l="1"/>
  <c r="K99" i="1"/>
  <c r="Q98" i="1"/>
  <c r="R98" i="1" s="1"/>
  <c r="P99" i="1"/>
  <c r="J99" i="1"/>
  <c r="M143" i="1"/>
  <c r="I145" i="1"/>
  <c r="H145" i="1" s="1"/>
  <c r="L144" i="1"/>
  <c r="D98" i="1" l="1"/>
  <c r="K100" i="1"/>
  <c r="Q99" i="1"/>
  <c r="R99" i="1" s="1"/>
  <c r="P100" i="1"/>
  <c r="J100" i="1"/>
  <c r="M144" i="1"/>
  <c r="I146" i="1"/>
  <c r="H146" i="1" s="1"/>
  <c r="L145" i="1"/>
  <c r="D99" i="1" l="1"/>
  <c r="K101" i="1"/>
  <c r="Q100" i="1"/>
  <c r="R100" i="1" s="1"/>
  <c r="P101" i="1"/>
  <c r="J101" i="1"/>
  <c r="M145" i="1"/>
  <c r="I147" i="1"/>
  <c r="H147" i="1" s="1"/>
  <c r="L146" i="1"/>
  <c r="D100" i="1" l="1"/>
  <c r="J102" i="1"/>
  <c r="Q101" i="1"/>
  <c r="R101" i="1" s="1"/>
  <c r="K102" i="1"/>
  <c r="M146" i="1"/>
  <c r="I148" i="1"/>
  <c r="H148" i="1" s="1"/>
  <c r="L147" i="1"/>
  <c r="D101" i="1" l="1"/>
  <c r="P102" i="1"/>
  <c r="M147" i="1"/>
  <c r="I149" i="1"/>
  <c r="H149" i="1" s="1"/>
  <c r="L148" i="1"/>
  <c r="K103" i="1" l="1"/>
  <c r="Q102" i="1"/>
  <c r="R102" i="1" s="1"/>
  <c r="P103" i="1"/>
  <c r="J103" i="1"/>
  <c r="M148" i="1"/>
  <c r="I150" i="1"/>
  <c r="H150" i="1" s="1"/>
  <c r="L149" i="1"/>
  <c r="D102" i="1" l="1"/>
  <c r="K104" i="1"/>
  <c r="Q103" i="1"/>
  <c r="R103" i="1" s="1"/>
  <c r="P104" i="1"/>
  <c r="J104" i="1"/>
  <c r="M149" i="1"/>
  <c r="I151" i="1"/>
  <c r="H151" i="1" s="1"/>
  <c r="L150" i="1"/>
  <c r="D103" i="1" l="1"/>
  <c r="K105" i="1"/>
  <c r="Q104" i="1"/>
  <c r="R104" i="1" s="1"/>
  <c r="P105" i="1"/>
  <c r="Q105" i="1" s="1"/>
  <c r="R105" i="1" s="1"/>
  <c r="J105" i="1"/>
  <c r="M150" i="1"/>
  <c r="I152" i="1"/>
  <c r="H152" i="1" s="1"/>
  <c r="L151" i="1"/>
  <c r="D105" i="1" l="1"/>
  <c r="D104" i="1"/>
  <c r="J106" i="1"/>
  <c r="K106" i="1"/>
  <c r="M151" i="1"/>
  <c r="I153" i="1"/>
  <c r="H153" i="1" s="1"/>
  <c r="L152" i="1"/>
  <c r="P106" i="1" l="1"/>
  <c r="M152" i="1"/>
  <c r="I154" i="1"/>
  <c r="H154" i="1" s="1"/>
  <c r="L153" i="1"/>
  <c r="K107" i="1" l="1"/>
  <c r="Q106" i="1"/>
  <c r="R106" i="1" s="1"/>
  <c r="P107" i="1"/>
  <c r="J107" i="1"/>
  <c r="M153" i="1"/>
  <c r="I155" i="1"/>
  <c r="H155" i="1" s="1"/>
  <c r="L154" i="1"/>
  <c r="D106" i="1" l="1"/>
  <c r="K108" i="1"/>
  <c r="Q107" i="1"/>
  <c r="R107" i="1" s="1"/>
  <c r="P108" i="1"/>
  <c r="J108" i="1"/>
  <c r="M154" i="1"/>
  <c r="I156" i="1"/>
  <c r="H156" i="1" s="1"/>
  <c r="L155" i="1"/>
  <c r="D107" i="1" l="1"/>
  <c r="J109" i="1"/>
  <c r="Q108" i="1"/>
  <c r="R108" i="1" s="1"/>
  <c r="K109" i="1"/>
  <c r="M155" i="1"/>
  <c r="I157" i="1"/>
  <c r="H157" i="1" s="1"/>
  <c r="L156" i="1"/>
  <c r="D108" i="1" l="1"/>
  <c r="P109" i="1"/>
  <c r="M156" i="1"/>
  <c r="I158" i="1"/>
  <c r="H158" i="1" s="1"/>
  <c r="L157" i="1"/>
  <c r="K110" i="1" l="1"/>
  <c r="Q109" i="1"/>
  <c r="R109" i="1" s="1"/>
  <c r="P110" i="1"/>
  <c r="J110" i="1"/>
  <c r="M157" i="1"/>
  <c r="I159" i="1"/>
  <c r="H159" i="1" s="1"/>
  <c r="L158" i="1"/>
  <c r="D109" i="1" l="1"/>
  <c r="J111" i="1"/>
  <c r="Q110" i="1"/>
  <c r="R110" i="1" s="1"/>
  <c r="K111" i="1"/>
  <c r="M158" i="1"/>
  <c r="I160" i="1"/>
  <c r="H160" i="1" s="1"/>
  <c r="L159" i="1"/>
  <c r="D110" i="1" l="1"/>
  <c r="P111" i="1"/>
  <c r="M159" i="1"/>
  <c r="I161" i="1"/>
  <c r="H161" i="1" s="1"/>
  <c r="L160" i="1"/>
  <c r="K112" i="1" l="1"/>
  <c r="Q111" i="1"/>
  <c r="R111" i="1" s="1"/>
  <c r="P112" i="1"/>
  <c r="J112" i="1"/>
  <c r="M160" i="1"/>
  <c r="I162" i="1"/>
  <c r="H162" i="1" s="1"/>
  <c r="L161" i="1"/>
  <c r="D111" i="1" l="1"/>
  <c r="J113" i="1"/>
  <c r="Q112" i="1"/>
  <c r="R112" i="1" s="1"/>
  <c r="K113" i="1"/>
  <c r="M161" i="1"/>
  <c r="I163" i="1"/>
  <c r="H163" i="1" s="1"/>
  <c r="L162" i="1"/>
  <c r="D112" i="1" l="1"/>
  <c r="P113" i="1"/>
  <c r="M162" i="1"/>
  <c r="I164" i="1"/>
  <c r="H164" i="1" s="1"/>
  <c r="L163" i="1"/>
  <c r="K114" i="1" l="1"/>
  <c r="Q113" i="1"/>
  <c r="R113" i="1" s="1"/>
  <c r="P114" i="1"/>
  <c r="Q114" i="1" s="1"/>
  <c r="R114" i="1" s="1"/>
  <c r="J114" i="1"/>
  <c r="M163" i="1"/>
  <c r="I165" i="1"/>
  <c r="H165" i="1" s="1"/>
  <c r="L164" i="1"/>
  <c r="D113" i="1" l="1"/>
  <c r="D114" i="1"/>
  <c r="J115" i="1"/>
  <c r="K115" i="1"/>
  <c r="M164" i="1"/>
  <c r="I166" i="1"/>
  <c r="H166" i="1" s="1"/>
  <c r="L165" i="1"/>
  <c r="P115" i="1" l="1"/>
  <c r="M165" i="1"/>
  <c r="I167" i="1"/>
  <c r="H167" i="1" s="1"/>
  <c r="L166" i="1"/>
  <c r="K116" i="1" l="1"/>
  <c r="Q115" i="1"/>
  <c r="R115" i="1" s="1"/>
  <c r="P116" i="1"/>
  <c r="J116" i="1"/>
  <c r="M166" i="1"/>
  <c r="I168" i="1"/>
  <c r="H168" i="1" s="1"/>
  <c r="L167" i="1"/>
  <c r="D115" i="1" l="1"/>
  <c r="J117" i="1"/>
  <c r="Q116" i="1"/>
  <c r="R116" i="1" s="1"/>
  <c r="K117" i="1"/>
  <c r="M167" i="1"/>
  <c r="I169" i="1"/>
  <c r="H169" i="1" s="1"/>
  <c r="L168" i="1"/>
  <c r="D116" i="1" l="1"/>
  <c r="P117" i="1"/>
  <c r="M168" i="1"/>
  <c r="I170" i="1"/>
  <c r="H170" i="1" s="1"/>
  <c r="L169" i="1"/>
  <c r="J118" i="1" l="1"/>
  <c r="Q117" i="1"/>
  <c r="R117" i="1" s="1"/>
  <c r="K118" i="1"/>
  <c r="M169" i="1"/>
  <c r="I171" i="1"/>
  <c r="H171" i="1" s="1"/>
  <c r="L170" i="1"/>
  <c r="D117" i="1" l="1"/>
  <c r="P118" i="1"/>
  <c r="M170" i="1"/>
  <c r="I172" i="1"/>
  <c r="H172" i="1" s="1"/>
  <c r="L171" i="1"/>
  <c r="J119" i="1" l="1"/>
  <c r="Q118" i="1"/>
  <c r="R118" i="1" s="1"/>
  <c r="K119" i="1"/>
  <c r="M171" i="1"/>
  <c r="I173" i="1"/>
  <c r="H173" i="1" s="1"/>
  <c r="L172" i="1"/>
  <c r="D118" i="1" l="1"/>
  <c r="P119" i="1"/>
  <c r="M172" i="1"/>
  <c r="I174" i="1"/>
  <c r="H174" i="1" s="1"/>
  <c r="L173" i="1"/>
  <c r="J120" i="1" l="1"/>
  <c r="Q119" i="1"/>
  <c r="R119" i="1" s="1"/>
  <c r="K120" i="1"/>
  <c r="M173" i="1"/>
  <c r="I175" i="1"/>
  <c r="H175" i="1" s="1"/>
  <c r="L174" i="1"/>
  <c r="D119" i="1" l="1"/>
  <c r="P120" i="1"/>
  <c r="M174" i="1"/>
  <c r="I176" i="1"/>
  <c r="H176" i="1" s="1"/>
  <c r="L175" i="1"/>
  <c r="J121" i="1" l="1"/>
  <c r="Q120" i="1"/>
  <c r="R120" i="1" s="1"/>
  <c r="K121" i="1"/>
  <c r="M175" i="1"/>
  <c r="I177" i="1"/>
  <c r="H177" i="1" s="1"/>
  <c r="L176" i="1"/>
  <c r="D120" i="1" l="1"/>
  <c r="P121" i="1"/>
  <c r="M176" i="1"/>
  <c r="I178" i="1"/>
  <c r="H178" i="1" s="1"/>
  <c r="L177" i="1"/>
  <c r="J122" i="1" l="1"/>
  <c r="Q121" i="1"/>
  <c r="R121" i="1" s="1"/>
  <c r="K122" i="1"/>
  <c r="M177" i="1"/>
  <c r="I179" i="1"/>
  <c r="H179" i="1" s="1"/>
  <c r="L178" i="1"/>
  <c r="D121" i="1" l="1"/>
  <c r="P122" i="1"/>
  <c r="M178" i="1"/>
  <c r="I180" i="1"/>
  <c r="H180" i="1" s="1"/>
  <c r="L179" i="1"/>
  <c r="J123" i="1" l="1"/>
  <c r="Q122" i="1"/>
  <c r="R122" i="1" s="1"/>
  <c r="K123" i="1"/>
  <c r="M179" i="1"/>
  <c r="I181" i="1"/>
  <c r="H181" i="1" s="1"/>
  <c r="L180" i="1"/>
  <c r="D122" i="1" l="1"/>
  <c r="P123" i="1"/>
  <c r="M180" i="1"/>
  <c r="I182" i="1"/>
  <c r="H182" i="1" s="1"/>
  <c r="L181" i="1"/>
  <c r="J124" i="1" l="1"/>
  <c r="Q123" i="1"/>
  <c r="R123" i="1" s="1"/>
  <c r="K124" i="1"/>
  <c r="M181" i="1"/>
  <c r="I183" i="1"/>
  <c r="H183" i="1" s="1"/>
  <c r="L182" i="1"/>
  <c r="D123" i="1" l="1"/>
  <c r="P124" i="1"/>
  <c r="M182" i="1"/>
  <c r="I184" i="1"/>
  <c r="H184" i="1" s="1"/>
  <c r="L183" i="1"/>
  <c r="J125" i="1" l="1"/>
  <c r="Q124" i="1"/>
  <c r="R124" i="1" s="1"/>
  <c r="K125" i="1"/>
  <c r="M183" i="1"/>
  <c r="I185" i="1"/>
  <c r="H185" i="1" s="1"/>
  <c r="L184" i="1"/>
  <c r="D124" i="1" l="1"/>
  <c r="P125" i="1"/>
  <c r="M184" i="1"/>
  <c r="I186" i="1"/>
  <c r="H186" i="1" s="1"/>
  <c r="L185" i="1"/>
  <c r="J126" i="1" l="1"/>
  <c r="Q125" i="1"/>
  <c r="R125" i="1" s="1"/>
  <c r="K126" i="1"/>
  <c r="M185" i="1"/>
  <c r="I187" i="1"/>
  <c r="H187" i="1" s="1"/>
  <c r="L186" i="1"/>
  <c r="D125" i="1" l="1"/>
  <c r="P126" i="1"/>
  <c r="M186" i="1"/>
  <c r="I188" i="1"/>
  <c r="H188" i="1" s="1"/>
  <c r="L187" i="1"/>
  <c r="J127" i="1" l="1"/>
  <c r="Q126" i="1"/>
  <c r="R126" i="1" s="1"/>
  <c r="K127" i="1"/>
  <c r="M187" i="1"/>
  <c r="I189" i="1"/>
  <c r="H189" i="1" s="1"/>
  <c r="L188" i="1"/>
  <c r="D126" i="1" l="1"/>
  <c r="P127" i="1"/>
  <c r="M188" i="1"/>
  <c r="I190" i="1"/>
  <c r="H190" i="1" s="1"/>
  <c r="L189" i="1"/>
  <c r="K128" i="1" l="1"/>
  <c r="Q127" i="1"/>
  <c r="R127" i="1" s="1"/>
  <c r="P128" i="1"/>
  <c r="J128" i="1"/>
  <c r="M189" i="1"/>
  <c r="I191" i="1"/>
  <c r="H191" i="1" s="1"/>
  <c r="L190" i="1"/>
  <c r="D127" i="1" l="1"/>
  <c r="J129" i="1"/>
  <c r="Q128" i="1"/>
  <c r="R128" i="1" s="1"/>
  <c r="K129" i="1"/>
  <c r="M190" i="1"/>
  <c r="I192" i="1"/>
  <c r="H192" i="1" s="1"/>
  <c r="L191" i="1"/>
  <c r="D128" i="1" l="1"/>
  <c r="P129" i="1"/>
  <c r="M191" i="1"/>
  <c r="I193" i="1"/>
  <c r="H193" i="1" s="1"/>
  <c r="L192" i="1"/>
  <c r="J130" i="1" l="1"/>
  <c r="Q129" i="1"/>
  <c r="R129" i="1" s="1"/>
  <c r="K130" i="1"/>
  <c r="M192" i="1"/>
  <c r="I194" i="1"/>
  <c r="H194" i="1" s="1"/>
  <c r="L193" i="1"/>
  <c r="D129" i="1" l="1"/>
  <c r="P130" i="1"/>
  <c r="M193" i="1"/>
  <c r="I195" i="1"/>
  <c r="H195" i="1" s="1"/>
  <c r="L194" i="1"/>
  <c r="K131" i="1" l="1"/>
  <c r="Q130" i="1"/>
  <c r="R130" i="1" s="1"/>
  <c r="P131" i="1"/>
  <c r="J131" i="1"/>
  <c r="M194" i="1"/>
  <c r="I196" i="1"/>
  <c r="H196" i="1" s="1"/>
  <c r="L195" i="1"/>
  <c r="D130" i="1" l="1"/>
  <c r="J132" i="1"/>
  <c r="Q131" i="1"/>
  <c r="R131" i="1" s="1"/>
  <c r="K132" i="1"/>
  <c r="M195" i="1"/>
  <c r="I197" i="1"/>
  <c r="H197" i="1" s="1"/>
  <c r="L196" i="1"/>
  <c r="D131" i="1" l="1"/>
  <c r="P132" i="1"/>
  <c r="M196" i="1"/>
  <c r="I198" i="1"/>
  <c r="H198" i="1" s="1"/>
  <c r="L197" i="1"/>
  <c r="K133" i="1" l="1"/>
  <c r="Q132" i="1"/>
  <c r="R132" i="1" s="1"/>
  <c r="P133" i="1"/>
  <c r="J133" i="1"/>
  <c r="M197" i="1"/>
  <c r="I199" i="1"/>
  <c r="H199" i="1" s="1"/>
  <c r="L198" i="1"/>
  <c r="D132" i="1" l="1"/>
  <c r="K134" i="1"/>
  <c r="Q133" i="1"/>
  <c r="R133" i="1" s="1"/>
  <c r="P134" i="1"/>
  <c r="J134" i="1"/>
  <c r="M198" i="1"/>
  <c r="I200" i="1"/>
  <c r="H200" i="1" s="1"/>
  <c r="L199" i="1"/>
  <c r="D133" i="1" l="1"/>
  <c r="J135" i="1"/>
  <c r="Q134" i="1"/>
  <c r="R134" i="1" s="1"/>
  <c r="K135" i="1"/>
  <c r="M199" i="1"/>
  <c r="I201" i="1"/>
  <c r="H201" i="1" s="1"/>
  <c r="L200" i="1"/>
  <c r="D134" i="1" l="1"/>
  <c r="P135" i="1"/>
  <c r="M200" i="1"/>
  <c r="I202" i="1"/>
  <c r="H202" i="1" s="1"/>
  <c r="L201" i="1"/>
  <c r="K136" i="1" l="1"/>
  <c r="Q135" i="1"/>
  <c r="R135" i="1" s="1"/>
  <c r="P136" i="1"/>
  <c r="J136" i="1"/>
  <c r="M201" i="1"/>
  <c r="I203" i="1"/>
  <c r="H203" i="1" s="1"/>
  <c r="L202" i="1"/>
  <c r="D135" i="1" l="1"/>
  <c r="K137" i="1"/>
  <c r="Q136" i="1"/>
  <c r="R136" i="1" s="1"/>
  <c r="P137" i="1"/>
  <c r="J137" i="1"/>
  <c r="M202" i="1"/>
  <c r="I204" i="1"/>
  <c r="H204" i="1" s="1"/>
  <c r="L203" i="1"/>
  <c r="D136" i="1" l="1"/>
  <c r="K138" i="1"/>
  <c r="Q137" i="1"/>
  <c r="R137" i="1" s="1"/>
  <c r="P138" i="1"/>
  <c r="J138" i="1"/>
  <c r="M203" i="1"/>
  <c r="I205" i="1"/>
  <c r="H205" i="1" s="1"/>
  <c r="L204" i="1"/>
  <c r="D137" i="1" l="1"/>
  <c r="J139" i="1"/>
  <c r="Q138" i="1"/>
  <c r="R138" i="1" s="1"/>
  <c r="K139" i="1"/>
  <c r="M204" i="1"/>
  <c r="I206" i="1"/>
  <c r="H206" i="1" s="1"/>
  <c r="L205" i="1"/>
  <c r="D138" i="1" l="1"/>
  <c r="P139" i="1"/>
  <c r="M205" i="1"/>
  <c r="I207" i="1"/>
  <c r="H207" i="1" s="1"/>
  <c r="L206" i="1"/>
  <c r="K140" i="1" l="1"/>
  <c r="Q139" i="1"/>
  <c r="R139" i="1" s="1"/>
  <c r="P140" i="1"/>
  <c r="J140" i="1"/>
  <c r="M206" i="1"/>
  <c r="I208" i="1"/>
  <c r="H208" i="1" s="1"/>
  <c r="L207" i="1"/>
  <c r="D139" i="1" l="1"/>
  <c r="J141" i="1"/>
  <c r="Q140" i="1"/>
  <c r="R140" i="1" s="1"/>
  <c r="K141" i="1"/>
  <c r="M207" i="1"/>
  <c r="I209" i="1"/>
  <c r="H209" i="1" s="1"/>
  <c r="L208" i="1"/>
  <c r="D140" i="1" l="1"/>
  <c r="P141" i="1"/>
  <c r="M208" i="1"/>
  <c r="I210" i="1"/>
  <c r="H210" i="1" s="1"/>
  <c r="L209" i="1"/>
  <c r="J142" i="1" l="1"/>
  <c r="Q141" i="1"/>
  <c r="R141" i="1" s="1"/>
  <c r="K142" i="1"/>
  <c r="M209" i="1"/>
  <c r="I211" i="1"/>
  <c r="H211" i="1" s="1"/>
  <c r="L210" i="1"/>
  <c r="D141" i="1" l="1"/>
  <c r="P142" i="1"/>
  <c r="M210" i="1"/>
  <c r="I212" i="1"/>
  <c r="H212" i="1" s="1"/>
  <c r="L211" i="1"/>
  <c r="J143" i="1" l="1"/>
  <c r="Q142" i="1"/>
  <c r="R142" i="1" s="1"/>
  <c r="K143" i="1"/>
  <c r="M211" i="1"/>
  <c r="I213" i="1"/>
  <c r="H213" i="1" s="1"/>
  <c r="L212" i="1"/>
  <c r="D142" i="1" l="1"/>
  <c r="P143" i="1"/>
  <c r="M212" i="1"/>
  <c r="I214" i="1"/>
  <c r="H214" i="1" s="1"/>
  <c r="L213" i="1"/>
  <c r="J144" i="1" l="1"/>
  <c r="Q143" i="1"/>
  <c r="R143" i="1" s="1"/>
  <c r="K144" i="1"/>
  <c r="M213" i="1"/>
  <c r="I215" i="1"/>
  <c r="H215" i="1" s="1"/>
  <c r="L214" i="1"/>
  <c r="D143" i="1" l="1"/>
  <c r="P144" i="1"/>
  <c r="M214" i="1"/>
  <c r="I216" i="1"/>
  <c r="H216" i="1" s="1"/>
  <c r="L215" i="1"/>
  <c r="J145" i="1" l="1"/>
  <c r="Q144" i="1"/>
  <c r="R144" i="1" s="1"/>
  <c r="K145" i="1"/>
  <c r="M215" i="1"/>
  <c r="I217" i="1"/>
  <c r="H217" i="1" s="1"/>
  <c r="L216" i="1"/>
  <c r="D144" i="1" l="1"/>
  <c r="P145" i="1"/>
  <c r="M216" i="1"/>
  <c r="I218" i="1"/>
  <c r="H218" i="1" s="1"/>
  <c r="L217" i="1"/>
  <c r="K146" i="1" l="1"/>
  <c r="Q145" i="1"/>
  <c r="R145" i="1" s="1"/>
  <c r="P146" i="1"/>
  <c r="J146" i="1"/>
  <c r="M217" i="1"/>
  <c r="I219" i="1"/>
  <c r="H219" i="1" s="1"/>
  <c r="L218" i="1"/>
  <c r="D145" i="1" l="1"/>
  <c r="J147" i="1"/>
  <c r="Q146" i="1"/>
  <c r="R146" i="1" s="1"/>
  <c r="K147" i="1"/>
  <c r="M218" i="1"/>
  <c r="I220" i="1"/>
  <c r="H220" i="1" s="1"/>
  <c r="L219" i="1"/>
  <c r="D146" i="1" l="1"/>
  <c r="P147" i="1"/>
  <c r="M219" i="1"/>
  <c r="I221" i="1"/>
  <c r="H221" i="1" s="1"/>
  <c r="L220" i="1"/>
  <c r="J148" i="1" l="1"/>
  <c r="Q147" i="1"/>
  <c r="R147" i="1" s="1"/>
  <c r="K148" i="1"/>
  <c r="M220" i="1"/>
  <c r="I222" i="1"/>
  <c r="H222" i="1" s="1"/>
  <c r="L221" i="1"/>
  <c r="D147" i="1" l="1"/>
  <c r="P148" i="1"/>
  <c r="M221" i="1"/>
  <c r="I223" i="1"/>
  <c r="H223" i="1" s="1"/>
  <c r="L222" i="1"/>
  <c r="J149" i="1" l="1"/>
  <c r="Q148" i="1"/>
  <c r="R148" i="1" s="1"/>
  <c r="K149" i="1"/>
  <c r="M222" i="1"/>
  <c r="I224" i="1"/>
  <c r="H224" i="1" s="1"/>
  <c r="L223" i="1"/>
  <c r="D148" i="1" l="1"/>
  <c r="P149" i="1"/>
  <c r="M223" i="1"/>
  <c r="I225" i="1"/>
  <c r="H225" i="1" s="1"/>
  <c r="L224" i="1"/>
  <c r="J150" i="1" l="1"/>
  <c r="Q149" i="1"/>
  <c r="R149" i="1" s="1"/>
  <c r="K150" i="1"/>
  <c r="M224" i="1"/>
  <c r="I226" i="1"/>
  <c r="H226" i="1" s="1"/>
  <c r="L225" i="1"/>
  <c r="D149" i="1" l="1"/>
  <c r="P150" i="1"/>
  <c r="M225" i="1"/>
  <c r="I227" i="1"/>
  <c r="H227" i="1" s="1"/>
  <c r="L226" i="1"/>
  <c r="K151" i="1" l="1"/>
  <c r="Q150" i="1"/>
  <c r="R150" i="1" s="1"/>
  <c r="P151" i="1"/>
  <c r="J151" i="1"/>
  <c r="M226" i="1"/>
  <c r="I228" i="1"/>
  <c r="H228" i="1" s="1"/>
  <c r="L227" i="1"/>
  <c r="D150" i="1" l="1"/>
  <c r="J152" i="1"/>
  <c r="Q151" i="1"/>
  <c r="R151" i="1" s="1"/>
  <c r="K152" i="1"/>
  <c r="M227" i="1"/>
  <c r="I229" i="1"/>
  <c r="H229" i="1" s="1"/>
  <c r="L228" i="1"/>
  <c r="D151" i="1" l="1"/>
  <c r="P152" i="1"/>
  <c r="M228" i="1"/>
  <c r="I230" i="1"/>
  <c r="H230" i="1" s="1"/>
  <c r="L229" i="1"/>
  <c r="J153" i="1" l="1"/>
  <c r="Q152" i="1"/>
  <c r="R152" i="1" s="1"/>
  <c r="K153" i="1"/>
  <c r="M229" i="1"/>
  <c r="I231" i="1"/>
  <c r="H231" i="1" s="1"/>
  <c r="L230" i="1"/>
  <c r="D152" i="1" l="1"/>
  <c r="P153" i="1"/>
  <c r="M230" i="1"/>
  <c r="I232" i="1"/>
  <c r="H232" i="1" s="1"/>
  <c r="L231" i="1"/>
  <c r="J154" i="1" l="1"/>
  <c r="Q153" i="1"/>
  <c r="R153" i="1" s="1"/>
  <c r="K154" i="1"/>
  <c r="M231" i="1"/>
  <c r="I233" i="1"/>
  <c r="H233" i="1" s="1"/>
  <c r="L232" i="1"/>
  <c r="D153" i="1" l="1"/>
  <c r="P154" i="1"/>
  <c r="M232" i="1"/>
  <c r="I234" i="1"/>
  <c r="H234" i="1" s="1"/>
  <c r="L233" i="1"/>
  <c r="K155" i="1" l="1"/>
  <c r="Q154" i="1"/>
  <c r="R154" i="1" s="1"/>
  <c r="P155" i="1"/>
  <c r="J155" i="1"/>
  <c r="M233" i="1"/>
  <c r="I235" i="1"/>
  <c r="H235" i="1" s="1"/>
  <c r="L234" i="1"/>
  <c r="D154" i="1" l="1"/>
  <c r="J156" i="1"/>
  <c r="Q155" i="1"/>
  <c r="R155" i="1" s="1"/>
  <c r="K156" i="1"/>
  <c r="M234" i="1"/>
  <c r="I236" i="1"/>
  <c r="H236" i="1" s="1"/>
  <c r="L235" i="1"/>
  <c r="D155" i="1" l="1"/>
  <c r="P156" i="1"/>
  <c r="M235" i="1"/>
  <c r="I237" i="1"/>
  <c r="H237" i="1" s="1"/>
  <c r="L236" i="1"/>
  <c r="J157" i="1" l="1"/>
  <c r="Q156" i="1"/>
  <c r="R156" i="1" s="1"/>
  <c r="K157" i="1"/>
  <c r="M236" i="1"/>
  <c r="I238" i="1"/>
  <c r="H238" i="1" s="1"/>
  <c r="L237" i="1"/>
  <c r="D156" i="1" l="1"/>
  <c r="P157" i="1"/>
  <c r="M237" i="1"/>
  <c r="I239" i="1"/>
  <c r="H239" i="1" s="1"/>
  <c r="L238" i="1"/>
  <c r="K158" i="1" l="1"/>
  <c r="Q157" i="1"/>
  <c r="R157" i="1" s="1"/>
  <c r="P158" i="1"/>
  <c r="J158" i="1"/>
  <c r="M238" i="1"/>
  <c r="I240" i="1"/>
  <c r="H240" i="1" s="1"/>
  <c r="L239" i="1"/>
  <c r="D157" i="1" l="1"/>
  <c r="J159" i="1"/>
  <c r="Q158" i="1"/>
  <c r="R158" i="1" s="1"/>
  <c r="K159" i="1"/>
  <c r="M239" i="1"/>
  <c r="I241" i="1"/>
  <c r="H241" i="1" s="1"/>
  <c r="L240" i="1"/>
  <c r="D158" i="1" l="1"/>
  <c r="P159" i="1"/>
  <c r="M240" i="1"/>
  <c r="I242" i="1"/>
  <c r="H242" i="1" s="1"/>
  <c r="L241" i="1"/>
  <c r="J160" i="1" l="1"/>
  <c r="Q159" i="1"/>
  <c r="R159" i="1" s="1"/>
  <c r="K160" i="1"/>
  <c r="M241" i="1"/>
  <c r="I243" i="1"/>
  <c r="H243" i="1" s="1"/>
  <c r="L242" i="1"/>
  <c r="D159" i="1" l="1"/>
  <c r="P160" i="1"/>
  <c r="M242" i="1"/>
  <c r="I244" i="1"/>
  <c r="H244" i="1" s="1"/>
  <c r="L243" i="1"/>
  <c r="K161" i="1" l="1"/>
  <c r="Q160" i="1"/>
  <c r="R160" i="1" s="1"/>
  <c r="P161" i="1"/>
  <c r="J161" i="1"/>
  <c r="M243" i="1"/>
  <c r="I245" i="1"/>
  <c r="H245" i="1" s="1"/>
  <c r="L244" i="1"/>
  <c r="D160" i="1" l="1"/>
  <c r="J162" i="1"/>
  <c r="Q161" i="1"/>
  <c r="R161" i="1" s="1"/>
  <c r="K162" i="1"/>
  <c r="M244" i="1"/>
  <c r="I246" i="1"/>
  <c r="H246" i="1" s="1"/>
  <c r="L245" i="1"/>
  <c r="D161" i="1" l="1"/>
  <c r="P162" i="1"/>
  <c r="M245" i="1"/>
  <c r="I247" i="1"/>
  <c r="H247" i="1" s="1"/>
  <c r="L246" i="1"/>
  <c r="J163" i="1" l="1"/>
  <c r="Q162" i="1"/>
  <c r="R162" i="1" s="1"/>
  <c r="K163" i="1"/>
  <c r="M246" i="1"/>
  <c r="I248" i="1"/>
  <c r="H248" i="1" s="1"/>
  <c r="L247" i="1"/>
  <c r="D162" i="1" l="1"/>
  <c r="P163" i="1"/>
  <c r="M247" i="1"/>
  <c r="I249" i="1"/>
  <c r="H249" i="1" s="1"/>
  <c r="L248" i="1"/>
  <c r="K164" i="1" l="1"/>
  <c r="Q163" i="1"/>
  <c r="R163" i="1" s="1"/>
  <c r="P164" i="1"/>
  <c r="J164" i="1"/>
  <c r="M248" i="1"/>
  <c r="I250" i="1"/>
  <c r="H250" i="1" s="1"/>
  <c r="L249" i="1"/>
  <c r="D163" i="1" l="1"/>
  <c r="J165" i="1"/>
  <c r="Q164" i="1"/>
  <c r="R164" i="1" s="1"/>
  <c r="K165" i="1"/>
  <c r="M249" i="1"/>
  <c r="I251" i="1"/>
  <c r="H251" i="1" s="1"/>
  <c r="L250" i="1"/>
  <c r="D164" i="1" l="1"/>
  <c r="P165" i="1"/>
  <c r="M250" i="1"/>
  <c r="I252" i="1"/>
  <c r="H252" i="1" s="1"/>
  <c r="L251" i="1"/>
  <c r="J166" i="1" l="1"/>
  <c r="Q165" i="1"/>
  <c r="R165" i="1" s="1"/>
  <c r="K166" i="1"/>
  <c r="M251" i="1"/>
  <c r="I253" i="1"/>
  <c r="H253" i="1" s="1"/>
  <c r="L252" i="1"/>
  <c r="D165" i="1" l="1"/>
  <c r="P166" i="1"/>
  <c r="M252" i="1"/>
  <c r="I254" i="1"/>
  <c r="H254" i="1" s="1"/>
  <c r="L253" i="1"/>
  <c r="K167" i="1" l="1"/>
  <c r="Q166" i="1"/>
  <c r="R166" i="1" s="1"/>
  <c r="P167" i="1"/>
  <c r="J167" i="1"/>
  <c r="M253" i="1"/>
  <c r="I255" i="1"/>
  <c r="H255" i="1" s="1"/>
  <c r="L254" i="1"/>
  <c r="D166" i="1" l="1"/>
  <c r="J168" i="1"/>
  <c r="Q167" i="1"/>
  <c r="R167" i="1" s="1"/>
  <c r="K168" i="1"/>
  <c r="M254" i="1"/>
  <c r="I256" i="1"/>
  <c r="H256" i="1" s="1"/>
  <c r="L255" i="1"/>
  <c r="D167" i="1" l="1"/>
  <c r="P168" i="1"/>
  <c r="M255" i="1"/>
  <c r="I257" i="1"/>
  <c r="H257" i="1" s="1"/>
  <c r="L256" i="1"/>
  <c r="K169" i="1" l="1"/>
  <c r="Q168" i="1"/>
  <c r="R168" i="1" s="1"/>
  <c r="P169" i="1"/>
  <c r="J169" i="1"/>
  <c r="M256" i="1"/>
  <c r="I258" i="1"/>
  <c r="H258" i="1" s="1"/>
  <c r="L257" i="1"/>
  <c r="D168" i="1" l="1"/>
  <c r="J170" i="1"/>
  <c r="Q169" i="1"/>
  <c r="R169" i="1" s="1"/>
  <c r="K170" i="1"/>
  <c r="M257" i="1"/>
  <c r="I259" i="1"/>
  <c r="H259" i="1" s="1"/>
  <c r="L258" i="1"/>
  <c r="D169" i="1" l="1"/>
  <c r="P170" i="1"/>
  <c r="M258" i="1"/>
  <c r="I260" i="1"/>
  <c r="H260" i="1" s="1"/>
  <c r="L259" i="1"/>
  <c r="K171" i="1" l="1"/>
  <c r="Q170" i="1"/>
  <c r="R170" i="1" s="1"/>
  <c r="P171" i="1"/>
  <c r="J171" i="1"/>
  <c r="M259" i="1"/>
  <c r="I261" i="1"/>
  <c r="H261" i="1" s="1"/>
  <c r="L260" i="1"/>
  <c r="D170" i="1" l="1"/>
  <c r="J172" i="1"/>
  <c r="Q171" i="1"/>
  <c r="R171" i="1" s="1"/>
  <c r="K172" i="1"/>
  <c r="M260" i="1"/>
  <c r="I262" i="1"/>
  <c r="H262" i="1" s="1"/>
  <c r="L261" i="1"/>
  <c r="D171" i="1" l="1"/>
  <c r="P172" i="1"/>
  <c r="M261" i="1"/>
  <c r="I263" i="1"/>
  <c r="H263" i="1" s="1"/>
  <c r="L262" i="1"/>
  <c r="K173" i="1" l="1"/>
  <c r="Q172" i="1"/>
  <c r="R172" i="1" s="1"/>
  <c r="P173" i="1"/>
  <c r="Q173" i="1" s="1"/>
  <c r="R173" i="1" s="1"/>
  <c r="J173" i="1"/>
  <c r="M262" i="1"/>
  <c r="I264" i="1"/>
  <c r="H264" i="1" s="1"/>
  <c r="L263" i="1"/>
  <c r="D172" i="1" l="1"/>
  <c r="D173" i="1"/>
  <c r="J174" i="1"/>
  <c r="K174" i="1"/>
  <c r="M263" i="1"/>
  <c r="I265" i="1"/>
  <c r="H265" i="1" s="1"/>
  <c r="L264" i="1"/>
  <c r="P174" i="1" l="1"/>
  <c r="M264" i="1"/>
  <c r="I266" i="1"/>
  <c r="H266" i="1" s="1"/>
  <c r="L265" i="1"/>
  <c r="K175" i="1" l="1"/>
  <c r="Q174" i="1"/>
  <c r="R174" i="1" s="1"/>
  <c r="P175" i="1"/>
  <c r="J175" i="1"/>
  <c r="M265" i="1"/>
  <c r="I267" i="1"/>
  <c r="H267" i="1" s="1"/>
  <c r="L266" i="1"/>
  <c r="D174" i="1" l="1"/>
  <c r="J176" i="1"/>
  <c r="Q175" i="1"/>
  <c r="R175" i="1" s="1"/>
  <c r="K176" i="1"/>
  <c r="M266" i="1"/>
  <c r="I268" i="1"/>
  <c r="H268" i="1" s="1"/>
  <c r="L267" i="1"/>
  <c r="D175" i="1" l="1"/>
  <c r="P176" i="1"/>
  <c r="M267" i="1"/>
  <c r="I269" i="1"/>
  <c r="H269" i="1" s="1"/>
  <c r="L268" i="1"/>
  <c r="K177" i="1" l="1"/>
  <c r="Q176" i="1"/>
  <c r="R176" i="1" s="1"/>
  <c r="P177" i="1"/>
  <c r="J177" i="1"/>
  <c r="M268" i="1"/>
  <c r="I270" i="1"/>
  <c r="H270" i="1" s="1"/>
  <c r="L269" i="1"/>
  <c r="D176" i="1" l="1"/>
  <c r="J178" i="1"/>
  <c r="Q177" i="1"/>
  <c r="R177" i="1" s="1"/>
  <c r="K178" i="1"/>
  <c r="M269" i="1"/>
  <c r="I271" i="1"/>
  <c r="H271" i="1" s="1"/>
  <c r="L270" i="1"/>
  <c r="D177" i="1" l="1"/>
  <c r="P178" i="1"/>
  <c r="M270" i="1"/>
  <c r="I272" i="1"/>
  <c r="H272" i="1" s="1"/>
  <c r="L271" i="1"/>
  <c r="K179" i="1" l="1"/>
  <c r="Q178" i="1"/>
  <c r="R178" i="1" s="1"/>
  <c r="P179" i="1"/>
  <c r="J179" i="1"/>
  <c r="M271" i="1"/>
  <c r="I273" i="1"/>
  <c r="H273" i="1" s="1"/>
  <c r="L272" i="1"/>
  <c r="D178" i="1" l="1"/>
  <c r="K180" i="1"/>
  <c r="Q179" i="1"/>
  <c r="R179" i="1" s="1"/>
  <c r="P180" i="1"/>
  <c r="J180" i="1"/>
  <c r="M272" i="1"/>
  <c r="I274" i="1"/>
  <c r="H274" i="1" s="1"/>
  <c r="L273" i="1"/>
  <c r="D179" i="1" l="1"/>
  <c r="K181" i="1"/>
  <c r="Q180" i="1"/>
  <c r="R180" i="1" s="1"/>
  <c r="P181" i="1"/>
  <c r="J181" i="1"/>
  <c r="M273" i="1"/>
  <c r="I275" i="1"/>
  <c r="H275" i="1" s="1"/>
  <c r="L274" i="1"/>
  <c r="D180" i="1" l="1"/>
  <c r="K182" i="1"/>
  <c r="Q181" i="1"/>
  <c r="R181" i="1" s="1"/>
  <c r="P182" i="1"/>
  <c r="J182" i="1"/>
  <c r="M274" i="1"/>
  <c r="I276" i="1"/>
  <c r="H276" i="1" s="1"/>
  <c r="L275" i="1"/>
  <c r="D181" i="1" l="1"/>
  <c r="K183" i="1"/>
  <c r="Q182" i="1"/>
  <c r="R182" i="1" s="1"/>
  <c r="P183" i="1"/>
  <c r="J183" i="1"/>
  <c r="M275" i="1"/>
  <c r="I277" i="1"/>
  <c r="H277" i="1" s="1"/>
  <c r="L276" i="1"/>
  <c r="D182" i="1" l="1"/>
  <c r="J184" i="1"/>
  <c r="Q183" i="1"/>
  <c r="R183" i="1" s="1"/>
  <c r="K184" i="1"/>
  <c r="M276" i="1"/>
  <c r="I278" i="1"/>
  <c r="H278" i="1" s="1"/>
  <c r="L277" i="1"/>
  <c r="D183" i="1" l="1"/>
  <c r="P184" i="1"/>
  <c r="M277" i="1"/>
  <c r="I279" i="1"/>
  <c r="H279" i="1" s="1"/>
  <c r="L278" i="1"/>
  <c r="K185" i="1" l="1"/>
  <c r="Q184" i="1"/>
  <c r="R184" i="1" s="1"/>
  <c r="P185" i="1"/>
  <c r="J185" i="1"/>
  <c r="M278" i="1"/>
  <c r="I280" i="1"/>
  <c r="H280" i="1" s="1"/>
  <c r="L279" i="1"/>
  <c r="D184" i="1" l="1"/>
  <c r="J186" i="1"/>
  <c r="Q185" i="1"/>
  <c r="R185" i="1" s="1"/>
  <c r="K186" i="1"/>
  <c r="M279" i="1"/>
  <c r="I281" i="1"/>
  <c r="H281" i="1" s="1"/>
  <c r="L280" i="1"/>
  <c r="D185" i="1" l="1"/>
  <c r="P186" i="1"/>
  <c r="M280" i="1"/>
  <c r="I282" i="1"/>
  <c r="H282" i="1" s="1"/>
  <c r="L281" i="1"/>
  <c r="K187" i="1" l="1"/>
  <c r="Q186" i="1"/>
  <c r="R186" i="1" s="1"/>
  <c r="P187" i="1"/>
  <c r="J187" i="1"/>
  <c r="M281" i="1"/>
  <c r="I283" i="1"/>
  <c r="H283" i="1" s="1"/>
  <c r="L282" i="1"/>
  <c r="D186" i="1" l="1"/>
  <c r="K188" i="1"/>
  <c r="Q187" i="1"/>
  <c r="R187" i="1" s="1"/>
  <c r="P188" i="1"/>
  <c r="J188" i="1"/>
  <c r="M282" i="1"/>
  <c r="I284" i="1"/>
  <c r="H284" i="1" s="1"/>
  <c r="L283" i="1"/>
  <c r="D187" i="1" l="1"/>
  <c r="J189" i="1"/>
  <c r="Q188" i="1"/>
  <c r="R188" i="1" s="1"/>
  <c r="K189" i="1"/>
  <c r="M283" i="1"/>
  <c r="I285" i="1"/>
  <c r="H285" i="1" s="1"/>
  <c r="L284" i="1"/>
  <c r="D188" i="1" l="1"/>
  <c r="P189" i="1"/>
  <c r="M284" i="1"/>
  <c r="I286" i="1"/>
  <c r="H286" i="1" s="1"/>
  <c r="L285" i="1"/>
  <c r="K190" i="1" l="1"/>
  <c r="Q189" i="1"/>
  <c r="R189" i="1" s="1"/>
  <c r="P190" i="1"/>
  <c r="J190" i="1"/>
  <c r="M285" i="1"/>
  <c r="I287" i="1"/>
  <c r="H287" i="1" s="1"/>
  <c r="L286" i="1"/>
  <c r="D189" i="1" l="1"/>
  <c r="J191" i="1"/>
  <c r="Q190" i="1"/>
  <c r="R190" i="1" s="1"/>
  <c r="K191" i="1"/>
  <c r="M286" i="1"/>
  <c r="I288" i="1"/>
  <c r="H288" i="1" s="1"/>
  <c r="L287" i="1"/>
  <c r="D190" i="1" l="1"/>
  <c r="P191" i="1"/>
  <c r="M287" i="1"/>
  <c r="I289" i="1"/>
  <c r="H289" i="1" s="1"/>
  <c r="L288" i="1"/>
  <c r="K192" i="1" l="1"/>
  <c r="Q191" i="1"/>
  <c r="R191" i="1" s="1"/>
  <c r="P192" i="1"/>
  <c r="J192" i="1"/>
  <c r="M288" i="1"/>
  <c r="I290" i="1"/>
  <c r="H290" i="1" s="1"/>
  <c r="L289" i="1"/>
  <c r="D191" i="1" l="1"/>
  <c r="J193" i="1"/>
  <c r="Q192" i="1"/>
  <c r="R192" i="1" s="1"/>
  <c r="K193" i="1"/>
  <c r="M289" i="1"/>
  <c r="I291" i="1"/>
  <c r="H291" i="1" s="1"/>
  <c r="L290" i="1"/>
  <c r="D192" i="1" l="1"/>
  <c r="P193" i="1"/>
  <c r="M290" i="1"/>
  <c r="I292" i="1"/>
  <c r="H292" i="1" s="1"/>
  <c r="L291" i="1"/>
  <c r="J194" i="1" l="1"/>
  <c r="Q193" i="1"/>
  <c r="R193" i="1" s="1"/>
  <c r="K194" i="1"/>
  <c r="M291" i="1"/>
  <c r="I293" i="1"/>
  <c r="H293" i="1" s="1"/>
  <c r="L292" i="1"/>
  <c r="D193" i="1" l="1"/>
  <c r="P194" i="1"/>
  <c r="M292" i="1"/>
  <c r="I294" i="1"/>
  <c r="H294" i="1" s="1"/>
  <c r="L293" i="1"/>
  <c r="K195" i="1" l="1"/>
  <c r="Q194" i="1"/>
  <c r="R194" i="1" s="1"/>
  <c r="P195" i="1"/>
  <c r="J195" i="1"/>
  <c r="M293" i="1"/>
  <c r="I295" i="1"/>
  <c r="H295" i="1" s="1"/>
  <c r="L294" i="1"/>
  <c r="D194" i="1" l="1"/>
  <c r="J196" i="1"/>
  <c r="Q195" i="1"/>
  <c r="R195" i="1" s="1"/>
  <c r="K196" i="1"/>
  <c r="M294" i="1"/>
  <c r="I296" i="1"/>
  <c r="H296" i="1" s="1"/>
  <c r="L295" i="1"/>
  <c r="D195" i="1" l="1"/>
  <c r="P196" i="1"/>
  <c r="M295" i="1"/>
  <c r="I297" i="1"/>
  <c r="H297" i="1" s="1"/>
  <c r="L296" i="1"/>
  <c r="J197" i="1" l="1"/>
  <c r="Q196" i="1"/>
  <c r="R196" i="1" s="1"/>
  <c r="K197" i="1"/>
  <c r="M296" i="1"/>
  <c r="I298" i="1"/>
  <c r="H298" i="1" s="1"/>
  <c r="L297" i="1"/>
  <c r="D196" i="1" l="1"/>
  <c r="P197" i="1"/>
  <c r="M297" i="1"/>
  <c r="I299" i="1"/>
  <c r="H299" i="1" s="1"/>
  <c r="L298" i="1"/>
  <c r="J198" i="1" l="1"/>
  <c r="Q197" i="1"/>
  <c r="R197" i="1" s="1"/>
  <c r="K198" i="1"/>
  <c r="M298" i="1"/>
  <c r="I300" i="1"/>
  <c r="H300" i="1" s="1"/>
  <c r="L299" i="1"/>
  <c r="D197" i="1" l="1"/>
  <c r="P198" i="1"/>
  <c r="M299" i="1"/>
  <c r="I301" i="1"/>
  <c r="H301" i="1" s="1"/>
  <c r="L300" i="1"/>
  <c r="K199" i="1" l="1"/>
  <c r="Q198" i="1"/>
  <c r="R198" i="1" s="1"/>
  <c r="P199" i="1"/>
  <c r="J199" i="1"/>
  <c r="M300" i="1"/>
  <c r="I302" i="1"/>
  <c r="H302" i="1" s="1"/>
  <c r="L301" i="1"/>
  <c r="D198" i="1" l="1"/>
  <c r="J200" i="1"/>
  <c r="Q199" i="1"/>
  <c r="R199" i="1" s="1"/>
  <c r="K200" i="1"/>
  <c r="M301" i="1"/>
  <c r="I303" i="1"/>
  <c r="H303" i="1" s="1"/>
  <c r="L302" i="1"/>
  <c r="D199" i="1" l="1"/>
  <c r="P200" i="1"/>
  <c r="M302" i="1"/>
  <c r="I304" i="1"/>
  <c r="H304" i="1" s="1"/>
  <c r="L303" i="1"/>
  <c r="J201" i="1" l="1"/>
  <c r="Q200" i="1"/>
  <c r="R200" i="1" s="1"/>
  <c r="K201" i="1"/>
  <c r="M303" i="1"/>
  <c r="I305" i="1"/>
  <c r="H305" i="1" s="1"/>
  <c r="L304" i="1"/>
  <c r="D200" i="1" l="1"/>
  <c r="P201" i="1"/>
  <c r="M304" i="1"/>
  <c r="I306" i="1"/>
  <c r="H306" i="1" s="1"/>
  <c r="L305" i="1"/>
  <c r="J202" i="1" l="1"/>
  <c r="Q201" i="1"/>
  <c r="R201" i="1" s="1"/>
  <c r="K202" i="1"/>
  <c r="M305" i="1"/>
  <c r="I307" i="1"/>
  <c r="H307" i="1" s="1"/>
  <c r="L306" i="1"/>
  <c r="D201" i="1" l="1"/>
  <c r="P202" i="1"/>
  <c r="M306" i="1"/>
  <c r="I308" i="1"/>
  <c r="H308" i="1" s="1"/>
  <c r="L307" i="1"/>
  <c r="J203" i="1" l="1"/>
  <c r="Q202" i="1"/>
  <c r="R202" i="1" s="1"/>
  <c r="K203" i="1"/>
  <c r="M307" i="1"/>
  <c r="I309" i="1"/>
  <c r="H309" i="1" s="1"/>
  <c r="L308" i="1"/>
  <c r="D202" i="1" l="1"/>
  <c r="P203" i="1"/>
  <c r="M308" i="1"/>
  <c r="I310" i="1"/>
  <c r="H310" i="1" s="1"/>
  <c r="L309" i="1"/>
  <c r="K204" i="1" l="1"/>
  <c r="Q203" i="1"/>
  <c r="R203" i="1" s="1"/>
  <c r="P204" i="1"/>
  <c r="J204" i="1"/>
  <c r="M309" i="1"/>
  <c r="I311" i="1"/>
  <c r="H311" i="1" s="1"/>
  <c r="L310" i="1"/>
  <c r="D203" i="1" l="1"/>
  <c r="J205" i="1"/>
  <c r="Q204" i="1"/>
  <c r="R204" i="1" s="1"/>
  <c r="K205" i="1"/>
  <c r="M310" i="1"/>
  <c r="I312" i="1"/>
  <c r="H312" i="1" s="1"/>
  <c r="L311" i="1"/>
  <c r="D204" i="1" l="1"/>
  <c r="P205" i="1"/>
  <c r="M311" i="1"/>
  <c r="I313" i="1"/>
  <c r="H313" i="1" s="1"/>
  <c r="L312" i="1"/>
  <c r="J206" i="1" l="1"/>
  <c r="Q205" i="1"/>
  <c r="R205" i="1" s="1"/>
  <c r="K206" i="1"/>
  <c r="M312" i="1"/>
  <c r="I314" i="1"/>
  <c r="H314" i="1" s="1"/>
  <c r="L313" i="1"/>
  <c r="D205" i="1" l="1"/>
  <c r="P206" i="1"/>
  <c r="M313" i="1"/>
  <c r="I315" i="1"/>
  <c r="H315" i="1" s="1"/>
  <c r="L314" i="1"/>
  <c r="K207" i="1" l="1"/>
  <c r="Q206" i="1"/>
  <c r="R206" i="1" s="1"/>
  <c r="P207" i="1"/>
  <c r="J207" i="1"/>
  <c r="M314" i="1"/>
  <c r="I316" i="1"/>
  <c r="H316" i="1" s="1"/>
  <c r="L315" i="1"/>
  <c r="D206" i="1" l="1"/>
  <c r="J208" i="1"/>
  <c r="Q207" i="1"/>
  <c r="R207" i="1" s="1"/>
  <c r="K208" i="1"/>
  <c r="M315" i="1"/>
  <c r="I317" i="1"/>
  <c r="H317" i="1" s="1"/>
  <c r="L316" i="1"/>
  <c r="D207" i="1" l="1"/>
  <c r="P208" i="1"/>
  <c r="M316" i="1"/>
  <c r="I318" i="1"/>
  <c r="H318" i="1" s="1"/>
  <c r="L317" i="1"/>
  <c r="K209" i="1" l="1"/>
  <c r="Q208" i="1"/>
  <c r="R208" i="1" s="1"/>
  <c r="P209" i="1"/>
  <c r="J209" i="1"/>
  <c r="M317" i="1"/>
  <c r="I319" i="1"/>
  <c r="H319" i="1" s="1"/>
  <c r="L318" i="1"/>
  <c r="D208" i="1" l="1"/>
  <c r="J210" i="1"/>
  <c r="Q209" i="1"/>
  <c r="R209" i="1" s="1"/>
  <c r="K210" i="1"/>
  <c r="M318" i="1"/>
  <c r="I320" i="1"/>
  <c r="H320" i="1" s="1"/>
  <c r="L319" i="1"/>
  <c r="D209" i="1" l="1"/>
  <c r="P210" i="1"/>
  <c r="M319" i="1"/>
  <c r="I321" i="1"/>
  <c r="H321" i="1" s="1"/>
  <c r="L320" i="1"/>
  <c r="K211" i="1" l="1"/>
  <c r="Q210" i="1"/>
  <c r="R210" i="1" s="1"/>
  <c r="P211" i="1"/>
  <c r="J211" i="1"/>
  <c r="M320" i="1"/>
  <c r="I322" i="1"/>
  <c r="H322" i="1" s="1"/>
  <c r="L321" i="1"/>
  <c r="D210" i="1" l="1"/>
  <c r="J212" i="1"/>
  <c r="Q211" i="1"/>
  <c r="R211" i="1" s="1"/>
  <c r="K212" i="1"/>
  <c r="M321" i="1"/>
  <c r="I323" i="1"/>
  <c r="H323" i="1" s="1"/>
  <c r="L322" i="1"/>
  <c r="D211" i="1" l="1"/>
  <c r="P212" i="1"/>
  <c r="M322" i="1"/>
  <c r="I324" i="1"/>
  <c r="H324" i="1" s="1"/>
  <c r="L323" i="1"/>
  <c r="K213" i="1" l="1"/>
  <c r="Q212" i="1"/>
  <c r="R212" i="1" s="1"/>
  <c r="P213" i="1"/>
  <c r="J213" i="1"/>
  <c r="M323" i="1"/>
  <c r="I325" i="1"/>
  <c r="H325" i="1" s="1"/>
  <c r="L324" i="1"/>
  <c r="D212" i="1" l="1"/>
  <c r="J214" i="1"/>
  <c r="Q213" i="1"/>
  <c r="R213" i="1" s="1"/>
  <c r="K214" i="1"/>
  <c r="M324" i="1"/>
  <c r="I326" i="1"/>
  <c r="H326" i="1" s="1"/>
  <c r="L325" i="1"/>
  <c r="D213" i="1" l="1"/>
  <c r="P214" i="1"/>
  <c r="M325" i="1"/>
  <c r="I327" i="1"/>
  <c r="H327" i="1" s="1"/>
  <c r="L326" i="1"/>
  <c r="K215" i="1" l="1"/>
  <c r="Q214" i="1"/>
  <c r="R214" i="1" s="1"/>
  <c r="P215" i="1"/>
  <c r="J215" i="1"/>
  <c r="M326" i="1"/>
  <c r="I328" i="1"/>
  <c r="H328" i="1" s="1"/>
  <c r="L327" i="1"/>
  <c r="D214" i="1" l="1"/>
  <c r="J216" i="1"/>
  <c r="Q215" i="1"/>
  <c r="R215" i="1" s="1"/>
  <c r="K216" i="1"/>
  <c r="M327" i="1"/>
  <c r="I329" i="1"/>
  <c r="H329" i="1" s="1"/>
  <c r="L328" i="1"/>
  <c r="D215" i="1" l="1"/>
  <c r="P216" i="1"/>
  <c r="M328" i="1"/>
  <c r="I330" i="1"/>
  <c r="H330" i="1" s="1"/>
  <c r="L329" i="1"/>
  <c r="J217" i="1" l="1"/>
  <c r="Q216" i="1"/>
  <c r="R216" i="1" s="1"/>
  <c r="K217" i="1"/>
  <c r="M329" i="1"/>
  <c r="I331" i="1"/>
  <c r="H331" i="1" s="1"/>
  <c r="L330" i="1"/>
  <c r="D216" i="1" l="1"/>
  <c r="P217" i="1"/>
  <c r="M330" i="1"/>
  <c r="I332" i="1"/>
  <c r="H332" i="1" s="1"/>
  <c r="L331" i="1"/>
  <c r="K218" i="1" l="1"/>
  <c r="Q217" i="1"/>
  <c r="R217" i="1" s="1"/>
  <c r="P218" i="1"/>
  <c r="Q218" i="1" s="1"/>
  <c r="R218" i="1" s="1"/>
  <c r="J218" i="1"/>
  <c r="M331" i="1"/>
  <c r="I333" i="1"/>
  <c r="H333" i="1" s="1"/>
  <c r="L332" i="1"/>
  <c r="D217" i="1" l="1"/>
  <c r="D218" i="1"/>
  <c r="J219" i="1"/>
  <c r="K219" i="1"/>
  <c r="M332" i="1"/>
  <c r="I334" i="1"/>
  <c r="H334" i="1" s="1"/>
  <c r="L333" i="1"/>
  <c r="P219" i="1" l="1"/>
  <c r="M333" i="1"/>
  <c r="I335" i="1"/>
  <c r="H335" i="1" s="1"/>
  <c r="L334" i="1"/>
  <c r="K220" i="1" l="1"/>
  <c r="Q219" i="1"/>
  <c r="R219" i="1" s="1"/>
  <c r="P220" i="1"/>
  <c r="J220" i="1"/>
  <c r="M334" i="1"/>
  <c r="I336" i="1"/>
  <c r="H336" i="1" s="1"/>
  <c r="L335" i="1"/>
  <c r="D219" i="1" l="1"/>
  <c r="J221" i="1"/>
  <c r="Q220" i="1"/>
  <c r="R220" i="1" s="1"/>
  <c r="K221" i="1"/>
  <c r="M335" i="1"/>
  <c r="I337" i="1"/>
  <c r="H337" i="1" s="1"/>
  <c r="L336" i="1"/>
  <c r="D220" i="1" l="1"/>
  <c r="P221" i="1"/>
  <c r="M336" i="1"/>
  <c r="I338" i="1"/>
  <c r="H338" i="1" s="1"/>
  <c r="L337" i="1"/>
  <c r="K222" i="1" l="1"/>
  <c r="Q221" i="1"/>
  <c r="R221" i="1" s="1"/>
  <c r="P222" i="1"/>
  <c r="J222" i="1"/>
  <c r="M337" i="1"/>
  <c r="I339" i="1"/>
  <c r="H339" i="1" s="1"/>
  <c r="L338" i="1"/>
  <c r="D221" i="1" l="1"/>
  <c r="J223" i="1"/>
  <c r="Q222" i="1"/>
  <c r="R222" i="1" s="1"/>
  <c r="K223" i="1"/>
  <c r="M338" i="1"/>
  <c r="I340" i="1"/>
  <c r="H340" i="1" s="1"/>
  <c r="L339" i="1"/>
  <c r="D222" i="1" l="1"/>
  <c r="P223" i="1"/>
  <c r="M339" i="1"/>
  <c r="I341" i="1"/>
  <c r="H341" i="1" s="1"/>
  <c r="L340" i="1"/>
  <c r="K224" i="1" l="1"/>
  <c r="Q223" i="1"/>
  <c r="R223" i="1" s="1"/>
  <c r="P224" i="1"/>
  <c r="J224" i="1"/>
  <c r="M340" i="1"/>
  <c r="I342" i="1"/>
  <c r="H342" i="1" s="1"/>
  <c r="L341" i="1"/>
  <c r="D223" i="1" l="1"/>
  <c r="K225" i="1"/>
  <c r="Q224" i="1"/>
  <c r="R224" i="1" s="1"/>
  <c r="J225" i="1"/>
  <c r="P225" i="1"/>
  <c r="M341" i="1"/>
  <c r="I343" i="1"/>
  <c r="H343" i="1" s="1"/>
  <c r="L342" i="1"/>
  <c r="D224" i="1" l="1"/>
  <c r="J226" i="1"/>
  <c r="Q225" i="1"/>
  <c r="R225" i="1" s="1"/>
  <c r="K226" i="1"/>
  <c r="M342" i="1"/>
  <c r="I344" i="1"/>
  <c r="H344" i="1" s="1"/>
  <c r="L343" i="1"/>
  <c r="D225" i="1" l="1"/>
  <c r="P226" i="1"/>
  <c r="M343" i="1"/>
  <c r="I345" i="1"/>
  <c r="H345" i="1" s="1"/>
  <c r="L344" i="1"/>
  <c r="K227" i="1" l="1"/>
  <c r="Q226" i="1"/>
  <c r="R226" i="1" s="1"/>
  <c r="P227" i="1"/>
  <c r="J227" i="1"/>
  <c r="M344" i="1"/>
  <c r="I346" i="1"/>
  <c r="H346" i="1" s="1"/>
  <c r="L345" i="1"/>
  <c r="D226" i="1" l="1"/>
  <c r="J228" i="1"/>
  <c r="Q227" i="1"/>
  <c r="R227" i="1" s="1"/>
  <c r="K228" i="1"/>
  <c r="M345" i="1"/>
  <c r="I347" i="1"/>
  <c r="H347" i="1" s="1"/>
  <c r="L346" i="1"/>
  <c r="D227" i="1" l="1"/>
  <c r="P228" i="1"/>
  <c r="M346" i="1"/>
  <c r="I348" i="1"/>
  <c r="H348" i="1" s="1"/>
  <c r="L347" i="1"/>
  <c r="K229" i="1" l="1"/>
  <c r="Q228" i="1"/>
  <c r="R228" i="1" s="1"/>
  <c r="P229" i="1"/>
  <c r="J229" i="1"/>
  <c r="M347" i="1"/>
  <c r="I349" i="1"/>
  <c r="H349" i="1" s="1"/>
  <c r="L348" i="1"/>
  <c r="D228" i="1" l="1"/>
  <c r="J230" i="1"/>
  <c r="Q229" i="1"/>
  <c r="R229" i="1" s="1"/>
  <c r="K230" i="1"/>
  <c r="M348" i="1"/>
  <c r="I350" i="1"/>
  <c r="H350" i="1" s="1"/>
  <c r="L349" i="1"/>
  <c r="D229" i="1" l="1"/>
  <c r="P230" i="1"/>
  <c r="M349" i="1"/>
  <c r="I351" i="1"/>
  <c r="H351" i="1" s="1"/>
  <c r="L350" i="1"/>
  <c r="K231" i="1" l="1"/>
  <c r="Q230" i="1"/>
  <c r="R230" i="1" s="1"/>
  <c r="P231" i="1"/>
  <c r="J231" i="1"/>
  <c r="M350" i="1"/>
  <c r="I352" i="1"/>
  <c r="H352" i="1" s="1"/>
  <c r="L351" i="1"/>
  <c r="D230" i="1" l="1"/>
  <c r="J232" i="1"/>
  <c r="Q231" i="1"/>
  <c r="R231" i="1" s="1"/>
  <c r="K232" i="1"/>
  <c r="M351" i="1"/>
  <c r="I353" i="1"/>
  <c r="H353" i="1" s="1"/>
  <c r="L352" i="1"/>
  <c r="D231" i="1" l="1"/>
  <c r="P232" i="1"/>
  <c r="M352" i="1"/>
  <c r="I354" i="1"/>
  <c r="H354" i="1" s="1"/>
  <c r="L353" i="1"/>
  <c r="J233" i="1" l="1"/>
  <c r="Q232" i="1"/>
  <c r="R232" i="1" s="1"/>
  <c r="K233" i="1"/>
  <c r="M353" i="1"/>
  <c r="I355" i="1"/>
  <c r="H355" i="1" s="1"/>
  <c r="L354" i="1"/>
  <c r="D232" i="1" l="1"/>
  <c r="P233" i="1"/>
  <c r="M354" i="1"/>
  <c r="I356" i="1"/>
  <c r="H356" i="1" s="1"/>
  <c r="L355" i="1"/>
  <c r="K234" i="1" l="1"/>
  <c r="Q233" i="1"/>
  <c r="R233" i="1" s="1"/>
  <c r="P234" i="1"/>
  <c r="J234" i="1"/>
  <c r="M355" i="1"/>
  <c r="I357" i="1"/>
  <c r="H357" i="1" s="1"/>
  <c r="L356" i="1"/>
  <c r="D233" i="1" l="1"/>
  <c r="J235" i="1"/>
  <c r="Q234" i="1"/>
  <c r="R234" i="1" s="1"/>
  <c r="K235" i="1"/>
  <c r="M356" i="1"/>
  <c r="I358" i="1"/>
  <c r="H358" i="1" s="1"/>
  <c r="L357" i="1"/>
  <c r="D234" i="1" l="1"/>
  <c r="P235" i="1"/>
  <c r="M357" i="1"/>
  <c r="I359" i="1"/>
  <c r="H359" i="1" s="1"/>
  <c r="L358" i="1"/>
  <c r="K236" i="1" l="1"/>
  <c r="Q235" i="1"/>
  <c r="R235" i="1" s="1"/>
  <c r="P236" i="1"/>
  <c r="J236" i="1"/>
  <c r="M358" i="1"/>
  <c r="I360" i="1"/>
  <c r="H360" i="1" s="1"/>
  <c r="L359" i="1"/>
  <c r="D235" i="1" l="1"/>
  <c r="J237" i="1"/>
  <c r="Q236" i="1"/>
  <c r="R236" i="1" s="1"/>
  <c r="K237" i="1"/>
  <c r="M359" i="1"/>
  <c r="I361" i="1"/>
  <c r="H361" i="1" s="1"/>
  <c r="L360" i="1"/>
  <c r="D236" i="1" l="1"/>
  <c r="P237" i="1"/>
  <c r="M360" i="1"/>
  <c r="I362" i="1"/>
  <c r="H362" i="1" s="1"/>
  <c r="L361" i="1"/>
  <c r="J238" i="1" l="1"/>
  <c r="Q237" i="1"/>
  <c r="R237" i="1" s="1"/>
  <c r="K238" i="1"/>
  <c r="M361" i="1"/>
  <c r="I363" i="1"/>
  <c r="H363" i="1" s="1"/>
  <c r="L362" i="1"/>
  <c r="D237" i="1" l="1"/>
  <c r="P238" i="1"/>
  <c r="M362" i="1"/>
  <c r="I364" i="1"/>
  <c r="H364" i="1" s="1"/>
  <c r="L363" i="1"/>
  <c r="K239" i="1" l="1"/>
  <c r="Q238" i="1"/>
  <c r="R238" i="1" s="1"/>
  <c r="P239" i="1"/>
  <c r="J239" i="1"/>
  <c r="M363" i="1"/>
  <c r="I365" i="1"/>
  <c r="H365" i="1" s="1"/>
  <c r="L364" i="1"/>
  <c r="D238" i="1" l="1"/>
  <c r="J240" i="1"/>
  <c r="Q239" i="1"/>
  <c r="R239" i="1" s="1"/>
  <c r="K240" i="1"/>
  <c r="M364" i="1"/>
  <c r="I366" i="1"/>
  <c r="H366" i="1" s="1"/>
  <c r="L365" i="1"/>
  <c r="D239" i="1" l="1"/>
  <c r="P240" i="1"/>
  <c r="M365" i="1"/>
  <c r="I367" i="1"/>
  <c r="H367" i="1" s="1"/>
  <c r="L366" i="1"/>
  <c r="K241" i="1" l="1"/>
  <c r="Q240" i="1"/>
  <c r="R240" i="1" s="1"/>
  <c r="P241" i="1"/>
  <c r="J241" i="1"/>
  <c r="M366" i="1"/>
  <c r="I368" i="1"/>
  <c r="H368" i="1" s="1"/>
  <c r="L367" i="1"/>
  <c r="D240" i="1" l="1"/>
  <c r="K242" i="1"/>
  <c r="Q241" i="1"/>
  <c r="R241" i="1" s="1"/>
  <c r="J242" i="1"/>
  <c r="P242" i="1"/>
  <c r="M367" i="1"/>
  <c r="I369" i="1"/>
  <c r="H369" i="1" s="1"/>
  <c r="L368" i="1"/>
  <c r="D241" i="1" l="1"/>
  <c r="J243" i="1"/>
  <c r="Q242" i="1"/>
  <c r="R242" i="1" s="1"/>
  <c r="K243" i="1"/>
  <c r="M368" i="1"/>
  <c r="I370" i="1"/>
  <c r="H370" i="1" s="1"/>
  <c r="L369" i="1"/>
  <c r="D242" i="1" l="1"/>
  <c r="P243" i="1"/>
  <c r="M369" i="1"/>
  <c r="I371" i="1"/>
  <c r="H371" i="1" s="1"/>
  <c r="L370" i="1"/>
  <c r="K244" i="1" l="1"/>
  <c r="Q243" i="1"/>
  <c r="R243" i="1" s="1"/>
  <c r="P244" i="1"/>
  <c r="J244" i="1"/>
  <c r="M370" i="1"/>
  <c r="I372" i="1"/>
  <c r="H372" i="1" s="1"/>
  <c r="L371" i="1"/>
  <c r="D243" i="1" l="1"/>
  <c r="J245" i="1"/>
  <c r="Q244" i="1"/>
  <c r="R244" i="1" s="1"/>
  <c r="K245" i="1"/>
  <c r="M371" i="1"/>
  <c r="I373" i="1"/>
  <c r="H373" i="1" s="1"/>
  <c r="L372" i="1"/>
  <c r="D244" i="1" l="1"/>
  <c r="P245" i="1"/>
  <c r="M372" i="1"/>
  <c r="I374" i="1"/>
  <c r="H374" i="1" s="1"/>
  <c r="L373" i="1"/>
  <c r="K246" i="1" l="1"/>
  <c r="Q245" i="1"/>
  <c r="R245" i="1" s="1"/>
  <c r="P246" i="1"/>
  <c r="J246" i="1"/>
  <c r="M373" i="1"/>
  <c r="I375" i="1"/>
  <c r="H375" i="1" s="1"/>
  <c r="L374" i="1"/>
  <c r="D245" i="1" l="1"/>
  <c r="J247" i="1"/>
  <c r="Q246" i="1"/>
  <c r="R246" i="1" s="1"/>
  <c r="K247" i="1"/>
  <c r="M374" i="1"/>
  <c r="I376" i="1"/>
  <c r="H376" i="1" s="1"/>
  <c r="L375" i="1"/>
  <c r="D246" i="1" l="1"/>
  <c r="P247" i="1"/>
  <c r="M375" i="1"/>
  <c r="I377" i="1"/>
  <c r="H377" i="1" s="1"/>
  <c r="L376" i="1"/>
  <c r="J248" i="1" l="1"/>
  <c r="Q247" i="1"/>
  <c r="R247" i="1" s="1"/>
  <c r="K248" i="1"/>
  <c r="M376" i="1"/>
  <c r="I378" i="1"/>
  <c r="H378" i="1" s="1"/>
  <c r="L377" i="1"/>
  <c r="D247" i="1" l="1"/>
  <c r="P248" i="1"/>
  <c r="M377" i="1"/>
  <c r="I379" i="1"/>
  <c r="H379" i="1" s="1"/>
  <c r="L378" i="1"/>
  <c r="J249" i="1" l="1"/>
  <c r="Q248" i="1"/>
  <c r="R248" i="1" s="1"/>
  <c r="K249" i="1"/>
  <c r="M378" i="1"/>
  <c r="I380" i="1"/>
  <c r="H380" i="1" s="1"/>
  <c r="L379" i="1"/>
  <c r="D248" i="1" l="1"/>
  <c r="P249" i="1"/>
  <c r="M379" i="1"/>
  <c r="I381" i="1"/>
  <c r="H381" i="1" s="1"/>
  <c r="L380" i="1"/>
  <c r="J250" i="1" l="1"/>
  <c r="Q249" i="1"/>
  <c r="R249" i="1" s="1"/>
  <c r="K250" i="1"/>
  <c r="M380" i="1"/>
  <c r="I382" i="1"/>
  <c r="H382" i="1" s="1"/>
  <c r="L381" i="1"/>
  <c r="D249" i="1" l="1"/>
  <c r="P250" i="1"/>
  <c r="M381" i="1"/>
  <c r="I383" i="1"/>
  <c r="H383" i="1" s="1"/>
  <c r="L382" i="1"/>
  <c r="K251" i="1" l="1"/>
  <c r="P251" i="1" s="1"/>
  <c r="Q251" i="1" s="1"/>
  <c r="R251" i="1" s="1"/>
  <c r="Q250" i="1"/>
  <c r="R250" i="1" s="1"/>
  <c r="J251" i="1"/>
  <c r="M382" i="1"/>
  <c r="I384" i="1"/>
  <c r="H384" i="1" s="1"/>
  <c r="L383" i="1"/>
  <c r="D251" i="1" l="1"/>
  <c r="D250" i="1"/>
  <c r="J252" i="1"/>
  <c r="K252" i="1"/>
  <c r="P252" i="1"/>
  <c r="M383" i="1"/>
  <c r="I385" i="1"/>
  <c r="H385" i="1" s="1"/>
  <c r="L384" i="1"/>
  <c r="J253" i="1" l="1"/>
  <c r="Q252" i="1"/>
  <c r="R252" i="1" s="1"/>
  <c r="K253" i="1"/>
  <c r="M384" i="1"/>
  <c r="I386" i="1"/>
  <c r="H386" i="1" s="1"/>
  <c r="L385" i="1"/>
  <c r="D252" i="1" l="1"/>
  <c r="P253" i="1"/>
  <c r="M385" i="1"/>
  <c r="I387" i="1"/>
  <c r="H387" i="1" s="1"/>
  <c r="L386" i="1"/>
  <c r="K254" i="1" l="1"/>
  <c r="Q253" i="1"/>
  <c r="R253" i="1" s="1"/>
  <c r="P254" i="1"/>
  <c r="J254" i="1"/>
  <c r="M386" i="1"/>
  <c r="I388" i="1"/>
  <c r="H388" i="1" s="1"/>
  <c r="L387" i="1"/>
  <c r="D253" i="1" l="1"/>
  <c r="J255" i="1"/>
  <c r="Q254" i="1"/>
  <c r="R254" i="1" s="1"/>
  <c r="K255" i="1"/>
  <c r="M387" i="1"/>
  <c r="I389" i="1"/>
  <c r="H389" i="1" s="1"/>
  <c r="L388" i="1"/>
  <c r="D254" i="1" l="1"/>
  <c r="P255" i="1"/>
  <c r="M388" i="1"/>
  <c r="I390" i="1"/>
  <c r="H390" i="1" s="1"/>
  <c r="L389" i="1"/>
  <c r="J256" i="1" l="1"/>
  <c r="Q255" i="1"/>
  <c r="R255" i="1" s="1"/>
  <c r="K256" i="1"/>
  <c r="M389" i="1"/>
  <c r="I391" i="1"/>
  <c r="H391" i="1" s="1"/>
  <c r="L390" i="1"/>
  <c r="D255" i="1" l="1"/>
  <c r="P256" i="1"/>
  <c r="M390" i="1"/>
  <c r="I392" i="1"/>
  <c r="H392" i="1" s="1"/>
  <c r="L391" i="1"/>
  <c r="K257" i="1" l="1"/>
  <c r="Q256" i="1"/>
  <c r="R256" i="1" s="1"/>
  <c r="P257" i="1"/>
  <c r="J257" i="1"/>
  <c r="M391" i="1"/>
  <c r="I393" i="1"/>
  <c r="H393" i="1" s="1"/>
  <c r="L392" i="1"/>
  <c r="D256" i="1" l="1"/>
  <c r="J258" i="1"/>
  <c r="Q257" i="1"/>
  <c r="R257" i="1" s="1"/>
  <c r="K258" i="1"/>
  <c r="M392" i="1"/>
  <c r="I394" i="1"/>
  <c r="H394" i="1" s="1"/>
  <c r="L393" i="1"/>
  <c r="D257" i="1" l="1"/>
  <c r="P258" i="1"/>
  <c r="M393" i="1"/>
  <c r="I395" i="1"/>
  <c r="H395" i="1" s="1"/>
  <c r="L394" i="1"/>
  <c r="J259" i="1" l="1"/>
  <c r="Q258" i="1"/>
  <c r="R258" i="1" s="1"/>
  <c r="K259" i="1"/>
  <c r="M394" i="1"/>
  <c r="I396" i="1"/>
  <c r="H396" i="1" s="1"/>
  <c r="L395" i="1"/>
  <c r="D258" i="1" l="1"/>
  <c r="P259" i="1"/>
  <c r="M395" i="1"/>
  <c r="I397" i="1"/>
  <c r="H397" i="1" s="1"/>
  <c r="L396" i="1"/>
  <c r="K260" i="1" l="1"/>
  <c r="Q259" i="1"/>
  <c r="R259" i="1" s="1"/>
  <c r="P260" i="1"/>
  <c r="J260" i="1"/>
  <c r="M396" i="1"/>
  <c r="I398" i="1"/>
  <c r="H398" i="1" s="1"/>
  <c r="L397" i="1"/>
  <c r="D259" i="1" l="1"/>
  <c r="J261" i="1"/>
  <c r="Q260" i="1"/>
  <c r="R260" i="1" s="1"/>
  <c r="K261" i="1"/>
  <c r="M397" i="1"/>
  <c r="I399" i="1"/>
  <c r="H399" i="1" s="1"/>
  <c r="L398" i="1"/>
  <c r="D260" i="1" l="1"/>
  <c r="P261" i="1"/>
  <c r="M398" i="1"/>
  <c r="I400" i="1"/>
  <c r="H400" i="1" s="1"/>
  <c r="L399" i="1"/>
  <c r="J262" i="1" l="1"/>
  <c r="Q261" i="1"/>
  <c r="R261" i="1" s="1"/>
  <c r="K262" i="1"/>
  <c r="M399" i="1"/>
  <c r="I401" i="1"/>
  <c r="H401" i="1" s="1"/>
  <c r="L400" i="1"/>
  <c r="D261" i="1" l="1"/>
  <c r="P262" i="1"/>
  <c r="M400" i="1"/>
  <c r="I402" i="1"/>
  <c r="H402" i="1" s="1"/>
  <c r="L401" i="1"/>
  <c r="K263" i="1" l="1"/>
  <c r="Q262" i="1"/>
  <c r="R262" i="1" s="1"/>
  <c r="P263" i="1"/>
  <c r="J263" i="1"/>
  <c r="M401" i="1"/>
  <c r="I403" i="1"/>
  <c r="H403" i="1" s="1"/>
  <c r="L402" i="1"/>
  <c r="D262" i="1" l="1"/>
  <c r="J264" i="1"/>
  <c r="Q263" i="1"/>
  <c r="R263" i="1" s="1"/>
  <c r="K264" i="1"/>
  <c r="M402" i="1"/>
  <c r="I404" i="1"/>
  <c r="H404" i="1" s="1"/>
  <c r="L403" i="1"/>
  <c r="D263" i="1" l="1"/>
  <c r="P264" i="1"/>
  <c r="M403" i="1"/>
  <c r="I405" i="1"/>
  <c r="H405" i="1" s="1"/>
  <c r="L404" i="1"/>
  <c r="J265" i="1" l="1"/>
  <c r="Q264" i="1"/>
  <c r="R264" i="1" s="1"/>
  <c r="K265" i="1"/>
  <c r="M404" i="1"/>
  <c r="I406" i="1"/>
  <c r="H406" i="1" s="1"/>
  <c r="L405" i="1"/>
  <c r="D264" i="1" l="1"/>
  <c r="P265" i="1"/>
  <c r="M405" i="1"/>
  <c r="I407" i="1"/>
  <c r="H407" i="1" s="1"/>
  <c r="L406" i="1"/>
  <c r="K266" i="1" l="1"/>
  <c r="Q265" i="1"/>
  <c r="R265" i="1" s="1"/>
  <c r="P266" i="1"/>
  <c r="J266" i="1"/>
  <c r="M406" i="1"/>
  <c r="I408" i="1"/>
  <c r="H408" i="1" s="1"/>
  <c r="L407" i="1"/>
  <c r="D265" i="1" l="1"/>
  <c r="J267" i="1"/>
  <c r="Q266" i="1"/>
  <c r="R266" i="1" s="1"/>
  <c r="K267" i="1"/>
  <c r="M407" i="1"/>
  <c r="I409" i="1"/>
  <c r="H409" i="1" s="1"/>
  <c r="L408" i="1"/>
  <c r="D266" i="1" l="1"/>
  <c r="P267" i="1"/>
  <c r="M408" i="1"/>
  <c r="I410" i="1"/>
  <c r="H410" i="1" s="1"/>
  <c r="L409" i="1"/>
  <c r="J268" i="1" l="1"/>
  <c r="Q267" i="1"/>
  <c r="R267" i="1" s="1"/>
  <c r="K268" i="1"/>
  <c r="M409" i="1"/>
  <c r="I411" i="1"/>
  <c r="H411" i="1" s="1"/>
  <c r="L410" i="1"/>
  <c r="D267" i="1" l="1"/>
  <c r="P268" i="1"/>
  <c r="M410" i="1"/>
  <c r="I412" i="1"/>
  <c r="H412" i="1" s="1"/>
  <c r="L411" i="1"/>
  <c r="K269" i="1" l="1"/>
  <c r="Q268" i="1"/>
  <c r="R268" i="1" s="1"/>
  <c r="P269" i="1"/>
  <c r="J269" i="1"/>
  <c r="M411" i="1"/>
  <c r="I413" i="1"/>
  <c r="H413" i="1" s="1"/>
  <c r="L412" i="1"/>
  <c r="D268" i="1" l="1"/>
  <c r="K270" i="1"/>
  <c r="Q269" i="1"/>
  <c r="R269" i="1" s="1"/>
  <c r="P270" i="1"/>
  <c r="J270" i="1"/>
  <c r="M412" i="1"/>
  <c r="I414" i="1"/>
  <c r="H414" i="1" s="1"/>
  <c r="L413" i="1"/>
  <c r="D269" i="1" l="1"/>
  <c r="J271" i="1"/>
  <c r="Q270" i="1"/>
  <c r="R270" i="1" s="1"/>
  <c r="K271" i="1"/>
  <c r="M413" i="1"/>
  <c r="I415" i="1"/>
  <c r="H415" i="1" s="1"/>
  <c r="L414" i="1"/>
  <c r="D270" i="1" l="1"/>
  <c r="P271" i="1"/>
  <c r="M414" i="1"/>
  <c r="I416" i="1"/>
  <c r="H416" i="1" s="1"/>
  <c r="L415" i="1"/>
  <c r="J272" i="1" l="1"/>
  <c r="Q271" i="1"/>
  <c r="R271" i="1" s="1"/>
  <c r="K272" i="1"/>
  <c r="M415" i="1"/>
  <c r="I417" i="1"/>
  <c r="H417" i="1" s="1"/>
  <c r="L416" i="1"/>
  <c r="D271" i="1" l="1"/>
  <c r="P272" i="1"/>
  <c r="M416" i="1"/>
  <c r="I418" i="1"/>
  <c r="H418" i="1" s="1"/>
  <c r="L417" i="1"/>
  <c r="J273" i="1" l="1"/>
  <c r="Q272" i="1"/>
  <c r="R272" i="1" s="1"/>
  <c r="K273" i="1"/>
  <c r="M417" i="1"/>
  <c r="I419" i="1"/>
  <c r="H419" i="1" s="1"/>
  <c r="L418" i="1"/>
  <c r="D272" i="1" l="1"/>
  <c r="P273" i="1"/>
  <c r="M418" i="1"/>
  <c r="I420" i="1"/>
  <c r="H420" i="1" s="1"/>
  <c r="L419" i="1"/>
  <c r="J274" i="1" l="1"/>
  <c r="Q273" i="1"/>
  <c r="R273" i="1" s="1"/>
  <c r="K274" i="1"/>
  <c r="M419" i="1"/>
  <c r="I421" i="1"/>
  <c r="H421" i="1" s="1"/>
  <c r="L420" i="1"/>
  <c r="D273" i="1" l="1"/>
  <c r="P274" i="1"/>
  <c r="M420" i="1"/>
  <c r="I422" i="1"/>
  <c r="H422" i="1" s="1"/>
  <c r="L421" i="1"/>
  <c r="J275" i="1" l="1"/>
  <c r="Q274" i="1"/>
  <c r="R274" i="1" s="1"/>
  <c r="K275" i="1"/>
  <c r="M421" i="1"/>
  <c r="I423" i="1"/>
  <c r="H423" i="1" s="1"/>
  <c r="L422" i="1"/>
  <c r="D274" i="1" l="1"/>
  <c r="P275" i="1"/>
  <c r="M422" i="1"/>
  <c r="I424" i="1"/>
  <c r="H424" i="1" s="1"/>
  <c r="L423" i="1"/>
  <c r="K276" i="1" l="1"/>
  <c r="Q275" i="1"/>
  <c r="R275" i="1" s="1"/>
  <c r="P276" i="1"/>
  <c r="J276" i="1"/>
  <c r="M423" i="1"/>
  <c r="I425" i="1"/>
  <c r="H425" i="1" s="1"/>
  <c r="L424" i="1"/>
  <c r="D275" i="1" l="1"/>
  <c r="J277" i="1"/>
  <c r="Q276" i="1"/>
  <c r="R276" i="1" s="1"/>
  <c r="K277" i="1"/>
  <c r="M424" i="1"/>
  <c r="I426" i="1"/>
  <c r="H426" i="1" s="1"/>
  <c r="L425" i="1"/>
  <c r="D276" i="1" l="1"/>
  <c r="P277" i="1"/>
  <c r="M425" i="1"/>
  <c r="I427" i="1"/>
  <c r="H427" i="1" s="1"/>
  <c r="L426" i="1"/>
  <c r="J278" i="1" l="1"/>
  <c r="Q277" i="1"/>
  <c r="R277" i="1" s="1"/>
  <c r="K278" i="1"/>
  <c r="M426" i="1"/>
  <c r="I428" i="1"/>
  <c r="H428" i="1" s="1"/>
  <c r="L427" i="1"/>
  <c r="D277" i="1" l="1"/>
  <c r="P278" i="1"/>
  <c r="M427" i="1"/>
  <c r="I429" i="1"/>
  <c r="H429" i="1" s="1"/>
  <c r="L428" i="1"/>
  <c r="K279" i="1" l="1"/>
  <c r="Q278" i="1"/>
  <c r="R278" i="1" s="1"/>
  <c r="P279" i="1"/>
  <c r="J279" i="1"/>
  <c r="M428" i="1"/>
  <c r="I430" i="1"/>
  <c r="H430" i="1" s="1"/>
  <c r="L429" i="1"/>
  <c r="D278" i="1" l="1"/>
  <c r="J280" i="1"/>
  <c r="Q279" i="1"/>
  <c r="R279" i="1" s="1"/>
  <c r="K280" i="1"/>
  <c r="M429" i="1"/>
  <c r="I431" i="1"/>
  <c r="H431" i="1" s="1"/>
  <c r="L430" i="1"/>
  <c r="D279" i="1" l="1"/>
  <c r="P280" i="1"/>
  <c r="M430" i="1"/>
  <c r="I432" i="1"/>
  <c r="H432" i="1" s="1"/>
  <c r="L431" i="1"/>
  <c r="J281" i="1" l="1"/>
  <c r="Q280" i="1"/>
  <c r="R280" i="1" s="1"/>
  <c r="K281" i="1"/>
  <c r="M431" i="1"/>
  <c r="I433" i="1"/>
  <c r="H433" i="1" s="1"/>
  <c r="L432" i="1"/>
  <c r="D280" i="1" l="1"/>
  <c r="P281" i="1"/>
  <c r="M432" i="1"/>
  <c r="I434" i="1"/>
  <c r="H434" i="1" s="1"/>
  <c r="L433" i="1"/>
  <c r="J282" i="1" l="1"/>
  <c r="Q281" i="1"/>
  <c r="R281" i="1" s="1"/>
  <c r="K282" i="1"/>
  <c r="M433" i="1"/>
  <c r="I435" i="1"/>
  <c r="H435" i="1" s="1"/>
  <c r="L434" i="1"/>
  <c r="D281" i="1" l="1"/>
  <c r="P282" i="1"/>
  <c r="M434" i="1"/>
  <c r="I436" i="1"/>
  <c r="H436" i="1" s="1"/>
  <c r="L435" i="1"/>
  <c r="K283" i="1" l="1"/>
  <c r="Q282" i="1"/>
  <c r="R282" i="1" s="1"/>
  <c r="P283" i="1"/>
  <c r="J283" i="1"/>
  <c r="M435" i="1"/>
  <c r="I437" i="1"/>
  <c r="H437" i="1" s="1"/>
  <c r="L436" i="1"/>
  <c r="D282" i="1" l="1"/>
  <c r="J284" i="1"/>
  <c r="Q283" i="1"/>
  <c r="R283" i="1" s="1"/>
  <c r="K284" i="1"/>
  <c r="M436" i="1"/>
  <c r="I438" i="1"/>
  <c r="H438" i="1" s="1"/>
  <c r="L437" i="1"/>
  <c r="D283" i="1" l="1"/>
  <c r="P284" i="1"/>
  <c r="M437" i="1"/>
  <c r="I439" i="1"/>
  <c r="H439" i="1" s="1"/>
  <c r="L438" i="1"/>
  <c r="J285" i="1" l="1"/>
  <c r="Q284" i="1"/>
  <c r="R284" i="1" s="1"/>
  <c r="K285" i="1"/>
  <c r="M438" i="1"/>
  <c r="I440" i="1"/>
  <c r="H440" i="1" s="1"/>
  <c r="L439" i="1"/>
  <c r="D284" i="1" l="1"/>
  <c r="P285" i="1"/>
  <c r="M439" i="1"/>
  <c r="I441" i="1"/>
  <c r="H441" i="1" s="1"/>
  <c r="L440" i="1"/>
  <c r="K286" i="1" l="1"/>
  <c r="Q285" i="1"/>
  <c r="R285" i="1" s="1"/>
  <c r="P286" i="1"/>
  <c r="J286" i="1"/>
  <c r="M440" i="1"/>
  <c r="I442" i="1"/>
  <c r="H442" i="1" s="1"/>
  <c r="L441" i="1"/>
  <c r="D285" i="1" l="1"/>
  <c r="K287" i="1"/>
  <c r="Q286" i="1"/>
  <c r="R286" i="1" s="1"/>
  <c r="P287" i="1"/>
  <c r="J287" i="1"/>
  <c r="M441" i="1"/>
  <c r="I443" i="1"/>
  <c r="H443" i="1" s="1"/>
  <c r="L442" i="1"/>
  <c r="D286" i="1" l="1"/>
  <c r="J288" i="1"/>
  <c r="Q287" i="1"/>
  <c r="R287" i="1" s="1"/>
  <c r="K288" i="1"/>
  <c r="M442" i="1"/>
  <c r="I444" i="1"/>
  <c r="H444" i="1" s="1"/>
  <c r="L443" i="1"/>
  <c r="D287" i="1" l="1"/>
  <c r="P288" i="1"/>
  <c r="M443" i="1"/>
  <c r="I445" i="1"/>
  <c r="H445" i="1" s="1"/>
  <c r="L444" i="1"/>
  <c r="K289" i="1" l="1"/>
  <c r="Q288" i="1"/>
  <c r="R288" i="1" s="1"/>
  <c r="P289" i="1"/>
  <c r="J289" i="1"/>
  <c r="M444" i="1"/>
  <c r="I446" i="1"/>
  <c r="H446" i="1" s="1"/>
  <c r="L445" i="1"/>
  <c r="D288" i="1" l="1"/>
  <c r="J290" i="1"/>
  <c r="Q289" i="1"/>
  <c r="R289" i="1" s="1"/>
  <c r="K290" i="1"/>
  <c r="M445" i="1"/>
  <c r="I447" i="1"/>
  <c r="H447" i="1" s="1"/>
  <c r="L446" i="1"/>
  <c r="D289" i="1" l="1"/>
  <c r="P290" i="1"/>
  <c r="M446" i="1"/>
  <c r="I448" i="1"/>
  <c r="H448" i="1" s="1"/>
  <c r="L447" i="1"/>
  <c r="K291" i="1" l="1"/>
  <c r="Q290" i="1"/>
  <c r="R290" i="1" s="1"/>
  <c r="P291" i="1"/>
  <c r="J291" i="1"/>
  <c r="M447" i="1"/>
  <c r="I449" i="1"/>
  <c r="H449" i="1" s="1"/>
  <c r="L448" i="1"/>
  <c r="D290" i="1" l="1"/>
  <c r="J292" i="1"/>
  <c r="Q291" i="1"/>
  <c r="R291" i="1" s="1"/>
  <c r="K292" i="1"/>
  <c r="M448" i="1"/>
  <c r="I450" i="1"/>
  <c r="H450" i="1" s="1"/>
  <c r="L449" i="1"/>
  <c r="D291" i="1" l="1"/>
  <c r="P292" i="1"/>
  <c r="M449" i="1"/>
  <c r="I451" i="1"/>
  <c r="H451" i="1" s="1"/>
  <c r="L450" i="1"/>
  <c r="J293" i="1" l="1"/>
  <c r="Q292" i="1"/>
  <c r="R292" i="1" s="1"/>
  <c r="K293" i="1"/>
  <c r="M450" i="1"/>
  <c r="I452" i="1"/>
  <c r="H452" i="1" s="1"/>
  <c r="L451" i="1"/>
  <c r="D292" i="1" l="1"/>
  <c r="P293" i="1"/>
  <c r="M451" i="1"/>
  <c r="I453" i="1"/>
  <c r="H453" i="1" s="1"/>
  <c r="L452" i="1"/>
  <c r="K294" i="1" l="1"/>
  <c r="Q293" i="1"/>
  <c r="R293" i="1" s="1"/>
  <c r="P294" i="1"/>
  <c r="J294" i="1"/>
  <c r="M452" i="1"/>
  <c r="I454" i="1"/>
  <c r="H454" i="1" s="1"/>
  <c r="L453" i="1"/>
  <c r="D293" i="1" l="1"/>
  <c r="J295" i="1"/>
  <c r="Q294" i="1"/>
  <c r="R294" i="1" s="1"/>
  <c r="K295" i="1"/>
  <c r="M453" i="1"/>
  <c r="I455" i="1"/>
  <c r="H455" i="1" s="1"/>
  <c r="L454" i="1"/>
  <c r="D294" i="1" l="1"/>
  <c r="P295" i="1"/>
  <c r="M454" i="1"/>
  <c r="I456" i="1"/>
  <c r="H456" i="1" s="1"/>
  <c r="L455" i="1"/>
  <c r="K296" i="1" l="1"/>
  <c r="Q295" i="1"/>
  <c r="R295" i="1" s="1"/>
  <c r="P296" i="1"/>
  <c r="J296" i="1"/>
  <c r="M455" i="1"/>
  <c r="I457" i="1"/>
  <c r="H457" i="1" s="1"/>
  <c r="L456" i="1"/>
  <c r="D295" i="1" l="1"/>
  <c r="J297" i="1"/>
  <c r="Q296" i="1"/>
  <c r="R296" i="1" s="1"/>
  <c r="K297" i="1"/>
  <c r="M456" i="1"/>
  <c r="I458" i="1"/>
  <c r="H458" i="1" s="1"/>
  <c r="L457" i="1"/>
  <c r="D296" i="1" l="1"/>
  <c r="P297" i="1"/>
  <c r="M457" i="1"/>
  <c r="I459" i="1"/>
  <c r="H459" i="1" s="1"/>
  <c r="L458" i="1"/>
  <c r="K298" i="1" l="1"/>
  <c r="Q297" i="1"/>
  <c r="R297" i="1" s="1"/>
  <c r="P298" i="1"/>
  <c r="J298" i="1"/>
  <c r="M458" i="1"/>
  <c r="I460" i="1"/>
  <c r="H460" i="1" s="1"/>
  <c r="L459" i="1"/>
  <c r="D297" i="1" l="1"/>
  <c r="J299" i="1"/>
  <c r="Q298" i="1"/>
  <c r="R298" i="1" s="1"/>
  <c r="K299" i="1"/>
  <c r="M459" i="1"/>
  <c r="I461" i="1"/>
  <c r="H461" i="1" s="1"/>
  <c r="L460" i="1"/>
  <c r="D298" i="1" l="1"/>
  <c r="P299" i="1"/>
  <c r="M460" i="1"/>
  <c r="I462" i="1"/>
  <c r="H462" i="1" s="1"/>
  <c r="L461" i="1"/>
  <c r="J300" i="1" l="1"/>
  <c r="Q299" i="1"/>
  <c r="R299" i="1" s="1"/>
  <c r="K300" i="1"/>
  <c r="M461" i="1"/>
  <c r="I463" i="1"/>
  <c r="H463" i="1" s="1"/>
  <c r="L462" i="1"/>
  <c r="D299" i="1" l="1"/>
  <c r="P300" i="1"/>
  <c r="M462" i="1"/>
  <c r="I464" i="1"/>
  <c r="H464" i="1" s="1"/>
  <c r="L463" i="1"/>
  <c r="K301" i="1" l="1"/>
  <c r="Q300" i="1"/>
  <c r="R300" i="1" s="1"/>
  <c r="P301" i="1"/>
  <c r="J301" i="1"/>
  <c r="M463" i="1"/>
  <c r="I465" i="1"/>
  <c r="H465" i="1" s="1"/>
  <c r="L464" i="1"/>
  <c r="D300" i="1" l="1"/>
  <c r="J302" i="1"/>
  <c r="Q301" i="1"/>
  <c r="R301" i="1" s="1"/>
  <c r="K302" i="1"/>
  <c r="M464" i="1"/>
  <c r="I466" i="1"/>
  <c r="H466" i="1" s="1"/>
  <c r="L465" i="1"/>
  <c r="D301" i="1" l="1"/>
  <c r="P302" i="1"/>
  <c r="M465" i="1"/>
  <c r="I467" i="1"/>
  <c r="H467" i="1" s="1"/>
  <c r="L466" i="1"/>
  <c r="K303" i="1" l="1"/>
  <c r="Q302" i="1"/>
  <c r="R302" i="1" s="1"/>
  <c r="P303" i="1"/>
  <c r="J303" i="1"/>
  <c r="M466" i="1"/>
  <c r="I468" i="1"/>
  <c r="H468" i="1" s="1"/>
  <c r="L467" i="1"/>
  <c r="D302" i="1" l="1"/>
  <c r="J304" i="1"/>
  <c r="Q303" i="1"/>
  <c r="R303" i="1" s="1"/>
  <c r="K304" i="1"/>
  <c r="M467" i="1"/>
  <c r="I469" i="1"/>
  <c r="H469" i="1" s="1"/>
  <c r="L468" i="1"/>
  <c r="D303" i="1" l="1"/>
  <c r="P304" i="1"/>
  <c r="M468" i="1"/>
  <c r="I470" i="1"/>
  <c r="H470" i="1" s="1"/>
  <c r="L469" i="1"/>
  <c r="K305" i="1" l="1"/>
  <c r="Q304" i="1"/>
  <c r="R304" i="1" s="1"/>
  <c r="P305" i="1"/>
  <c r="J305" i="1"/>
  <c r="M469" i="1"/>
  <c r="I471" i="1"/>
  <c r="H471" i="1" s="1"/>
  <c r="L470" i="1"/>
  <c r="D304" i="1" l="1"/>
  <c r="K306" i="1"/>
  <c r="Q305" i="1"/>
  <c r="R305" i="1" s="1"/>
  <c r="P306" i="1"/>
  <c r="J306" i="1"/>
  <c r="M470" i="1"/>
  <c r="I472" i="1"/>
  <c r="H472" i="1" s="1"/>
  <c r="L471" i="1"/>
  <c r="D305" i="1" l="1"/>
  <c r="J307" i="1"/>
  <c r="Q306" i="1"/>
  <c r="R306" i="1" s="1"/>
  <c r="K307" i="1"/>
  <c r="M471" i="1"/>
  <c r="I473" i="1"/>
  <c r="H473" i="1" s="1"/>
  <c r="L472" i="1"/>
  <c r="D306" i="1" l="1"/>
  <c r="P307" i="1"/>
  <c r="M472" i="1"/>
  <c r="I474" i="1"/>
  <c r="H474" i="1" s="1"/>
  <c r="L473" i="1"/>
  <c r="J308" i="1" l="1"/>
  <c r="Q307" i="1"/>
  <c r="R307" i="1" s="1"/>
  <c r="K308" i="1"/>
  <c r="M473" i="1"/>
  <c r="I475" i="1"/>
  <c r="H475" i="1" s="1"/>
  <c r="L474" i="1"/>
  <c r="D307" i="1" l="1"/>
  <c r="P308" i="1"/>
  <c r="M474" i="1"/>
  <c r="I476" i="1"/>
  <c r="H476" i="1" s="1"/>
  <c r="L475" i="1"/>
  <c r="K309" i="1" l="1"/>
  <c r="Q308" i="1"/>
  <c r="R308" i="1" s="1"/>
  <c r="P309" i="1"/>
  <c r="J309" i="1"/>
  <c r="M475" i="1"/>
  <c r="I477" i="1"/>
  <c r="H477" i="1" s="1"/>
  <c r="L476" i="1"/>
  <c r="D308" i="1" l="1"/>
  <c r="J310" i="1"/>
  <c r="Q309" i="1"/>
  <c r="R309" i="1" s="1"/>
  <c r="K310" i="1"/>
  <c r="M476" i="1"/>
  <c r="I478" i="1"/>
  <c r="H478" i="1" s="1"/>
  <c r="L477" i="1"/>
  <c r="D309" i="1" l="1"/>
  <c r="P310" i="1"/>
  <c r="M477" i="1"/>
  <c r="I479" i="1"/>
  <c r="H479" i="1" s="1"/>
  <c r="L478" i="1"/>
  <c r="K311" i="1" l="1"/>
  <c r="Q310" i="1"/>
  <c r="R310" i="1" s="1"/>
  <c r="P311" i="1"/>
  <c r="J311" i="1"/>
  <c r="M478" i="1"/>
  <c r="I480" i="1"/>
  <c r="H480" i="1" s="1"/>
  <c r="L479" i="1"/>
  <c r="D310" i="1" l="1"/>
  <c r="J312" i="1"/>
  <c r="Q311" i="1"/>
  <c r="R311" i="1" s="1"/>
  <c r="K312" i="1"/>
  <c r="M479" i="1"/>
  <c r="I481" i="1"/>
  <c r="H481" i="1" s="1"/>
  <c r="L480" i="1"/>
  <c r="D311" i="1" l="1"/>
  <c r="P312" i="1"/>
  <c r="M480" i="1"/>
  <c r="I482" i="1"/>
  <c r="H482" i="1" s="1"/>
  <c r="L481" i="1"/>
  <c r="J313" i="1" l="1"/>
  <c r="Q312" i="1"/>
  <c r="R312" i="1" s="1"/>
  <c r="K313" i="1"/>
  <c r="M481" i="1"/>
  <c r="I483" i="1"/>
  <c r="H483" i="1" s="1"/>
  <c r="L482" i="1"/>
  <c r="D312" i="1" l="1"/>
  <c r="P313" i="1"/>
  <c r="M482" i="1"/>
  <c r="I484" i="1"/>
  <c r="H484" i="1" s="1"/>
  <c r="L483" i="1"/>
  <c r="K314" i="1" l="1"/>
  <c r="Q313" i="1"/>
  <c r="R313" i="1" s="1"/>
  <c r="P314" i="1"/>
  <c r="J314" i="1"/>
  <c r="M483" i="1"/>
  <c r="I485" i="1"/>
  <c r="H485" i="1" s="1"/>
  <c r="L484" i="1"/>
  <c r="D313" i="1" l="1"/>
  <c r="J315" i="1"/>
  <c r="Q314" i="1"/>
  <c r="R314" i="1" s="1"/>
  <c r="K315" i="1"/>
  <c r="M484" i="1"/>
  <c r="I486" i="1"/>
  <c r="H486" i="1" s="1"/>
  <c r="L485" i="1"/>
  <c r="D314" i="1" l="1"/>
  <c r="P315" i="1"/>
  <c r="M485" i="1"/>
  <c r="I487" i="1"/>
  <c r="H487" i="1" s="1"/>
  <c r="L486" i="1"/>
  <c r="J316" i="1" l="1"/>
  <c r="Q315" i="1"/>
  <c r="R315" i="1" s="1"/>
  <c r="K316" i="1"/>
  <c r="M486" i="1"/>
  <c r="I488" i="1"/>
  <c r="H488" i="1" s="1"/>
  <c r="L487" i="1"/>
  <c r="D315" i="1" l="1"/>
  <c r="P316" i="1"/>
  <c r="M487" i="1"/>
  <c r="I489" i="1"/>
  <c r="H489" i="1" s="1"/>
  <c r="L488" i="1"/>
  <c r="K317" i="1" l="1"/>
  <c r="Q316" i="1"/>
  <c r="R316" i="1" s="1"/>
  <c r="P317" i="1"/>
  <c r="J317" i="1"/>
  <c r="M488" i="1"/>
  <c r="I490" i="1"/>
  <c r="H490" i="1" s="1"/>
  <c r="L489" i="1"/>
  <c r="D316" i="1" l="1"/>
  <c r="J318" i="1"/>
  <c r="Q317" i="1"/>
  <c r="R317" i="1" s="1"/>
  <c r="K318" i="1"/>
  <c r="M489" i="1"/>
  <c r="I491" i="1"/>
  <c r="H491" i="1" s="1"/>
  <c r="L490" i="1"/>
  <c r="D317" i="1" l="1"/>
  <c r="P318" i="1"/>
  <c r="M490" i="1"/>
  <c r="I492" i="1"/>
  <c r="H492" i="1" s="1"/>
  <c r="L491" i="1"/>
  <c r="J319" i="1" l="1"/>
  <c r="Q318" i="1"/>
  <c r="R318" i="1" s="1"/>
  <c r="K319" i="1"/>
  <c r="M491" i="1"/>
  <c r="I493" i="1"/>
  <c r="H493" i="1" s="1"/>
  <c r="L492" i="1"/>
  <c r="D318" i="1" l="1"/>
  <c r="P319" i="1"/>
  <c r="M492" i="1"/>
  <c r="I494" i="1"/>
  <c r="H494" i="1" s="1"/>
  <c r="L493" i="1"/>
  <c r="K320" i="1" l="1"/>
  <c r="Q319" i="1"/>
  <c r="R319" i="1" s="1"/>
  <c r="P320" i="1"/>
  <c r="J320" i="1"/>
  <c r="M493" i="1"/>
  <c r="I495" i="1"/>
  <c r="H495" i="1" s="1"/>
  <c r="L494" i="1"/>
  <c r="D319" i="1" l="1"/>
  <c r="J321" i="1"/>
  <c r="Q320" i="1"/>
  <c r="R320" i="1" s="1"/>
  <c r="K321" i="1"/>
  <c r="M494" i="1"/>
  <c r="I496" i="1"/>
  <c r="H496" i="1" s="1"/>
  <c r="L495" i="1"/>
  <c r="D320" i="1" l="1"/>
  <c r="P321" i="1"/>
  <c r="M495" i="1"/>
  <c r="I497" i="1"/>
  <c r="H497" i="1" s="1"/>
  <c r="L496" i="1"/>
  <c r="J322" i="1" l="1"/>
  <c r="Q321" i="1"/>
  <c r="R321" i="1" s="1"/>
  <c r="K322" i="1"/>
  <c r="M496" i="1"/>
  <c r="I498" i="1"/>
  <c r="H498" i="1" s="1"/>
  <c r="L497" i="1"/>
  <c r="D321" i="1" l="1"/>
  <c r="P322" i="1"/>
  <c r="M497" i="1"/>
  <c r="I499" i="1"/>
  <c r="H499" i="1" s="1"/>
  <c r="L498" i="1"/>
  <c r="K323" i="1" l="1"/>
  <c r="Q322" i="1"/>
  <c r="R322" i="1" s="1"/>
  <c r="P323" i="1"/>
  <c r="J323" i="1"/>
  <c r="M498" i="1"/>
  <c r="I500" i="1"/>
  <c r="H500" i="1" s="1"/>
  <c r="L499" i="1"/>
  <c r="D322" i="1" l="1"/>
  <c r="K324" i="1"/>
  <c r="Q323" i="1"/>
  <c r="R323" i="1" s="1"/>
  <c r="P324" i="1"/>
  <c r="J324" i="1"/>
  <c r="M499" i="1"/>
  <c r="I501" i="1"/>
  <c r="H501" i="1" s="1"/>
  <c r="L500" i="1"/>
  <c r="D323" i="1" l="1"/>
  <c r="J325" i="1"/>
  <c r="Q324" i="1"/>
  <c r="R324" i="1" s="1"/>
  <c r="K325" i="1"/>
  <c r="M500" i="1"/>
  <c r="I502" i="1"/>
  <c r="H502" i="1" s="1"/>
  <c r="L502" i="1"/>
  <c r="L501" i="1"/>
  <c r="D324" i="1" l="1"/>
  <c r="P325" i="1"/>
  <c r="M501" i="1"/>
  <c r="M502" i="1" s="1"/>
  <c r="K326" i="1" l="1"/>
  <c r="Q325" i="1"/>
  <c r="R325" i="1" s="1"/>
  <c r="P326" i="1"/>
  <c r="J326" i="1"/>
  <c r="D325" i="1" l="1"/>
  <c r="J327" i="1"/>
  <c r="Q326" i="1"/>
  <c r="R326" i="1" s="1"/>
  <c r="K327" i="1"/>
  <c r="O19" i="1"/>
  <c r="B18" i="1" l="1"/>
  <c r="E18" i="1"/>
  <c r="D326" i="1"/>
  <c r="Q19" i="1"/>
  <c r="P327" i="1"/>
  <c r="D19" i="1" l="1"/>
  <c r="R19" i="1"/>
  <c r="S19" i="1" s="1"/>
  <c r="C19" i="1" s="1"/>
  <c r="J328" i="1"/>
  <c r="Q327" i="1"/>
  <c r="R327" i="1" s="1"/>
  <c r="K328" i="1"/>
  <c r="N20" i="1" l="1"/>
  <c r="O20" i="1" s="1"/>
  <c r="D327" i="1"/>
  <c r="Q20" i="1"/>
  <c r="P328" i="1"/>
  <c r="B19" i="1" l="1"/>
  <c r="E19" i="1"/>
  <c r="D20" i="1"/>
  <c r="R20" i="1"/>
  <c r="N21" i="1" s="1"/>
  <c r="O21" i="1" s="1"/>
  <c r="J329" i="1"/>
  <c r="Q328" i="1"/>
  <c r="R328" i="1" s="1"/>
  <c r="K329" i="1"/>
  <c r="B20" i="1" l="1"/>
  <c r="E20" i="1"/>
  <c r="D328" i="1"/>
  <c r="Q21" i="1"/>
  <c r="S20" i="1"/>
  <c r="C20" i="1" s="1"/>
  <c r="P329" i="1"/>
  <c r="D21" i="1" l="1"/>
  <c r="R21" i="1"/>
  <c r="N22" i="1" s="1"/>
  <c r="O22" i="1" s="1"/>
  <c r="J330" i="1"/>
  <c r="Q329" i="1"/>
  <c r="R329" i="1" s="1"/>
  <c r="K330" i="1"/>
  <c r="B21" i="1" l="1"/>
  <c r="E21" i="1"/>
  <c r="D329" i="1"/>
  <c r="S21" i="1"/>
  <c r="C21" i="1" s="1"/>
  <c r="Q22" i="1"/>
  <c r="P330" i="1"/>
  <c r="D22" i="1" l="1"/>
  <c r="R22" i="1"/>
  <c r="S22" i="1" s="1"/>
  <c r="C22" i="1" s="1"/>
  <c r="K331" i="1"/>
  <c r="Q330" i="1"/>
  <c r="R330" i="1" s="1"/>
  <c r="P331" i="1"/>
  <c r="J331" i="1"/>
  <c r="D330" i="1" l="1"/>
  <c r="N23" i="1"/>
  <c r="O23" i="1" s="1"/>
  <c r="K332" i="1"/>
  <c r="Q331" i="1"/>
  <c r="R331" i="1" s="1"/>
  <c r="P332" i="1"/>
  <c r="J332" i="1"/>
  <c r="B22" i="1" l="1"/>
  <c r="E22" i="1"/>
  <c r="D331" i="1"/>
  <c r="Q23" i="1"/>
  <c r="R23" i="1" s="1"/>
  <c r="J333" i="1"/>
  <c r="Q332" i="1"/>
  <c r="R332" i="1" s="1"/>
  <c r="K333" i="1"/>
  <c r="D332" i="1" l="1"/>
  <c r="D23" i="1"/>
  <c r="P333" i="1"/>
  <c r="S23" i="1" l="1"/>
  <c r="C23" i="1" s="1"/>
  <c r="N24" i="1"/>
  <c r="O24" i="1" s="1"/>
  <c r="K334" i="1"/>
  <c r="Q333" i="1"/>
  <c r="R333" i="1" s="1"/>
  <c r="P334" i="1"/>
  <c r="J334" i="1"/>
  <c r="B23" i="1" l="1"/>
  <c r="E23" i="1"/>
  <c r="D333" i="1"/>
  <c r="Q24" i="1"/>
  <c r="R24" i="1" s="1"/>
  <c r="K335" i="1"/>
  <c r="Q334" i="1"/>
  <c r="R334" i="1" s="1"/>
  <c r="P335" i="1"/>
  <c r="J335" i="1"/>
  <c r="D334" i="1" l="1"/>
  <c r="D24" i="1"/>
  <c r="J336" i="1"/>
  <c r="Q335" i="1"/>
  <c r="R335" i="1" s="1"/>
  <c r="K336" i="1"/>
  <c r="D335" i="1" l="1"/>
  <c r="S24" i="1"/>
  <c r="C24" i="1" s="1"/>
  <c r="N25" i="1"/>
  <c r="O25" i="1" s="1"/>
  <c r="P336" i="1"/>
  <c r="B24" i="1" l="1"/>
  <c r="E24" i="1"/>
  <c r="Q25" i="1"/>
  <c r="R25" i="1" s="1"/>
  <c r="K337" i="1"/>
  <c r="Q336" i="1"/>
  <c r="R336" i="1" s="1"/>
  <c r="P337" i="1"/>
  <c r="J337" i="1"/>
  <c r="D336" i="1" l="1"/>
  <c r="D25" i="1"/>
  <c r="J338" i="1"/>
  <c r="Q337" i="1"/>
  <c r="R337" i="1" s="1"/>
  <c r="K338" i="1"/>
  <c r="D337" i="1" l="1"/>
  <c r="N26" i="1"/>
  <c r="O26" i="1" s="1"/>
  <c r="S25" i="1"/>
  <c r="C25" i="1" s="1"/>
  <c r="P338" i="1"/>
  <c r="B25" i="1" l="1"/>
  <c r="E25" i="1"/>
  <c r="Q26" i="1"/>
  <c r="R26" i="1" s="1"/>
  <c r="J339" i="1"/>
  <c r="Q338" i="1"/>
  <c r="R338" i="1" s="1"/>
  <c r="K339" i="1"/>
  <c r="D338" i="1" l="1"/>
  <c r="D26" i="1"/>
  <c r="P339" i="1"/>
  <c r="S26" i="1" l="1"/>
  <c r="C26" i="1" s="1"/>
  <c r="N27" i="1"/>
  <c r="O27" i="1" s="1"/>
  <c r="J340" i="1"/>
  <c r="Q339" i="1"/>
  <c r="R339" i="1" s="1"/>
  <c r="K340" i="1"/>
  <c r="B26" i="1" l="1"/>
  <c r="E26" i="1"/>
  <c r="D339" i="1"/>
  <c r="Q27" i="1"/>
  <c r="R27" i="1" s="1"/>
  <c r="P340" i="1"/>
  <c r="D27" i="1" l="1"/>
  <c r="K341" i="1"/>
  <c r="Q340" i="1"/>
  <c r="R340" i="1" s="1"/>
  <c r="P341" i="1"/>
  <c r="J341" i="1"/>
  <c r="D340" i="1" l="1"/>
  <c r="N28" i="1"/>
  <c r="O28" i="1" s="1"/>
  <c r="S27" i="1"/>
  <c r="C27" i="1" s="1"/>
  <c r="K342" i="1"/>
  <c r="Q341" i="1"/>
  <c r="R341" i="1" s="1"/>
  <c r="P342" i="1"/>
  <c r="J342" i="1"/>
  <c r="B27" i="1" l="1"/>
  <c r="E27" i="1"/>
  <c r="D341" i="1"/>
  <c r="Q28" i="1"/>
  <c r="R28" i="1" s="1"/>
  <c r="J343" i="1"/>
  <c r="Q342" i="1"/>
  <c r="R342" i="1" s="1"/>
  <c r="K343" i="1"/>
  <c r="D342" i="1" l="1"/>
  <c r="D28" i="1"/>
  <c r="P343" i="1"/>
  <c r="S28" i="1" l="1"/>
  <c r="C28" i="1" s="1"/>
  <c r="N29" i="1"/>
  <c r="O29" i="1" s="1"/>
  <c r="K344" i="1"/>
  <c r="Q343" i="1"/>
  <c r="R343" i="1" s="1"/>
  <c r="P344" i="1"/>
  <c r="J344" i="1"/>
  <c r="B28" i="1" l="1"/>
  <c r="E28" i="1"/>
  <c r="D343" i="1"/>
  <c r="Q29" i="1"/>
  <c r="R29" i="1" s="1"/>
  <c r="K345" i="1"/>
  <c r="Q344" i="1"/>
  <c r="R344" i="1" s="1"/>
  <c r="P345" i="1"/>
  <c r="J345" i="1"/>
  <c r="D344" i="1" l="1"/>
  <c r="D29" i="1"/>
  <c r="J346" i="1"/>
  <c r="Q345" i="1"/>
  <c r="R345" i="1" s="1"/>
  <c r="K346" i="1"/>
  <c r="D345" i="1" l="1"/>
  <c r="N30" i="1"/>
  <c r="O30" i="1" s="1"/>
  <c r="S29" i="1"/>
  <c r="C29" i="1" s="1"/>
  <c r="P346" i="1"/>
  <c r="B29" i="1" l="1"/>
  <c r="E29" i="1"/>
  <c r="Q30" i="1"/>
  <c r="R30" i="1" s="1"/>
  <c r="K347" i="1"/>
  <c r="Q346" i="1"/>
  <c r="R346" i="1" s="1"/>
  <c r="P347" i="1"/>
  <c r="Q347" i="1" s="1"/>
  <c r="R347" i="1" s="1"/>
  <c r="J347" i="1"/>
  <c r="D347" i="1" l="1"/>
  <c r="D346" i="1"/>
  <c r="D30" i="1"/>
  <c r="J348" i="1"/>
  <c r="K348" i="1"/>
  <c r="S30" i="1" l="1"/>
  <c r="C30" i="1" s="1"/>
  <c r="N31" i="1"/>
  <c r="O31" i="1" s="1"/>
  <c r="P348" i="1"/>
  <c r="B30" i="1" l="1"/>
  <c r="E30" i="1"/>
  <c r="Q31" i="1"/>
  <c r="R31" i="1" s="1"/>
  <c r="J349" i="1"/>
  <c r="Q348" i="1"/>
  <c r="R348" i="1" s="1"/>
  <c r="K349" i="1"/>
  <c r="D348" i="1" l="1"/>
  <c r="D31" i="1"/>
  <c r="P349" i="1"/>
  <c r="S31" i="1" l="1"/>
  <c r="C31" i="1" s="1"/>
  <c r="N32" i="1"/>
  <c r="O32" i="1" s="1"/>
  <c r="K350" i="1"/>
  <c r="Q349" i="1"/>
  <c r="R349" i="1" s="1"/>
  <c r="P350" i="1"/>
  <c r="J350" i="1"/>
  <c r="B31" i="1" l="1"/>
  <c r="E31" i="1"/>
  <c r="D349" i="1"/>
  <c r="Q32" i="1"/>
  <c r="R32" i="1" s="1"/>
  <c r="J351" i="1"/>
  <c r="Q350" i="1"/>
  <c r="R350" i="1" s="1"/>
  <c r="K351" i="1"/>
  <c r="D350" i="1" l="1"/>
  <c r="D32" i="1"/>
  <c r="P351" i="1"/>
  <c r="S32" i="1" l="1"/>
  <c r="C32" i="1" s="1"/>
  <c r="N33" i="1"/>
  <c r="O33" i="1" s="1"/>
  <c r="K352" i="1"/>
  <c r="Q351" i="1"/>
  <c r="R351" i="1" s="1"/>
  <c r="P352" i="1"/>
  <c r="J352" i="1"/>
  <c r="B32" i="1" l="1"/>
  <c r="E32" i="1"/>
  <c r="D351" i="1"/>
  <c r="Q33" i="1"/>
  <c r="R33" i="1" s="1"/>
  <c r="K353" i="1"/>
  <c r="Q352" i="1"/>
  <c r="R352" i="1" s="1"/>
  <c r="P353" i="1"/>
  <c r="J353" i="1"/>
  <c r="D352" i="1" l="1"/>
  <c r="D33" i="1"/>
  <c r="J354" i="1"/>
  <c r="Q353" i="1"/>
  <c r="R353" i="1" s="1"/>
  <c r="K354" i="1"/>
  <c r="D353" i="1" l="1"/>
  <c r="N34" i="1"/>
  <c r="O34" i="1" s="1"/>
  <c r="S33" i="1"/>
  <c r="C33" i="1" s="1"/>
  <c r="P354" i="1"/>
  <c r="B33" i="1" l="1"/>
  <c r="E33" i="1"/>
  <c r="Q34" i="1"/>
  <c r="R34" i="1" s="1"/>
  <c r="K355" i="1"/>
  <c r="Q354" i="1"/>
  <c r="R354" i="1" s="1"/>
  <c r="P355" i="1"/>
  <c r="Q355" i="1" s="1"/>
  <c r="R355" i="1" s="1"/>
  <c r="J355" i="1"/>
  <c r="D355" i="1" l="1"/>
  <c r="D354" i="1"/>
  <c r="D34" i="1"/>
  <c r="N42" i="1"/>
  <c r="O42" i="1" s="1"/>
  <c r="E41" i="1" s="1"/>
  <c r="J356" i="1"/>
  <c r="K356" i="1"/>
  <c r="N35" i="1" l="1"/>
  <c r="O35" i="1" s="1"/>
  <c r="S34" i="1"/>
  <c r="C34" i="1" s="1"/>
  <c r="S41" i="1"/>
  <c r="C41" i="1" s="1"/>
  <c r="P356" i="1"/>
  <c r="B34" i="1" l="1"/>
  <c r="E34" i="1"/>
  <c r="Q35" i="1"/>
  <c r="R35" i="1" s="1"/>
  <c r="J357" i="1"/>
  <c r="Q356" i="1"/>
  <c r="R356" i="1" s="1"/>
  <c r="N43" i="1"/>
  <c r="O43" i="1" s="1"/>
  <c r="E42" i="1" s="1"/>
  <c r="K357" i="1"/>
  <c r="D356" i="1" l="1"/>
  <c r="D35" i="1"/>
  <c r="S42" i="1"/>
  <c r="C42" i="1" s="1"/>
  <c r="P357" i="1"/>
  <c r="N36" i="1" l="1"/>
  <c r="O36" i="1" s="1"/>
  <c r="S35" i="1"/>
  <c r="C35" i="1" s="1"/>
  <c r="K358" i="1"/>
  <c r="Q357" i="1"/>
  <c r="R357" i="1" s="1"/>
  <c r="N44" i="1"/>
  <c r="O44" i="1" s="1"/>
  <c r="E43" i="1" s="1"/>
  <c r="P358" i="1"/>
  <c r="J358" i="1"/>
  <c r="B35" i="1" l="1"/>
  <c r="E35" i="1"/>
  <c r="D357" i="1"/>
  <c r="Q36" i="1"/>
  <c r="R36" i="1" s="1"/>
  <c r="J359" i="1"/>
  <c r="Q358" i="1"/>
  <c r="R358" i="1" s="1"/>
  <c r="S43" i="1"/>
  <c r="C43" i="1" s="1"/>
  <c r="K359" i="1"/>
  <c r="D358" i="1" l="1"/>
  <c r="D36" i="1"/>
  <c r="S44" i="1"/>
  <c r="C44" i="1" s="1"/>
  <c r="P359" i="1"/>
  <c r="N37" i="1" l="1"/>
  <c r="O37" i="1" s="1"/>
  <c r="S36" i="1"/>
  <c r="C36" i="1" s="1"/>
  <c r="K360" i="1"/>
  <c r="Q359" i="1"/>
  <c r="R359" i="1" s="1"/>
  <c r="N45" i="1"/>
  <c r="O45" i="1" s="1"/>
  <c r="E44" i="1" s="1"/>
  <c r="P360" i="1"/>
  <c r="J360" i="1"/>
  <c r="B36" i="1" l="1"/>
  <c r="E36" i="1"/>
  <c r="D359" i="1"/>
  <c r="Q37" i="1"/>
  <c r="R37" i="1" s="1"/>
  <c r="K361" i="1"/>
  <c r="Q360" i="1"/>
  <c r="R360" i="1" s="1"/>
  <c r="N46" i="1"/>
  <c r="O46" i="1" s="1"/>
  <c r="E45" i="1" s="1"/>
  <c r="P361" i="1"/>
  <c r="J361" i="1"/>
  <c r="D360" i="1" l="1"/>
  <c r="D37" i="1"/>
  <c r="J362" i="1"/>
  <c r="Q361" i="1"/>
  <c r="R361" i="1" s="1"/>
  <c r="S45" i="1"/>
  <c r="C45" i="1" s="1"/>
  <c r="K362" i="1"/>
  <c r="D361" i="1" l="1"/>
  <c r="S37" i="1"/>
  <c r="C37" i="1" s="1"/>
  <c r="N38" i="1"/>
  <c r="O38" i="1" s="1"/>
  <c r="N47" i="1"/>
  <c r="O47" i="1" s="1"/>
  <c r="E46" i="1" s="1"/>
  <c r="P362" i="1"/>
  <c r="B37" i="1" l="1"/>
  <c r="E37" i="1"/>
  <c r="Q38" i="1"/>
  <c r="R38" i="1" s="1"/>
  <c r="K363" i="1"/>
  <c r="Q362" i="1"/>
  <c r="R362" i="1" s="1"/>
  <c r="S46" i="1"/>
  <c r="C46" i="1" s="1"/>
  <c r="P363" i="1"/>
  <c r="J363" i="1"/>
  <c r="D362" i="1" l="1"/>
  <c r="D38" i="1"/>
  <c r="K364" i="1"/>
  <c r="Q363" i="1"/>
  <c r="R363" i="1" s="1"/>
  <c r="S47" i="1"/>
  <c r="C47" i="1" s="1"/>
  <c r="P364" i="1"/>
  <c r="J364" i="1"/>
  <c r="D363" i="1" l="1"/>
  <c r="N39" i="1"/>
  <c r="O39" i="1" s="1"/>
  <c r="S38" i="1"/>
  <c r="C38" i="1" s="1"/>
  <c r="J365" i="1"/>
  <c r="Q364" i="1"/>
  <c r="R364" i="1" s="1"/>
  <c r="N48" i="1"/>
  <c r="O48" i="1" s="1"/>
  <c r="E47" i="1" s="1"/>
  <c r="K365" i="1"/>
  <c r="B38" i="1" l="1"/>
  <c r="E38" i="1"/>
  <c r="D364" i="1"/>
  <c r="Q39" i="1"/>
  <c r="R39" i="1" s="1"/>
  <c r="S48" i="1"/>
  <c r="C48" i="1" s="1"/>
  <c r="P365" i="1"/>
  <c r="D39" i="1" l="1"/>
  <c r="J366" i="1"/>
  <c r="Q365" i="1"/>
  <c r="R365" i="1" s="1"/>
  <c r="N49" i="1"/>
  <c r="O49" i="1" s="1"/>
  <c r="E48" i="1" s="1"/>
  <c r="K366" i="1"/>
  <c r="D365" i="1" l="1"/>
  <c r="N40" i="1"/>
  <c r="O40" i="1" s="1"/>
  <c r="S39" i="1"/>
  <c r="C39" i="1" s="1"/>
  <c r="S49" i="1"/>
  <c r="C49" i="1" s="1"/>
  <c r="P366" i="1"/>
  <c r="B39" i="1" l="1"/>
  <c r="E39" i="1"/>
  <c r="Q40" i="1"/>
  <c r="R40" i="1" s="1"/>
  <c r="K367" i="1"/>
  <c r="Q366" i="1"/>
  <c r="R366" i="1" s="1"/>
  <c r="N50" i="1"/>
  <c r="O50" i="1" s="1"/>
  <c r="E49" i="1" s="1"/>
  <c r="P367" i="1"/>
  <c r="J367" i="1"/>
  <c r="D40" i="1" l="1"/>
  <c r="D366" i="1"/>
  <c r="K368" i="1"/>
  <c r="Q367" i="1"/>
  <c r="R367" i="1" s="1"/>
  <c r="S50" i="1"/>
  <c r="C50" i="1" s="1"/>
  <c r="P368" i="1"/>
  <c r="J368" i="1"/>
  <c r="S40" i="1" l="1"/>
  <c r="C40" i="1" s="1"/>
  <c r="N41" i="1"/>
  <c r="O41" i="1" s="1"/>
  <c r="D367" i="1"/>
  <c r="J369" i="1"/>
  <c r="Q368" i="1"/>
  <c r="R368" i="1" s="1"/>
  <c r="N51" i="1"/>
  <c r="O51" i="1" s="1"/>
  <c r="E50" i="1" s="1"/>
  <c r="K369" i="1"/>
  <c r="B40" i="1" l="1"/>
  <c r="E40" i="1"/>
  <c r="D368" i="1"/>
  <c r="N52" i="1"/>
  <c r="O52" i="1" s="1"/>
  <c r="E51" i="1" s="1"/>
  <c r="P369" i="1"/>
  <c r="K370" i="1" l="1"/>
  <c r="Q369" i="1"/>
  <c r="R369" i="1" s="1"/>
  <c r="S51" i="1"/>
  <c r="C51" i="1" s="1"/>
  <c r="P370" i="1"/>
  <c r="J370" i="1"/>
  <c r="D369" i="1" l="1"/>
  <c r="K371" i="1"/>
  <c r="Q370" i="1"/>
  <c r="R370" i="1" s="1"/>
  <c r="S52" i="1"/>
  <c r="C52" i="1" s="1"/>
  <c r="P371" i="1"/>
  <c r="J371" i="1"/>
  <c r="D370" i="1" l="1"/>
  <c r="J372" i="1"/>
  <c r="Q371" i="1"/>
  <c r="R371" i="1" s="1"/>
  <c r="N53" i="1"/>
  <c r="O53" i="1" s="1"/>
  <c r="E52" i="1" s="1"/>
  <c r="K372" i="1"/>
  <c r="D371" i="1" l="1"/>
  <c r="N54" i="1"/>
  <c r="O54" i="1" s="1"/>
  <c r="E53" i="1" s="1"/>
  <c r="P372" i="1"/>
  <c r="K373" i="1" l="1"/>
  <c r="Q372" i="1"/>
  <c r="R372" i="1" s="1"/>
  <c r="S53" i="1"/>
  <c r="C53" i="1" s="1"/>
  <c r="P373" i="1"/>
  <c r="J373" i="1"/>
  <c r="D372" i="1" l="1"/>
  <c r="J374" i="1"/>
  <c r="Q373" i="1"/>
  <c r="R373" i="1" s="1"/>
  <c r="N55" i="1"/>
  <c r="O55" i="1" s="1"/>
  <c r="E54" i="1" s="1"/>
  <c r="K374" i="1"/>
  <c r="D373" i="1" l="1"/>
  <c r="S54" i="1"/>
  <c r="C54" i="1" s="1"/>
  <c r="P374" i="1"/>
  <c r="K375" i="1" l="1"/>
  <c r="Q374" i="1"/>
  <c r="R374" i="1" s="1"/>
  <c r="S55" i="1"/>
  <c r="C55" i="1" s="1"/>
  <c r="P375" i="1"/>
  <c r="J375" i="1"/>
  <c r="D374" i="1" l="1"/>
  <c r="J376" i="1"/>
  <c r="Q375" i="1"/>
  <c r="R375" i="1" s="1"/>
  <c r="N56" i="1"/>
  <c r="O56" i="1" s="1"/>
  <c r="E55" i="1" s="1"/>
  <c r="K376" i="1"/>
  <c r="D375" i="1" l="1"/>
  <c r="S56" i="1"/>
  <c r="C56" i="1" s="1"/>
  <c r="P376" i="1"/>
  <c r="K377" i="1" l="1"/>
  <c r="Q376" i="1"/>
  <c r="R376" i="1" s="1"/>
  <c r="N57" i="1"/>
  <c r="O57" i="1" s="1"/>
  <c r="E56" i="1" s="1"/>
  <c r="P377" i="1"/>
  <c r="J377" i="1"/>
  <c r="D376" i="1" l="1"/>
  <c r="J378" i="1"/>
  <c r="Q377" i="1"/>
  <c r="R377" i="1" s="1"/>
  <c r="N58" i="1"/>
  <c r="O58" i="1" s="1"/>
  <c r="E57" i="1" s="1"/>
  <c r="K378" i="1"/>
  <c r="D377" i="1" l="1"/>
  <c r="S57" i="1"/>
  <c r="C57" i="1" s="1"/>
  <c r="P378" i="1"/>
  <c r="K379" i="1" l="1"/>
  <c r="Q378" i="1"/>
  <c r="R378" i="1" s="1"/>
  <c r="N59" i="1"/>
  <c r="O59" i="1" s="1"/>
  <c r="E58" i="1" s="1"/>
  <c r="P379" i="1"/>
  <c r="J379" i="1"/>
  <c r="D378" i="1" l="1"/>
  <c r="J380" i="1"/>
  <c r="Q379" i="1"/>
  <c r="R379" i="1" s="1"/>
  <c r="S58" i="1"/>
  <c r="C58" i="1" s="1"/>
  <c r="K380" i="1"/>
  <c r="D379" i="1" l="1"/>
  <c r="N60" i="1"/>
  <c r="O60" i="1" s="1"/>
  <c r="E59" i="1" s="1"/>
  <c r="P380" i="1"/>
  <c r="J381" i="1" l="1"/>
  <c r="Q380" i="1"/>
  <c r="R380" i="1" s="1"/>
  <c r="S59" i="1"/>
  <c r="C59" i="1" s="1"/>
  <c r="K381" i="1"/>
  <c r="D380" i="1" l="1"/>
  <c r="S60" i="1"/>
  <c r="C60" i="1" s="1"/>
  <c r="P381" i="1"/>
  <c r="K382" i="1" l="1"/>
  <c r="Q381" i="1"/>
  <c r="R381" i="1" s="1"/>
  <c r="N61" i="1"/>
  <c r="O61" i="1" s="1"/>
  <c r="E60" i="1" s="1"/>
  <c r="P382" i="1"/>
  <c r="Q382" i="1" s="1"/>
  <c r="R382" i="1" s="1"/>
  <c r="J382" i="1"/>
  <c r="D381" i="1" l="1"/>
  <c r="D382" i="1"/>
  <c r="J383" i="1"/>
  <c r="S61" i="1"/>
  <c r="C61" i="1" s="1"/>
  <c r="K383" i="1"/>
  <c r="N62" i="1" l="1"/>
  <c r="O62" i="1" s="1"/>
  <c r="E61" i="1" s="1"/>
  <c r="P383" i="1"/>
  <c r="K384" i="1" l="1"/>
  <c r="Q383" i="1"/>
  <c r="R383" i="1" s="1"/>
  <c r="S62" i="1"/>
  <c r="C62" i="1" s="1"/>
  <c r="P384" i="1"/>
  <c r="J384" i="1"/>
  <c r="D383" i="1" l="1"/>
  <c r="J385" i="1"/>
  <c r="Q384" i="1"/>
  <c r="R384" i="1" s="1"/>
  <c r="N63" i="1"/>
  <c r="O63" i="1" s="1"/>
  <c r="E62" i="1" s="1"/>
  <c r="K385" i="1"/>
  <c r="D384" i="1" l="1"/>
  <c r="N64" i="1"/>
  <c r="O64" i="1" s="1"/>
  <c r="E63" i="1" s="1"/>
  <c r="P385" i="1"/>
  <c r="J386" i="1" l="1"/>
  <c r="Q385" i="1"/>
  <c r="R385" i="1" s="1"/>
  <c r="S63" i="1"/>
  <c r="C63" i="1" s="1"/>
  <c r="K386" i="1"/>
  <c r="D385" i="1" l="1"/>
  <c r="N65" i="1"/>
  <c r="O65" i="1" s="1"/>
  <c r="E64" i="1" s="1"/>
  <c r="P386" i="1"/>
  <c r="K387" i="1" l="1"/>
  <c r="Q386" i="1"/>
  <c r="R386" i="1" s="1"/>
  <c r="S64" i="1"/>
  <c r="C64" i="1" s="1"/>
  <c r="P387" i="1"/>
  <c r="J387" i="1"/>
  <c r="D386" i="1" l="1"/>
  <c r="K388" i="1"/>
  <c r="Q387" i="1"/>
  <c r="R387" i="1" s="1"/>
  <c r="N66" i="1"/>
  <c r="O66" i="1" s="1"/>
  <c r="E65" i="1" s="1"/>
  <c r="P388" i="1"/>
  <c r="J388" i="1"/>
  <c r="D387" i="1" l="1"/>
  <c r="K389" i="1"/>
  <c r="Q388" i="1"/>
  <c r="R388" i="1" s="1"/>
  <c r="S65" i="1"/>
  <c r="C65" i="1" s="1"/>
  <c r="P389" i="1"/>
  <c r="Q389" i="1" s="1"/>
  <c r="R389" i="1" s="1"/>
  <c r="J389" i="1"/>
  <c r="D389" i="1" l="1"/>
  <c r="D388" i="1"/>
  <c r="J390" i="1"/>
  <c r="N67" i="1"/>
  <c r="O67" i="1" s="1"/>
  <c r="E66" i="1" s="1"/>
  <c r="K390" i="1"/>
  <c r="S66" i="1" l="1"/>
  <c r="C66" i="1" s="1"/>
  <c r="P390" i="1"/>
  <c r="J391" i="1" l="1"/>
  <c r="Q390" i="1"/>
  <c r="R390" i="1" s="1"/>
  <c r="S67" i="1"/>
  <c r="C67" i="1" s="1"/>
  <c r="K391" i="1"/>
  <c r="D390" i="1" l="1"/>
  <c r="N68" i="1"/>
  <c r="O68" i="1" s="1"/>
  <c r="E67" i="1" s="1"/>
  <c r="P391" i="1"/>
  <c r="K392" i="1" l="1"/>
  <c r="Q391" i="1"/>
  <c r="R391" i="1" s="1"/>
  <c r="S68" i="1"/>
  <c r="C68" i="1" s="1"/>
  <c r="P392" i="1"/>
  <c r="J392" i="1"/>
  <c r="D391" i="1" l="1"/>
  <c r="J393" i="1"/>
  <c r="Q392" i="1"/>
  <c r="R392" i="1" s="1"/>
  <c r="N69" i="1"/>
  <c r="O69" i="1" s="1"/>
  <c r="E68" i="1" s="1"/>
  <c r="K393" i="1"/>
  <c r="D392" i="1" l="1"/>
  <c r="N70" i="1"/>
  <c r="O70" i="1" s="1"/>
  <c r="E69" i="1" s="1"/>
  <c r="P393" i="1"/>
  <c r="K394" i="1" l="1"/>
  <c r="Q393" i="1"/>
  <c r="R393" i="1" s="1"/>
  <c r="S69" i="1"/>
  <c r="C69" i="1" s="1"/>
  <c r="P394" i="1"/>
  <c r="J394" i="1"/>
  <c r="D393" i="1" l="1"/>
  <c r="J395" i="1"/>
  <c r="Q394" i="1"/>
  <c r="R394" i="1" s="1"/>
  <c r="N71" i="1"/>
  <c r="O71" i="1" s="1"/>
  <c r="E70" i="1" s="1"/>
  <c r="K395" i="1"/>
  <c r="D394" i="1" l="1"/>
  <c r="S70" i="1"/>
  <c r="C70" i="1" s="1"/>
  <c r="P395" i="1"/>
  <c r="J396" i="1" l="1"/>
  <c r="Q395" i="1"/>
  <c r="R395" i="1" s="1"/>
  <c r="N72" i="1"/>
  <c r="O72" i="1" s="1"/>
  <c r="E71" i="1" s="1"/>
  <c r="K396" i="1"/>
  <c r="D395" i="1" l="1"/>
  <c r="S71" i="1"/>
  <c r="C71" i="1" s="1"/>
  <c r="P396" i="1"/>
  <c r="K397" i="1" l="1"/>
  <c r="Q396" i="1"/>
  <c r="R396" i="1" s="1"/>
  <c r="S72" i="1"/>
  <c r="C72" i="1" s="1"/>
  <c r="P397" i="1"/>
  <c r="J397" i="1"/>
  <c r="D396" i="1" l="1"/>
  <c r="J398" i="1"/>
  <c r="Q397" i="1"/>
  <c r="R397" i="1" s="1"/>
  <c r="N73" i="1"/>
  <c r="O73" i="1" s="1"/>
  <c r="E72" i="1" s="1"/>
  <c r="K398" i="1"/>
  <c r="D397" i="1" l="1"/>
  <c r="N74" i="1"/>
  <c r="O74" i="1" s="1"/>
  <c r="E73" i="1" s="1"/>
  <c r="P398" i="1"/>
  <c r="K399" i="1" l="1"/>
  <c r="Q398" i="1"/>
  <c r="R398" i="1" s="1"/>
  <c r="S73" i="1"/>
  <c r="C73" i="1" s="1"/>
  <c r="P399" i="1"/>
  <c r="J399" i="1"/>
  <c r="D398" i="1" l="1"/>
  <c r="K400" i="1"/>
  <c r="Q399" i="1"/>
  <c r="R399" i="1" s="1"/>
  <c r="N75" i="1"/>
  <c r="O75" i="1" s="1"/>
  <c r="E74" i="1" s="1"/>
  <c r="P400" i="1"/>
  <c r="J400" i="1"/>
  <c r="D399" i="1" l="1"/>
  <c r="J401" i="1"/>
  <c r="Q400" i="1"/>
  <c r="R400" i="1" s="1"/>
  <c r="S74" i="1"/>
  <c r="C74" i="1" s="1"/>
  <c r="K401" i="1"/>
  <c r="D400" i="1" l="1"/>
  <c r="S75" i="1"/>
  <c r="C75" i="1" s="1"/>
  <c r="P401" i="1"/>
  <c r="J402" i="1" l="1"/>
  <c r="Q401" i="1"/>
  <c r="R401" i="1" s="1"/>
  <c r="N76" i="1"/>
  <c r="O76" i="1" s="1"/>
  <c r="E75" i="1" s="1"/>
  <c r="K402" i="1"/>
  <c r="D401" i="1" l="1"/>
  <c r="N77" i="1"/>
  <c r="O77" i="1" s="1"/>
  <c r="E76" i="1" s="1"/>
  <c r="P402" i="1"/>
  <c r="K403" i="1" l="1"/>
  <c r="Q402" i="1"/>
  <c r="R402" i="1" s="1"/>
  <c r="S76" i="1"/>
  <c r="C76" i="1" s="1"/>
  <c r="P403" i="1"/>
  <c r="J403" i="1"/>
  <c r="D402" i="1" l="1"/>
  <c r="K404" i="1"/>
  <c r="Q403" i="1"/>
  <c r="R403" i="1" s="1"/>
  <c r="S77" i="1"/>
  <c r="C77" i="1" s="1"/>
  <c r="P404" i="1"/>
  <c r="J404" i="1"/>
  <c r="D403" i="1" l="1"/>
  <c r="K405" i="1"/>
  <c r="Q404" i="1"/>
  <c r="R404" i="1" s="1"/>
  <c r="N78" i="1"/>
  <c r="O78" i="1" s="1"/>
  <c r="E77" i="1" s="1"/>
  <c r="P405" i="1"/>
  <c r="J405" i="1"/>
  <c r="D404" i="1" l="1"/>
  <c r="J406" i="1"/>
  <c r="Q405" i="1"/>
  <c r="R405" i="1" s="1"/>
  <c r="S78" i="1"/>
  <c r="C78" i="1" s="1"/>
  <c r="K406" i="1"/>
  <c r="D405" i="1" l="1"/>
  <c r="N79" i="1"/>
  <c r="O79" i="1" s="1"/>
  <c r="E78" i="1" s="1"/>
  <c r="P406" i="1"/>
  <c r="K407" i="1" l="1"/>
  <c r="Q406" i="1"/>
  <c r="R406" i="1" s="1"/>
  <c r="N80" i="1"/>
  <c r="O80" i="1" s="1"/>
  <c r="E79" i="1" s="1"/>
  <c r="P407" i="1"/>
  <c r="J407" i="1"/>
  <c r="D406" i="1" l="1"/>
  <c r="K408" i="1"/>
  <c r="Q407" i="1"/>
  <c r="R407" i="1" s="1"/>
  <c r="S79" i="1"/>
  <c r="C79" i="1" s="1"/>
  <c r="P408" i="1"/>
  <c r="J408" i="1"/>
  <c r="D407" i="1" l="1"/>
  <c r="K409" i="1"/>
  <c r="Q408" i="1"/>
  <c r="R408" i="1" s="1"/>
  <c r="N81" i="1"/>
  <c r="O81" i="1" s="1"/>
  <c r="E80" i="1" s="1"/>
  <c r="P409" i="1"/>
  <c r="J409" i="1"/>
  <c r="D408" i="1" l="1"/>
  <c r="J410" i="1"/>
  <c r="Q409" i="1"/>
  <c r="R409" i="1" s="1"/>
  <c r="S80" i="1"/>
  <c r="C80" i="1" s="1"/>
  <c r="K410" i="1"/>
  <c r="D409" i="1" l="1"/>
  <c r="N82" i="1"/>
  <c r="O82" i="1" s="1"/>
  <c r="E81" i="1" s="1"/>
  <c r="P410" i="1"/>
  <c r="J411" i="1" l="1"/>
  <c r="Q410" i="1"/>
  <c r="R410" i="1" s="1"/>
  <c r="S81" i="1"/>
  <c r="C81" i="1" s="1"/>
  <c r="K411" i="1"/>
  <c r="D410" i="1" l="1"/>
  <c r="S82" i="1"/>
  <c r="C82" i="1" s="1"/>
  <c r="P411" i="1"/>
  <c r="J412" i="1" l="1"/>
  <c r="Q411" i="1"/>
  <c r="R411" i="1" s="1"/>
  <c r="N83" i="1"/>
  <c r="O83" i="1" s="1"/>
  <c r="E82" i="1" s="1"/>
  <c r="K412" i="1"/>
  <c r="D411" i="1" l="1"/>
  <c r="N84" i="1"/>
  <c r="O84" i="1" s="1"/>
  <c r="E83" i="1" s="1"/>
  <c r="P412" i="1"/>
  <c r="K413" i="1" l="1"/>
  <c r="Q412" i="1"/>
  <c r="R412" i="1" s="1"/>
  <c r="S83" i="1"/>
  <c r="C83" i="1" s="1"/>
  <c r="P413" i="1"/>
  <c r="J413" i="1"/>
  <c r="D412" i="1" l="1"/>
  <c r="K414" i="1"/>
  <c r="Q413" i="1"/>
  <c r="R413" i="1" s="1"/>
  <c r="N85" i="1"/>
  <c r="O85" i="1" s="1"/>
  <c r="E84" i="1" s="1"/>
  <c r="P414" i="1"/>
  <c r="J414" i="1"/>
  <c r="D413" i="1" l="1"/>
  <c r="K415" i="1"/>
  <c r="Q414" i="1"/>
  <c r="R414" i="1" s="1"/>
  <c r="S84" i="1"/>
  <c r="C84" i="1" s="1"/>
  <c r="P415" i="1"/>
  <c r="J415" i="1"/>
  <c r="D414" i="1" l="1"/>
  <c r="J416" i="1"/>
  <c r="Q415" i="1"/>
  <c r="R415" i="1" s="1"/>
  <c r="N86" i="1"/>
  <c r="O86" i="1" s="1"/>
  <c r="E85" i="1" s="1"/>
  <c r="K416" i="1"/>
  <c r="D415" i="1" l="1"/>
  <c r="S85" i="1"/>
  <c r="C85" i="1" s="1"/>
  <c r="P416" i="1"/>
  <c r="K417" i="1" l="1"/>
  <c r="Q416" i="1"/>
  <c r="R416" i="1" s="1"/>
  <c r="S86" i="1"/>
  <c r="C86" i="1" s="1"/>
  <c r="P417" i="1"/>
  <c r="J417" i="1"/>
  <c r="D416" i="1" l="1"/>
  <c r="J418" i="1"/>
  <c r="Q417" i="1"/>
  <c r="R417" i="1" s="1"/>
  <c r="N87" i="1"/>
  <c r="O87" i="1" s="1"/>
  <c r="E86" i="1" s="1"/>
  <c r="K418" i="1"/>
  <c r="D417" i="1" l="1"/>
  <c r="N88" i="1"/>
  <c r="O88" i="1" s="1"/>
  <c r="E87" i="1" s="1"/>
  <c r="P418" i="1"/>
  <c r="K419" i="1" l="1"/>
  <c r="Q418" i="1"/>
  <c r="R418" i="1" s="1"/>
  <c r="S87" i="1"/>
  <c r="C87" i="1" s="1"/>
  <c r="P419" i="1"/>
  <c r="J419" i="1"/>
  <c r="D418" i="1" l="1"/>
  <c r="J420" i="1"/>
  <c r="Q419" i="1"/>
  <c r="R419" i="1" s="1"/>
  <c r="S88" i="1"/>
  <c r="C88" i="1" s="1"/>
  <c r="K420" i="1"/>
  <c r="D419" i="1" l="1"/>
  <c r="N89" i="1"/>
  <c r="O89" i="1" s="1"/>
  <c r="E88" i="1" s="1"/>
  <c r="P420" i="1"/>
  <c r="K421" i="1" l="1"/>
  <c r="Q420" i="1"/>
  <c r="R420" i="1" s="1"/>
  <c r="N90" i="1"/>
  <c r="O90" i="1" s="1"/>
  <c r="E89" i="1" s="1"/>
  <c r="P421" i="1"/>
  <c r="J421" i="1"/>
  <c r="D420" i="1" l="1"/>
  <c r="K422" i="1"/>
  <c r="Q421" i="1"/>
  <c r="R421" i="1" s="1"/>
  <c r="S89" i="1"/>
  <c r="C89" i="1" s="1"/>
  <c r="P422" i="1"/>
  <c r="J422" i="1"/>
  <c r="D421" i="1" l="1"/>
  <c r="J423" i="1"/>
  <c r="Q422" i="1"/>
  <c r="R422" i="1" s="1"/>
  <c r="N91" i="1"/>
  <c r="O91" i="1" s="1"/>
  <c r="E90" i="1" s="1"/>
  <c r="K423" i="1"/>
  <c r="D422" i="1" l="1"/>
  <c r="S90" i="1"/>
  <c r="C90" i="1" s="1"/>
  <c r="P423" i="1"/>
  <c r="K424" i="1" l="1"/>
  <c r="Q423" i="1"/>
  <c r="R423" i="1" s="1"/>
  <c r="S91" i="1"/>
  <c r="C91" i="1" s="1"/>
  <c r="P424" i="1"/>
  <c r="J424" i="1"/>
  <c r="D423" i="1" l="1"/>
  <c r="J425" i="1"/>
  <c r="Q424" i="1"/>
  <c r="R424" i="1" s="1"/>
  <c r="N92" i="1"/>
  <c r="O92" i="1" s="1"/>
  <c r="E91" i="1" s="1"/>
  <c r="K425" i="1"/>
  <c r="D424" i="1" l="1"/>
  <c r="S92" i="1"/>
  <c r="C92" i="1" s="1"/>
  <c r="P425" i="1"/>
  <c r="J426" i="1" l="1"/>
  <c r="Q425" i="1"/>
  <c r="R425" i="1" s="1"/>
  <c r="N93" i="1"/>
  <c r="O93" i="1" s="1"/>
  <c r="E92" i="1" s="1"/>
  <c r="K426" i="1"/>
  <c r="D425" i="1" l="1"/>
  <c r="N94" i="1"/>
  <c r="O94" i="1" s="1"/>
  <c r="E93" i="1" s="1"/>
  <c r="P426" i="1"/>
  <c r="J427" i="1" l="1"/>
  <c r="Q426" i="1"/>
  <c r="R426" i="1" s="1"/>
  <c r="S93" i="1"/>
  <c r="C93" i="1" s="1"/>
  <c r="K427" i="1"/>
  <c r="D426" i="1" l="1"/>
  <c r="S94" i="1"/>
  <c r="C94" i="1" s="1"/>
  <c r="P427" i="1"/>
  <c r="J428" i="1" l="1"/>
  <c r="Q427" i="1"/>
  <c r="R427" i="1" s="1"/>
  <c r="N95" i="1"/>
  <c r="O95" i="1" s="1"/>
  <c r="E94" i="1" s="1"/>
  <c r="K428" i="1"/>
  <c r="D427" i="1" l="1"/>
  <c r="N96" i="1"/>
  <c r="O96" i="1" s="1"/>
  <c r="E95" i="1" s="1"/>
  <c r="P428" i="1"/>
  <c r="K429" i="1" l="1"/>
  <c r="Q428" i="1"/>
  <c r="R428" i="1" s="1"/>
  <c r="S95" i="1"/>
  <c r="C95" i="1" s="1"/>
  <c r="P429" i="1"/>
  <c r="J429" i="1"/>
  <c r="D428" i="1" l="1"/>
  <c r="K430" i="1"/>
  <c r="Q429" i="1"/>
  <c r="R429" i="1" s="1"/>
  <c r="N97" i="1"/>
  <c r="O97" i="1" s="1"/>
  <c r="E96" i="1" s="1"/>
  <c r="P430" i="1"/>
  <c r="J430" i="1"/>
  <c r="D429" i="1" l="1"/>
  <c r="K431" i="1"/>
  <c r="Q430" i="1"/>
  <c r="R430" i="1" s="1"/>
  <c r="S96" i="1"/>
  <c r="C96" i="1" s="1"/>
  <c r="P431" i="1"/>
  <c r="J431" i="1"/>
  <c r="D430" i="1" l="1"/>
  <c r="K432" i="1"/>
  <c r="Q431" i="1"/>
  <c r="R431" i="1" s="1"/>
  <c r="N98" i="1"/>
  <c r="O98" i="1" s="1"/>
  <c r="E97" i="1" s="1"/>
  <c r="P432" i="1"/>
  <c r="J432" i="1"/>
  <c r="D431" i="1" l="1"/>
  <c r="K433" i="1"/>
  <c r="Q432" i="1"/>
  <c r="R432" i="1" s="1"/>
  <c r="S97" i="1"/>
  <c r="C97" i="1" s="1"/>
  <c r="P433" i="1"/>
  <c r="J433" i="1"/>
  <c r="D432" i="1" l="1"/>
  <c r="J434" i="1"/>
  <c r="Q433" i="1"/>
  <c r="R433" i="1" s="1"/>
  <c r="N99" i="1"/>
  <c r="O99" i="1" s="1"/>
  <c r="E98" i="1" s="1"/>
  <c r="K434" i="1"/>
  <c r="D433" i="1" l="1"/>
  <c r="S98" i="1"/>
  <c r="C98" i="1" s="1"/>
  <c r="P434" i="1"/>
  <c r="J435" i="1" l="1"/>
  <c r="Q434" i="1"/>
  <c r="R434" i="1" s="1"/>
  <c r="S99" i="1"/>
  <c r="C99" i="1" s="1"/>
  <c r="K435" i="1"/>
  <c r="D434" i="1" l="1"/>
  <c r="N100" i="1"/>
  <c r="O100" i="1" s="1"/>
  <c r="E99" i="1" s="1"/>
  <c r="P435" i="1"/>
  <c r="K436" i="1" l="1"/>
  <c r="Q435" i="1"/>
  <c r="R435" i="1" s="1"/>
  <c r="S100" i="1"/>
  <c r="C100" i="1" s="1"/>
  <c r="P436" i="1"/>
  <c r="Q436" i="1" s="1"/>
  <c r="R436" i="1" s="1"/>
  <c r="J436" i="1"/>
  <c r="D435" i="1" l="1"/>
  <c r="D436" i="1"/>
  <c r="N101" i="1"/>
  <c r="O101" i="1" s="1"/>
  <c r="E100" i="1" s="1"/>
  <c r="J437" i="1"/>
  <c r="K437" i="1"/>
  <c r="N102" i="1" l="1"/>
  <c r="O102" i="1" s="1"/>
  <c r="E101" i="1" s="1"/>
  <c r="P437" i="1"/>
  <c r="K438" i="1" l="1"/>
  <c r="Q437" i="1"/>
  <c r="R437" i="1" s="1"/>
  <c r="S101" i="1"/>
  <c r="C101" i="1" s="1"/>
  <c r="P438" i="1"/>
  <c r="J438" i="1"/>
  <c r="D437" i="1" l="1"/>
  <c r="K439" i="1"/>
  <c r="Q438" i="1"/>
  <c r="R438" i="1" s="1"/>
  <c r="S102" i="1"/>
  <c r="C102" i="1" s="1"/>
  <c r="P439" i="1"/>
  <c r="J439" i="1"/>
  <c r="D438" i="1" l="1"/>
  <c r="J440" i="1"/>
  <c r="Q439" i="1"/>
  <c r="R439" i="1" s="1"/>
  <c r="N103" i="1"/>
  <c r="O103" i="1" s="1"/>
  <c r="E102" i="1" s="1"/>
  <c r="K440" i="1"/>
  <c r="D439" i="1" l="1"/>
  <c r="N104" i="1"/>
  <c r="O104" i="1" s="1"/>
  <c r="E103" i="1" s="1"/>
  <c r="P440" i="1"/>
  <c r="J441" i="1" l="1"/>
  <c r="Q440" i="1"/>
  <c r="R440" i="1" s="1"/>
  <c r="S103" i="1"/>
  <c r="C103" i="1" s="1"/>
  <c r="K441" i="1"/>
  <c r="D440" i="1" l="1"/>
  <c r="N105" i="1"/>
  <c r="O105" i="1" s="1"/>
  <c r="E104" i="1" s="1"/>
  <c r="P441" i="1"/>
  <c r="K442" i="1" l="1"/>
  <c r="Q441" i="1"/>
  <c r="R441" i="1" s="1"/>
  <c r="S104" i="1"/>
  <c r="C104" i="1" s="1"/>
  <c r="P442" i="1"/>
  <c r="Q442" i="1" s="1"/>
  <c r="R442" i="1" s="1"/>
  <c r="J442" i="1"/>
  <c r="D442" i="1" l="1"/>
  <c r="D441" i="1"/>
  <c r="J443" i="1"/>
  <c r="N106" i="1"/>
  <c r="O106" i="1" s="1"/>
  <c r="E105" i="1" s="1"/>
  <c r="K443" i="1"/>
  <c r="S105" i="1" l="1"/>
  <c r="C105" i="1" s="1"/>
  <c r="P443" i="1"/>
  <c r="J444" i="1" l="1"/>
  <c r="Q443" i="1"/>
  <c r="R443" i="1" s="1"/>
  <c r="N107" i="1"/>
  <c r="O107" i="1" s="1"/>
  <c r="E106" i="1" s="1"/>
  <c r="K444" i="1"/>
  <c r="D443" i="1" l="1"/>
  <c r="S106" i="1"/>
  <c r="C106" i="1" s="1"/>
  <c r="P444" i="1"/>
  <c r="K445" i="1" l="1"/>
  <c r="Q444" i="1"/>
  <c r="R444" i="1" s="1"/>
  <c r="N108" i="1"/>
  <c r="O108" i="1" s="1"/>
  <c r="E107" i="1" s="1"/>
  <c r="P445" i="1"/>
  <c r="J445" i="1"/>
  <c r="D444" i="1" l="1"/>
  <c r="K446" i="1"/>
  <c r="Q445" i="1"/>
  <c r="R445" i="1" s="1"/>
  <c r="S107" i="1"/>
  <c r="C107" i="1" s="1"/>
  <c r="P446" i="1"/>
  <c r="J446" i="1"/>
  <c r="D445" i="1" l="1"/>
  <c r="J447" i="1"/>
  <c r="Q446" i="1"/>
  <c r="R446" i="1" s="1"/>
  <c r="S108" i="1"/>
  <c r="C108" i="1" s="1"/>
  <c r="K447" i="1"/>
  <c r="D446" i="1" l="1"/>
  <c r="N109" i="1"/>
  <c r="O109" i="1" s="1"/>
  <c r="E108" i="1" s="1"/>
  <c r="P447" i="1"/>
  <c r="K448" i="1" l="1"/>
  <c r="Q447" i="1"/>
  <c r="R447" i="1" s="1"/>
  <c r="N110" i="1"/>
  <c r="O110" i="1" s="1"/>
  <c r="E109" i="1" s="1"/>
  <c r="P448" i="1"/>
  <c r="J448" i="1"/>
  <c r="D447" i="1" l="1"/>
  <c r="J449" i="1"/>
  <c r="Q448" i="1"/>
  <c r="R448" i="1" s="1"/>
  <c r="S109" i="1"/>
  <c r="C109" i="1" s="1"/>
  <c r="K449" i="1"/>
  <c r="D448" i="1" l="1"/>
  <c r="S110" i="1"/>
  <c r="C110" i="1" s="1"/>
  <c r="P449" i="1"/>
  <c r="K450" i="1" l="1"/>
  <c r="Q449" i="1"/>
  <c r="R449" i="1" s="1"/>
  <c r="N111" i="1"/>
  <c r="O111" i="1" s="1"/>
  <c r="E110" i="1" s="1"/>
  <c r="P450" i="1"/>
  <c r="J450" i="1"/>
  <c r="D449" i="1" l="1"/>
  <c r="J451" i="1"/>
  <c r="Q450" i="1"/>
  <c r="R450" i="1" s="1"/>
  <c r="N112" i="1"/>
  <c r="O112" i="1" s="1"/>
  <c r="E111" i="1" s="1"/>
  <c r="K451" i="1"/>
  <c r="D450" i="1" l="1"/>
  <c r="S111" i="1"/>
  <c r="C111" i="1" s="1"/>
  <c r="P451" i="1"/>
  <c r="J452" i="1" l="1"/>
  <c r="Q451" i="1"/>
  <c r="R451" i="1" s="1"/>
  <c r="S112" i="1"/>
  <c r="C112" i="1" s="1"/>
  <c r="K452" i="1"/>
  <c r="D451" i="1" l="1"/>
  <c r="N113" i="1"/>
  <c r="O113" i="1" s="1"/>
  <c r="E112" i="1" s="1"/>
  <c r="P452" i="1"/>
  <c r="K453" i="1" l="1"/>
  <c r="Q452" i="1"/>
  <c r="R452" i="1" s="1"/>
  <c r="N114" i="1"/>
  <c r="O114" i="1" s="1"/>
  <c r="E113" i="1" s="1"/>
  <c r="P453" i="1"/>
  <c r="J453" i="1"/>
  <c r="D452" i="1" l="1"/>
  <c r="K454" i="1"/>
  <c r="Q453" i="1"/>
  <c r="R453" i="1" s="1"/>
  <c r="S113" i="1"/>
  <c r="C113" i="1" s="1"/>
  <c r="P454" i="1"/>
  <c r="J454" i="1"/>
  <c r="D453" i="1" l="1"/>
  <c r="J455" i="1"/>
  <c r="Q454" i="1"/>
  <c r="R454" i="1" s="1"/>
  <c r="S114" i="1"/>
  <c r="C114" i="1" s="1"/>
  <c r="K455" i="1"/>
  <c r="D454" i="1" l="1"/>
  <c r="N115" i="1"/>
  <c r="O115" i="1" s="1"/>
  <c r="E114" i="1" s="1"/>
  <c r="P455" i="1"/>
  <c r="K456" i="1" l="1"/>
  <c r="Q455" i="1"/>
  <c r="R455" i="1" s="1"/>
  <c r="N116" i="1"/>
  <c r="O116" i="1" s="1"/>
  <c r="E115" i="1" s="1"/>
  <c r="P456" i="1"/>
  <c r="J456" i="1"/>
  <c r="D455" i="1" l="1"/>
  <c r="J457" i="1"/>
  <c r="Q456" i="1"/>
  <c r="R456" i="1" s="1"/>
  <c r="S115" i="1"/>
  <c r="C115" i="1" s="1"/>
  <c r="K457" i="1"/>
  <c r="D456" i="1" l="1"/>
  <c r="N117" i="1"/>
  <c r="O117" i="1" s="1"/>
  <c r="E116" i="1" s="1"/>
  <c r="P457" i="1"/>
  <c r="J458" i="1" l="1"/>
  <c r="Q457" i="1"/>
  <c r="R457" i="1" s="1"/>
  <c r="S116" i="1"/>
  <c r="C116" i="1" s="1"/>
  <c r="K458" i="1"/>
  <c r="D457" i="1" l="1"/>
  <c r="N118" i="1"/>
  <c r="O118" i="1" s="1"/>
  <c r="E117" i="1" s="1"/>
  <c r="P458" i="1"/>
  <c r="K459" i="1" l="1"/>
  <c r="Q458" i="1"/>
  <c r="R458" i="1" s="1"/>
  <c r="S117" i="1"/>
  <c r="C117" i="1" s="1"/>
  <c r="P459" i="1"/>
  <c r="J459" i="1"/>
  <c r="D458" i="1" l="1"/>
  <c r="J460" i="1"/>
  <c r="Q459" i="1"/>
  <c r="R459" i="1" s="1"/>
  <c r="S118" i="1"/>
  <c r="C118" i="1" s="1"/>
  <c r="K460" i="1"/>
  <c r="D459" i="1" l="1"/>
  <c r="N119" i="1"/>
  <c r="O119" i="1" s="1"/>
  <c r="E118" i="1" s="1"/>
  <c r="P460" i="1"/>
  <c r="K461" i="1" l="1"/>
  <c r="Q460" i="1"/>
  <c r="R460" i="1" s="1"/>
  <c r="N120" i="1"/>
  <c r="O120" i="1" s="1"/>
  <c r="E119" i="1" s="1"/>
  <c r="P461" i="1"/>
  <c r="J461" i="1"/>
  <c r="D460" i="1" l="1"/>
  <c r="J462" i="1"/>
  <c r="Q461" i="1"/>
  <c r="R461" i="1" s="1"/>
  <c r="S119" i="1"/>
  <c r="C119" i="1" s="1"/>
  <c r="K462" i="1"/>
  <c r="D461" i="1" l="1"/>
  <c r="S120" i="1"/>
  <c r="C120" i="1" s="1"/>
  <c r="P462" i="1"/>
  <c r="J463" i="1" l="1"/>
  <c r="Q462" i="1"/>
  <c r="R462" i="1" s="1"/>
  <c r="N121" i="1"/>
  <c r="O121" i="1" s="1"/>
  <c r="E120" i="1" s="1"/>
  <c r="K463" i="1"/>
  <c r="D462" i="1" l="1"/>
  <c r="N122" i="1"/>
  <c r="O122" i="1" s="1"/>
  <c r="E121" i="1" s="1"/>
  <c r="P463" i="1"/>
  <c r="K464" i="1" l="1"/>
  <c r="Q463" i="1"/>
  <c r="R463" i="1" s="1"/>
  <c r="S121" i="1"/>
  <c r="C121" i="1" s="1"/>
  <c r="P464" i="1"/>
  <c r="J464" i="1"/>
  <c r="D463" i="1" l="1"/>
  <c r="J465" i="1"/>
  <c r="Q464" i="1"/>
  <c r="R464" i="1" s="1"/>
  <c r="N123" i="1"/>
  <c r="O123" i="1" s="1"/>
  <c r="E122" i="1" s="1"/>
  <c r="K465" i="1"/>
  <c r="D464" i="1" l="1"/>
  <c r="S122" i="1"/>
  <c r="C122" i="1" s="1"/>
  <c r="P465" i="1"/>
  <c r="J466" i="1" l="1"/>
  <c r="Q465" i="1"/>
  <c r="R465" i="1" s="1"/>
  <c r="N124" i="1"/>
  <c r="O124" i="1" s="1"/>
  <c r="E123" i="1" s="1"/>
  <c r="K466" i="1"/>
  <c r="D465" i="1" l="1"/>
  <c r="S123" i="1"/>
  <c r="C123" i="1" s="1"/>
  <c r="P466" i="1"/>
  <c r="K467" i="1" l="1"/>
  <c r="Q466" i="1"/>
  <c r="R466" i="1" s="1"/>
  <c r="N125" i="1"/>
  <c r="O125" i="1" s="1"/>
  <c r="E124" i="1" s="1"/>
  <c r="P467" i="1"/>
  <c r="J467" i="1"/>
  <c r="D466" i="1" l="1"/>
  <c r="K468" i="1"/>
  <c r="Q467" i="1"/>
  <c r="R467" i="1" s="1"/>
  <c r="S124" i="1"/>
  <c r="C124" i="1" s="1"/>
  <c r="P468" i="1"/>
  <c r="J468" i="1"/>
  <c r="D467" i="1" l="1"/>
  <c r="J469" i="1"/>
  <c r="Q468" i="1"/>
  <c r="R468" i="1" s="1"/>
  <c r="N126" i="1"/>
  <c r="O126" i="1" s="1"/>
  <c r="E125" i="1" s="1"/>
  <c r="K469" i="1"/>
  <c r="D468" i="1" l="1"/>
  <c r="S125" i="1"/>
  <c r="C125" i="1" s="1"/>
  <c r="P469" i="1"/>
  <c r="J470" i="1" l="1"/>
  <c r="Q469" i="1"/>
  <c r="R469" i="1" s="1"/>
  <c r="S126" i="1"/>
  <c r="C126" i="1" s="1"/>
  <c r="K470" i="1"/>
  <c r="D469" i="1" l="1"/>
  <c r="N127" i="1"/>
  <c r="O127" i="1" s="1"/>
  <c r="E126" i="1" s="1"/>
  <c r="P470" i="1"/>
  <c r="K471" i="1" l="1"/>
  <c r="Q470" i="1"/>
  <c r="R470" i="1" s="1"/>
  <c r="N128" i="1"/>
  <c r="O128" i="1" s="1"/>
  <c r="E127" i="1" s="1"/>
  <c r="P471" i="1"/>
  <c r="J471" i="1"/>
  <c r="D470" i="1" l="1"/>
  <c r="J472" i="1"/>
  <c r="Q471" i="1"/>
  <c r="R471" i="1" s="1"/>
  <c r="S127" i="1"/>
  <c r="C127" i="1" s="1"/>
  <c r="K472" i="1"/>
  <c r="D471" i="1" l="1"/>
  <c r="N129" i="1"/>
  <c r="O129" i="1" s="1"/>
  <c r="E128" i="1" s="1"/>
  <c r="P472" i="1"/>
  <c r="K473" i="1" l="1"/>
  <c r="Q472" i="1"/>
  <c r="R472" i="1" s="1"/>
  <c r="S128" i="1"/>
  <c r="C128" i="1" s="1"/>
  <c r="P473" i="1"/>
  <c r="J473" i="1"/>
  <c r="D472" i="1" l="1"/>
  <c r="K474" i="1"/>
  <c r="Q473" i="1"/>
  <c r="R473" i="1" s="1"/>
  <c r="S129" i="1"/>
  <c r="C129" i="1" s="1"/>
  <c r="P474" i="1"/>
  <c r="J474" i="1"/>
  <c r="D473" i="1" l="1"/>
  <c r="J475" i="1"/>
  <c r="Q474" i="1"/>
  <c r="R474" i="1" s="1"/>
  <c r="N130" i="1"/>
  <c r="O130" i="1" s="1"/>
  <c r="E129" i="1" s="1"/>
  <c r="K475" i="1"/>
  <c r="D474" i="1" l="1"/>
  <c r="N131" i="1"/>
  <c r="O131" i="1" s="1"/>
  <c r="E130" i="1" s="1"/>
  <c r="P475" i="1"/>
  <c r="K476" i="1" l="1"/>
  <c r="Q475" i="1"/>
  <c r="R475" i="1" s="1"/>
  <c r="S130" i="1"/>
  <c r="C130" i="1" s="1"/>
  <c r="P476" i="1"/>
  <c r="J476" i="1"/>
  <c r="D475" i="1" l="1"/>
  <c r="K477" i="1"/>
  <c r="Q476" i="1"/>
  <c r="R476" i="1" s="1"/>
  <c r="N132" i="1"/>
  <c r="O132" i="1" s="1"/>
  <c r="E131" i="1" s="1"/>
  <c r="P477" i="1"/>
  <c r="J477" i="1"/>
  <c r="D476" i="1" l="1"/>
  <c r="J478" i="1"/>
  <c r="Q477" i="1"/>
  <c r="R477" i="1" s="1"/>
  <c r="S131" i="1"/>
  <c r="C131" i="1" s="1"/>
  <c r="K478" i="1"/>
  <c r="D477" i="1" l="1"/>
  <c r="S132" i="1"/>
  <c r="C132" i="1" s="1"/>
  <c r="P478" i="1"/>
  <c r="K479" i="1" l="1"/>
  <c r="Q478" i="1"/>
  <c r="R478" i="1" s="1"/>
  <c r="N133" i="1"/>
  <c r="O133" i="1" s="1"/>
  <c r="E132" i="1" s="1"/>
  <c r="P479" i="1"/>
  <c r="J479" i="1"/>
  <c r="D478" i="1" l="1"/>
  <c r="J480" i="1"/>
  <c r="Q479" i="1"/>
  <c r="R479" i="1" s="1"/>
  <c r="N134" i="1"/>
  <c r="O134" i="1" s="1"/>
  <c r="E133" i="1" s="1"/>
  <c r="K480" i="1"/>
  <c r="D479" i="1" l="1"/>
  <c r="S133" i="1"/>
  <c r="C133" i="1" s="1"/>
  <c r="P480" i="1"/>
  <c r="K481" i="1" l="1"/>
  <c r="Q480" i="1"/>
  <c r="R480" i="1" s="1"/>
  <c r="S134" i="1"/>
  <c r="C134" i="1" s="1"/>
  <c r="P481" i="1"/>
  <c r="J481" i="1"/>
  <c r="D480" i="1" l="1"/>
  <c r="J482" i="1"/>
  <c r="Q481" i="1"/>
  <c r="R481" i="1" s="1"/>
  <c r="N135" i="1"/>
  <c r="O135" i="1" s="1"/>
  <c r="E134" i="1" s="1"/>
  <c r="K482" i="1"/>
  <c r="D481" i="1" l="1"/>
  <c r="N136" i="1"/>
  <c r="O136" i="1" s="1"/>
  <c r="E135" i="1" s="1"/>
  <c r="P482" i="1"/>
  <c r="J483" i="1" l="1"/>
  <c r="Q482" i="1"/>
  <c r="R482" i="1" s="1"/>
  <c r="S135" i="1"/>
  <c r="C135" i="1" s="1"/>
  <c r="K483" i="1"/>
  <c r="D482" i="1" l="1"/>
  <c r="S136" i="1"/>
  <c r="C136" i="1" s="1"/>
  <c r="P483" i="1"/>
  <c r="K484" i="1" l="1"/>
  <c r="Q483" i="1"/>
  <c r="R483" i="1" s="1"/>
  <c r="N137" i="1"/>
  <c r="O137" i="1" s="1"/>
  <c r="E136" i="1" s="1"/>
  <c r="P484" i="1"/>
  <c r="J484" i="1"/>
  <c r="D483" i="1" l="1"/>
  <c r="K485" i="1"/>
  <c r="Q484" i="1"/>
  <c r="R484" i="1" s="1"/>
  <c r="N138" i="1"/>
  <c r="O138" i="1" s="1"/>
  <c r="E137" i="1" s="1"/>
  <c r="P485" i="1"/>
  <c r="J485" i="1"/>
  <c r="D484" i="1" l="1"/>
  <c r="K486" i="1"/>
  <c r="Q485" i="1"/>
  <c r="R485" i="1" s="1"/>
  <c r="S137" i="1"/>
  <c r="C137" i="1" s="1"/>
  <c r="P486" i="1"/>
  <c r="Q486" i="1" s="1"/>
  <c r="R486" i="1" s="1"/>
  <c r="J486" i="1"/>
  <c r="D486" i="1" l="1"/>
  <c r="D485" i="1"/>
  <c r="J487" i="1"/>
  <c r="K487" i="1"/>
  <c r="N139" i="1" l="1"/>
  <c r="O139" i="1" s="1"/>
  <c r="E138" i="1" s="1"/>
  <c r="S138" i="1"/>
  <c r="C138" i="1" s="1"/>
  <c r="P487" i="1"/>
  <c r="J488" i="1" l="1"/>
  <c r="Q487" i="1"/>
  <c r="R487" i="1" s="1"/>
  <c r="K488" i="1"/>
  <c r="D487" i="1" l="1"/>
  <c r="P488" i="1"/>
  <c r="K489" i="1" l="1"/>
  <c r="Q488" i="1"/>
  <c r="R488" i="1" s="1"/>
  <c r="S139" i="1"/>
  <c r="C139" i="1" s="1"/>
  <c r="N140" i="1"/>
  <c r="O140" i="1" s="1"/>
  <c r="E139" i="1" s="1"/>
  <c r="P489" i="1"/>
  <c r="J489" i="1"/>
  <c r="D488" i="1" l="1"/>
  <c r="K490" i="1"/>
  <c r="Q489" i="1"/>
  <c r="R489" i="1" s="1"/>
  <c r="P490" i="1"/>
  <c r="J490" i="1"/>
  <c r="D489" i="1" l="1"/>
  <c r="K491" i="1"/>
  <c r="Q490" i="1"/>
  <c r="R490" i="1" s="1"/>
  <c r="P491" i="1"/>
  <c r="J491" i="1"/>
  <c r="D490" i="1" l="1"/>
  <c r="J492" i="1"/>
  <c r="Q491" i="1"/>
  <c r="R491" i="1" s="1"/>
  <c r="S140" i="1"/>
  <c r="C140" i="1" s="1"/>
  <c r="N141" i="1"/>
  <c r="O141" i="1" s="1"/>
  <c r="E140" i="1" s="1"/>
  <c r="K492" i="1"/>
  <c r="D491" i="1" l="1"/>
  <c r="P492" i="1"/>
  <c r="J493" i="1" l="1"/>
  <c r="Q492" i="1"/>
  <c r="R492" i="1" s="1"/>
  <c r="K493" i="1"/>
  <c r="D492" i="1" l="1"/>
  <c r="S141" i="1"/>
  <c r="C141" i="1" s="1"/>
  <c r="N142" i="1"/>
  <c r="O142" i="1" s="1"/>
  <c r="E141" i="1" s="1"/>
  <c r="P493" i="1"/>
  <c r="K494" i="1" l="1"/>
  <c r="Q493" i="1"/>
  <c r="R493" i="1" s="1"/>
  <c r="P494" i="1"/>
  <c r="J494" i="1"/>
  <c r="D493" i="1" l="1"/>
  <c r="K495" i="1"/>
  <c r="Q494" i="1"/>
  <c r="R494" i="1" s="1"/>
  <c r="N143" i="1"/>
  <c r="O143" i="1" s="1"/>
  <c r="E142" i="1" s="1"/>
  <c r="P495" i="1"/>
  <c r="J495" i="1"/>
  <c r="D494" i="1" l="1"/>
  <c r="K496" i="1"/>
  <c r="Q495" i="1"/>
  <c r="R495" i="1" s="1"/>
  <c r="S142" i="1"/>
  <c r="C142" i="1" s="1"/>
  <c r="P496" i="1"/>
  <c r="J496" i="1"/>
  <c r="D495" i="1" l="1"/>
  <c r="K497" i="1"/>
  <c r="Q496" i="1"/>
  <c r="R496" i="1" s="1"/>
  <c r="S143" i="1"/>
  <c r="C143" i="1" s="1"/>
  <c r="P497" i="1"/>
  <c r="J497" i="1"/>
  <c r="D496" i="1" l="1"/>
  <c r="J498" i="1"/>
  <c r="Q497" i="1"/>
  <c r="R497" i="1" s="1"/>
  <c r="N144" i="1"/>
  <c r="O144" i="1" s="1"/>
  <c r="E143" i="1" s="1"/>
  <c r="K498" i="1"/>
  <c r="D497" i="1" l="1"/>
  <c r="N145" i="1"/>
  <c r="O145" i="1" s="1"/>
  <c r="E144" i="1" s="1"/>
  <c r="P498" i="1"/>
  <c r="J499" i="1" l="1"/>
  <c r="Q498" i="1"/>
  <c r="R498" i="1" s="1"/>
  <c r="S144" i="1"/>
  <c r="C144" i="1" s="1"/>
  <c r="K499" i="1"/>
  <c r="D498" i="1" l="1"/>
  <c r="N146" i="1"/>
  <c r="O146" i="1" s="1"/>
  <c r="E145" i="1" s="1"/>
  <c r="P499" i="1"/>
  <c r="K500" i="1" l="1"/>
  <c r="Q499" i="1"/>
  <c r="R499" i="1" s="1"/>
  <c r="S145" i="1"/>
  <c r="C145" i="1" s="1"/>
  <c r="P500" i="1"/>
  <c r="J500" i="1"/>
  <c r="D499" i="1" l="1"/>
  <c r="K501" i="1"/>
  <c r="Q500" i="1"/>
  <c r="R500" i="1" s="1"/>
  <c r="S146" i="1"/>
  <c r="C146" i="1" s="1"/>
  <c r="P501" i="1"/>
  <c r="J501" i="1"/>
  <c r="D500" i="1" l="1"/>
  <c r="J502" i="1"/>
  <c r="Q501" i="1"/>
  <c r="R501" i="1" s="1"/>
  <c r="N147" i="1"/>
  <c r="O147" i="1" s="1"/>
  <c r="E146" i="1" s="1"/>
  <c r="K502" i="1"/>
  <c r="D501" i="1" l="1"/>
  <c r="N148" i="1"/>
  <c r="O148" i="1" s="1"/>
  <c r="E147" i="1" s="1"/>
  <c r="P502" i="1"/>
  <c r="Q502" i="1" s="1"/>
  <c r="R502" i="1" s="1"/>
  <c r="D502" i="1" l="1"/>
  <c r="S147" i="1"/>
  <c r="C147" i="1" s="1"/>
  <c r="S148" i="1" l="1"/>
  <c r="C148" i="1" s="1"/>
  <c r="N149" i="1" l="1"/>
  <c r="O149" i="1" s="1"/>
  <c r="E148" i="1" s="1"/>
  <c r="N150" i="1" l="1"/>
  <c r="O150" i="1" s="1"/>
  <c r="E149" i="1" s="1"/>
  <c r="S149" i="1" l="1"/>
  <c r="C149" i="1" s="1"/>
  <c r="N151" i="1" l="1"/>
  <c r="O151" i="1" s="1"/>
  <c r="E150" i="1" s="1"/>
  <c r="S150" i="1" l="1"/>
  <c r="C150" i="1" s="1"/>
  <c r="N152" i="1" l="1"/>
  <c r="O152" i="1" s="1"/>
  <c r="E151" i="1" s="1"/>
  <c r="S151" i="1" l="1"/>
  <c r="C151" i="1" s="1"/>
  <c r="N153" i="1" l="1"/>
  <c r="O153" i="1" s="1"/>
  <c r="E152" i="1" s="1"/>
  <c r="S152" i="1" l="1"/>
  <c r="C152" i="1" s="1"/>
  <c r="N154" i="1" l="1"/>
  <c r="O154" i="1" s="1"/>
  <c r="E153" i="1" s="1"/>
  <c r="S153" i="1" l="1"/>
  <c r="C153" i="1" s="1"/>
  <c r="S154" i="1" l="1"/>
  <c r="C154" i="1" s="1"/>
  <c r="N155" i="1" l="1"/>
  <c r="O155" i="1" s="1"/>
  <c r="E154" i="1" s="1"/>
  <c r="N156" i="1" l="1"/>
  <c r="O156" i="1" s="1"/>
  <c r="E155" i="1" s="1"/>
  <c r="S155" i="1" l="1"/>
  <c r="C155" i="1" s="1"/>
  <c r="S156" i="1" l="1"/>
  <c r="C156" i="1" s="1"/>
  <c r="N157" i="1" l="1"/>
  <c r="O157" i="1" s="1"/>
  <c r="E156" i="1" s="1"/>
  <c r="N158" i="1" l="1"/>
  <c r="O158" i="1" s="1"/>
  <c r="E157" i="1" s="1"/>
  <c r="S157" i="1" l="1"/>
  <c r="C157" i="1" s="1"/>
  <c r="S158" i="1" l="1"/>
  <c r="C158" i="1" s="1"/>
  <c r="N159" i="1" l="1"/>
  <c r="O159" i="1" s="1"/>
  <c r="E158" i="1" s="1"/>
  <c r="N160" i="1" l="1"/>
  <c r="O160" i="1" s="1"/>
  <c r="E159" i="1" s="1"/>
  <c r="S159" i="1" l="1"/>
  <c r="C159" i="1" s="1"/>
  <c r="N161" i="1" l="1"/>
  <c r="O161" i="1" s="1"/>
  <c r="E160" i="1" s="1"/>
  <c r="S160" i="1" l="1"/>
  <c r="C160" i="1" s="1"/>
  <c r="N162" i="1" l="1"/>
  <c r="O162" i="1" s="1"/>
  <c r="E161" i="1" s="1"/>
  <c r="S161" i="1" l="1"/>
  <c r="C161" i="1" s="1"/>
  <c r="N163" i="1" l="1"/>
  <c r="O163" i="1" s="1"/>
  <c r="E162" i="1" s="1"/>
  <c r="S162" i="1" l="1"/>
  <c r="C162" i="1" s="1"/>
  <c r="S163" i="1" l="1"/>
  <c r="C163" i="1" s="1"/>
  <c r="N164" i="1" l="1"/>
  <c r="O164" i="1" s="1"/>
  <c r="E163" i="1" s="1"/>
  <c r="N165" i="1" l="1"/>
  <c r="O165" i="1" s="1"/>
  <c r="E164" i="1" s="1"/>
  <c r="S164" i="1" l="1"/>
  <c r="C164" i="1" s="1"/>
  <c r="N166" i="1" l="1"/>
  <c r="O166" i="1" s="1"/>
  <c r="E165" i="1" s="1"/>
  <c r="S165" i="1" l="1"/>
  <c r="C165" i="1" s="1"/>
  <c r="N167" i="1" l="1"/>
  <c r="O167" i="1" s="1"/>
  <c r="E166" i="1" s="1"/>
  <c r="S166" i="1" l="1"/>
  <c r="C166" i="1" s="1"/>
  <c r="S167" i="1" l="1"/>
  <c r="C167" i="1" s="1"/>
  <c r="N168" i="1" l="1"/>
  <c r="O168" i="1" s="1"/>
  <c r="E167" i="1" s="1"/>
  <c r="N169" i="1" l="1"/>
  <c r="O169" i="1" s="1"/>
  <c r="E168" i="1" s="1"/>
  <c r="S168" i="1" l="1"/>
  <c r="C168" i="1" s="1"/>
  <c r="N170" i="1" l="1"/>
  <c r="O170" i="1" s="1"/>
  <c r="E169" i="1" s="1"/>
  <c r="S169" i="1" l="1"/>
  <c r="C169" i="1" s="1"/>
  <c r="S170" i="1" l="1"/>
  <c r="C170" i="1" s="1"/>
  <c r="N171" i="1" l="1"/>
  <c r="O171" i="1" s="1"/>
  <c r="E170" i="1" s="1"/>
  <c r="N172" i="1" l="1"/>
  <c r="O172" i="1" s="1"/>
  <c r="E171" i="1" s="1"/>
  <c r="S171" i="1" l="1"/>
  <c r="C171" i="1" s="1"/>
  <c r="S172" i="1" l="1"/>
  <c r="C172" i="1" s="1"/>
  <c r="N173" i="1" l="1"/>
  <c r="O173" i="1" s="1"/>
  <c r="E172" i="1" s="1"/>
  <c r="N174" i="1" l="1"/>
  <c r="O174" i="1" s="1"/>
  <c r="E173" i="1" s="1"/>
  <c r="S173" i="1" l="1"/>
  <c r="C173" i="1" s="1"/>
  <c r="S174" i="1" l="1"/>
  <c r="C174" i="1" s="1"/>
  <c r="N175" i="1" l="1"/>
  <c r="O175" i="1" s="1"/>
  <c r="E174" i="1" s="1"/>
  <c r="N176" i="1" l="1"/>
  <c r="O176" i="1" s="1"/>
  <c r="E175" i="1" s="1"/>
  <c r="S175" i="1" l="1"/>
  <c r="C175" i="1" s="1"/>
  <c r="S176" i="1" l="1"/>
  <c r="C176" i="1" s="1"/>
  <c r="N177" i="1" l="1"/>
  <c r="O177" i="1" s="1"/>
  <c r="E176" i="1" s="1"/>
  <c r="N178" i="1" l="1"/>
  <c r="O178" i="1" s="1"/>
  <c r="E177" i="1" s="1"/>
  <c r="S177" i="1" l="1"/>
  <c r="C177" i="1" s="1"/>
  <c r="S178" i="1" l="1"/>
  <c r="C178" i="1" s="1"/>
  <c r="N179" i="1" l="1"/>
  <c r="O179" i="1" s="1"/>
  <c r="E178" i="1" s="1"/>
  <c r="N180" i="1" l="1"/>
  <c r="O180" i="1" s="1"/>
  <c r="E179" i="1" s="1"/>
  <c r="S179" i="1" l="1"/>
  <c r="C179" i="1" s="1"/>
  <c r="S180" i="1" l="1"/>
  <c r="C180" i="1" s="1"/>
  <c r="N181" i="1" l="1"/>
  <c r="O181" i="1" s="1"/>
  <c r="E180" i="1" s="1"/>
  <c r="N182" i="1" l="1"/>
  <c r="O182" i="1" s="1"/>
  <c r="E181" i="1" s="1"/>
  <c r="S181" i="1" l="1"/>
  <c r="C181" i="1" s="1"/>
  <c r="S182" i="1" l="1"/>
  <c r="C182" i="1" s="1"/>
  <c r="N183" i="1" l="1"/>
  <c r="O183" i="1" s="1"/>
  <c r="E182" i="1" s="1"/>
  <c r="N184" i="1" l="1"/>
  <c r="O184" i="1" s="1"/>
  <c r="E183" i="1" s="1"/>
  <c r="S183" i="1" l="1"/>
  <c r="C183" i="1" s="1"/>
  <c r="N185" i="1" l="1"/>
  <c r="O185" i="1" s="1"/>
  <c r="E184" i="1" s="1"/>
  <c r="S184" i="1" l="1"/>
  <c r="C184" i="1" s="1"/>
  <c r="N186" i="1" l="1"/>
  <c r="O186" i="1" s="1"/>
  <c r="E185" i="1" s="1"/>
  <c r="S185" i="1" l="1"/>
  <c r="C185" i="1" s="1"/>
  <c r="N187" i="1" l="1"/>
  <c r="O187" i="1" s="1"/>
  <c r="E186" i="1" s="1"/>
  <c r="S186" i="1" l="1"/>
  <c r="C186" i="1" s="1"/>
  <c r="N188" i="1" l="1"/>
  <c r="O188" i="1" s="1"/>
  <c r="E187" i="1" s="1"/>
  <c r="S187" i="1" l="1"/>
  <c r="C187" i="1" s="1"/>
  <c r="S188" i="1" l="1"/>
  <c r="C188" i="1" s="1"/>
  <c r="N189" i="1" l="1"/>
  <c r="O189" i="1" s="1"/>
  <c r="E188" i="1" s="1"/>
  <c r="N190" i="1" l="1"/>
  <c r="O190" i="1" s="1"/>
  <c r="E189" i="1" s="1"/>
  <c r="S189" i="1" l="1"/>
  <c r="C189" i="1" s="1"/>
  <c r="S190" i="1" l="1"/>
  <c r="C190" i="1" s="1"/>
  <c r="N191" i="1" l="1"/>
  <c r="O191" i="1" s="1"/>
  <c r="E190" i="1" s="1"/>
  <c r="N192" i="1" l="1"/>
  <c r="O192" i="1" s="1"/>
  <c r="E191" i="1" s="1"/>
  <c r="S191" i="1" l="1"/>
  <c r="C191" i="1" s="1"/>
  <c r="S192" i="1" l="1"/>
  <c r="C192" i="1" s="1"/>
  <c r="N193" i="1" l="1"/>
  <c r="O193" i="1" s="1"/>
  <c r="E192" i="1" s="1"/>
  <c r="S193" i="1" l="1"/>
  <c r="C193" i="1" s="1"/>
  <c r="N194" i="1" l="1"/>
  <c r="O194" i="1" s="1"/>
  <c r="E193" i="1" s="1"/>
  <c r="S194" i="1" l="1"/>
  <c r="C194" i="1" s="1"/>
  <c r="N195" i="1" l="1"/>
  <c r="O195" i="1" s="1"/>
  <c r="E194" i="1" s="1"/>
  <c r="N196" i="1" l="1"/>
  <c r="O196" i="1" s="1"/>
  <c r="E195" i="1" s="1"/>
  <c r="S195" i="1" l="1"/>
  <c r="C195" i="1" s="1"/>
  <c r="S196" i="1" l="1"/>
  <c r="C196" i="1" s="1"/>
  <c r="N197" i="1" l="1"/>
  <c r="O197" i="1" s="1"/>
  <c r="E196" i="1" s="1"/>
  <c r="N198" i="1" l="1"/>
  <c r="O198" i="1" s="1"/>
  <c r="E197" i="1" s="1"/>
  <c r="S197" i="1" l="1"/>
  <c r="C197" i="1" s="1"/>
  <c r="N199" i="1" l="1"/>
  <c r="O199" i="1" s="1"/>
  <c r="E198" i="1" s="1"/>
  <c r="S198" i="1" l="1"/>
  <c r="C198" i="1" s="1"/>
  <c r="N200" i="1" l="1"/>
  <c r="O200" i="1" s="1"/>
  <c r="E199" i="1" s="1"/>
  <c r="S199" i="1" l="1"/>
  <c r="C199" i="1" s="1"/>
  <c r="S200" i="1" l="1"/>
  <c r="C200" i="1" s="1"/>
  <c r="N201" i="1" l="1"/>
  <c r="O201" i="1" s="1"/>
  <c r="E200" i="1" s="1"/>
  <c r="N202" i="1" l="1"/>
  <c r="O202" i="1" s="1"/>
  <c r="E201" i="1" s="1"/>
  <c r="S201" i="1" l="1"/>
  <c r="C201" i="1" s="1"/>
  <c r="S202" i="1" l="1"/>
  <c r="C202" i="1" s="1"/>
  <c r="N203" i="1" l="1"/>
  <c r="O203" i="1" s="1"/>
  <c r="E202" i="1" s="1"/>
  <c r="N204" i="1" l="1"/>
  <c r="O204" i="1" s="1"/>
  <c r="E203" i="1" s="1"/>
  <c r="S203" i="1" l="1"/>
  <c r="C203" i="1" s="1"/>
  <c r="S204" i="1" l="1"/>
  <c r="C204" i="1" s="1"/>
  <c r="N205" i="1" l="1"/>
  <c r="O205" i="1" s="1"/>
  <c r="E204" i="1" s="1"/>
  <c r="N206" i="1" l="1"/>
  <c r="O206" i="1" s="1"/>
  <c r="E205" i="1" s="1"/>
  <c r="S205" i="1" l="1"/>
  <c r="C205" i="1" s="1"/>
  <c r="S206" i="1" l="1"/>
  <c r="C206" i="1" s="1"/>
  <c r="N207" i="1" l="1"/>
  <c r="O207" i="1" s="1"/>
  <c r="E206" i="1" s="1"/>
  <c r="N208" i="1" l="1"/>
  <c r="O208" i="1" s="1"/>
  <c r="E207" i="1" s="1"/>
  <c r="S207" i="1" l="1"/>
  <c r="C207" i="1" s="1"/>
  <c r="S208" i="1" l="1"/>
  <c r="C208" i="1" s="1"/>
  <c r="N209" i="1" l="1"/>
  <c r="O209" i="1" s="1"/>
  <c r="E208" i="1" s="1"/>
  <c r="N210" i="1" l="1"/>
  <c r="O210" i="1" s="1"/>
  <c r="E209" i="1" s="1"/>
  <c r="S209" i="1" l="1"/>
  <c r="C209" i="1" s="1"/>
  <c r="N211" i="1" l="1"/>
  <c r="O211" i="1" s="1"/>
  <c r="E210" i="1" s="1"/>
  <c r="S210" i="1" l="1"/>
  <c r="C210" i="1" s="1"/>
  <c r="N212" i="1" l="1"/>
  <c r="O212" i="1" s="1"/>
  <c r="E211" i="1" s="1"/>
  <c r="S211" i="1" l="1"/>
  <c r="C211" i="1" s="1"/>
  <c r="N213" i="1" l="1"/>
  <c r="O213" i="1" s="1"/>
  <c r="E212" i="1" s="1"/>
  <c r="S212" i="1" l="1"/>
  <c r="C212" i="1" s="1"/>
  <c r="N214" i="1" l="1"/>
  <c r="O214" i="1" s="1"/>
  <c r="E213" i="1" s="1"/>
  <c r="S213" i="1" l="1"/>
  <c r="C213" i="1" s="1"/>
  <c r="S214" i="1" l="1"/>
  <c r="C214" i="1" s="1"/>
  <c r="N215" i="1" l="1"/>
  <c r="O215" i="1" s="1"/>
  <c r="E214" i="1" s="1"/>
  <c r="N216" i="1" l="1"/>
  <c r="O216" i="1" s="1"/>
  <c r="E215" i="1" s="1"/>
  <c r="S215" i="1" l="1"/>
  <c r="C215" i="1" s="1"/>
  <c r="S216" i="1" l="1"/>
  <c r="C216" i="1" s="1"/>
  <c r="N217" i="1" l="1"/>
  <c r="O217" i="1" s="1"/>
  <c r="E216" i="1" s="1"/>
  <c r="N218" i="1" l="1"/>
  <c r="O218" i="1" s="1"/>
  <c r="E217" i="1" s="1"/>
  <c r="S217" i="1" l="1"/>
  <c r="C217" i="1" s="1"/>
  <c r="N219" i="1" l="1"/>
  <c r="O219" i="1" s="1"/>
  <c r="E218" i="1" s="1"/>
  <c r="S218" i="1" l="1"/>
  <c r="C218" i="1" s="1"/>
  <c r="N220" i="1" l="1"/>
  <c r="O220" i="1" s="1"/>
  <c r="E219" i="1" s="1"/>
  <c r="S219" i="1" l="1"/>
  <c r="C219" i="1" s="1"/>
  <c r="N221" i="1" l="1"/>
  <c r="O221" i="1" s="1"/>
  <c r="E220" i="1" s="1"/>
  <c r="S220" i="1" l="1"/>
  <c r="C220" i="1" s="1"/>
  <c r="N222" i="1" l="1"/>
  <c r="O222" i="1" s="1"/>
  <c r="E221" i="1" s="1"/>
  <c r="S221" i="1" l="1"/>
  <c r="C221" i="1" s="1"/>
  <c r="S222" i="1" l="1"/>
  <c r="C222" i="1" s="1"/>
  <c r="N223" i="1" l="1"/>
  <c r="O223" i="1" s="1"/>
  <c r="E222" i="1" s="1"/>
  <c r="N224" i="1" l="1"/>
  <c r="O224" i="1" s="1"/>
  <c r="E223" i="1" s="1"/>
  <c r="S223" i="1" l="1"/>
  <c r="C223" i="1" s="1"/>
  <c r="S224" i="1" l="1"/>
  <c r="C224" i="1" s="1"/>
  <c r="N225" i="1" l="1"/>
  <c r="O225" i="1" s="1"/>
  <c r="E224" i="1" s="1"/>
  <c r="N226" i="1" l="1"/>
  <c r="O226" i="1" s="1"/>
  <c r="E225" i="1" s="1"/>
  <c r="S225" i="1" l="1"/>
  <c r="C225" i="1" s="1"/>
  <c r="S226" i="1" l="1"/>
  <c r="C226" i="1" s="1"/>
  <c r="N227" i="1" l="1"/>
  <c r="O227" i="1" s="1"/>
  <c r="E226" i="1" s="1"/>
  <c r="N228" i="1" l="1"/>
  <c r="O228" i="1" s="1"/>
  <c r="E227" i="1" s="1"/>
  <c r="S227" i="1" l="1"/>
  <c r="C227" i="1" s="1"/>
  <c r="S228" i="1" l="1"/>
  <c r="C228" i="1" s="1"/>
  <c r="N229" i="1" l="1"/>
  <c r="O229" i="1" s="1"/>
  <c r="E228" i="1" s="1"/>
  <c r="N230" i="1" l="1"/>
  <c r="O230" i="1" s="1"/>
  <c r="E229" i="1" s="1"/>
  <c r="S229" i="1" l="1"/>
  <c r="C229" i="1" s="1"/>
  <c r="S230" i="1" l="1"/>
  <c r="C230" i="1" s="1"/>
  <c r="N231" i="1" l="1"/>
  <c r="O231" i="1" s="1"/>
  <c r="E230" i="1" s="1"/>
  <c r="N232" i="1" l="1"/>
  <c r="O232" i="1" s="1"/>
  <c r="E231" i="1" s="1"/>
  <c r="S231" i="1" l="1"/>
  <c r="C231" i="1" s="1"/>
  <c r="S232" i="1" l="1"/>
  <c r="C232" i="1" s="1"/>
  <c r="N233" i="1" l="1"/>
  <c r="O233" i="1" s="1"/>
  <c r="E232" i="1" s="1"/>
  <c r="N234" i="1" l="1"/>
  <c r="O234" i="1" s="1"/>
  <c r="E233" i="1" s="1"/>
  <c r="S233" i="1" l="1"/>
  <c r="C233" i="1" s="1"/>
  <c r="N235" i="1" l="1"/>
  <c r="O235" i="1" s="1"/>
  <c r="E234" i="1" s="1"/>
  <c r="S234" i="1" l="1"/>
  <c r="C234" i="1" s="1"/>
  <c r="N236" i="1" l="1"/>
  <c r="O236" i="1" s="1"/>
  <c r="E235" i="1" s="1"/>
  <c r="S235" i="1" l="1"/>
  <c r="C235" i="1" s="1"/>
  <c r="S236" i="1" l="1"/>
  <c r="C236" i="1" s="1"/>
  <c r="N237" i="1" l="1"/>
  <c r="O237" i="1" s="1"/>
  <c r="E236" i="1" s="1"/>
  <c r="N238" i="1" l="1"/>
  <c r="O238" i="1" s="1"/>
  <c r="E237" i="1" s="1"/>
  <c r="S237" i="1" l="1"/>
  <c r="C237" i="1" s="1"/>
  <c r="N239" i="1" l="1"/>
  <c r="O239" i="1" s="1"/>
  <c r="E238" i="1" s="1"/>
  <c r="S238" i="1" l="1"/>
  <c r="C238" i="1" s="1"/>
  <c r="N240" i="1" l="1"/>
  <c r="O240" i="1" s="1"/>
  <c r="E239" i="1" s="1"/>
  <c r="S239" i="1" l="1"/>
  <c r="C239" i="1" s="1"/>
  <c r="S240" i="1" l="1"/>
  <c r="C240" i="1" s="1"/>
  <c r="N241" i="1" l="1"/>
  <c r="O241" i="1" s="1"/>
  <c r="E240" i="1" s="1"/>
  <c r="N242" i="1" l="1"/>
  <c r="O242" i="1" s="1"/>
  <c r="E241" i="1" s="1"/>
  <c r="S241" i="1" l="1"/>
  <c r="C241" i="1" s="1"/>
  <c r="N243" i="1" l="1"/>
  <c r="O243" i="1" s="1"/>
  <c r="E242" i="1" s="1"/>
  <c r="S242" i="1" l="1"/>
  <c r="C242" i="1" s="1"/>
  <c r="S243" i="1" l="1"/>
  <c r="C243" i="1" s="1"/>
  <c r="N244" i="1" l="1"/>
  <c r="O244" i="1" s="1"/>
  <c r="E243" i="1" s="1"/>
  <c r="S244" i="1" l="1"/>
  <c r="C244" i="1" s="1"/>
  <c r="N245" i="1" l="1"/>
  <c r="O245" i="1" s="1"/>
  <c r="E244" i="1" s="1"/>
  <c r="N246" i="1" l="1"/>
  <c r="O246" i="1" s="1"/>
  <c r="E245" i="1" s="1"/>
  <c r="S245" i="1" l="1"/>
  <c r="C245" i="1" s="1"/>
  <c r="S246" i="1" l="1"/>
  <c r="C246" i="1" s="1"/>
  <c r="N247" i="1" l="1"/>
  <c r="O247" i="1" s="1"/>
  <c r="E246" i="1" s="1"/>
  <c r="N248" i="1" l="1"/>
  <c r="O248" i="1" s="1"/>
  <c r="E247" i="1" s="1"/>
  <c r="S247" i="1" l="1"/>
  <c r="C247" i="1" s="1"/>
  <c r="N249" i="1" l="1"/>
  <c r="O249" i="1" s="1"/>
  <c r="E248" i="1" s="1"/>
  <c r="S248" i="1" l="1"/>
  <c r="C248" i="1" s="1"/>
  <c r="N250" i="1" l="1"/>
  <c r="O250" i="1" s="1"/>
  <c r="E249" i="1" s="1"/>
  <c r="S249" i="1" l="1"/>
  <c r="C249" i="1" s="1"/>
  <c r="N251" i="1" l="1"/>
  <c r="O251" i="1" s="1"/>
  <c r="E250" i="1" s="1"/>
  <c r="S250" i="1" l="1"/>
  <c r="C250" i="1" s="1"/>
  <c r="S251" i="1" l="1"/>
  <c r="C251" i="1" s="1"/>
  <c r="N252" i="1" l="1"/>
  <c r="O252" i="1" s="1"/>
  <c r="E251" i="1" s="1"/>
  <c r="N253" i="1" l="1"/>
  <c r="O253" i="1" s="1"/>
  <c r="E252" i="1" s="1"/>
  <c r="S252" i="1"/>
  <c r="C252" i="1" s="1"/>
  <c r="N254" i="1" l="1"/>
  <c r="O254" i="1" s="1"/>
  <c r="E253" i="1" s="1"/>
  <c r="S253" i="1" l="1"/>
  <c r="C253" i="1" s="1"/>
  <c r="S254" i="1" l="1"/>
  <c r="C254" i="1" s="1"/>
  <c r="N255" i="1" l="1"/>
  <c r="O255" i="1" s="1"/>
  <c r="E254" i="1" s="1"/>
  <c r="N256" i="1" l="1"/>
  <c r="O256" i="1" s="1"/>
  <c r="E255" i="1" s="1"/>
  <c r="S255" i="1" l="1"/>
  <c r="C255" i="1" s="1"/>
  <c r="S256" i="1" l="1"/>
  <c r="C256" i="1" s="1"/>
  <c r="N257" i="1" l="1"/>
  <c r="O257" i="1" s="1"/>
  <c r="E256" i="1" s="1"/>
  <c r="N258" i="1" l="1"/>
  <c r="O258" i="1" s="1"/>
  <c r="E257" i="1" s="1"/>
  <c r="S257" i="1" l="1"/>
  <c r="C257" i="1" s="1"/>
  <c r="N259" i="1" l="1"/>
  <c r="O259" i="1" s="1"/>
  <c r="E258" i="1" s="1"/>
  <c r="S258" i="1" l="1"/>
  <c r="C258" i="1" s="1"/>
  <c r="N260" i="1" l="1"/>
  <c r="O260" i="1" s="1"/>
  <c r="E259" i="1" s="1"/>
  <c r="S259" i="1" l="1"/>
  <c r="C259" i="1" s="1"/>
  <c r="S260" i="1" l="1"/>
  <c r="C260" i="1" s="1"/>
  <c r="N261" i="1" l="1"/>
  <c r="O261" i="1" s="1"/>
  <c r="E260" i="1" s="1"/>
  <c r="N262" i="1" l="1"/>
  <c r="O262" i="1" s="1"/>
  <c r="E261" i="1" s="1"/>
  <c r="S261" i="1" l="1"/>
  <c r="C261" i="1" s="1"/>
  <c r="N263" i="1" l="1"/>
  <c r="O263" i="1" s="1"/>
  <c r="E262" i="1" s="1"/>
  <c r="S262" i="1" l="1"/>
  <c r="C262" i="1" s="1"/>
  <c r="S263" i="1" l="1"/>
  <c r="C263" i="1" s="1"/>
  <c r="N264" i="1" l="1"/>
  <c r="O264" i="1" s="1"/>
  <c r="E263" i="1" s="1"/>
  <c r="N265" i="1" l="1"/>
  <c r="O265" i="1" s="1"/>
  <c r="E264" i="1" s="1"/>
  <c r="S264" i="1" l="1"/>
  <c r="C264" i="1" s="1"/>
  <c r="N266" i="1" l="1"/>
  <c r="O266" i="1" s="1"/>
  <c r="E265" i="1" s="1"/>
  <c r="S265" i="1" l="1"/>
  <c r="C265" i="1" s="1"/>
  <c r="S266" i="1" l="1"/>
  <c r="C266" i="1" s="1"/>
  <c r="N267" i="1" l="1"/>
  <c r="O267" i="1" s="1"/>
  <c r="E266" i="1" s="1"/>
  <c r="N268" i="1" l="1"/>
  <c r="O268" i="1" s="1"/>
  <c r="E267" i="1" s="1"/>
  <c r="S267" i="1" l="1"/>
  <c r="C267" i="1" s="1"/>
  <c r="S268" i="1" l="1"/>
  <c r="C268" i="1" s="1"/>
  <c r="N269" i="1" l="1"/>
  <c r="O269" i="1" s="1"/>
  <c r="E268" i="1" s="1"/>
  <c r="N270" i="1" l="1"/>
  <c r="O270" i="1" s="1"/>
  <c r="E269" i="1" s="1"/>
  <c r="S269" i="1" l="1"/>
  <c r="C269" i="1" s="1"/>
  <c r="N271" i="1" l="1"/>
  <c r="O271" i="1" s="1"/>
  <c r="E270" i="1" s="1"/>
  <c r="S270" i="1" l="1"/>
  <c r="C270" i="1" s="1"/>
  <c r="N272" i="1" l="1"/>
  <c r="O272" i="1" s="1"/>
  <c r="E271" i="1" s="1"/>
  <c r="S271" i="1" l="1"/>
  <c r="C271" i="1" s="1"/>
  <c r="N273" i="1" l="1"/>
  <c r="O273" i="1" s="1"/>
  <c r="E272" i="1" s="1"/>
  <c r="S272" i="1" l="1"/>
  <c r="C272" i="1" s="1"/>
  <c r="N274" i="1" l="1"/>
  <c r="O274" i="1" s="1"/>
  <c r="E273" i="1" s="1"/>
  <c r="S273" i="1" l="1"/>
  <c r="C273" i="1" s="1"/>
  <c r="S274" i="1" l="1"/>
  <c r="C274" i="1" s="1"/>
  <c r="N275" i="1" l="1"/>
  <c r="O275" i="1" s="1"/>
  <c r="E274" i="1" s="1"/>
  <c r="N276" i="1" l="1"/>
  <c r="O276" i="1" s="1"/>
  <c r="E275" i="1" s="1"/>
  <c r="S275" i="1" l="1"/>
  <c r="C275" i="1" s="1"/>
  <c r="N277" i="1" l="1"/>
  <c r="O277" i="1" s="1"/>
  <c r="E276" i="1" s="1"/>
  <c r="S276" i="1" l="1"/>
  <c r="C276" i="1" s="1"/>
  <c r="S277" i="1" l="1"/>
  <c r="C277" i="1" s="1"/>
  <c r="N278" i="1" l="1"/>
  <c r="O278" i="1" s="1"/>
  <c r="E277" i="1" s="1"/>
  <c r="S278" i="1" l="1"/>
  <c r="C278" i="1" s="1"/>
  <c r="N279" i="1" l="1"/>
  <c r="O279" i="1" s="1"/>
  <c r="E278" i="1" s="1"/>
  <c r="S279" i="1" l="1"/>
  <c r="C279" i="1" s="1"/>
  <c r="N280" i="1" l="1"/>
  <c r="O280" i="1" s="1"/>
  <c r="E279" i="1" s="1"/>
  <c r="S280" i="1" l="1"/>
  <c r="C280" i="1" s="1"/>
  <c r="N281" i="1" l="1"/>
  <c r="O281" i="1" s="1"/>
  <c r="E280" i="1" s="1"/>
  <c r="S281" i="1" l="1"/>
  <c r="C281" i="1" s="1"/>
  <c r="N282" i="1" l="1"/>
  <c r="O282" i="1" s="1"/>
  <c r="E281" i="1" s="1"/>
  <c r="S282" i="1" l="1"/>
  <c r="C282" i="1" s="1"/>
  <c r="N283" i="1" l="1"/>
  <c r="O283" i="1" s="1"/>
  <c r="E282" i="1" s="1"/>
  <c r="S283" i="1" l="1"/>
  <c r="C283" i="1" s="1"/>
  <c r="N284" i="1" l="1"/>
  <c r="O284" i="1" s="1"/>
  <c r="E283" i="1" s="1"/>
  <c r="S284" i="1" l="1"/>
  <c r="C284" i="1" s="1"/>
  <c r="N285" i="1" l="1"/>
  <c r="O285" i="1" s="1"/>
  <c r="E284" i="1" s="1"/>
  <c r="S285" i="1" l="1"/>
  <c r="C285" i="1" s="1"/>
  <c r="N286" i="1" l="1"/>
  <c r="O286" i="1" s="1"/>
  <c r="E285" i="1" s="1"/>
  <c r="S286" i="1" l="1"/>
  <c r="C286" i="1" s="1"/>
  <c r="N287" i="1" l="1"/>
  <c r="O287" i="1" s="1"/>
  <c r="E286" i="1" s="1"/>
  <c r="S287" i="1" l="1"/>
  <c r="C287" i="1" s="1"/>
  <c r="N288" i="1" l="1"/>
  <c r="O288" i="1" s="1"/>
  <c r="E287" i="1" s="1"/>
  <c r="S288" i="1" l="1"/>
  <c r="C288" i="1" s="1"/>
  <c r="N289" i="1" l="1"/>
  <c r="O289" i="1" s="1"/>
  <c r="E288" i="1" s="1"/>
  <c r="S289" i="1" l="1"/>
  <c r="C289" i="1" s="1"/>
  <c r="N290" i="1" l="1"/>
  <c r="O290" i="1" s="1"/>
  <c r="E289" i="1" s="1"/>
  <c r="S290" i="1" l="1"/>
  <c r="C290" i="1" s="1"/>
  <c r="N291" i="1" l="1"/>
  <c r="O291" i="1" s="1"/>
  <c r="E290" i="1" s="1"/>
  <c r="S291" i="1" l="1"/>
  <c r="C291" i="1" s="1"/>
  <c r="N292" i="1" l="1"/>
  <c r="O292" i="1" s="1"/>
  <c r="E291" i="1" s="1"/>
  <c r="S292" i="1" l="1"/>
  <c r="C292" i="1" s="1"/>
  <c r="N293" i="1" l="1"/>
  <c r="O293" i="1" s="1"/>
  <c r="E292" i="1" s="1"/>
  <c r="S293" i="1" l="1"/>
  <c r="C293" i="1" s="1"/>
  <c r="N294" i="1" l="1"/>
  <c r="O294" i="1" s="1"/>
  <c r="E293" i="1" s="1"/>
  <c r="S294" i="1" l="1"/>
  <c r="C294" i="1" s="1"/>
  <c r="N295" i="1" l="1"/>
  <c r="O295" i="1" s="1"/>
  <c r="E294" i="1" s="1"/>
  <c r="S295" i="1" l="1"/>
  <c r="C295" i="1" s="1"/>
  <c r="N296" i="1" l="1"/>
  <c r="O296" i="1" s="1"/>
  <c r="E295" i="1" s="1"/>
  <c r="S296" i="1" l="1"/>
  <c r="C296" i="1" s="1"/>
  <c r="N297" i="1" l="1"/>
  <c r="O297" i="1" s="1"/>
  <c r="E296" i="1" s="1"/>
  <c r="S297" i="1" l="1"/>
  <c r="C297" i="1" s="1"/>
  <c r="N298" i="1" l="1"/>
  <c r="O298" i="1" s="1"/>
  <c r="E297" i="1" s="1"/>
  <c r="S298" i="1" l="1"/>
  <c r="C298" i="1" s="1"/>
  <c r="N299" i="1" l="1"/>
  <c r="O299" i="1" s="1"/>
  <c r="E298" i="1" s="1"/>
  <c r="S299" i="1" l="1"/>
  <c r="C299" i="1" s="1"/>
  <c r="N300" i="1" l="1"/>
  <c r="O300" i="1" s="1"/>
  <c r="E299" i="1" s="1"/>
  <c r="S300" i="1" l="1"/>
  <c r="C300" i="1" s="1"/>
  <c r="N301" i="1" l="1"/>
  <c r="O301" i="1" s="1"/>
  <c r="E300" i="1" s="1"/>
  <c r="S301" i="1" l="1"/>
  <c r="C301" i="1" s="1"/>
  <c r="N302" i="1" l="1"/>
  <c r="O302" i="1" s="1"/>
  <c r="E301" i="1" s="1"/>
  <c r="S302" i="1" l="1"/>
  <c r="C302" i="1" s="1"/>
  <c r="N303" i="1" l="1"/>
  <c r="O303" i="1" s="1"/>
  <c r="E302" i="1" s="1"/>
  <c r="S303" i="1" l="1"/>
  <c r="C303" i="1" s="1"/>
  <c r="N304" i="1" l="1"/>
  <c r="O304" i="1" s="1"/>
  <c r="E303" i="1" s="1"/>
  <c r="S304" i="1" l="1"/>
  <c r="C304" i="1" s="1"/>
  <c r="N305" i="1" l="1"/>
  <c r="O305" i="1" s="1"/>
  <c r="E304" i="1" s="1"/>
  <c r="S305" i="1" l="1"/>
  <c r="C305" i="1" s="1"/>
  <c r="N306" i="1" l="1"/>
  <c r="O306" i="1" s="1"/>
  <c r="E305" i="1" s="1"/>
  <c r="S306" i="1" l="1"/>
  <c r="C306" i="1" s="1"/>
  <c r="N307" i="1" l="1"/>
  <c r="O307" i="1" s="1"/>
  <c r="E306" i="1" s="1"/>
  <c r="S307" i="1" l="1"/>
  <c r="C307" i="1" s="1"/>
  <c r="N308" i="1" l="1"/>
  <c r="O308" i="1" s="1"/>
  <c r="E307" i="1" s="1"/>
  <c r="S308" i="1" l="1"/>
  <c r="C308" i="1" s="1"/>
  <c r="N309" i="1" l="1"/>
  <c r="O309" i="1" s="1"/>
  <c r="E308" i="1" s="1"/>
  <c r="S309" i="1" l="1"/>
  <c r="C309" i="1" s="1"/>
  <c r="N310" i="1" l="1"/>
  <c r="O310" i="1" s="1"/>
  <c r="E309" i="1" s="1"/>
  <c r="S310" i="1" l="1"/>
  <c r="C310" i="1" s="1"/>
  <c r="N311" i="1" l="1"/>
  <c r="O311" i="1" s="1"/>
  <c r="E310" i="1" s="1"/>
  <c r="N312" i="1" l="1"/>
  <c r="O312" i="1" s="1"/>
  <c r="E311" i="1" s="1"/>
  <c r="S311" i="1" l="1"/>
  <c r="C311" i="1" s="1"/>
  <c r="S312" i="1" l="1"/>
  <c r="C312" i="1" s="1"/>
  <c r="N313" i="1" l="1"/>
  <c r="O313" i="1" s="1"/>
  <c r="E312" i="1" s="1"/>
  <c r="S313" i="1" l="1"/>
  <c r="C313" i="1" s="1"/>
  <c r="N314" i="1" l="1"/>
  <c r="O314" i="1" s="1"/>
  <c r="E313" i="1" s="1"/>
  <c r="S314" i="1" l="1"/>
  <c r="C314" i="1" s="1"/>
  <c r="N315" i="1" l="1"/>
  <c r="O315" i="1" s="1"/>
  <c r="E314" i="1" s="1"/>
  <c r="S315" i="1" l="1"/>
  <c r="C315" i="1" s="1"/>
  <c r="N316" i="1" l="1"/>
  <c r="O316" i="1" s="1"/>
  <c r="E315" i="1" s="1"/>
  <c r="S316" i="1" l="1"/>
  <c r="C316" i="1" s="1"/>
  <c r="N317" i="1" l="1"/>
  <c r="O317" i="1" s="1"/>
  <c r="E316" i="1" s="1"/>
  <c r="S317" i="1" l="1"/>
  <c r="C317" i="1" s="1"/>
  <c r="N318" i="1" l="1"/>
  <c r="O318" i="1" s="1"/>
  <c r="E317" i="1" s="1"/>
  <c r="S318" i="1" l="1"/>
  <c r="C318" i="1" s="1"/>
  <c r="N319" i="1" l="1"/>
  <c r="O319" i="1" s="1"/>
  <c r="E318" i="1" s="1"/>
  <c r="S319" i="1" l="1"/>
  <c r="C319" i="1" s="1"/>
  <c r="N320" i="1" l="1"/>
  <c r="O320" i="1" s="1"/>
  <c r="E319" i="1" s="1"/>
  <c r="S320" i="1" l="1"/>
  <c r="C320" i="1" s="1"/>
  <c r="N321" i="1" l="1"/>
  <c r="O321" i="1" s="1"/>
  <c r="E320" i="1" s="1"/>
  <c r="S321" i="1" l="1"/>
  <c r="C321" i="1" s="1"/>
  <c r="N322" i="1" l="1"/>
  <c r="O322" i="1" s="1"/>
  <c r="E321" i="1" s="1"/>
  <c r="S322" i="1" l="1"/>
  <c r="C322" i="1" s="1"/>
  <c r="N323" i="1" l="1"/>
  <c r="O323" i="1" s="1"/>
  <c r="E322" i="1" s="1"/>
  <c r="S323" i="1" l="1"/>
  <c r="C323" i="1" s="1"/>
  <c r="N324" i="1" l="1"/>
  <c r="O324" i="1" s="1"/>
  <c r="E323" i="1" s="1"/>
  <c r="S324" i="1" l="1"/>
  <c r="C324" i="1" s="1"/>
  <c r="N325" i="1" l="1"/>
  <c r="O325" i="1" s="1"/>
  <c r="E324" i="1" s="1"/>
  <c r="S325" i="1" l="1"/>
  <c r="C325" i="1" s="1"/>
  <c r="N326" i="1" l="1"/>
  <c r="O326" i="1" s="1"/>
  <c r="E325" i="1" s="1"/>
  <c r="S326" i="1" l="1"/>
  <c r="C326" i="1" s="1"/>
  <c r="N327" i="1" l="1"/>
  <c r="O327" i="1" s="1"/>
  <c r="E326" i="1" s="1"/>
  <c r="S327" i="1" l="1"/>
  <c r="C327" i="1" s="1"/>
  <c r="N328" i="1" l="1"/>
  <c r="O328" i="1" s="1"/>
  <c r="E327" i="1" s="1"/>
  <c r="S328" i="1" l="1"/>
  <c r="C328" i="1" s="1"/>
  <c r="N329" i="1" l="1"/>
  <c r="O329" i="1" s="1"/>
  <c r="E328" i="1" s="1"/>
  <c r="S329" i="1" l="1"/>
  <c r="C329" i="1" s="1"/>
  <c r="N330" i="1" l="1"/>
  <c r="O330" i="1" s="1"/>
  <c r="E329" i="1" s="1"/>
  <c r="S330" i="1" l="1"/>
  <c r="C330" i="1" s="1"/>
  <c r="N331" i="1" l="1"/>
  <c r="O331" i="1" s="1"/>
  <c r="E330" i="1" s="1"/>
  <c r="S331" i="1" l="1"/>
  <c r="C331" i="1" s="1"/>
  <c r="N332" i="1" l="1"/>
  <c r="O332" i="1" s="1"/>
  <c r="E331" i="1" s="1"/>
  <c r="S332" i="1" l="1"/>
  <c r="C332" i="1" s="1"/>
  <c r="N333" i="1" l="1"/>
  <c r="O333" i="1" s="1"/>
  <c r="E332" i="1" s="1"/>
  <c r="S333" i="1" l="1"/>
  <c r="C333" i="1" s="1"/>
  <c r="N334" i="1" l="1"/>
  <c r="O334" i="1" s="1"/>
  <c r="E333" i="1" s="1"/>
  <c r="S334" i="1" l="1"/>
  <c r="C334" i="1" s="1"/>
  <c r="N335" i="1" l="1"/>
  <c r="O335" i="1" s="1"/>
  <c r="E334" i="1" s="1"/>
  <c r="S335" i="1" l="1"/>
  <c r="C335" i="1" s="1"/>
  <c r="N336" i="1" l="1"/>
  <c r="O336" i="1" s="1"/>
  <c r="E335" i="1" s="1"/>
  <c r="S336" i="1" l="1"/>
  <c r="C336" i="1" s="1"/>
  <c r="N337" i="1" l="1"/>
  <c r="O337" i="1" s="1"/>
  <c r="E336" i="1" s="1"/>
  <c r="S337" i="1" l="1"/>
  <c r="C337" i="1" s="1"/>
  <c r="N338" i="1" l="1"/>
  <c r="O338" i="1" s="1"/>
  <c r="E337" i="1" s="1"/>
  <c r="S338" i="1" l="1"/>
  <c r="C338" i="1" s="1"/>
  <c r="N339" i="1" l="1"/>
  <c r="O339" i="1" s="1"/>
  <c r="E338" i="1" s="1"/>
  <c r="S339" i="1" l="1"/>
  <c r="C339" i="1" s="1"/>
  <c r="N340" i="1" l="1"/>
  <c r="O340" i="1" s="1"/>
  <c r="E339" i="1" s="1"/>
  <c r="S340" i="1" l="1"/>
  <c r="C340" i="1" s="1"/>
  <c r="N341" i="1" l="1"/>
  <c r="O341" i="1" s="1"/>
  <c r="E340" i="1" s="1"/>
  <c r="S341" i="1" l="1"/>
  <c r="C341" i="1" s="1"/>
  <c r="N342" i="1" l="1"/>
  <c r="O342" i="1" s="1"/>
  <c r="E341" i="1" s="1"/>
  <c r="S342" i="1" l="1"/>
  <c r="C342" i="1" s="1"/>
  <c r="N343" i="1" l="1"/>
  <c r="O343" i="1" s="1"/>
  <c r="E342" i="1" s="1"/>
  <c r="S343" i="1" l="1"/>
  <c r="C343" i="1" s="1"/>
  <c r="N344" i="1" l="1"/>
  <c r="O344" i="1" s="1"/>
  <c r="E343" i="1" s="1"/>
  <c r="S344" i="1" l="1"/>
  <c r="C344" i="1" s="1"/>
  <c r="N345" i="1" l="1"/>
  <c r="O345" i="1" s="1"/>
  <c r="E344" i="1" s="1"/>
  <c r="S345" i="1" l="1"/>
  <c r="C345" i="1" s="1"/>
  <c r="N346" i="1" l="1"/>
  <c r="O346" i="1" s="1"/>
  <c r="E345" i="1" s="1"/>
  <c r="S346" i="1" l="1"/>
  <c r="C346" i="1" s="1"/>
  <c r="N347" i="1" l="1"/>
  <c r="O347" i="1" s="1"/>
  <c r="E346" i="1" s="1"/>
  <c r="S347" i="1" l="1"/>
  <c r="C347" i="1" s="1"/>
  <c r="N348" i="1" l="1"/>
  <c r="O348" i="1" s="1"/>
  <c r="E347" i="1" s="1"/>
  <c r="S348" i="1" l="1"/>
  <c r="C348" i="1" s="1"/>
  <c r="N349" i="1" l="1"/>
  <c r="O349" i="1" s="1"/>
  <c r="E348" i="1" s="1"/>
  <c r="S349" i="1" l="1"/>
  <c r="C349" i="1" s="1"/>
  <c r="N350" i="1" l="1"/>
  <c r="O350" i="1" s="1"/>
  <c r="E349" i="1" s="1"/>
  <c r="S350" i="1" l="1"/>
  <c r="C350" i="1" s="1"/>
  <c r="N351" i="1" l="1"/>
  <c r="O351" i="1" s="1"/>
  <c r="E350" i="1" s="1"/>
  <c r="S351" i="1" l="1"/>
  <c r="C351" i="1" s="1"/>
  <c r="N352" i="1" l="1"/>
  <c r="O352" i="1" s="1"/>
  <c r="E351" i="1" s="1"/>
  <c r="S352" i="1" l="1"/>
  <c r="C352" i="1" s="1"/>
  <c r="N353" i="1" l="1"/>
  <c r="O353" i="1" s="1"/>
  <c r="E352" i="1" s="1"/>
  <c r="S353" i="1" l="1"/>
  <c r="C353" i="1" s="1"/>
  <c r="N354" i="1" l="1"/>
  <c r="O354" i="1" s="1"/>
  <c r="E353" i="1" s="1"/>
  <c r="S354" i="1" l="1"/>
  <c r="C354" i="1" s="1"/>
  <c r="N355" i="1" l="1"/>
  <c r="O355" i="1" s="1"/>
  <c r="E354" i="1" s="1"/>
  <c r="S355" i="1" l="1"/>
  <c r="C355" i="1" s="1"/>
  <c r="N356" i="1" l="1"/>
  <c r="O356" i="1" s="1"/>
  <c r="E355" i="1" s="1"/>
  <c r="S356" i="1" l="1"/>
  <c r="C356" i="1" s="1"/>
  <c r="N357" i="1" l="1"/>
  <c r="O357" i="1" s="1"/>
  <c r="E356" i="1" s="1"/>
  <c r="S357" i="1" l="1"/>
  <c r="C357" i="1" s="1"/>
  <c r="N358" i="1" l="1"/>
  <c r="O358" i="1" s="1"/>
  <c r="E357" i="1" s="1"/>
  <c r="S358" i="1" l="1"/>
  <c r="C358" i="1" s="1"/>
  <c r="N359" i="1" l="1"/>
  <c r="O359" i="1" s="1"/>
  <c r="E358" i="1" s="1"/>
  <c r="S359" i="1" l="1"/>
  <c r="C359" i="1" s="1"/>
  <c r="N360" i="1" l="1"/>
  <c r="O360" i="1" s="1"/>
  <c r="E359" i="1" s="1"/>
  <c r="S360" i="1" l="1"/>
  <c r="C360" i="1" s="1"/>
  <c r="N361" i="1" l="1"/>
  <c r="O361" i="1" s="1"/>
  <c r="E360" i="1" s="1"/>
  <c r="S361" i="1" l="1"/>
  <c r="C361" i="1" s="1"/>
  <c r="N362" i="1" l="1"/>
  <c r="O362" i="1" s="1"/>
  <c r="E361" i="1" s="1"/>
  <c r="S362" i="1" l="1"/>
  <c r="C362" i="1" s="1"/>
  <c r="N363" i="1" l="1"/>
  <c r="O363" i="1" s="1"/>
  <c r="E362" i="1" s="1"/>
  <c r="S363" i="1" l="1"/>
  <c r="C363" i="1" s="1"/>
  <c r="N364" i="1" l="1"/>
  <c r="O364" i="1" s="1"/>
  <c r="E363" i="1" s="1"/>
  <c r="S364" i="1" l="1"/>
  <c r="C364" i="1" s="1"/>
  <c r="N365" i="1" l="1"/>
  <c r="O365" i="1" s="1"/>
  <c r="E364" i="1" s="1"/>
  <c r="S365" i="1" l="1"/>
  <c r="C365" i="1" s="1"/>
  <c r="N366" i="1" l="1"/>
  <c r="O366" i="1" s="1"/>
  <c r="E365" i="1" s="1"/>
  <c r="S366" i="1" l="1"/>
  <c r="C366" i="1" s="1"/>
  <c r="N367" i="1" l="1"/>
  <c r="O367" i="1" s="1"/>
  <c r="E366" i="1" s="1"/>
  <c r="S367" i="1" l="1"/>
  <c r="C367" i="1" s="1"/>
  <c r="N368" i="1" l="1"/>
  <c r="O368" i="1" s="1"/>
  <c r="E367" i="1" s="1"/>
  <c r="S368" i="1" l="1"/>
  <c r="C368" i="1" s="1"/>
  <c r="N369" i="1" l="1"/>
  <c r="O369" i="1" s="1"/>
  <c r="E368" i="1" s="1"/>
  <c r="S369" i="1" l="1"/>
  <c r="C369" i="1" s="1"/>
  <c r="N370" i="1" l="1"/>
  <c r="O370" i="1" s="1"/>
  <c r="E369" i="1" s="1"/>
  <c r="S370" i="1" l="1"/>
  <c r="C370" i="1" s="1"/>
  <c r="N371" i="1" l="1"/>
  <c r="O371" i="1" s="1"/>
  <c r="E370" i="1" s="1"/>
  <c r="S371" i="1" l="1"/>
  <c r="C371" i="1" s="1"/>
  <c r="N372" i="1" l="1"/>
  <c r="O372" i="1" s="1"/>
  <c r="E371" i="1" s="1"/>
  <c r="S372" i="1" l="1"/>
  <c r="C372" i="1" s="1"/>
  <c r="N373" i="1" l="1"/>
  <c r="O373" i="1" s="1"/>
  <c r="E372" i="1" s="1"/>
  <c r="S373" i="1" l="1"/>
  <c r="C373" i="1" s="1"/>
  <c r="N374" i="1" l="1"/>
  <c r="O374" i="1" s="1"/>
  <c r="E373" i="1" s="1"/>
  <c r="S374" i="1" l="1"/>
  <c r="C374" i="1" s="1"/>
  <c r="N375" i="1" l="1"/>
  <c r="O375" i="1" s="1"/>
  <c r="E374" i="1" s="1"/>
  <c r="S375" i="1" l="1"/>
  <c r="C375" i="1" s="1"/>
  <c r="N376" i="1" l="1"/>
  <c r="O376" i="1" s="1"/>
  <c r="E375" i="1" s="1"/>
  <c r="S376" i="1" l="1"/>
  <c r="C376" i="1" s="1"/>
  <c r="N377" i="1" l="1"/>
  <c r="O377" i="1" s="1"/>
  <c r="E376" i="1" s="1"/>
  <c r="S377" i="1" l="1"/>
  <c r="C377" i="1" s="1"/>
  <c r="N378" i="1" l="1"/>
  <c r="O378" i="1" s="1"/>
  <c r="E377" i="1" s="1"/>
  <c r="S378" i="1" l="1"/>
  <c r="C378" i="1" s="1"/>
  <c r="N379" i="1" l="1"/>
  <c r="O379" i="1" s="1"/>
  <c r="E378" i="1" s="1"/>
  <c r="S379" i="1" l="1"/>
  <c r="C379" i="1" s="1"/>
  <c r="N380" i="1" l="1"/>
  <c r="O380" i="1" s="1"/>
  <c r="E379" i="1" s="1"/>
  <c r="S380" i="1" l="1"/>
  <c r="C380" i="1" s="1"/>
  <c r="N381" i="1" l="1"/>
  <c r="O381" i="1" s="1"/>
  <c r="E380" i="1" s="1"/>
  <c r="S381" i="1" l="1"/>
  <c r="C381" i="1" s="1"/>
  <c r="N382" i="1" l="1"/>
  <c r="O382" i="1" s="1"/>
  <c r="E381" i="1" s="1"/>
  <c r="S382" i="1" l="1"/>
  <c r="C382" i="1" s="1"/>
  <c r="N383" i="1" l="1"/>
  <c r="O383" i="1" s="1"/>
  <c r="E382" i="1" s="1"/>
  <c r="S383" i="1" l="1"/>
  <c r="C383" i="1" s="1"/>
  <c r="N384" i="1" l="1"/>
  <c r="O384" i="1" s="1"/>
  <c r="E383" i="1" s="1"/>
  <c r="S384" i="1" l="1"/>
  <c r="C384" i="1" s="1"/>
  <c r="N385" i="1" l="1"/>
  <c r="O385" i="1" s="1"/>
  <c r="E384" i="1" s="1"/>
  <c r="S385" i="1" l="1"/>
  <c r="C385" i="1" s="1"/>
  <c r="N386" i="1" l="1"/>
  <c r="O386" i="1" s="1"/>
  <c r="E385" i="1" s="1"/>
  <c r="S386" i="1" l="1"/>
  <c r="C386" i="1" s="1"/>
  <c r="N387" i="1" l="1"/>
  <c r="O387" i="1" s="1"/>
  <c r="E386" i="1" s="1"/>
  <c r="S387" i="1" l="1"/>
  <c r="C387" i="1" s="1"/>
  <c r="N388" i="1" l="1"/>
  <c r="O388" i="1" s="1"/>
  <c r="E387" i="1" s="1"/>
  <c r="S388" i="1" l="1"/>
  <c r="C388" i="1" s="1"/>
  <c r="N389" i="1" l="1"/>
  <c r="O389" i="1" s="1"/>
  <c r="E388" i="1" s="1"/>
  <c r="S389" i="1" l="1"/>
  <c r="C389" i="1" s="1"/>
  <c r="N390" i="1" l="1"/>
  <c r="O390" i="1" s="1"/>
  <c r="E389" i="1" s="1"/>
  <c r="S390" i="1" l="1"/>
  <c r="C390" i="1" s="1"/>
  <c r="N391" i="1" l="1"/>
  <c r="O391" i="1" s="1"/>
  <c r="E390" i="1" s="1"/>
  <c r="S391" i="1" l="1"/>
  <c r="C391" i="1" s="1"/>
  <c r="N392" i="1" l="1"/>
  <c r="O392" i="1" s="1"/>
  <c r="E391" i="1" s="1"/>
  <c r="S392" i="1" l="1"/>
  <c r="C392" i="1" s="1"/>
  <c r="N393" i="1" l="1"/>
  <c r="O393" i="1" s="1"/>
  <c r="E392" i="1" s="1"/>
  <c r="S393" i="1" l="1"/>
  <c r="C393" i="1" s="1"/>
  <c r="N394" i="1" l="1"/>
  <c r="O394" i="1" s="1"/>
  <c r="E393" i="1" s="1"/>
  <c r="S394" i="1" l="1"/>
  <c r="C394" i="1" s="1"/>
  <c r="N395" i="1" l="1"/>
  <c r="O395" i="1" s="1"/>
  <c r="E394" i="1" s="1"/>
  <c r="S395" i="1" l="1"/>
  <c r="C395" i="1" s="1"/>
  <c r="N396" i="1" l="1"/>
  <c r="O396" i="1" s="1"/>
  <c r="E395" i="1" s="1"/>
  <c r="S396" i="1" l="1"/>
  <c r="C396" i="1" s="1"/>
  <c r="N397" i="1" l="1"/>
  <c r="O397" i="1" s="1"/>
  <c r="E396" i="1" s="1"/>
  <c r="S397" i="1" l="1"/>
  <c r="C397" i="1" s="1"/>
  <c r="N398" i="1" l="1"/>
  <c r="O398" i="1" s="1"/>
  <c r="E397" i="1" s="1"/>
  <c r="S398" i="1" l="1"/>
  <c r="C398" i="1" s="1"/>
  <c r="N399" i="1" l="1"/>
  <c r="O399" i="1" s="1"/>
  <c r="E398" i="1" s="1"/>
  <c r="S399" i="1" l="1"/>
  <c r="C399" i="1" s="1"/>
  <c r="N400" i="1" l="1"/>
  <c r="O400" i="1" s="1"/>
  <c r="E399" i="1" s="1"/>
  <c r="S400" i="1" l="1"/>
  <c r="C400" i="1" s="1"/>
  <c r="N401" i="1" l="1"/>
  <c r="O401" i="1" s="1"/>
  <c r="E400" i="1" s="1"/>
  <c r="S401" i="1" l="1"/>
  <c r="C401" i="1" s="1"/>
  <c r="N402" i="1" l="1"/>
  <c r="O402" i="1" s="1"/>
  <c r="E401" i="1" s="1"/>
  <c r="S402" i="1" l="1"/>
  <c r="C402" i="1" s="1"/>
  <c r="N403" i="1" l="1"/>
  <c r="O403" i="1" s="1"/>
  <c r="E402" i="1" s="1"/>
  <c r="S403" i="1" l="1"/>
  <c r="C403" i="1" s="1"/>
  <c r="N404" i="1" l="1"/>
  <c r="O404" i="1" s="1"/>
  <c r="E403" i="1" s="1"/>
  <c r="S404" i="1" l="1"/>
  <c r="C404" i="1" s="1"/>
  <c r="N405" i="1" l="1"/>
  <c r="O405" i="1" s="1"/>
  <c r="E404" i="1" s="1"/>
  <c r="S405" i="1" l="1"/>
  <c r="C405" i="1" s="1"/>
  <c r="N406" i="1" l="1"/>
  <c r="O406" i="1" s="1"/>
  <c r="E405" i="1" s="1"/>
  <c r="S406" i="1" l="1"/>
  <c r="C406" i="1" s="1"/>
  <c r="N407" i="1" l="1"/>
  <c r="O407" i="1" s="1"/>
  <c r="E406" i="1" s="1"/>
  <c r="S407" i="1" l="1"/>
  <c r="C407" i="1" s="1"/>
  <c r="N408" i="1" l="1"/>
  <c r="O408" i="1" s="1"/>
  <c r="E407" i="1" s="1"/>
  <c r="S408" i="1" l="1"/>
  <c r="C408" i="1" s="1"/>
  <c r="N409" i="1" l="1"/>
  <c r="O409" i="1" s="1"/>
  <c r="E408" i="1" s="1"/>
  <c r="S409" i="1" l="1"/>
  <c r="C409" i="1" s="1"/>
  <c r="N410" i="1" l="1"/>
  <c r="O410" i="1" s="1"/>
  <c r="E409" i="1" s="1"/>
  <c r="S410" i="1" l="1"/>
  <c r="C410" i="1" s="1"/>
  <c r="N411" i="1" l="1"/>
  <c r="O411" i="1" s="1"/>
  <c r="E410" i="1" s="1"/>
  <c r="S411" i="1" l="1"/>
  <c r="C411" i="1" s="1"/>
  <c r="N412" i="1" l="1"/>
  <c r="O412" i="1" s="1"/>
  <c r="E411" i="1" s="1"/>
  <c r="S412" i="1" l="1"/>
  <c r="C412" i="1" s="1"/>
  <c r="N413" i="1" l="1"/>
  <c r="O413" i="1" s="1"/>
  <c r="E412" i="1" s="1"/>
  <c r="S413" i="1" l="1"/>
  <c r="C413" i="1" s="1"/>
  <c r="N414" i="1" l="1"/>
  <c r="O414" i="1" s="1"/>
  <c r="E413" i="1" s="1"/>
  <c r="S414" i="1" l="1"/>
  <c r="C414" i="1" s="1"/>
  <c r="N415" i="1" l="1"/>
  <c r="O415" i="1" s="1"/>
  <c r="E414" i="1" s="1"/>
  <c r="S415" i="1" l="1"/>
  <c r="C415" i="1" s="1"/>
  <c r="N416" i="1" l="1"/>
  <c r="O416" i="1" s="1"/>
  <c r="E415" i="1" s="1"/>
  <c r="S416" i="1" l="1"/>
  <c r="C416" i="1" s="1"/>
  <c r="N417" i="1" l="1"/>
  <c r="O417" i="1" s="1"/>
  <c r="E416" i="1" s="1"/>
  <c r="S417" i="1" l="1"/>
  <c r="C417" i="1" s="1"/>
  <c r="N418" i="1" l="1"/>
  <c r="O418" i="1" s="1"/>
  <c r="E417" i="1" s="1"/>
  <c r="S418" i="1" l="1"/>
  <c r="C418" i="1" s="1"/>
  <c r="N419" i="1" l="1"/>
  <c r="O419" i="1" s="1"/>
  <c r="E418" i="1" s="1"/>
  <c r="S419" i="1" l="1"/>
  <c r="C419" i="1" s="1"/>
  <c r="N420" i="1" l="1"/>
  <c r="O420" i="1" s="1"/>
  <c r="E419" i="1" s="1"/>
  <c r="S420" i="1" l="1"/>
  <c r="C420" i="1" s="1"/>
  <c r="N421" i="1" l="1"/>
  <c r="O421" i="1" s="1"/>
  <c r="E420" i="1" s="1"/>
  <c r="S421" i="1" l="1"/>
  <c r="C421" i="1" s="1"/>
  <c r="N422" i="1" l="1"/>
  <c r="O422" i="1" s="1"/>
  <c r="E421" i="1" s="1"/>
  <c r="S422" i="1" l="1"/>
  <c r="C422" i="1" s="1"/>
  <c r="N423" i="1" l="1"/>
  <c r="O423" i="1" s="1"/>
  <c r="E422" i="1" s="1"/>
  <c r="S423" i="1" l="1"/>
  <c r="C423" i="1" s="1"/>
  <c r="N424" i="1" l="1"/>
  <c r="O424" i="1" s="1"/>
  <c r="E423" i="1" s="1"/>
  <c r="S424" i="1" l="1"/>
  <c r="C424" i="1" s="1"/>
  <c r="N425" i="1" l="1"/>
  <c r="O425" i="1" s="1"/>
  <c r="E424" i="1" s="1"/>
  <c r="S425" i="1" l="1"/>
  <c r="C425" i="1" s="1"/>
  <c r="N426" i="1" l="1"/>
  <c r="O426" i="1" s="1"/>
  <c r="E425" i="1" s="1"/>
  <c r="S426" i="1" l="1"/>
  <c r="C426" i="1" s="1"/>
  <c r="N427" i="1" l="1"/>
  <c r="O427" i="1" s="1"/>
  <c r="E426" i="1" s="1"/>
  <c r="S427" i="1" l="1"/>
  <c r="C427" i="1" s="1"/>
  <c r="N428" i="1" l="1"/>
  <c r="O428" i="1" s="1"/>
  <c r="E427" i="1" s="1"/>
  <c r="S428" i="1" l="1"/>
  <c r="C428" i="1" s="1"/>
  <c r="N429" i="1" l="1"/>
  <c r="O429" i="1" s="1"/>
  <c r="E428" i="1" s="1"/>
  <c r="S429" i="1" l="1"/>
  <c r="C429" i="1" s="1"/>
  <c r="N430" i="1" l="1"/>
  <c r="O430" i="1" s="1"/>
  <c r="E429" i="1" s="1"/>
  <c r="S430" i="1" l="1"/>
  <c r="C430" i="1" s="1"/>
  <c r="N431" i="1" l="1"/>
  <c r="O431" i="1" s="1"/>
  <c r="E430" i="1" s="1"/>
  <c r="S431" i="1" l="1"/>
  <c r="C431" i="1" s="1"/>
  <c r="N432" i="1" l="1"/>
  <c r="O432" i="1" s="1"/>
  <c r="E431" i="1" s="1"/>
  <c r="S432" i="1" l="1"/>
  <c r="C432" i="1" s="1"/>
  <c r="N433" i="1" l="1"/>
  <c r="O433" i="1" s="1"/>
  <c r="E432" i="1" s="1"/>
  <c r="S433" i="1" l="1"/>
  <c r="C433" i="1" s="1"/>
  <c r="N434" i="1" l="1"/>
  <c r="O434" i="1" s="1"/>
  <c r="E433" i="1" s="1"/>
  <c r="S434" i="1" l="1"/>
  <c r="C434" i="1" s="1"/>
  <c r="N435" i="1" l="1"/>
  <c r="O435" i="1" s="1"/>
  <c r="E434" i="1" s="1"/>
  <c r="S435" i="1" l="1"/>
  <c r="C435" i="1" s="1"/>
  <c r="N436" i="1" l="1"/>
  <c r="O436" i="1" s="1"/>
  <c r="E435" i="1" s="1"/>
  <c r="S436" i="1" l="1"/>
  <c r="C436" i="1" s="1"/>
  <c r="N437" i="1" l="1"/>
  <c r="O437" i="1" s="1"/>
  <c r="E436" i="1" s="1"/>
  <c r="S437" i="1" l="1"/>
  <c r="C437" i="1" s="1"/>
  <c r="N438" i="1" l="1"/>
  <c r="O438" i="1" s="1"/>
  <c r="E437" i="1" s="1"/>
  <c r="S438" i="1" l="1"/>
  <c r="C438" i="1" s="1"/>
  <c r="N439" i="1" l="1"/>
  <c r="O439" i="1" s="1"/>
  <c r="E438" i="1" s="1"/>
  <c r="S439" i="1" l="1"/>
  <c r="C439" i="1" s="1"/>
  <c r="N440" i="1" l="1"/>
  <c r="O440" i="1" s="1"/>
  <c r="E439" i="1" s="1"/>
  <c r="S440" i="1" l="1"/>
  <c r="C440" i="1" s="1"/>
  <c r="N441" i="1" l="1"/>
  <c r="O441" i="1" s="1"/>
  <c r="E440" i="1" s="1"/>
  <c r="S441" i="1" l="1"/>
  <c r="C441" i="1" s="1"/>
  <c r="N442" i="1" l="1"/>
  <c r="O442" i="1" s="1"/>
  <c r="E441" i="1" s="1"/>
  <c r="S442" i="1" l="1"/>
  <c r="C442" i="1" s="1"/>
  <c r="N443" i="1" l="1"/>
  <c r="O443" i="1" s="1"/>
  <c r="E442" i="1" s="1"/>
  <c r="S443" i="1" l="1"/>
  <c r="C443" i="1" s="1"/>
  <c r="N444" i="1" l="1"/>
  <c r="O444" i="1" s="1"/>
  <c r="E443" i="1" s="1"/>
  <c r="S444" i="1" l="1"/>
  <c r="C444" i="1" s="1"/>
  <c r="N445" i="1" l="1"/>
  <c r="O445" i="1" s="1"/>
  <c r="E444" i="1" s="1"/>
  <c r="S445" i="1" l="1"/>
  <c r="C445" i="1" s="1"/>
  <c r="N446" i="1" l="1"/>
  <c r="O446" i="1" s="1"/>
  <c r="E445" i="1" s="1"/>
  <c r="S446" i="1" l="1"/>
  <c r="C446" i="1" s="1"/>
  <c r="N447" i="1" l="1"/>
  <c r="O447" i="1" s="1"/>
  <c r="E446" i="1" s="1"/>
  <c r="S447" i="1" l="1"/>
  <c r="C447" i="1" s="1"/>
  <c r="N448" i="1" l="1"/>
  <c r="O448" i="1" s="1"/>
  <c r="E447" i="1" s="1"/>
  <c r="S448" i="1" l="1"/>
  <c r="C448" i="1" s="1"/>
  <c r="N449" i="1" l="1"/>
  <c r="O449" i="1" s="1"/>
  <c r="E448" i="1" s="1"/>
  <c r="S449" i="1" l="1"/>
  <c r="C449" i="1" s="1"/>
  <c r="N450" i="1" l="1"/>
  <c r="O450" i="1" s="1"/>
  <c r="E449" i="1" s="1"/>
  <c r="S450" i="1" l="1"/>
  <c r="C450" i="1" s="1"/>
  <c r="N451" i="1" l="1"/>
  <c r="O451" i="1" s="1"/>
  <c r="E450" i="1" s="1"/>
  <c r="S451" i="1" l="1"/>
  <c r="C451" i="1" s="1"/>
  <c r="N452" i="1" l="1"/>
  <c r="O452" i="1" s="1"/>
  <c r="E451" i="1" s="1"/>
  <c r="S452" i="1" l="1"/>
  <c r="C452" i="1" s="1"/>
  <c r="N453" i="1" l="1"/>
  <c r="O453" i="1" s="1"/>
  <c r="E452" i="1" s="1"/>
  <c r="S453" i="1" l="1"/>
  <c r="C453" i="1" s="1"/>
  <c r="N454" i="1" l="1"/>
  <c r="O454" i="1" s="1"/>
  <c r="E453" i="1" s="1"/>
  <c r="S454" i="1" l="1"/>
  <c r="C454" i="1" s="1"/>
  <c r="N455" i="1" l="1"/>
  <c r="O455" i="1" s="1"/>
  <c r="E454" i="1" s="1"/>
  <c r="S455" i="1" l="1"/>
  <c r="C455" i="1" s="1"/>
  <c r="N456" i="1" l="1"/>
  <c r="O456" i="1" s="1"/>
  <c r="E455" i="1" s="1"/>
  <c r="S456" i="1" l="1"/>
  <c r="C456" i="1" s="1"/>
  <c r="N457" i="1" l="1"/>
  <c r="O457" i="1" s="1"/>
  <c r="E456" i="1" s="1"/>
  <c r="S457" i="1" l="1"/>
  <c r="C457" i="1" s="1"/>
  <c r="N458" i="1" l="1"/>
  <c r="O458" i="1" s="1"/>
  <c r="E457" i="1" s="1"/>
  <c r="S458" i="1" l="1"/>
  <c r="C458" i="1" s="1"/>
  <c r="N459" i="1" l="1"/>
  <c r="O459" i="1" s="1"/>
  <c r="E458" i="1" s="1"/>
  <c r="S459" i="1" l="1"/>
  <c r="C459" i="1" s="1"/>
  <c r="N460" i="1" l="1"/>
  <c r="O460" i="1" s="1"/>
  <c r="E459" i="1" s="1"/>
  <c r="S460" i="1" l="1"/>
  <c r="C460" i="1" s="1"/>
  <c r="N461" i="1" l="1"/>
  <c r="O461" i="1" s="1"/>
  <c r="E460" i="1" s="1"/>
  <c r="S461" i="1" l="1"/>
  <c r="C461" i="1" s="1"/>
  <c r="N462" i="1" l="1"/>
  <c r="O462" i="1" s="1"/>
  <c r="E461" i="1" s="1"/>
  <c r="S462" i="1" l="1"/>
  <c r="C462" i="1" s="1"/>
  <c r="N463" i="1" l="1"/>
  <c r="O463" i="1" s="1"/>
  <c r="E462" i="1" s="1"/>
  <c r="S463" i="1" l="1"/>
  <c r="C463" i="1" s="1"/>
  <c r="N464" i="1" l="1"/>
  <c r="O464" i="1" s="1"/>
  <c r="E463" i="1" s="1"/>
  <c r="S464" i="1" l="1"/>
  <c r="C464" i="1" s="1"/>
  <c r="N465" i="1" l="1"/>
  <c r="O465" i="1" s="1"/>
  <c r="E464" i="1" s="1"/>
  <c r="S465" i="1" l="1"/>
  <c r="C465" i="1" s="1"/>
  <c r="N466" i="1" l="1"/>
  <c r="O466" i="1" s="1"/>
  <c r="E465" i="1" s="1"/>
  <c r="S466" i="1" l="1"/>
  <c r="C466" i="1" s="1"/>
  <c r="N467" i="1" l="1"/>
  <c r="O467" i="1" s="1"/>
  <c r="E466" i="1" s="1"/>
  <c r="S467" i="1" l="1"/>
  <c r="C467" i="1" s="1"/>
  <c r="N468" i="1" l="1"/>
  <c r="O468" i="1" s="1"/>
  <c r="E467" i="1" s="1"/>
  <c r="S468" i="1" l="1"/>
  <c r="C468" i="1" s="1"/>
  <c r="N469" i="1" l="1"/>
  <c r="O469" i="1" s="1"/>
  <c r="E468" i="1" s="1"/>
  <c r="S469" i="1" l="1"/>
  <c r="C469" i="1" s="1"/>
  <c r="N470" i="1" l="1"/>
  <c r="O470" i="1" s="1"/>
  <c r="E469" i="1" s="1"/>
  <c r="S470" i="1" l="1"/>
  <c r="C470" i="1" s="1"/>
  <c r="N471" i="1" l="1"/>
  <c r="O471" i="1" s="1"/>
  <c r="E470" i="1" s="1"/>
  <c r="S471" i="1" l="1"/>
  <c r="C471" i="1" s="1"/>
  <c r="N472" i="1" l="1"/>
  <c r="O472" i="1" s="1"/>
  <c r="E471" i="1" s="1"/>
  <c r="S472" i="1" l="1"/>
  <c r="C472" i="1" s="1"/>
  <c r="N473" i="1" l="1"/>
  <c r="O473" i="1" s="1"/>
  <c r="E472" i="1" s="1"/>
  <c r="S473" i="1" l="1"/>
  <c r="C473" i="1" s="1"/>
  <c r="N474" i="1" l="1"/>
  <c r="O474" i="1" s="1"/>
  <c r="E473" i="1" s="1"/>
  <c r="S474" i="1" l="1"/>
  <c r="C474" i="1" s="1"/>
  <c r="N475" i="1" l="1"/>
  <c r="O475" i="1" s="1"/>
  <c r="E474" i="1" s="1"/>
  <c r="S475" i="1" l="1"/>
  <c r="C475" i="1" s="1"/>
  <c r="N476" i="1" l="1"/>
  <c r="O476" i="1" s="1"/>
  <c r="E475" i="1" s="1"/>
  <c r="S476" i="1" l="1"/>
  <c r="C476" i="1" s="1"/>
  <c r="N477" i="1" l="1"/>
  <c r="O477" i="1" s="1"/>
  <c r="E476" i="1" s="1"/>
  <c r="S477" i="1" l="1"/>
  <c r="C477" i="1" s="1"/>
  <c r="N478" i="1" l="1"/>
  <c r="O478" i="1" s="1"/>
  <c r="E477" i="1" s="1"/>
  <c r="S478" i="1" l="1"/>
  <c r="C478" i="1" s="1"/>
  <c r="N479" i="1" l="1"/>
  <c r="O479" i="1" s="1"/>
  <c r="E478" i="1" s="1"/>
  <c r="S479" i="1" l="1"/>
  <c r="C479" i="1" s="1"/>
  <c r="N480" i="1" l="1"/>
  <c r="O480" i="1" s="1"/>
  <c r="E479" i="1" s="1"/>
  <c r="S480" i="1" l="1"/>
  <c r="C480" i="1" s="1"/>
  <c r="N481" i="1" l="1"/>
  <c r="O481" i="1" s="1"/>
  <c r="E480" i="1" s="1"/>
  <c r="S481" i="1" l="1"/>
  <c r="C481" i="1" s="1"/>
  <c r="N482" i="1" l="1"/>
  <c r="O482" i="1" s="1"/>
  <c r="E481" i="1" s="1"/>
  <c r="S482" i="1" l="1"/>
  <c r="C482" i="1" s="1"/>
  <c r="N483" i="1" l="1"/>
  <c r="O483" i="1" s="1"/>
  <c r="E482" i="1" s="1"/>
  <c r="S483" i="1" l="1"/>
  <c r="C483" i="1" s="1"/>
  <c r="N484" i="1" l="1"/>
  <c r="O484" i="1" s="1"/>
  <c r="E483" i="1" s="1"/>
  <c r="S484" i="1" l="1"/>
  <c r="C484" i="1" s="1"/>
  <c r="N485" i="1" l="1"/>
  <c r="O485" i="1" s="1"/>
  <c r="E484" i="1" s="1"/>
  <c r="S485" i="1" l="1"/>
  <c r="C485" i="1" s="1"/>
  <c r="N486" i="1" l="1"/>
  <c r="O486" i="1" s="1"/>
  <c r="E485" i="1" s="1"/>
  <c r="S486" i="1" l="1"/>
  <c r="C486" i="1" s="1"/>
  <c r="N487" i="1" l="1"/>
  <c r="O487" i="1" s="1"/>
  <c r="E486" i="1" s="1"/>
  <c r="S487" i="1" l="1"/>
  <c r="C487" i="1" s="1"/>
  <c r="N488" i="1" l="1"/>
  <c r="O488" i="1" s="1"/>
  <c r="E487" i="1" s="1"/>
  <c r="S488" i="1" l="1"/>
  <c r="C488" i="1" s="1"/>
  <c r="N489" i="1" l="1"/>
  <c r="O489" i="1" s="1"/>
  <c r="E488" i="1" s="1"/>
  <c r="S489" i="1" l="1"/>
  <c r="C489" i="1" s="1"/>
  <c r="N490" i="1" l="1"/>
  <c r="O490" i="1" s="1"/>
  <c r="E489" i="1" s="1"/>
  <c r="S490" i="1" l="1"/>
  <c r="C490" i="1" s="1"/>
  <c r="N491" i="1" l="1"/>
  <c r="O491" i="1" s="1"/>
  <c r="E490" i="1" s="1"/>
  <c r="S491" i="1" l="1"/>
  <c r="C491" i="1" s="1"/>
  <c r="N492" i="1" l="1"/>
  <c r="O492" i="1" s="1"/>
  <c r="E491" i="1" s="1"/>
  <c r="S492" i="1" l="1"/>
  <c r="C492" i="1" s="1"/>
  <c r="N493" i="1" l="1"/>
  <c r="O493" i="1" s="1"/>
  <c r="E492" i="1" s="1"/>
  <c r="S493" i="1" l="1"/>
  <c r="C493" i="1" s="1"/>
  <c r="N494" i="1" l="1"/>
  <c r="O494" i="1" s="1"/>
  <c r="E493" i="1" s="1"/>
  <c r="S494" i="1" l="1"/>
  <c r="C494" i="1" s="1"/>
  <c r="N495" i="1" l="1"/>
  <c r="O495" i="1" s="1"/>
  <c r="E494" i="1" s="1"/>
  <c r="S495" i="1" l="1"/>
  <c r="C495" i="1" s="1"/>
  <c r="N496" i="1" l="1"/>
  <c r="O496" i="1" s="1"/>
  <c r="E495" i="1" s="1"/>
  <c r="S496" i="1" l="1"/>
  <c r="C496" i="1" s="1"/>
  <c r="N497" i="1" l="1"/>
  <c r="O497" i="1" s="1"/>
  <c r="E496" i="1" s="1"/>
  <c r="S497" i="1" l="1"/>
  <c r="C497" i="1" s="1"/>
  <c r="N498" i="1" l="1"/>
  <c r="O498" i="1" s="1"/>
  <c r="E497" i="1" s="1"/>
  <c r="S498" i="1" l="1"/>
  <c r="C498" i="1" s="1"/>
  <c r="N499" i="1" l="1"/>
  <c r="O499" i="1" s="1"/>
  <c r="E498" i="1" s="1"/>
  <c r="S499" i="1" l="1"/>
  <c r="C499" i="1" s="1"/>
  <c r="N500" i="1" l="1"/>
  <c r="O500" i="1" s="1"/>
  <c r="E499" i="1" s="1"/>
  <c r="S500" i="1" l="1"/>
  <c r="C500" i="1" s="1"/>
  <c r="N501" i="1" l="1"/>
  <c r="O501" i="1" s="1"/>
  <c r="E500" i="1" s="1"/>
  <c r="S501" i="1" l="1"/>
  <c r="C501" i="1" s="1"/>
  <c r="N502" i="1" l="1"/>
  <c r="O502" i="1" s="1"/>
  <c r="E501" i="1" s="1"/>
  <c r="S502" i="1" l="1"/>
</calcChain>
</file>

<file path=xl/sharedStrings.xml><?xml version="1.0" encoding="utf-8"?>
<sst xmlns="http://schemas.openxmlformats.org/spreadsheetml/2006/main" count="280" uniqueCount="81">
  <si>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</si>
  <si>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</si>
  <si>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</si>
  <si>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</si>
  <si>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</si>
  <si>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</si>
  <si>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</si>
  <si>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</si>
  <si>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</si>
  <si>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</si>
  <si>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</si>
  <si>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</si>
  <si>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</si>
  <si>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</si>
  <si>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</si>
  <si>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</si>
  <si>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</si>
  <si>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</si>
  <si>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</si>
  <si>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</si>
  <si>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</si>
  <si>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</si>
  <si>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</si>
  <si>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</si>
  <si>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</si>
  <si>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</si>
  <si>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</si>
  <si>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</si>
  <si>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</si>
  <si>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</si>
  <si>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profit</t>
  </si>
  <si>
    <t>prog. Lvl</t>
  </si>
  <si>
    <t>stop loss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</si>
  <si>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</si>
  <si>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</si>
  <si>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</si>
  <si>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</si>
  <si>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</si>
  <si>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</si>
  <si>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</si>
  <si>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</si>
  <si>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</si>
  <si>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</si>
  <si>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</si>
  <si>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</si>
  <si>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</si>
  <si>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</si>
  <si>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</si>
  <si>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</si>
  <si>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</si>
  <si>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</si>
  <si>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</si>
  <si>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</si>
  <si>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</si>
  <si>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</si>
  <si>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</si>
  <si>
    <t>SPL1/4</t>
  </si>
  <si>
    <t>SPL2/5</t>
  </si>
  <si>
    <t>SPL3/6</t>
  </si>
  <si>
    <t>SPL7/10</t>
  </si>
  <si>
    <t>SPL8/11</t>
  </si>
  <si>
    <t>SPL9/12</t>
  </si>
  <si>
    <t>SPL13/16</t>
  </si>
  <si>
    <t>SPL14/17</t>
  </si>
  <si>
    <t>SPL15/18</t>
  </si>
  <si>
    <t>SPL19/22</t>
  </si>
  <si>
    <t>SPL20/23</t>
  </si>
  <si>
    <t>SPL21/24</t>
  </si>
  <si>
    <t>SPL25/28</t>
  </si>
  <si>
    <t>SPL26/29</t>
  </si>
  <si>
    <t>SPL27/30</t>
  </si>
  <si>
    <t>SPL31/34</t>
  </si>
  <si>
    <t>SPL32/35</t>
  </si>
  <si>
    <t>SPL33/36</t>
  </si>
  <si>
    <t>profit target</t>
  </si>
  <si>
    <t>9 LF Splits - 9 cycle</t>
  </si>
  <si>
    <t>unit</t>
  </si>
  <si>
    <t>wl</t>
  </si>
  <si>
    <t>splits to bet</t>
  </si>
  <si>
    <t>net total</t>
  </si>
  <si>
    <t>stop w/l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</si>
</sst>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  <font>
      <sz val="3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 applyProtection="1">
      <alignment horizontal="center"/>
      <protection locked="0"/>
    </xf>
    <xf numFmtId="0" fontId="1" fillId="0" borderId="0" xfId="0" applyNumberFormat="1" applyFont="1" applyAlignment="1" applyProtection="1">
      <alignment horizontal="center"/>
      <protection locked="0"/>
    </xf>
    <xf numFmtId="0" fontId="1" fillId="4" borderId="0" xfId="0" applyNumberFormat="1" applyFont="1" applyFill="1" applyAlignment="1" applyProtection="1">
      <alignment horizontal="center"/>
      <protection locked="0"/>
    </xf>
    <xf numFmtId="0" fontId="1" fillId="4" borderId="0" xfId="0" applyNumberFormat="1" applyFont="1" applyFill="1" applyAlignment="1">
      <alignment horizontal="left"/>
    </xf>
    <xf numFmtId="0" fontId="1" fillId="4" borderId="1" xfId="0" applyNumberFormat="1" applyFont="1" applyFill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4" borderId="2" xfId="0" applyNumberFormat="1" applyFont="1" applyFill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4" fillId="4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6">
    <dxf>
      <font>
        <color rgb="FFFF0000"/>
      </font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02"/>
  <sheetViews>
    <sheetView tabSelected="1" workbookViewId="0">
      <pane ySplit="4" topLeftCell="A5" activePane="bottomLeft" state="frozen"/>
      <selection pane="bottomLeft" activeCell="A5" sqref="A1:A1048576"/>
    </sheetView>
  </sheetViews>
  <sheetFormatPr defaultColWidth="4.7109375" defaultRowHeight="12" x14ac:dyDescent="0.2"/>
  <cols>
    <col min="1" max="1" width="4.140625" style="26" customWidth="1"/>
    <col min="2" max="2" width="21" style="24" hidden="1" customWidth="1"/>
    <col min="3" max="3" width="3.28515625" style="24" hidden="1" customWidth="1"/>
    <col min="4" max="4" width="3.42578125" style="24" hidden="1" customWidth="1"/>
    <col min="5" max="5" width="3.42578125" style="33" hidden="1" customWidth="1"/>
    <col min="6" max="6" width="3.5703125" style="1" customWidth="1"/>
    <col min="7" max="7" width="27.28515625" style="1" hidden="1" customWidth="1"/>
    <col min="8" max="8" width="19.7109375" style="14" hidden="1" customWidth="1"/>
    <col min="9" max="9" width="7.42578125" style="18" hidden="1" customWidth="1"/>
    <col min="10" max="10" width="7.5703125" style="15" customWidth="1"/>
    <col min="11" max="11" width="23.28515625" style="15" customWidth="1"/>
    <col min="12" max="12" width="3.5703125" style="1" hidden="1" customWidth="1"/>
    <col min="13" max="13" width="3.85546875" style="22" hidden="1" customWidth="1"/>
    <col min="14" max="14" width="4" style="23" hidden="1" customWidth="1"/>
    <col min="15" max="15" width="4.140625" style="1" customWidth="1"/>
    <col min="16" max="16" width="3.7109375" style="1" customWidth="1"/>
    <col min="17" max="17" width="4.5703125" style="1" customWidth="1"/>
    <col min="18" max="18" width="6.5703125" style="1" customWidth="1"/>
    <col min="19" max="19" width="9.5703125" style="24" customWidth="1"/>
    <col min="20" max="20" width="1.42578125" style="10" customWidth="1"/>
    <col min="21" max="21" width="3.85546875" style="1" customWidth="1"/>
    <col min="22" max="22" width="3.42578125" style="1" customWidth="1"/>
    <col min="23" max="23" width="9.140625" style="1" customWidth="1"/>
    <col min="24" max="29" width="4.7109375" style="1"/>
    <col min="30" max="30" width="4.28515625" style="1" hidden="1" customWidth="1"/>
    <col min="31" max="31" width="4.5703125" style="1" hidden="1" customWidth="1"/>
    <col min="32" max="32" width="9.140625" style="1" hidden="1" customWidth="1"/>
    <col min="33" max="33" width="4.5703125" style="1" hidden="1" customWidth="1"/>
    <col min="34" max="34" width="5.42578125" style="1" hidden="1" customWidth="1"/>
    <col min="35" max="39" width="4.85546875" style="1" hidden="1" customWidth="1"/>
    <col min="40" max="40" width="6.28515625" style="1" hidden="1" customWidth="1"/>
    <col min="41" max="41" width="5.7109375" style="1" hidden="1" customWidth="1"/>
    <col min="42" max="42" width="4.7109375" style="1" hidden="1" customWidth="1"/>
    <col min="43" max="43" width="5.140625" style="1" hidden="1" customWidth="1"/>
    <col min="44" max="44" width="0.140625" style="1" hidden="1" customWidth="1"/>
    <col min="45" max="45" width="4.5703125" style="1" hidden="1" customWidth="1"/>
    <col min="46" max="46" width="4.7109375" style="1" hidden="1" customWidth="1"/>
    <col min="47" max="16384" width="4.7109375" style="1"/>
  </cols>
  <sheetData>
    <row r="1" spans="1:46" ht="15" customHeight="1" x14ac:dyDescent="0.2">
      <c r="A1" s="27"/>
      <c r="B1" s="11"/>
      <c r="C1" s="11"/>
      <c r="D1" s="11"/>
      <c r="E1" s="11"/>
      <c r="F1" s="36" t="s">
        <v>75</v>
      </c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U1" s="5" t="s">
        <v>31</v>
      </c>
      <c r="V1" s="5"/>
      <c r="W1" s="6"/>
      <c r="X1" s="7"/>
      <c r="AI1" s="1" t="s">
        <v>0</v>
      </c>
      <c r="AJ1" s="1" t="s">
        <v>1</v>
      </c>
      <c r="AK1" s="1" t="s">
        <v>4</v>
      </c>
      <c r="AL1" s="1" t="s">
        <v>5</v>
      </c>
      <c r="AM1" s="1" t="s">
        <v>2</v>
      </c>
      <c r="AN1" s="1" t="s">
        <v>11</v>
      </c>
      <c r="AO1" s="1" t="s">
        <v>12</v>
      </c>
      <c r="AP1" s="35" t="s">
        <v>17</v>
      </c>
      <c r="AQ1" s="35"/>
      <c r="AR1" s="35"/>
      <c r="AS1" s="35"/>
      <c r="AT1" s="1" t="s">
        <v>18</v>
      </c>
    </row>
    <row r="2" spans="1:46" x14ac:dyDescent="0.2">
      <c r="A2" s="27"/>
      <c r="B2" s="11"/>
      <c r="C2" s="11"/>
      <c r="D2" s="11"/>
      <c r="E2" s="11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W2" s="6"/>
      <c r="X2" s="7"/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2">
        <v>0</v>
      </c>
      <c r="AO2" s="1">
        <v>0</v>
      </c>
      <c r="AP2" s="1">
        <v>3</v>
      </c>
      <c r="AQ2" s="1">
        <v>26</v>
      </c>
      <c r="AR2" s="1">
        <v>32</v>
      </c>
      <c r="AS2" s="1">
        <v>15</v>
      </c>
      <c r="AT2" s="2" t="s">
        <v>20</v>
      </c>
    </row>
    <row r="3" spans="1:46" s="24" customFormat="1" x14ac:dyDescent="0.2">
      <c r="A3" s="27"/>
      <c r="B3" s="11"/>
      <c r="C3" s="11"/>
      <c r="D3" s="11"/>
      <c r="E3" s="11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10"/>
      <c r="X3" s="7"/>
      <c r="AN3" s="2"/>
      <c r="AT3" s="2"/>
    </row>
    <row r="4" spans="1:46" s="24" customFormat="1" x14ac:dyDescent="0.2">
      <c r="A4" s="27"/>
      <c r="B4" s="11"/>
      <c r="C4" s="11"/>
      <c r="D4" s="11"/>
      <c r="E4" s="11"/>
      <c r="F4" s="11"/>
      <c r="G4" s="11" t="s">
        <v>51</v>
      </c>
      <c r="H4" s="11" t="s">
        <v>53</v>
      </c>
      <c r="I4" s="11"/>
      <c r="J4" s="11"/>
      <c r="K4" s="11" t="s">
        <v>78</v>
      </c>
      <c r="L4" s="11" t="s">
        <v>29</v>
      </c>
      <c r="M4" s="11" t="s">
        <v>54</v>
      </c>
      <c r="N4" s="11" t="s">
        <v>55</v>
      </c>
      <c r="O4" s="29" t="s">
        <v>76</v>
      </c>
      <c r="P4" s="29" t="s">
        <v>77</v>
      </c>
      <c r="Q4" s="29" t="s">
        <v>30</v>
      </c>
      <c r="R4" s="28" t="s">
        <v>79</v>
      </c>
      <c r="S4" s="31" t="s">
        <v>80</v>
      </c>
      <c r="T4" s="10"/>
      <c r="V4" s="4"/>
      <c r="X4" s="7"/>
      <c r="AN4" s="2"/>
      <c r="AT4" s="2"/>
    </row>
    <row r="5" spans="1:46" x14ac:dyDescent="0.2">
      <c r="B5" s="33" t="str">
        <f t="shared" ref="B5:B18" si="0">IF(A5="","",IF(K6="","DB",IF(AND(J6="last",J6=J5,O6=O5),"rebet",CONCATENATE(LOOKUP(MID(K6,1,2),$AD$6:$AD$23,$AF$6:$AF$23),",",LOOKUP(MID(K6,4,2),$AD$6:$AD$23,$AF$6:$AF$23),",",LOOKUP(MID(K6,7,2),$AD$6:$AD$23,$AF$6:$AF$23),",",LOOKUP(MID(K6,10,2),$AD$6:$AD$23,$AF$6:$AF$23),",",LOOKUP(MID(K6,13,2),$AD$6:$AD$23,$AF$6:$AF$23),",",LOOKUP(MID(K6,16,2),$AD$6:$AD$23,$AF$6:$AF$23),",",LOOKUP(MID(K6,19,2),$AD$6:$AD$23,$AF$6:$AF$23),",",LOOKUP(MID(K6,22,2),$AD$6:$AD$23,$AF$6:$AF$23),",",LOOKUP(MID(K6,25,2),$AD$6:$AD$23,$AF$6:$AF$23),","))))</f>
        <v/>
      </c>
      <c r="C5" s="24" t="str">
        <f>IF(S5="","",S5)</f>
        <v/>
      </c>
      <c r="D5" s="24">
        <f>IF(Q5="",0,Q5)</f>
        <v>0</v>
      </c>
      <c r="E5" s="33">
        <f>IF(O6="",0,REPT(CONCATENATE(O6,","),9))</f>
        <v>0</v>
      </c>
      <c r="F5" s="1" t="str">
        <f t="shared" ref="F5:F68" si="1">IF($A5="","",LOOKUP($A5,$AH:$AH,$AN:$AN))</f>
        <v/>
      </c>
      <c r="H5" s="14" t="s">
        <v>52</v>
      </c>
      <c r="O5" s="4"/>
      <c r="U5" s="1">
        <v>1</v>
      </c>
      <c r="V5" s="25">
        <v>1</v>
      </c>
      <c r="AD5" s="2" t="s">
        <v>20</v>
      </c>
      <c r="AE5" s="1">
        <v>0</v>
      </c>
      <c r="AH5" s="1">
        <v>1</v>
      </c>
      <c r="AI5" s="1">
        <v>1</v>
      </c>
      <c r="AJ5" s="1">
        <v>1</v>
      </c>
      <c r="AK5" s="1" t="s">
        <v>3</v>
      </c>
      <c r="AL5" s="1" t="s">
        <v>8</v>
      </c>
      <c r="AM5" s="1" t="s">
        <v>6</v>
      </c>
      <c r="AN5" s="2" t="s">
        <v>42</v>
      </c>
      <c r="AO5" s="1" t="s">
        <v>13</v>
      </c>
      <c r="AP5" s="1">
        <v>16</v>
      </c>
      <c r="AQ5" s="1">
        <v>33</v>
      </c>
      <c r="AR5" s="1">
        <v>20</v>
      </c>
      <c r="AS5" s="1">
        <v>14</v>
      </c>
      <c r="AT5" s="2" t="s">
        <v>21</v>
      </c>
    </row>
    <row r="6" spans="1:46" x14ac:dyDescent="0.2">
      <c r="B6" s="33" t="str">
        <f t="shared" si="0"/>
        <v/>
      </c>
      <c r="C6" s="24" t="str">
        <f t="shared" ref="C6:C69" si="2">IF(S6="","",S6)</f>
        <v/>
      </c>
      <c r="D6" s="32">
        <f t="shared" ref="D6:D69" si="3">IF(Q6="",0,Q6)</f>
        <v>0</v>
      </c>
      <c r="E6" s="34">
        <f t="shared" ref="E6:E69" si="4">IF(O7="",0,REPT(CONCATENATE(O7,","),9))</f>
        <v>0</v>
      </c>
      <c r="F6" s="12" t="str">
        <f t="shared" si="1"/>
        <v/>
      </c>
      <c r="G6" s="1" t="str">
        <f>IF(A5="","",IF(F5=0,"",F5))</f>
        <v/>
      </c>
      <c r="H6" s="20" t="str">
        <f t="shared" ref="H6:H30" si="5">IF(A5="","",IF(A5=0,H5,IF(AND(LEN(G5)=26,OR(MID(G5,1,2)=F5,MID(G5,4,2)=F5,MID(G5,7,2)=F5,MID(G5,10,2)=F5,MID(G5,13,2)=F5,MID(G5,16,2)=F5,MID(G5,19,2)=F5,MID(G5,22,2)=F5,MID(G5,25,2)=F5)),H5,IF(LEN(G5)=26,CONCATENATE(I6,"-",MID(G5,1,2)),IF(RIGHT(H5,2)=F5,MID(H5,1,LEN(H5)-3),IF(OR(MID(G5,1,2)=F5,MID(G5,4,2)=F5,MID(G5,7,2)=F5,MID(G5,10,2)=F5,MID(G5,13,2)=F5,MID(G5,16,2)=F5,MID(G5,19,2)=F5,MID(G5,22,2)=F5,MID(G5,25,2)=F5),H5,REPLACE(H5,SEARCH(F5,H5,1),3,"")))))))</f>
        <v/>
      </c>
      <c r="U6" s="1">
        <v>2</v>
      </c>
      <c r="V6" s="25">
        <v>2</v>
      </c>
      <c r="W6" s="8" t="s">
        <v>74</v>
      </c>
      <c r="X6" s="25">
        <v>72</v>
      </c>
      <c r="AD6" s="2" t="s">
        <v>42</v>
      </c>
      <c r="AE6" s="1">
        <v>1</v>
      </c>
      <c r="AF6" s="24" t="s">
        <v>56</v>
      </c>
      <c r="AH6" s="1">
        <v>2</v>
      </c>
      <c r="AI6" s="1">
        <v>1</v>
      </c>
      <c r="AJ6" s="1">
        <v>2</v>
      </c>
      <c r="AK6" s="1" t="s">
        <v>10</v>
      </c>
      <c r="AL6" s="1" t="s">
        <v>9</v>
      </c>
      <c r="AM6" s="1" t="s">
        <v>6</v>
      </c>
      <c r="AN6" s="2" t="s">
        <v>43</v>
      </c>
      <c r="AO6" s="1" t="s">
        <v>14</v>
      </c>
      <c r="AP6" s="1">
        <v>4</v>
      </c>
      <c r="AQ6" s="1">
        <v>21</v>
      </c>
      <c r="AR6" s="1">
        <v>25</v>
      </c>
      <c r="AS6" s="1">
        <v>17</v>
      </c>
      <c r="AT6" s="2" t="s">
        <v>22</v>
      </c>
    </row>
    <row r="7" spans="1:46" x14ac:dyDescent="0.2">
      <c r="B7" s="33" t="str">
        <f t="shared" si="0"/>
        <v/>
      </c>
      <c r="C7" s="24" t="str">
        <f t="shared" si="2"/>
        <v/>
      </c>
      <c r="D7" s="32">
        <f t="shared" si="3"/>
        <v>0</v>
      </c>
      <c r="E7" s="34">
        <f t="shared" si="4"/>
        <v>0</v>
      </c>
      <c r="F7" s="12" t="str">
        <f t="shared" si="1"/>
        <v/>
      </c>
      <c r="G7" s="1" t="str">
        <f>IF(A6="","",IF(F6=0,G6,IF(F5=0,F6,IF(F6=F5,G6,CONCATENATE(G6,"-",F6)))))</f>
        <v/>
      </c>
      <c r="H7" s="20" t="str">
        <f t="shared" si="5"/>
        <v/>
      </c>
      <c r="U7" s="1">
        <v>3</v>
      </c>
      <c r="V7" s="25">
        <v>3</v>
      </c>
      <c r="W7" s="9" t="s">
        <v>32</v>
      </c>
      <c r="X7" s="25">
        <v>-72</v>
      </c>
      <c r="AD7" s="2" t="s">
        <v>43</v>
      </c>
      <c r="AE7" s="1">
        <v>1</v>
      </c>
      <c r="AF7" s="24" t="s">
        <v>57</v>
      </c>
      <c r="AH7" s="1">
        <v>3</v>
      </c>
      <c r="AI7" s="1">
        <v>1</v>
      </c>
      <c r="AJ7" s="1">
        <v>3</v>
      </c>
      <c r="AK7" s="1" t="s">
        <v>3</v>
      </c>
      <c r="AL7" s="1" t="s">
        <v>8</v>
      </c>
      <c r="AM7" s="1" t="s">
        <v>6</v>
      </c>
      <c r="AN7" s="2" t="s">
        <v>44</v>
      </c>
      <c r="AO7" s="1" t="s">
        <v>13</v>
      </c>
      <c r="AP7" s="1">
        <v>12</v>
      </c>
      <c r="AQ7" s="1">
        <v>35</v>
      </c>
      <c r="AR7" s="1">
        <v>26</v>
      </c>
      <c r="AS7" s="1">
        <v>0</v>
      </c>
      <c r="AT7" s="2" t="s">
        <v>23</v>
      </c>
    </row>
    <row r="8" spans="1:46" x14ac:dyDescent="0.2">
      <c r="B8" s="33" t="str">
        <f t="shared" si="0"/>
        <v/>
      </c>
      <c r="C8" s="24" t="str">
        <f t="shared" si="2"/>
        <v/>
      </c>
      <c r="D8" s="32">
        <f t="shared" si="3"/>
        <v>0</v>
      </c>
      <c r="E8" s="34">
        <f t="shared" si="4"/>
        <v>0</v>
      </c>
      <c r="F8" s="12" t="str">
        <f t="shared" si="1"/>
        <v/>
      </c>
      <c r="G8" s="1" t="str">
        <f>IF(A7="","",IF(AND(F6=0,F5=0),F7,IF(F7=0,G7,IF(F7=F6,G7,IF(F7=F5,G7,CONCATENATE(G7,"-",F7))))))</f>
        <v/>
      </c>
      <c r="H8" s="20" t="str">
        <f t="shared" si="5"/>
        <v/>
      </c>
      <c r="Q8" s="30" t="str">
        <f t="shared" ref="Q8:Q40" si="6">IF(P8="","",IF(P8="w",SUM(VLOOKUP(MID(G8,1,2),$AD$5:$AE$23,2,FALSE),VLOOKUP(MID(G8,4,2),$AD$5:$AE$23,2,FALSE),VLOOKUP(MID(G8,7,2),$AD$5:$AE$23,2,FALSE),VLOOKUP(MID(G8,10,2),$AD$5:$AE$23,2,FALSE),VLOOKUP(MID(G8,13,2),$AD$5:$AE$23,2,FALSE),VLOOKUP(MID(G8,16,2),$AD$5:$AE$23,2,FALSE),VLOOKUP(MID(G8,19,2),$AD$5:$AE$23,2,FALSE),VLOOKUP(MID(G8,22,2),$AD$5:$AE$23,2,FALSE),VLOOKUP(MID(G8,25,2),$AD$5:$AE$23,2,FALSE))*O8,IF(P8="l",SUM(VLOOKUP(MID(G8,1,2),$AD$5:$AE$23,2,FALSE),VLOOKUP(MID(G8,4,2),$AD$5:$AE$23,2,FALSE),VLOOKUP(MID(G8,7,2),$AD$5:$AE$23,2,FALSE),VLOOKUP(MID(G8,10,2),$AD$5:$AE$23,2,FALSE),VLOOKUP(MID(G8,13,2),$AD$5:$AE$23,2,FALSE),VLOOKUP(MID(G8,16,2),$AD$5:$AE$23,2,FALSE),VLOOKUP(MID(G8,19,2),$AD$5:$AE$23,2,FALSE),VLOOKUP(MID(G8,22,2),$AD$5:$AE$23,2,FALSE),VLOOKUP(MID(G8,25,2),$AD$5:$AE$23,2,FALSE))*-O8)))</f>
        <v/>
      </c>
      <c r="R8" s="33">
        <f t="shared" ref="R8:R15" si="7">IF(Q8="",0,IF(R7="",Q8,Q8+R7))</f>
        <v>0</v>
      </c>
      <c r="U8" s="1">
        <v>4</v>
      </c>
      <c r="V8" s="25">
        <v>4</v>
      </c>
      <c r="AD8" s="2" t="s">
        <v>44</v>
      </c>
      <c r="AE8" s="1">
        <v>1</v>
      </c>
      <c r="AF8" s="24" t="s">
        <v>58</v>
      </c>
      <c r="AH8" s="1">
        <v>4</v>
      </c>
      <c r="AI8" s="1">
        <v>1</v>
      </c>
      <c r="AJ8" s="1">
        <v>1</v>
      </c>
      <c r="AK8" s="1" t="s">
        <v>10</v>
      </c>
      <c r="AL8" s="1" t="s">
        <v>9</v>
      </c>
      <c r="AM8" s="1" t="s">
        <v>6</v>
      </c>
      <c r="AN8" s="2" t="s">
        <v>42</v>
      </c>
      <c r="AO8" s="1" t="s">
        <v>14</v>
      </c>
      <c r="AP8" s="1">
        <v>15</v>
      </c>
      <c r="AQ8" s="1">
        <v>19</v>
      </c>
      <c r="AR8" s="1">
        <v>21</v>
      </c>
      <c r="AS8" s="1">
        <v>2</v>
      </c>
      <c r="AT8" s="2" t="s">
        <v>24</v>
      </c>
    </row>
    <row r="9" spans="1:46" x14ac:dyDescent="0.2">
      <c r="B9" s="33" t="str">
        <f t="shared" si="0"/>
        <v/>
      </c>
      <c r="C9" s="24" t="str">
        <f t="shared" si="2"/>
        <v/>
      </c>
      <c r="D9" s="32">
        <f t="shared" si="3"/>
        <v>0</v>
      </c>
      <c r="E9" s="34">
        <f t="shared" si="4"/>
        <v>0</v>
      </c>
      <c r="F9" s="12" t="str">
        <f t="shared" si="1"/>
        <v/>
      </c>
      <c r="G9" s="21" t="str">
        <f t="shared" ref="G9" si="8">IF(A8="","",(IF(F8=F7,G8,IF(F8=0,G8,IF(AND(F8=F6,F7=0),G8,IF(F8=F5,G8,IF(AND(LEN(G8)=26,OR(MID(G8,1,2)=F8,MID(G8,4,2)=F8,MID(G8,7,2)=F8,MID(G8,10,2)=F8,MID(G8,13,2)=F8,MID(G8,16,2)=F8,MID(G8,19,2)=F8,MID(G8,22,2)=F8)),CONCATENATE(REPLACE($G8,SEARCH($F8,$G8,1),3,""),"-",$F8),IF(RIGHT(G8,2)=F8,G8,IF(LEN(G8)=26,CONCATENATE(MID(G8,4,23),"-",F8),IF(AND(LEN(G8)=23,OR(MID(G8,1,2)=F8,MID(G8,4,2)=F8,MID(G8,7,2)=F8,MID(G8,10,2)=F8,MID(G8,13,2)=F8,MID(G8,16,2)=F8,MID(G8,19,2)=F8,MID(G8,22,2)=F8)),CONCATENATE(REPLACE($G8,SEARCH($F8,$G8,1),3,""),"-",$F8),IF(LEN(G8)=23,CONCATENATE(G8,"-",F8),IF(AND(LEN(G8)=20,OR(MID(G8,1,2)=F8,MID(G8,4,2)=F8,MID(G8,7,2)=F8,MID(G8,10,2)=F8,MID(G8,13,2)=F8,MID(G8,16,2)=F8,MID(G8,19,2)=F8)),CONCATENATE(REPLACE($G8,SEARCH($F8,$G8,1),3,""),"-",$F8),IF(LEN(G8)=20,CONCATENATE(G8,"-",F8),IF(AND(LEN(G8)=17,OR(MID(G8,1,2)=F8,MID(G8,4,2)=F8,MID(G8,7,2)=F8,MID(G8,10,2)=F8,MID(G8,13,2)=F8,MID(G8,16,2)=F8)),CONCATENATE(REPLACE($G8,SEARCH($F8,$G8,1),3,""),"-",$F8),IF(LEN(G8)=17,CONCATENATE(G8,"-",F8),IF(AND(LEN(G8)=14,OR(MID(G8,1,2)=F8,MID(G8,4,2)=F8,MID(G8,7,2)=F8,MID(G8,10,2)=F8,MID(G8,13,2)=F8)),CONCATENATE(REPLACE($G8,SEARCH($F8,$G8,1),3,""),"-",$F8),IF(LEN(G8)=14,CONCATENATE(G8,"-",F8),IF(AND(LEN(G8)=11,OR(MID(G8,1,2)=F8,MID(G8,4,2)=F8,MID(G8,7,2)=F8,MID(G8,10,2)=F8)),CONCATENATE(REPLACE($G8,SEARCH($F8,$G8,1),3,""),"-",$F8),IF(LEN(G8)=11,CONCATENATE(G8,"-",F8),IF(AND(LEN(G8)=8,OR(MID(G8,1,2)=F8,MID(G8,4,2)=F8,MID(G8,7,2)=F8)),CONCATENATE(REPLACE($G8,SEARCH($F8,$G8,1),3,""),"-",$F8),IF(F8=F6,G8,IF(AND(LEN(G8)=5,MID(G8,1,2)=F8),CONCATENATE(REPLACE(G8,SEARCH(F8,G8,1),3,""),"-",F8),CONCATENATE(G8,"-",F8)))))))))))))))))))))))</f>
        <v/>
      </c>
      <c r="H9" s="20" t="str">
        <f t="shared" si="5"/>
        <v/>
      </c>
      <c r="Q9" s="30" t="str">
        <f t="shared" si="6"/>
        <v/>
      </c>
      <c r="R9" s="33">
        <f t="shared" si="7"/>
        <v>0</v>
      </c>
      <c r="U9" s="1">
        <v>5</v>
      </c>
      <c r="V9" s="25">
        <v>5</v>
      </c>
      <c r="AD9" s="2" t="s">
        <v>45</v>
      </c>
      <c r="AE9" s="1">
        <v>1</v>
      </c>
      <c r="AF9" s="24" t="s">
        <v>59</v>
      </c>
      <c r="AH9" s="1">
        <v>5</v>
      </c>
      <c r="AI9" s="1">
        <v>1</v>
      </c>
      <c r="AJ9" s="1">
        <v>2</v>
      </c>
      <c r="AK9" s="1" t="s">
        <v>3</v>
      </c>
      <c r="AL9" s="1" t="s">
        <v>8</v>
      </c>
      <c r="AM9" s="1" t="s">
        <v>6</v>
      </c>
      <c r="AN9" s="2" t="s">
        <v>43</v>
      </c>
      <c r="AO9" s="1" t="s">
        <v>13</v>
      </c>
      <c r="AP9" s="1">
        <v>23</v>
      </c>
      <c r="AQ9" s="1">
        <v>10</v>
      </c>
      <c r="AR9" s="1">
        <v>24</v>
      </c>
      <c r="AS9" s="1">
        <v>16</v>
      </c>
      <c r="AT9" s="2" t="s">
        <v>25</v>
      </c>
    </row>
    <row r="10" spans="1:46" x14ac:dyDescent="0.2">
      <c r="B10" s="33" t="str">
        <f t="shared" si="0"/>
        <v/>
      </c>
      <c r="C10" s="24" t="str">
        <f t="shared" si="2"/>
        <v/>
      </c>
      <c r="D10" s="32">
        <f t="shared" si="3"/>
        <v>0</v>
      </c>
      <c r="E10" s="34">
        <f t="shared" si="4"/>
        <v>0</v>
      </c>
      <c r="F10" s="12" t="str">
        <f t="shared" si="1"/>
        <v/>
      </c>
      <c r="G10" s="20" t="str">
        <f>IF(A9="","",(IF(F9=F8,G9,IF(F9=0,G9,IF(AND(F9=F7,F8=0),G9,IF(F9=F6,G9,IF(AND(LEN(G9)=26,OR(MID(G9,1,2)=F9,MID(G9,4,2)=F9,MID(G9,7,2)=F9,MID(G9,10,2)=F9,MID(G9,13,2)=F9,MID(G9,16,2)=F9,MID(G9,19,2)=F9,MID(G9,22,2)=F9)),CONCATENATE(REPLACE($G9,SEARCH($F9,$G9,1),3,""),"-",$F9),IF(RIGHT(G9,2)=F9,G9,IF(LEN(G9)=26,CONCATENATE(MID(G9,4,23),"-",F9),IF(AND(LEN(G9)=23,OR(MID(G9,1,2)=F9,MID(G9,4,2)=F9,MID(G9,7,2)=F9,MID(G9,10,2)=F9,MID(G9,13,2)=F9,MID(G9,16,2)=F9,MID(G9,19,2)=F9,MID(G9,22,2)=F9)),CONCATENATE(REPLACE($G9,SEARCH($F9,$G9,1),3,""),"-",$F9),IF(LEN(G9)=23,CONCATENATE(G9,"-",F9),IF(AND(LEN(G9)=20,OR(MID(G9,1,2)=F9,MID(G9,4,2)=F9,MID(G9,7,2)=F9,MID(G9,10,2)=F9,MID(G9,13,2)=F9,MID(G9,16,2)=F9,MID(G9,19,2)=F9)),CONCATENATE(REPLACE($G9,SEARCH($F9,$G9,1),3,""),"-",$F9),IF(LEN(G9)=20,CONCATENATE(G9,"-",F9),IF(AND(LEN(G9)=17,OR(MID(G9,1,2)=F9,MID(G9,4,2)=F9,MID(G9,7,2)=F9,MID(G9,10,2)=F9,MID(G9,13,2)=F9,MID(G9,16,2)=F9)),CONCATENATE(REPLACE($G9,SEARCH($F9,$G9,1),3,""),"-",$F9),IF(LEN(G9)=17,CONCATENATE(G9,"-",F9),IF(AND(LEN(G9)=14,OR(MID(G9,1,2)=F9,MID(G9,4,2)=F9,MID(G9,7,2)=F9,MID(G9,10,2)=F9,MID(G9,13,2)=F9)),CONCATENATE(REPLACE($G9,SEARCH($F9,$G9,1),3,""),"-",$F9),IF(LEN(G9)=14,CONCATENATE(G9,"-",F9),IF(AND(LEN(G9)=11,OR(MID(G9,1,2)=F9,MID(G9,4,2)=F9,MID(G9,7,2)=F9,MID(G9,10,2)=F9)),CONCATENATE(REPLACE($G9,SEARCH($F9,$G9,1),3,""),"-",$F9),IF(LEN(G9)=11,CONCATENATE(G9,"-",F9),IF(AND(LEN(G9)=8,OR(MID(G9,1,2)=F9,MID(G9,4,2)=F9,MID(G9,7,2)=F9)),CONCATENATE(REPLACE($G9,SEARCH($F9,$G9,1),3,""),"-",$F9),IF(F9=F7,G9,IF(AND(LEN(G9)=5,MID(G9,1,2)=F9),CONCATENATE(REPLACE(G9,SEARCH(F9,G9,1),3,""),"-",F9),CONCATENATE(G9,"-",F9)))))))))))))))))))))))</f>
        <v/>
      </c>
      <c r="H10" s="20" t="str">
        <f t="shared" si="5"/>
        <v/>
      </c>
      <c r="J10" s="17" t="str">
        <f t="shared" ref="J10:J73" si="9">IF(AND($L10="b",$K9=""),"last",IF(AND(P9="l",A9=0),J9,IF(AND($P9="w",$K9=$G9),"last",IF(AND($P9="w",$K9=$H9),"furthest",IF(AND($P9="l",$K9=$G9),"furthest",IF(AND($P9="l",$K9=$H9),"last",""))))))</f>
        <v/>
      </c>
      <c r="K10" s="17" t="str">
        <f t="shared" ref="K10:K24" si="10">IF(AND(L10="b",K9=""),G10,IF(AND(P9="l",A9=0),K9,IF(AND(P9="w",K9=G9),G10,IF(AND(P9="w",K9=H9),H10,IF(AND(P9="l",K9=G9),H10,IF(AND(P9="l",K9=H9),G10,""))))))</f>
        <v/>
      </c>
      <c r="L10" s="1" t="str">
        <f>IF(A9="","",IF(LEN(G10)=26,"b",""))</f>
        <v/>
      </c>
      <c r="O10" s="1" t="str">
        <f t="shared" ref="O10:O73" si="11">IF(L10="","",VLOOKUP(N10,$U$5:$V$34,2,FALSE))</f>
        <v/>
      </c>
      <c r="P10" s="16" t="str">
        <f t="shared" ref="P10:P18" si="12">IF(A10="","",IF(L10="","",IF(AND(L10="b",OR(MID(K10,1,2)=F10,MID(K10,4,2)=F10,MID(K10,7,2)=F10,MID(K10,10,2)=F10,MID(K10,13,2)=F10,MID(K10,16,2)=F10,MID(K10,19,2)=F10,MID(K10,22,2)=F10,MID(K10,25,2)=F10)),"w","l")))</f>
        <v/>
      </c>
      <c r="Q10" s="30" t="str">
        <f t="shared" si="6"/>
        <v/>
      </c>
      <c r="R10" s="33">
        <f t="shared" si="7"/>
        <v>0</v>
      </c>
      <c r="S10" s="24" t="str">
        <f>IF(P10="","",IF(R10&gt;=$X$6,$W$6,IF(R10&lt;=$X$7,$W$7,"")))</f>
        <v/>
      </c>
      <c r="U10" s="1">
        <v>6</v>
      </c>
      <c r="V10" s="25">
        <v>6</v>
      </c>
      <c r="AD10" s="2" t="s">
        <v>46</v>
      </c>
      <c r="AE10" s="1">
        <v>1</v>
      </c>
      <c r="AF10" s="24" t="s">
        <v>60</v>
      </c>
      <c r="AH10" s="1">
        <v>6</v>
      </c>
      <c r="AI10" s="1">
        <v>1</v>
      </c>
      <c r="AJ10" s="1">
        <v>3</v>
      </c>
      <c r="AK10" s="1" t="s">
        <v>10</v>
      </c>
      <c r="AL10" s="1" t="s">
        <v>9</v>
      </c>
      <c r="AM10" s="1" t="s">
        <v>6</v>
      </c>
      <c r="AN10" s="2" t="s">
        <v>44</v>
      </c>
      <c r="AO10" s="1" t="s">
        <v>14</v>
      </c>
      <c r="AP10" s="1">
        <v>17</v>
      </c>
      <c r="AQ10" s="1">
        <v>34</v>
      </c>
      <c r="AR10" s="1">
        <v>27</v>
      </c>
      <c r="AS10" s="1">
        <v>13</v>
      </c>
      <c r="AT10" s="2" t="s">
        <v>19</v>
      </c>
    </row>
    <row r="11" spans="1:46" x14ac:dyDescent="0.2">
      <c r="B11" s="33" t="str">
        <f t="shared" si="0"/>
        <v/>
      </c>
      <c r="C11" s="24" t="str">
        <f t="shared" si="2"/>
        <v/>
      </c>
      <c r="D11" s="32">
        <f t="shared" si="3"/>
        <v>0</v>
      </c>
      <c r="E11" s="34">
        <f t="shared" si="4"/>
        <v>0</v>
      </c>
      <c r="F11" s="12" t="str">
        <f t="shared" si="1"/>
        <v/>
      </c>
      <c r="G11" s="21" t="str">
        <f t="shared" ref="G11:G74" si="13">IF(A10="","",(IF(F10=F9,G10,IF(F10=0,G10,IF(AND(F10=F8,F9=0),G10,IF(F10=F7,G10,IF(AND(LEN(G10)=26,OR(MID(G10,1,2)=F10,MID(G10,4,2)=F10,MID(G10,7,2)=F10,MID(G10,10,2)=F10,MID(G10,13,2)=F10,MID(G10,16,2)=F10,MID(G10,19,2)=F10,MID(G10,22,2)=F10)),CONCATENATE(REPLACE($G10,SEARCH($F10,$G10,1),3,""),"-",$F10),IF(RIGHT(G10,2)=F10,G10,IF(LEN(G10)=26,CONCATENATE(MID(G10,4,23),"-",F10),IF(AND(LEN(G10)=23,OR(MID(G10,1,2)=F10,MID(G10,4,2)=F10,MID(G10,7,2)=F10,MID(G10,10,2)=F10,MID(G10,13,2)=F10,MID(G10,16,2)=F10,MID(G10,19,2)=F10,MID(G10,22,2)=F10)),CONCATENATE(REPLACE($G10,SEARCH($F10,$G10,1),3,""),"-",$F10),IF(LEN(G10)=23,CONCATENATE(G10,"-",F10),IF(AND(LEN(G10)=20,OR(MID(G10,1,2)=F10,MID(G10,4,2)=F10,MID(G10,7,2)=F10,MID(G10,10,2)=F10,MID(G10,13,2)=F10,MID(G10,16,2)=F10,MID(G10,19,2)=F10)),CONCATENATE(REPLACE($G10,SEARCH($F10,$G10,1),3,""),"-",$F10),IF(LEN(G10)=20,CONCATENATE(G10,"-",F10),IF(AND(LEN(G10)=17,OR(MID(G10,1,2)=F10,MID(G10,4,2)=F10,MID(G10,7,2)=F10,MID(G10,10,2)=F10,MID(G10,13,2)=F10,MID(G10,16,2)=F10)),CONCATENATE(REPLACE($G10,SEARCH($F10,$G10,1),3,""),"-",$F10),IF(LEN(G10)=17,CONCATENATE(G10,"-",F10),IF(AND(LEN(G10)=14,OR(MID(G10,1,2)=F10,MID(G10,4,2)=F10,MID(G10,7,2)=F10,MID(G10,10,2)=F10,MID(G10,13,2)=F10)),CONCATENATE(REPLACE($G10,SEARCH($F10,$G10,1),3,""),"-",$F10),IF(LEN(G10)=14,CONCATENATE(G10,"-",F10),IF(AND(LEN(G10)=11,OR(MID(G10,1,2)=F10,MID(G10,4,2)=F10,MID(G10,7,2)=F10,MID(G10,10,2)=F10)),CONCATENATE(REPLACE($G10,SEARCH($F10,$G10,1),3,""),"-",$F10),IF(LEN(G10)=11,CONCATENATE(G10,"-",F10),IF(AND(LEN(G10)=8,OR(MID(G10,1,2)=F10,MID(G10,4,2)=F10,MID(G10,7,2)=F10)),CONCATENATE(REPLACE($G10,SEARCH($F10,$G10,1),3,""),"-",$F10),IF(F10=F8,G10,IF(AND(LEN(G10)=5,MID(G10,1,2)=F10),CONCATENATE(REPLACE(G10,SEARCH(F10,G10,1),3,""),"-",F10),CONCATENATE(G10,"-",F10)))))))))))))))))))))))</f>
        <v/>
      </c>
      <c r="H11" s="20" t="str">
        <f t="shared" si="5"/>
        <v/>
      </c>
      <c r="J11" s="17" t="str">
        <f t="shared" si="9"/>
        <v/>
      </c>
      <c r="K11" s="17" t="str">
        <f t="shared" si="10"/>
        <v/>
      </c>
      <c r="L11" s="13" t="str">
        <f t="shared" ref="L11:L74" si="14">IF(A10="","",IF(LEN(G11)=26,"b",""))</f>
        <v/>
      </c>
      <c r="O11" s="1" t="str">
        <f t="shared" si="11"/>
        <v/>
      </c>
      <c r="P11" s="16" t="str">
        <f t="shared" si="12"/>
        <v/>
      </c>
      <c r="Q11" s="30" t="str">
        <f t="shared" si="6"/>
        <v/>
      </c>
      <c r="R11" s="33">
        <f t="shared" si="7"/>
        <v>0</v>
      </c>
      <c r="S11" s="24" t="str">
        <f t="shared" ref="S11:S74" si="15">IF(P11="","",IF(R11&gt;=$X$6,$W$6,IF(R11&lt;=$X$7,$W$7,"")))</f>
        <v/>
      </c>
      <c r="U11" s="1">
        <v>7</v>
      </c>
      <c r="V11" s="25">
        <v>7</v>
      </c>
      <c r="Y11" s="4"/>
      <c r="AD11" s="2" t="s">
        <v>47</v>
      </c>
      <c r="AE11" s="1">
        <v>1</v>
      </c>
      <c r="AF11" s="24" t="s">
        <v>61</v>
      </c>
      <c r="AH11" s="1">
        <v>7</v>
      </c>
      <c r="AI11" s="1">
        <v>1</v>
      </c>
      <c r="AJ11" s="1">
        <v>1</v>
      </c>
      <c r="AK11" s="1" t="s">
        <v>3</v>
      </c>
      <c r="AL11" s="1" t="s">
        <v>8</v>
      </c>
      <c r="AM11" s="1" t="s">
        <v>6</v>
      </c>
      <c r="AN11" s="2" t="s">
        <v>45</v>
      </c>
      <c r="AO11" s="1" t="s">
        <v>13</v>
      </c>
      <c r="AP11" s="1">
        <v>18</v>
      </c>
      <c r="AQ11" s="1">
        <v>29</v>
      </c>
      <c r="AR11" s="1">
        <v>28</v>
      </c>
      <c r="AS11" s="1">
        <v>12</v>
      </c>
      <c r="AT11" s="2" t="s">
        <v>26</v>
      </c>
    </row>
    <row r="12" spans="1:46" x14ac:dyDescent="0.2">
      <c r="B12" s="33" t="str">
        <f t="shared" si="0"/>
        <v/>
      </c>
      <c r="C12" s="24" t="str">
        <f t="shared" si="2"/>
        <v/>
      </c>
      <c r="D12" s="32">
        <f t="shared" si="3"/>
        <v>0</v>
      </c>
      <c r="E12" s="34">
        <f t="shared" si="4"/>
        <v>0</v>
      </c>
      <c r="F12" s="12" t="str">
        <f t="shared" si="1"/>
        <v/>
      </c>
      <c r="G12" s="21" t="str">
        <f t="shared" si="13"/>
        <v/>
      </c>
      <c r="H12" s="20" t="str">
        <f t="shared" si="5"/>
        <v/>
      </c>
      <c r="I12" s="19" t="str">
        <f t="shared" ref="I12:I22" si="16">IF(AND(LEN($G11)=26,OR(MID(H11,1,2)=$F11,MID(H11,4,2)=$F11,MID(H11,7,2)=$F11,MID(H11,10,2)=$F11,MID(H11,13,2)=$F11,MID(H11,16,2)=$F11,MID(H11,19,2)=$F11,MID(H11,22,2)=$F11)),REPLACE(H11,SEARCH(F11,H11,1),3,""),IF(AND(LEN(G11)=26,MID(H11,25,2)=F11),MID(H11,1,LEN(H11)-3),""))</f>
        <v/>
      </c>
      <c r="J12" s="17" t="str">
        <f t="shared" si="9"/>
        <v/>
      </c>
      <c r="K12" s="17" t="str">
        <f t="shared" si="10"/>
        <v/>
      </c>
      <c r="L12" s="13" t="str">
        <f t="shared" si="14"/>
        <v/>
      </c>
      <c r="M12" s="22" t="str">
        <f>IF($L12="","",IF(M11=9,1,IF(AND($L12="b",$L11=""),1,M11+1)))</f>
        <v/>
      </c>
      <c r="O12" s="1" t="str">
        <f t="shared" si="11"/>
        <v/>
      </c>
      <c r="P12" s="16" t="str">
        <f t="shared" si="12"/>
        <v/>
      </c>
      <c r="Q12" s="30" t="str">
        <f t="shared" si="6"/>
        <v/>
      </c>
      <c r="R12" s="33">
        <f t="shared" si="7"/>
        <v>0</v>
      </c>
      <c r="S12" s="24" t="str">
        <f t="shared" si="15"/>
        <v/>
      </c>
      <c r="U12" s="1">
        <v>8</v>
      </c>
      <c r="V12" s="25">
        <v>8</v>
      </c>
      <c r="Y12" s="4"/>
      <c r="AD12" s="2" t="s">
        <v>48</v>
      </c>
      <c r="AE12" s="1">
        <v>1</v>
      </c>
      <c r="AF12" s="24" t="s">
        <v>62</v>
      </c>
      <c r="AH12" s="1">
        <v>8</v>
      </c>
      <c r="AI12" s="1">
        <v>1</v>
      </c>
      <c r="AJ12" s="1">
        <v>2</v>
      </c>
      <c r="AK12" s="1" t="s">
        <v>10</v>
      </c>
      <c r="AL12" s="1" t="s">
        <v>9</v>
      </c>
      <c r="AM12" s="1" t="s">
        <v>6</v>
      </c>
      <c r="AN12" s="2" t="s">
        <v>46</v>
      </c>
      <c r="AO12" s="1" t="s">
        <v>14</v>
      </c>
      <c r="AP12" s="1">
        <v>11</v>
      </c>
      <c r="AQ12" s="1">
        <v>30</v>
      </c>
      <c r="AR12" s="1">
        <v>23</v>
      </c>
      <c r="AS12" s="1">
        <v>10</v>
      </c>
      <c r="AT12" s="2" t="s">
        <v>27</v>
      </c>
    </row>
    <row r="13" spans="1:46" x14ac:dyDescent="0.2">
      <c r="B13" s="33" t="str">
        <f t="shared" si="0"/>
        <v/>
      </c>
      <c r="C13" s="24" t="str">
        <f t="shared" si="2"/>
        <v/>
      </c>
      <c r="D13" s="32">
        <f t="shared" si="3"/>
        <v>0</v>
      </c>
      <c r="E13" s="34">
        <f t="shared" si="4"/>
        <v>0</v>
      </c>
      <c r="F13" s="12" t="str">
        <f t="shared" si="1"/>
        <v/>
      </c>
      <c r="G13" s="21" t="str">
        <f t="shared" si="13"/>
        <v/>
      </c>
      <c r="H13" s="20" t="str">
        <f t="shared" si="5"/>
        <v/>
      </c>
      <c r="I13" s="19" t="str">
        <f t="shared" si="16"/>
        <v/>
      </c>
      <c r="J13" s="17" t="str">
        <f t="shared" si="9"/>
        <v/>
      </c>
      <c r="K13" s="17" t="str">
        <f t="shared" si="10"/>
        <v/>
      </c>
      <c r="L13" s="13" t="str">
        <f t="shared" si="14"/>
        <v/>
      </c>
      <c r="M13" s="22" t="str">
        <f t="shared" ref="M13:M76" si="17">IF($L13="","",IF(M12=9,1,IF(AND($L13="b",$L12=""),1,M12+1)))</f>
        <v/>
      </c>
      <c r="N13" s="23">
        <v>1</v>
      </c>
      <c r="O13" s="1" t="str">
        <f t="shared" si="11"/>
        <v/>
      </c>
      <c r="P13" s="16" t="str">
        <f t="shared" si="12"/>
        <v/>
      </c>
      <c r="Q13" s="30" t="str">
        <f t="shared" si="6"/>
        <v/>
      </c>
      <c r="R13" s="33">
        <f t="shared" si="7"/>
        <v>0</v>
      </c>
      <c r="S13" s="24" t="str">
        <f t="shared" si="15"/>
        <v/>
      </c>
      <c r="U13" s="1">
        <v>9</v>
      </c>
      <c r="V13" s="25">
        <v>9</v>
      </c>
      <c r="AD13" s="2" t="s">
        <v>49</v>
      </c>
      <c r="AE13" s="1">
        <v>1</v>
      </c>
      <c r="AF13" s="24" t="s">
        <v>63</v>
      </c>
      <c r="AH13" s="1">
        <v>9</v>
      </c>
      <c r="AI13" s="1">
        <v>1</v>
      </c>
      <c r="AJ13" s="1">
        <v>3</v>
      </c>
      <c r="AK13" s="1" t="s">
        <v>3</v>
      </c>
      <c r="AL13" s="1" t="s">
        <v>8</v>
      </c>
      <c r="AM13" s="1" t="s">
        <v>6</v>
      </c>
      <c r="AN13" s="2" t="s">
        <v>47</v>
      </c>
      <c r="AO13" s="1" t="s">
        <v>13</v>
      </c>
      <c r="AP13" s="1">
        <v>14</v>
      </c>
      <c r="AQ13" s="1">
        <v>31</v>
      </c>
      <c r="AR13" s="1">
        <v>22</v>
      </c>
      <c r="AS13" s="1">
        <v>18</v>
      </c>
      <c r="AT13" s="2" t="s">
        <v>28</v>
      </c>
    </row>
    <row r="14" spans="1:46" x14ac:dyDescent="0.2">
      <c r="B14" s="33" t="str">
        <f t="shared" si="0"/>
        <v/>
      </c>
      <c r="C14" s="24" t="str">
        <f t="shared" si="2"/>
        <v/>
      </c>
      <c r="D14" s="32">
        <f t="shared" si="3"/>
        <v>0</v>
      </c>
      <c r="E14" s="34">
        <f t="shared" si="4"/>
        <v>0</v>
      </c>
      <c r="F14" s="12" t="str">
        <f t="shared" si="1"/>
        <v/>
      </c>
      <c r="G14" s="21" t="str">
        <f t="shared" si="13"/>
        <v/>
      </c>
      <c r="H14" s="20" t="str">
        <f t="shared" si="5"/>
        <v/>
      </c>
      <c r="I14" s="19" t="str">
        <f t="shared" si="16"/>
        <v/>
      </c>
      <c r="J14" s="17" t="str">
        <f t="shared" si="9"/>
        <v/>
      </c>
      <c r="K14" s="17" t="str">
        <f t="shared" si="10"/>
        <v/>
      </c>
      <c r="L14" s="13" t="str">
        <f t="shared" si="14"/>
        <v/>
      </c>
      <c r="M14" s="22" t="str">
        <f t="shared" si="17"/>
        <v/>
      </c>
      <c r="N14" s="23">
        <f>IF($L14="",1,IF(AND(M13=9,$R13&gt;$R2,N13&gt;1),N13-1,IF(AND(M13=9,$R13&lt;$R2),N13+1,N13)))</f>
        <v>1</v>
      </c>
      <c r="O14" s="1" t="str">
        <f t="shared" si="11"/>
        <v/>
      </c>
      <c r="P14" s="16" t="str">
        <f t="shared" si="12"/>
        <v/>
      </c>
      <c r="Q14" s="30" t="str">
        <f t="shared" si="6"/>
        <v/>
      </c>
      <c r="R14" s="33">
        <f t="shared" si="7"/>
        <v>0</v>
      </c>
      <c r="S14" s="24" t="str">
        <f t="shared" si="15"/>
        <v/>
      </c>
      <c r="U14" s="1">
        <v>10</v>
      </c>
      <c r="V14" s="25">
        <v>10</v>
      </c>
      <c r="AD14" s="2" t="s">
        <v>50</v>
      </c>
      <c r="AE14" s="1">
        <v>1</v>
      </c>
      <c r="AF14" s="24" t="s">
        <v>64</v>
      </c>
      <c r="AH14" s="1">
        <v>10</v>
      </c>
      <c r="AI14" s="1">
        <v>1</v>
      </c>
      <c r="AJ14" s="1">
        <v>1</v>
      </c>
      <c r="AK14" s="1" t="s">
        <v>10</v>
      </c>
      <c r="AL14" s="1" t="s">
        <v>9</v>
      </c>
      <c r="AM14" s="1" t="s">
        <v>6</v>
      </c>
      <c r="AN14" s="2" t="s">
        <v>45</v>
      </c>
      <c r="AO14" s="1" t="s">
        <v>14</v>
      </c>
      <c r="AP14" s="1">
        <v>8</v>
      </c>
      <c r="AQ14" s="1">
        <v>23</v>
      </c>
      <c r="AR14" s="1">
        <v>5</v>
      </c>
      <c r="AS14" s="1">
        <v>24</v>
      </c>
      <c r="AT14" s="2" t="s">
        <v>20</v>
      </c>
    </row>
    <row r="15" spans="1:46" x14ac:dyDescent="0.2">
      <c r="B15" s="33" t="str">
        <f t="shared" si="0"/>
        <v/>
      </c>
      <c r="C15" s="24" t="str">
        <f t="shared" si="2"/>
        <v/>
      </c>
      <c r="D15" s="32">
        <f t="shared" si="3"/>
        <v>0</v>
      </c>
      <c r="E15" s="34">
        <f t="shared" si="4"/>
        <v>0</v>
      </c>
      <c r="F15" s="12" t="str">
        <f t="shared" si="1"/>
        <v/>
      </c>
      <c r="G15" s="21" t="str">
        <f t="shared" si="13"/>
        <v/>
      </c>
      <c r="H15" s="20" t="str">
        <f t="shared" si="5"/>
        <v/>
      </c>
      <c r="I15" s="19" t="str">
        <f t="shared" si="16"/>
        <v/>
      </c>
      <c r="J15" s="17" t="str">
        <f t="shared" si="9"/>
        <v/>
      </c>
      <c r="K15" s="17" t="str">
        <f t="shared" si="10"/>
        <v/>
      </c>
      <c r="L15" s="13" t="str">
        <f t="shared" si="14"/>
        <v/>
      </c>
      <c r="M15" s="22" t="str">
        <f t="shared" si="17"/>
        <v/>
      </c>
      <c r="N15" s="23">
        <f t="shared" ref="N15:N24" si="18">IF($L15="",1,IF(AND(M14=9,$R14&gt;$R5,N14&gt;1),N14-1,IF(AND(M14=9,$R14&lt;$R5),N14+1,N14)))</f>
        <v>1</v>
      </c>
      <c r="O15" s="1" t="str">
        <f t="shared" si="11"/>
        <v/>
      </c>
      <c r="P15" s="16" t="str">
        <f t="shared" si="12"/>
        <v/>
      </c>
      <c r="Q15" s="30" t="str">
        <f t="shared" si="6"/>
        <v/>
      </c>
      <c r="R15" s="33">
        <f t="shared" si="7"/>
        <v>0</v>
      </c>
      <c r="S15" s="24" t="str">
        <f t="shared" si="15"/>
        <v/>
      </c>
      <c r="U15" s="1">
        <v>11</v>
      </c>
      <c r="V15" s="25">
        <v>11</v>
      </c>
      <c r="AD15" s="2" t="s">
        <v>33</v>
      </c>
      <c r="AE15" s="1">
        <v>1</v>
      </c>
      <c r="AF15" s="24" t="s">
        <v>65</v>
      </c>
      <c r="AH15" s="1">
        <v>11</v>
      </c>
      <c r="AI15" s="1">
        <v>1</v>
      </c>
      <c r="AJ15" s="1">
        <v>2</v>
      </c>
      <c r="AK15" s="1" t="s">
        <v>10</v>
      </c>
      <c r="AL15" s="1" t="s">
        <v>8</v>
      </c>
      <c r="AM15" s="1" t="s">
        <v>6</v>
      </c>
      <c r="AN15" s="2" t="s">
        <v>46</v>
      </c>
      <c r="AO15" s="1" t="s">
        <v>15</v>
      </c>
      <c r="AP15" s="1">
        <v>13</v>
      </c>
      <c r="AQ15" s="1">
        <v>36</v>
      </c>
      <c r="AR15" s="1">
        <v>30</v>
      </c>
      <c r="AS15" s="1">
        <v>8</v>
      </c>
      <c r="AT15" s="2" t="s">
        <v>21</v>
      </c>
    </row>
    <row r="16" spans="1:46" x14ac:dyDescent="0.2">
      <c r="B16" s="33" t="str">
        <f t="shared" si="0"/>
        <v/>
      </c>
      <c r="C16" s="24" t="str">
        <f t="shared" si="2"/>
        <v/>
      </c>
      <c r="D16" s="32">
        <f t="shared" si="3"/>
        <v>0</v>
      </c>
      <c r="E16" s="34">
        <f t="shared" si="4"/>
        <v>0</v>
      </c>
      <c r="F16" s="12" t="str">
        <f t="shared" si="1"/>
        <v/>
      </c>
      <c r="G16" s="21" t="str">
        <f t="shared" si="13"/>
        <v/>
      </c>
      <c r="H16" s="20" t="str">
        <f t="shared" si="5"/>
        <v/>
      </c>
      <c r="I16" s="18" t="str">
        <f t="shared" si="16"/>
        <v/>
      </c>
      <c r="J16" s="17" t="str">
        <f t="shared" si="9"/>
        <v/>
      </c>
      <c r="K16" s="17" t="str">
        <f t="shared" si="10"/>
        <v/>
      </c>
      <c r="L16" s="13" t="str">
        <f t="shared" si="14"/>
        <v/>
      </c>
      <c r="M16" s="22" t="str">
        <f t="shared" si="17"/>
        <v/>
      </c>
      <c r="N16" s="23">
        <f t="shared" si="18"/>
        <v>1</v>
      </c>
      <c r="O16" s="1" t="str">
        <f t="shared" si="11"/>
        <v/>
      </c>
      <c r="P16" s="16" t="str">
        <f t="shared" si="12"/>
        <v/>
      </c>
      <c r="Q16" s="30" t="str">
        <f t="shared" si="6"/>
        <v/>
      </c>
      <c r="R16" s="30">
        <f>IF(Q16="",0,IF(R15="",Q16,Q16+R15))</f>
        <v>0</v>
      </c>
      <c r="S16" s="24" t="str">
        <f t="shared" si="15"/>
        <v/>
      </c>
      <c r="U16" s="1">
        <v>12</v>
      </c>
      <c r="V16" s="25">
        <v>12</v>
      </c>
      <c r="AD16" s="2" t="s">
        <v>34</v>
      </c>
      <c r="AE16" s="1">
        <v>1</v>
      </c>
      <c r="AF16" s="24" t="s">
        <v>66</v>
      </c>
      <c r="AH16" s="1">
        <v>12</v>
      </c>
      <c r="AI16" s="1">
        <v>1</v>
      </c>
      <c r="AJ16" s="1">
        <v>3</v>
      </c>
      <c r="AK16" s="1" t="s">
        <v>3</v>
      </c>
      <c r="AL16" s="1" t="s">
        <v>9</v>
      </c>
      <c r="AM16" s="1" t="s">
        <v>6</v>
      </c>
      <c r="AN16" s="2" t="s">
        <v>47</v>
      </c>
      <c r="AO16" s="1" t="s">
        <v>16</v>
      </c>
      <c r="AP16" s="1">
        <v>7</v>
      </c>
      <c r="AQ16" s="1">
        <v>28</v>
      </c>
      <c r="AR16" s="1">
        <v>35</v>
      </c>
      <c r="AS16" s="1">
        <v>3</v>
      </c>
      <c r="AT16" s="2" t="s">
        <v>22</v>
      </c>
    </row>
    <row r="17" spans="2:46" x14ac:dyDescent="0.2">
      <c r="B17" s="33" t="str">
        <f t="shared" si="0"/>
        <v/>
      </c>
      <c r="C17" s="24" t="str">
        <f t="shared" si="2"/>
        <v/>
      </c>
      <c r="D17" s="32">
        <f t="shared" si="3"/>
        <v>0</v>
      </c>
      <c r="E17" s="34">
        <f t="shared" si="4"/>
        <v>0</v>
      </c>
      <c r="F17" s="12" t="str">
        <f t="shared" si="1"/>
        <v/>
      </c>
      <c r="G17" s="21" t="str">
        <f t="shared" si="13"/>
        <v/>
      </c>
      <c r="H17" s="20" t="str">
        <f t="shared" si="5"/>
        <v/>
      </c>
      <c r="I17" s="18" t="str">
        <f t="shared" si="16"/>
        <v/>
      </c>
      <c r="J17" s="17" t="str">
        <f t="shared" si="9"/>
        <v/>
      </c>
      <c r="K17" s="17" t="str">
        <f t="shared" si="10"/>
        <v/>
      </c>
      <c r="L17" s="13" t="str">
        <f t="shared" si="14"/>
        <v/>
      </c>
      <c r="M17" s="22" t="str">
        <f t="shared" si="17"/>
        <v/>
      </c>
      <c r="N17" s="23">
        <f t="shared" si="18"/>
        <v>1</v>
      </c>
      <c r="O17" s="1" t="str">
        <f t="shared" si="11"/>
        <v/>
      </c>
      <c r="P17" s="16" t="str">
        <f t="shared" si="12"/>
        <v/>
      </c>
      <c r="Q17" s="30" t="str">
        <f t="shared" si="6"/>
        <v/>
      </c>
      <c r="R17" s="33">
        <f t="shared" ref="R17:R80" si="19">IF(Q17="",0,IF(R16="",Q17,Q17+R16))</f>
        <v>0</v>
      </c>
      <c r="S17" s="24" t="str">
        <f t="shared" si="15"/>
        <v/>
      </c>
      <c r="U17" s="1">
        <v>13</v>
      </c>
      <c r="V17" s="25">
        <v>13</v>
      </c>
      <c r="AD17" s="2" t="s">
        <v>35</v>
      </c>
      <c r="AE17" s="1">
        <v>1</v>
      </c>
      <c r="AF17" s="24" t="s">
        <v>67</v>
      </c>
      <c r="AH17" s="1">
        <v>13</v>
      </c>
      <c r="AI17" s="1">
        <v>2</v>
      </c>
      <c r="AJ17" s="1">
        <v>1</v>
      </c>
      <c r="AK17" s="1" t="s">
        <v>10</v>
      </c>
      <c r="AL17" s="1" t="s">
        <v>8</v>
      </c>
      <c r="AM17" s="1" t="s">
        <v>6</v>
      </c>
      <c r="AN17" s="2" t="s">
        <v>48</v>
      </c>
      <c r="AO17" s="1" t="s">
        <v>15</v>
      </c>
      <c r="AP17" s="1">
        <v>6</v>
      </c>
      <c r="AQ17" s="1">
        <v>27</v>
      </c>
      <c r="AR17" s="1">
        <v>36</v>
      </c>
      <c r="AS17" s="1">
        <v>11</v>
      </c>
      <c r="AT17" s="2" t="s">
        <v>23</v>
      </c>
    </row>
    <row r="18" spans="2:46" x14ac:dyDescent="0.2">
      <c r="B18" s="33" t="str">
        <f t="shared" si="0"/>
        <v/>
      </c>
      <c r="C18" s="24" t="str">
        <f t="shared" si="2"/>
        <v/>
      </c>
      <c r="D18" s="32">
        <f t="shared" si="3"/>
        <v>0</v>
      </c>
      <c r="E18" s="34">
        <f t="shared" si="4"/>
        <v>0</v>
      </c>
      <c r="F18" s="12" t="str">
        <f t="shared" si="1"/>
        <v/>
      </c>
      <c r="G18" s="21" t="str">
        <f t="shared" si="13"/>
        <v/>
      </c>
      <c r="H18" s="20" t="str">
        <f t="shared" si="5"/>
        <v/>
      </c>
      <c r="I18" s="18" t="str">
        <f t="shared" si="16"/>
        <v/>
      </c>
      <c r="J18" s="17" t="str">
        <f t="shared" si="9"/>
        <v/>
      </c>
      <c r="K18" s="17" t="str">
        <f t="shared" si="10"/>
        <v/>
      </c>
      <c r="L18" s="13" t="str">
        <f t="shared" si="14"/>
        <v/>
      </c>
      <c r="M18" s="22" t="str">
        <f t="shared" si="17"/>
        <v/>
      </c>
      <c r="N18" s="23">
        <f t="shared" si="18"/>
        <v>1</v>
      </c>
      <c r="O18" s="1" t="str">
        <f t="shared" si="11"/>
        <v/>
      </c>
      <c r="P18" s="16" t="str">
        <f t="shared" si="12"/>
        <v/>
      </c>
      <c r="Q18" s="30" t="str">
        <f t="shared" si="6"/>
        <v/>
      </c>
      <c r="R18" s="33">
        <f t="shared" si="19"/>
        <v>0</v>
      </c>
      <c r="S18" s="24" t="str">
        <f t="shared" si="15"/>
        <v/>
      </c>
      <c r="U18" s="1">
        <v>14</v>
      </c>
      <c r="V18" s="25">
        <v>14</v>
      </c>
      <c r="AD18" s="2" t="s">
        <v>36</v>
      </c>
      <c r="AE18" s="1">
        <v>1</v>
      </c>
      <c r="AF18" s="24" t="s">
        <v>68</v>
      </c>
      <c r="AH18" s="1">
        <v>14</v>
      </c>
      <c r="AI18" s="1">
        <v>2</v>
      </c>
      <c r="AJ18" s="1">
        <v>2</v>
      </c>
      <c r="AK18" s="1" t="s">
        <v>3</v>
      </c>
      <c r="AL18" s="1" t="s">
        <v>9</v>
      </c>
      <c r="AM18" s="1" t="s">
        <v>6</v>
      </c>
      <c r="AN18" s="2" t="s">
        <v>49</v>
      </c>
      <c r="AO18" s="1" t="s">
        <v>16</v>
      </c>
      <c r="AP18" s="1">
        <v>1</v>
      </c>
      <c r="AQ18" s="1">
        <v>20</v>
      </c>
      <c r="AR18" s="1">
        <v>31</v>
      </c>
      <c r="AS18" s="1">
        <v>9</v>
      </c>
      <c r="AT18" s="2" t="s">
        <v>24</v>
      </c>
    </row>
    <row r="19" spans="2:46" x14ac:dyDescent="0.2">
      <c r="B19" s="33" t="str">
        <f>IF(A19="","",IF(K20="","DB",IF(AND(J20="last",J20=J19,O20=O19),"rebet",CONCATENATE(LOOKUP(MID(K20,1,2),$AD$6:$AD$23,$AF$6:$AF$23),",",LOOKUP(MID(K20,4,2),$AD$6:$AD$23,$AF$6:$AF$23),",",LOOKUP(MID(K20,7,2),$AD$6:$AD$23,$AF$6:$AF$23),",",LOOKUP(MID(K20,10,2),$AD$6:$AD$23,$AF$6:$AF$23),",",LOOKUP(MID(K20,13,2),$AD$6:$AD$23,$AF$6:$AF$23),",",LOOKUP(MID(K20,16,2),$AD$6:$AD$23,$AF$6:$AF$23),",",LOOKUP(MID(K20,19,2),$AD$6:$AD$23,$AF$6:$AF$23),",",LOOKUP(MID(K20,22,2),$AD$6:$AD$23,$AF$6:$AF$23),",",LOOKUP(MID(K20,25,2),$AD$6:$AD$23,$AF$6:$AF$23),","))))</f>
        <v/>
      </c>
      <c r="C19" s="24" t="str">
        <f t="shared" si="2"/>
        <v/>
      </c>
      <c r="D19" s="32">
        <f t="shared" si="3"/>
        <v>0</v>
      </c>
      <c r="E19" s="34">
        <f t="shared" si="4"/>
        <v>0</v>
      </c>
      <c r="F19" s="12" t="str">
        <f t="shared" si="1"/>
        <v/>
      </c>
      <c r="G19" s="21" t="str">
        <f t="shared" si="13"/>
        <v/>
      </c>
      <c r="H19" s="20" t="str">
        <f t="shared" si="5"/>
        <v/>
      </c>
      <c r="I19" s="18" t="str">
        <f t="shared" si="16"/>
        <v/>
      </c>
      <c r="J19" s="17" t="str">
        <f t="shared" si="9"/>
        <v/>
      </c>
      <c r="K19" s="17" t="str">
        <f t="shared" si="10"/>
        <v/>
      </c>
      <c r="L19" s="13" t="str">
        <f t="shared" si="14"/>
        <v/>
      </c>
      <c r="M19" s="22" t="str">
        <f t="shared" si="17"/>
        <v/>
      </c>
      <c r="N19" s="23">
        <f t="shared" si="18"/>
        <v>1</v>
      </c>
      <c r="O19" s="1" t="str">
        <f t="shared" si="11"/>
        <v/>
      </c>
      <c r="P19" s="13" t="str">
        <f>IF(A19="","",IF(L19="","",IF(AND(L19="b",OR(MID(K19,1,2)=F19,MID(K19,4,2)=F19,MID(K19,7,2)=F19,MID(K19,10,2)=F19,MID(K19,13,2)=F19,MID(K19,16,2)=F19,MID(K19,19,2)=F19,MID(K19,22,2)=F19,MID(K19,25,2)=F19)),"w","l")))</f>
        <v/>
      </c>
      <c r="Q19" s="30" t="str">
        <f t="shared" si="6"/>
        <v/>
      </c>
      <c r="R19" s="33">
        <f t="shared" si="19"/>
        <v>0</v>
      </c>
      <c r="S19" s="24" t="str">
        <f t="shared" si="15"/>
        <v/>
      </c>
      <c r="U19" s="1">
        <v>15</v>
      </c>
      <c r="V19" s="25">
        <v>15</v>
      </c>
      <c r="AD19" s="2" t="s">
        <v>37</v>
      </c>
      <c r="AE19" s="1">
        <v>1</v>
      </c>
      <c r="AF19" s="24" t="s">
        <v>69</v>
      </c>
      <c r="AH19" s="1">
        <v>15</v>
      </c>
      <c r="AI19" s="1">
        <v>2</v>
      </c>
      <c r="AJ19" s="1">
        <v>3</v>
      </c>
      <c r="AK19" s="1" t="s">
        <v>10</v>
      </c>
      <c r="AL19" s="1" t="s">
        <v>8</v>
      </c>
      <c r="AM19" s="1" t="s">
        <v>6</v>
      </c>
      <c r="AN19" s="2" t="s">
        <v>50</v>
      </c>
      <c r="AO19" s="1" t="s">
        <v>15</v>
      </c>
      <c r="AP19" s="1">
        <v>0</v>
      </c>
      <c r="AQ19" s="1">
        <v>32</v>
      </c>
      <c r="AR19" s="1">
        <v>19</v>
      </c>
      <c r="AS19" s="1">
        <v>4</v>
      </c>
      <c r="AT19" s="2" t="s">
        <v>25</v>
      </c>
    </row>
    <row r="20" spans="2:46" x14ac:dyDescent="0.2">
      <c r="B20" s="33" t="str">
        <f t="shared" ref="B20:B83" si="20">IF(A20="","",IF(K21="","DB",IF(AND(J21="last",J21=J20,O21=O20),"rebet",CONCATENATE(LOOKUP(MID(K21,1,2),$AD$6:$AD$23,$AF$6:$AF$23),",",LOOKUP(MID(K21,4,2),$AD$6:$AD$23,$AF$6:$AF$23),",",LOOKUP(MID(K21,7,2),$AD$6:$AD$23,$AF$6:$AF$23),",",LOOKUP(MID(K21,10,2),$AD$6:$AD$23,$AF$6:$AF$23),",",LOOKUP(MID(K21,13,2),$AD$6:$AD$23,$AF$6:$AF$23),",",LOOKUP(MID(K21,16,2),$AD$6:$AD$23,$AF$6:$AF$23),",",LOOKUP(MID(K21,19,2),$AD$6:$AD$23,$AF$6:$AF$23),",",LOOKUP(MID(K21,22,2),$AD$6:$AD$23,$AF$6:$AF$23),",",LOOKUP(MID(K21,25,2),$AD$6:$AD$23,$AF$6:$AF$23),","))))</f>
        <v/>
      </c>
      <c r="C20" s="24" t="str">
        <f t="shared" si="2"/>
        <v/>
      </c>
      <c r="D20" s="32">
        <f t="shared" si="3"/>
        <v>0</v>
      </c>
      <c r="E20" s="34">
        <f t="shared" si="4"/>
        <v>0</v>
      </c>
      <c r="F20" s="12" t="str">
        <f t="shared" si="1"/>
        <v/>
      </c>
      <c r="G20" s="21" t="str">
        <f t="shared" si="13"/>
        <v/>
      </c>
      <c r="H20" s="20" t="str">
        <f t="shared" si="5"/>
        <v/>
      </c>
      <c r="I20" s="18" t="str">
        <f t="shared" si="16"/>
        <v/>
      </c>
      <c r="J20" s="17" t="str">
        <f t="shared" si="9"/>
        <v/>
      </c>
      <c r="K20" s="17" t="str">
        <f t="shared" si="10"/>
        <v/>
      </c>
      <c r="L20" s="13" t="str">
        <f t="shared" si="14"/>
        <v/>
      </c>
      <c r="M20" s="22" t="str">
        <f t="shared" si="17"/>
        <v/>
      </c>
      <c r="N20" s="23">
        <f t="shared" si="18"/>
        <v>1</v>
      </c>
      <c r="O20" s="1" t="str">
        <f t="shared" si="11"/>
        <v/>
      </c>
      <c r="P20" s="16" t="str">
        <f t="shared" ref="P20:P83" si="21">IF(A20="","",IF(L20="","",IF(AND(L20="b",OR(MID(K20,1,2)=F20,MID(K20,4,2)=F20,MID(K20,7,2)=F20,MID(K20,10,2)=F20,MID(K20,13,2)=F20,MID(K20,16,2)=F20,MID(K20,19,2)=F20,MID(K20,22,2)=F20,MID(K20,25,2)=F20)),"w","l")))</f>
        <v/>
      </c>
      <c r="Q20" s="30" t="str">
        <f t="shared" si="6"/>
        <v/>
      </c>
      <c r="R20" s="33">
        <f t="shared" si="19"/>
        <v>0</v>
      </c>
      <c r="S20" s="24" t="str">
        <f t="shared" si="15"/>
        <v/>
      </c>
      <c r="U20" s="1">
        <v>16</v>
      </c>
      <c r="V20" s="25">
        <v>16</v>
      </c>
      <c r="AD20" s="2" t="s">
        <v>38</v>
      </c>
      <c r="AE20" s="1">
        <v>1</v>
      </c>
      <c r="AF20" s="24" t="s">
        <v>70</v>
      </c>
      <c r="AH20" s="1">
        <v>16</v>
      </c>
      <c r="AI20" s="1">
        <v>2</v>
      </c>
      <c r="AJ20" s="1">
        <v>1</v>
      </c>
      <c r="AK20" s="1" t="s">
        <v>3</v>
      </c>
      <c r="AL20" s="1" t="s">
        <v>9</v>
      </c>
      <c r="AM20" s="1" t="s">
        <v>6</v>
      </c>
      <c r="AN20" s="2" t="s">
        <v>48</v>
      </c>
      <c r="AO20" s="1" t="s">
        <v>16</v>
      </c>
      <c r="AP20" s="1">
        <v>5</v>
      </c>
      <c r="AQ20" s="1">
        <v>24</v>
      </c>
      <c r="AR20" s="1">
        <v>33</v>
      </c>
      <c r="AS20" s="1">
        <v>1</v>
      </c>
      <c r="AT20" s="2" t="s">
        <v>19</v>
      </c>
    </row>
    <row r="21" spans="2:46" x14ac:dyDescent="0.2">
      <c r="B21" s="33" t="str">
        <f t="shared" si="20"/>
        <v/>
      </c>
      <c r="C21" s="24" t="str">
        <f t="shared" si="2"/>
        <v/>
      </c>
      <c r="D21" s="32">
        <f t="shared" si="3"/>
        <v>0</v>
      </c>
      <c r="E21" s="34">
        <f t="shared" si="4"/>
        <v>0</v>
      </c>
      <c r="F21" s="12" t="str">
        <f t="shared" si="1"/>
        <v/>
      </c>
      <c r="G21" s="21" t="str">
        <f t="shared" si="13"/>
        <v/>
      </c>
      <c r="H21" s="20" t="str">
        <f t="shared" si="5"/>
        <v/>
      </c>
      <c r="I21" s="18" t="str">
        <f t="shared" si="16"/>
        <v/>
      </c>
      <c r="J21" s="17" t="str">
        <f t="shared" si="9"/>
        <v/>
      </c>
      <c r="K21" s="17" t="str">
        <f t="shared" si="10"/>
        <v/>
      </c>
      <c r="L21" s="13" t="str">
        <f t="shared" si="14"/>
        <v/>
      </c>
      <c r="M21" s="22" t="str">
        <f t="shared" si="17"/>
        <v/>
      </c>
      <c r="N21" s="23">
        <f t="shared" si="18"/>
        <v>1</v>
      </c>
      <c r="O21" s="1" t="str">
        <f t="shared" si="11"/>
        <v/>
      </c>
      <c r="P21" s="16" t="str">
        <f t="shared" si="21"/>
        <v/>
      </c>
      <c r="Q21" s="30" t="str">
        <f t="shared" si="6"/>
        <v/>
      </c>
      <c r="R21" s="33">
        <f t="shared" si="19"/>
        <v>0</v>
      </c>
      <c r="S21" s="24" t="str">
        <f t="shared" si="15"/>
        <v/>
      </c>
      <c r="U21" s="1">
        <v>17</v>
      </c>
      <c r="V21" s="25">
        <v>17</v>
      </c>
      <c r="AD21" s="2" t="s">
        <v>39</v>
      </c>
      <c r="AE21" s="1">
        <v>1</v>
      </c>
      <c r="AF21" s="24" t="s">
        <v>71</v>
      </c>
      <c r="AH21" s="1">
        <v>17</v>
      </c>
      <c r="AI21" s="1">
        <v>2</v>
      </c>
      <c r="AJ21" s="1">
        <v>2</v>
      </c>
      <c r="AK21" s="1" t="s">
        <v>10</v>
      </c>
      <c r="AL21" s="1" t="s">
        <v>8</v>
      </c>
      <c r="AM21" s="1" t="s">
        <v>6</v>
      </c>
      <c r="AN21" s="2" t="s">
        <v>49</v>
      </c>
      <c r="AO21" s="1" t="s">
        <v>15</v>
      </c>
      <c r="AP21" s="1">
        <v>2</v>
      </c>
      <c r="AQ21" s="1">
        <v>25</v>
      </c>
      <c r="AR21" s="1">
        <v>34</v>
      </c>
      <c r="AS21" s="1">
        <v>6</v>
      </c>
      <c r="AT21" s="2" t="s">
        <v>26</v>
      </c>
    </row>
    <row r="22" spans="2:46" x14ac:dyDescent="0.2">
      <c r="B22" s="33" t="str">
        <f t="shared" si="20"/>
        <v/>
      </c>
      <c r="C22" s="24" t="str">
        <f t="shared" si="2"/>
        <v/>
      </c>
      <c r="D22" s="32">
        <f t="shared" si="3"/>
        <v>0</v>
      </c>
      <c r="E22" s="34">
        <f t="shared" si="4"/>
        <v>0</v>
      </c>
      <c r="F22" s="12" t="str">
        <f t="shared" si="1"/>
        <v/>
      </c>
      <c r="G22" s="21" t="str">
        <f t="shared" si="13"/>
        <v/>
      </c>
      <c r="H22" s="20" t="str">
        <f t="shared" si="5"/>
        <v/>
      </c>
      <c r="I22" s="18" t="str">
        <f t="shared" si="16"/>
        <v/>
      </c>
      <c r="J22" s="17" t="str">
        <f t="shared" si="9"/>
        <v/>
      </c>
      <c r="K22" s="17" t="str">
        <f t="shared" si="10"/>
        <v/>
      </c>
      <c r="L22" s="13" t="str">
        <f t="shared" si="14"/>
        <v/>
      </c>
      <c r="M22" s="22" t="str">
        <f t="shared" si="17"/>
        <v/>
      </c>
      <c r="N22" s="23">
        <f t="shared" si="18"/>
        <v>1</v>
      </c>
      <c r="O22" s="1" t="str">
        <f t="shared" si="11"/>
        <v/>
      </c>
      <c r="P22" s="16" t="str">
        <f t="shared" si="21"/>
        <v/>
      </c>
      <c r="Q22" s="30" t="str">
        <f t="shared" si="6"/>
        <v/>
      </c>
      <c r="R22" s="33">
        <f t="shared" si="19"/>
        <v>0</v>
      </c>
      <c r="S22" s="24" t="str">
        <f t="shared" si="15"/>
        <v/>
      </c>
      <c r="U22" s="1">
        <v>18</v>
      </c>
      <c r="V22" s="25">
        <v>18</v>
      </c>
      <c r="AD22" s="2" t="s">
        <v>40</v>
      </c>
      <c r="AE22" s="1">
        <v>1</v>
      </c>
      <c r="AF22" s="24" t="s">
        <v>72</v>
      </c>
      <c r="AH22" s="1">
        <v>18</v>
      </c>
      <c r="AI22" s="1">
        <v>2</v>
      </c>
      <c r="AJ22" s="1">
        <v>3</v>
      </c>
      <c r="AK22" s="1" t="s">
        <v>3</v>
      </c>
      <c r="AL22" s="1" t="s">
        <v>9</v>
      </c>
      <c r="AM22" s="1" t="s">
        <v>6</v>
      </c>
      <c r="AN22" s="2" t="s">
        <v>50</v>
      </c>
      <c r="AO22" s="1" t="s">
        <v>16</v>
      </c>
      <c r="AP22" s="1">
        <v>9</v>
      </c>
      <c r="AQ22" s="1">
        <v>22</v>
      </c>
      <c r="AR22" s="1">
        <v>29</v>
      </c>
      <c r="AS22" s="1">
        <v>7</v>
      </c>
      <c r="AT22" s="2" t="s">
        <v>27</v>
      </c>
    </row>
    <row r="23" spans="2:46" x14ac:dyDescent="0.2">
      <c r="B23" s="33" t="str">
        <f t="shared" si="20"/>
        <v/>
      </c>
      <c r="C23" s="24" t="str">
        <f t="shared" si="2"/>
        <v/>
      </c>
      <c r="D23" s="32">
        <f t="shared" si="3"/>
        <v>0</v>
      </c>
      <c r="E23" s="34">
        <f t="shared" si="4"/>
        <v>0</v>
      </c>
      <c r="F23" s="12" t="str">
        <f t="shared" si="1"/>
        <v/>
      </c>
      <c r="G23" s="21" t="str">
        <f t="shared" si="13"/>
        <v/>
      </c>
      <c r="H23" s="20" t="str">
        <f t="shared" si="5"/>
        <v/>
      </c>
      <c r="I23" s="18" t="str">
        <f>IF(AND(LEN($G22)=26,OR(MID(H22,1,2)=$F22,MID(H22,4,2)=$F22,MID(H22,7,2)=$F22,MID(H22,10,2)=$F22,MID(H22,13,2)=$F22,MID(H22,16,2)=$F22,MID(H22,19,2)=$F22,MID(H22,22,2)=$F22)),REPLACE(H22,SEARCH(F22,H22,1),3,""),IF(AND(LEN(G22)=26,MID(H22,25,2)=F22),MID(H22,1,LEN(H22)-3),""))</f>
        <v/>
      </c>
      <c r="J23" s="17" t="str">
        <f t="shared" si="9"/>
        <v/>
      </c>
      <c r="K23" s="17" t="str">
        <f t="shared" si="10"/>
        <v/>
      </c>
      <c r="L23" s="13" t="str">
        <f t="shared" si="14"/>
        <v/>
      </c>
      <c r="M23" s="22" t="str">
        <f t="shared" si="17"/>
        <v/>
      </c>
      <c r="N23" s="23">
        <f t="shared" si="18"/>
        <v>1</v>
      </c>
      <c r="O23" s="1" t="str">
        <f t="shared" si="11"/>
        <v/>
      </c>
      <c r="P23" s="16" t="str">
        <f t="shared" si="21"/>
        <v/>
      </c>
      <c r="Q23" s="30" t="str">
        <f t="shared" si="6"/>
        <v/>
      </c>
      <c r="R23" s="33">
        <f t="shared" si="19"/>
        <v>0</v>
      </c>
      <c r="S23" s="24" t="str">
        <f t="shared" si="15"/>
        <v/>
      </c>
      <c r="U23" s="1">
        <v>19</v>
      </c>
      <c r="V23" s="25">
        <v>19</v>
      </c>
      <c r="AD23" s="2" t="s">
        <v>41</v>
      </c>
      <c r="AE23" s="1">
        <v>1</v>
      </c>
      <c r="AF23" s="24" t="s">
        <v>73</v>
      </c>
      <c r="AH23" s="1">
        <v>19</v>
      </c>
      <c r="AI23" s="1">
        <v>2</v>
      </c>
      <c r="AJ23" s="1">
        <v>1</v>
      </c>
      <c r="AK23" s="1" t="s">
        <v>3</v>
      </c>
      <c r="AL23" s="1" t="s">
        <v>8</v>
      </c>
      <c r="AM23" s="1" t="s">
        <v>7</v>
      </c>
      <c r="AN23" s="2" t="s">
        <v>33</v>
      </c>
      <c r="AO23" s="1" t="s">
        <v>13</v>
      </c>
      <c r="AP23" s="1">
        <v>32</v>
      </c>
      <c r="AQ23" s="1">
        <v>15</v>
      </c>
      <c r="AR23" s="1">
        <v>4</v>
      </c>
      <c r="AS23" s="1">
        <v>21</v>
      </c>
      <c r="AT23" s="2" t="s">
        <v>28</v>
      </c>
    </row>
    <row r="24" spans="2:46" x14ac:dyDescent="0.2">
      <c r="B24" s="33" t="str">
        <f t="shared" si="20"/>
        <v/>
      </c>
      <c r="C24" s="24" t="str">
        <f t="shared" si="2"/>
        <v/>
      </c>
      <c r="D24" s="32">
        <f t="shared" si="3"/>
        <v>0</v>
      </c>
      <c r="E24" s="34">
        <f t="shared" si="4"/>
        <v>0</v>
      </c>
      <c r="F24" s="12" t="str">
        <f t="shared" si="1"/>
        <v/>
      </c>
      <c r="G24" s="21" t="str">
        <f t="shared" si="13"/>
        <v/>
      </c>
      <c r="H24" s="20" t="str">
        <f t="shared" si="5"/>
        <v/>
      </c>
      <c r="I24" s="18" t="str">
        <f t="shared" ref="I24:I87" si="22">IF(AND(LEN($G23)=26,OR(MID(H23,1,2)=$F23,MID(H23,4,2)=$F23,MID(H23,7,2)=$F23,MID(H23,10,2)=$F23,MID(H23,13,2)=$F23,MID(H23,16,2)=$F23,MID(H23,19,2)=$F23,MID(H23,22,2)=$F23)),REPLACE(H23,SEARCH(F23,H23,1),3,""),IF(AND(LEN(G23)=26,MID(H23,25,2)=F23),MID(H23,1,LEN(H23)-3),""))</f>
        <v/>
      </c>
      <c r="J24" s="17" t="str">
        <f t="shared" si="9"/>
        <v/>
      </c>
      <c r="K24" s="17" t="str">
        <f t="shared" si="10"/>
        <v/>
      </c>
      <c r="L24" s="13" t="str">
        <f t="shared" si="14"/>
        <v/>
      </c>
      <c r="M24" s="22" t="str">
        <f t="shared" si="17"/>
        <v/>
      </c>
      <c r="N24" s="23">
        <f t="shared" si="18"/>
        <v>1</v>
      </c>
      <c r="O24" s="1" t="str">
        <f t="shared" si="11"/>
        <v/>
      </c>
      <c r="P24" s="16" t="str">
        <f t="shared" si="21"/>
        <v/>
      </c>
      <c r="Q24" s="30" t="str">
        <f t="shared" si="6"/>
        <v/>
      </c>
      <c r="R24" s="33">
        <f t="shared" si="19"/>
        <v>0</v>
      </c>
      <c r="S24" s="24" t="str">
        <f t="shared" si="15"/>
        <v/>
      </c>
      <c r="U24" s="1">
        <v>20</v>
      </c>
      <c r="V24" s="25">
        <v>20</v>
      </c>
      <c r="AH24" s="1">
        <v>20</v>
      </c>
      <c r="AI24" s="1">
        <v>2</v>
      </c>
      <c r="AJ24" s="1">
        <v>2</v>
      </c>
      <c r="AK24" s="1" t="s">
        <v>10</v>
      </c>
      <c r="AL24" s="1" t="s">
        <v>9</v>
      </c>
      <c r="AM24" s="1" t="s">
        <v>7</v>
      </c>
      <c r="AN24" s="2" t="s">
        <v>34</v>
      </c>
      <c r="AO24" s="1" t="s">
        <v>14</v>
      </c>
      <c r="AP24" s="1">
        <v>33</v>
      </c>
      <c r="AQ24" s="1">
        <v>1</v>
      </c>
      <c r="AR24" s="1">
        <v>14</v>
      </c>
      <c r="AS24" s="1">
        <v>31</v>
      </c>
      <c r="AT24" s="2" t="s">
        <v>20</v>
      </c>
    </row>
    <row r="25" spans="2:46" x14ac:dyDescent="0.2">
      <c r="B25" s="33" t="str">
        <f t="shared" si="20"/>
        <v/>
      </c>
      <c r="C25" s="24" t="str">
        <f t="shared" si="2"/>
        <v/>
      </c>
      <c r="D25" s="32">
        <f t="shared" si="3"/>
        <v>0</v>
      </c>
      <c r="E25" s="34">
        <f t="shared" si="4"/>
        <v>0</v>
      </c>
      <c r="F25" s="12" t="str">
        <f t="shared" si="1"/>
        <v/>
      </c>
      <c r="G25" s="21" t="str">
        <f t="shared" si="13"/>
        <v/>
      </c>
      <c r="H25" s="20" t="str">
        <f t="shared" si="5"/>
        <v/>
      </c>
      <c r="I25" s="18" t="str">
        <f t="shared" si="22"/>
        <v/>
      </c>
      <c r="J25" s="17" t="str">
        <f t="shared" si="9"/>
        <v/>
      </c>
      <c r="K25" s="17" t="str">
        <f>IF(AND(L25="b",K24=""),G25,IF(AND(P24="l",A24=0),K24,IF(AND(P24="w",K24=G24),G25,IF(AND(P24="w",K24=H24),H25,IF(AND(P24="l",K24=G24),H25,IF(AND(P24="l",K24=H24),G25,""))))))</f>
        <v/>
      </c>
      <c r="L25" s="13" t="str">
        <f t="shared" si="14"/>
        <v/>
      </c>
      <c r="M25" s="22" t="str">
        <f t="shared" si="17"/>
        <v/>
      </c>
      <c r="N25" s="23">
        <f>IF($L25="",1,IF(AND(M24=9,$R24&gt;$R15,N24&gt;1),N24-1,IF(AND(M24=9,$R24&lt;$R15),N24+1,N24)))</f>
        <v>1</v>
      </c>
      <c r="O25" s="1" t="str">
        <f t="shared" si="11"/>
        <v/>
      </c>
      <c r="P25" s="16" t="str">
        <f t="shared" si="21"/>
        <v/>
      </c>
      <c r="Q25" s="30" t="str">
        <f t="shared" si="6"/>
        <v/>
      </c>
      <c r="R25" s="33">
        <f t="shared" si="19"/>
        <v>0</v>
      </c>
      <c r="S25" s="24" t="str">
        <f t="shared" si="15"/>
        <v/>
      </c>
      <c r="U25" s="1">
        <v>21</v>
      </c>
      <c r="V25" s="25">
        <v>21</v>
      </c>
      <c r="AH25" s="1">
        <v>21</v>
      </c>
      <c r="AI25" s="1">
        <v>2</v>
      </c>
      <c r="AJ25" s="1">
        <v>3</v>
      </c>
      <c r="AK25" s="1" t="s">
        <v>3</v>
      </c>
      <c r="AL25" s="1" t="s">
        <v>8</v>
      </c>
      <c r="AM25" s="1" t="s">
        <v>7</v>
      </c>
      <c r="AN25" s="2" t="s">
        <v>35</v>
      </c>
      <c r="AO25" s="1" t="s">
        <v>13</v>
      </c>
      <c r="AP25" s="1">
        <v>19</v>
      </c>
      <c r="AQ25" s="1">
        <v>4</v>
      </c>
      <c r="AR25" s="1">
        <v>2</v>
      </c>
      <c r="AS25" s="1">
        <v>25</v>
      </c>
      <c r="AT25" s="2" t="s">
        <v>21</v>
      </c>
    </row>
    <row r="26" spans="2:46" x14ac:dyDescent="0.2">
      <c r="B26" s="33" t="str">
        <f t="shared" si="20"/>
        <v/>
      </c>
      <c r="C26" s="24" t="str">
        <f t="shared" si="2"/>
        <v/>
      </c>
      <c r="D26" s="32">
        <f t="shared" si="3"/>
        <v>0</v>
      </c>
      <c r="E26" s="34">
        <f t="shared" si="4"/>
        <v>0</v>
      </c>
      <c r="F26" s="12" t="str">
        <f t="shared" si="1"/>
        <v/>
      </c>
      <c r="G26" s="21" t="str">
        <f t="shared" si="13"/>
        <v/>
      </c>
      <c r="H26" s="20" t="str">
        <f t="shared" si="5"/>
        <v/>
      </c>
      <c r="I26" s="18" t="str">
        <f t="shared" si="22"/>
        <v/>
      </c>
      <c r="J26" s="17" t="str">
        <f t="shared" si="9"/>
        <v/>
      </c>
      <c r="K26" s="17" t="str">
        <f t="shared" ref="K26:K89" si="23">IF(AND(L26="b",K25=""),G26,IF(AND(P25="l",A25=0),K25,IF(AND(P25="w",K25=G25),G26,IF(AND(P25="w",K25=H25),H26,IF(AND(P25="l",K25=G25),H26,IF(AND(P25="l",K25=H25),G26,""))))))</f>
        <v/>
      </c>
      <c r="L26" s="13" t="str">
        <f t="shared" si="14"/>
        <v/>
      </c>
      <c r="M26" s="22" t="str">
        <f t="shared" si="17"/>
        <v/>
      </c>
      <c r="N26" s="23">
        <f t="shared" ref="N26:N89" si="24">IF($L26="",1,IF(AND(M25=9,$R25&gt;$R16,N25&gt;1),N25-1,IF(AND(M25=9,$R25&lt;$R16),N25+1,N25)))</f>
        <v>1</v>
      </c>
      <c r="O26" s="1" t="str">
        <f t="shared" si="11"/>
        <v/>
      </c>
      <c r="P26" s="16" t="str">
        <f t="shared" si="21"/>
        <v/>
      </c>
      <c r="Q26" s="30" t="str">
        <f t="shared" si="6"/>
        <v/>
      </c>
      <c r="R26" s="33">
        <f t="shared" si="19"/>
        <v>0</v>
      </c>
      <c r="S26" s="24" t="str">
        <f t="shared" si="15"/>
        <v/>
      </c>
      <c r="U26" s="1">
        <v>22</v>
      </c>
      <c r="V26" s="25">
        <v>22</v>
      </c>
      <c r="AH26" s="1">
        <v>22</v>
      </c>
      <c r="AI26" s="1">
        <v>2</v>
      </c>
      <c r="AJ26" s="1">
        <v>1</v>
      </c>
      <c r="AK26" s="1" t="s">
        <v>10</v>
      </c>
      <c r="AL26" s="1" t="s">
        <v>9</v>
      </c>
      <c r="AM26" s="1" t="s">
        <v>7</v>
      </c>
      <c r="AN26" s="2" t="s">
        <v>33</v>
      </c>
      <c r="AO26" s="1" t="s">
        <v>14</v>
      </c>
      <c r="AP26" s="1">
        <v>31</v>
      </c>
      <c r="AQ26" s="1">
        <v>9</v>
      </c>
      <c r="AR26" s="1">
        <v>18</v>
      </c>
      <c r="AS26" s="1">
        <v>29</v>
      </c>
      <c r="AT26" s="2" t="s">
        <v>22</v>
      </c>
    </row>
    <row r="27" spans="2:46" x14ac:dyDescent="0.2">
      <c r="B27" s="33" t="str">
        <f t="shared" si="20"/>
        <v/>
      </c>
      <c r="C27" s="24" t="str">
        <f t="shared" si="2"/>
        <v/>
      </c>
      <c r="D27" s="32">
        <f t="shared" si="3"/>
        <v>0</v>
      </c>
      <c r="E27" s="34">
        <f t="shared" si="4"/>
        <v>0</v>
      </c>
      <c r="F27" s="12" t="str">
        <f t="shared" si="1"/>
        <v/>
      </c>
      <c r="G27" s="21" t="str">
        <f t="shared" si="13"/>
        <v/>
      </c>
      <c r="H27" s="20" t="str">
        <f t="shared" si="5"/>
        <v/>
      </c>
      <c r="I27" s="18" t="str">
        <f t="shared" si="22"/>
        <v/>
      </c>
      <c r="J27" s="17" t="str">
        <f t="shared" si="9"/>
        <v/>
      </c>
      <c r="K27" s="17" t="str">
        <f t="shared" si="23"/>
        <v/>
      </c>
      <c r="L27" s="13" t="str">
        <f t="shared" si="14"/>
        <v/>
      </c>
      <c r="M27" s="22" t="str">
        <f t="shared" si="17"/>
        <v/>
      </c>
      <c r="N27" s="23">
        <f t="shared" si="24"/>
        <v>1</v>
      </c>
      <c r="O27" s="1" t="str">
        <f t="shared" si="11"/>
        <v/>
      </c>
      <c r="P27" s="16" t="str">
        <f t="shared" si="21"/>
        <v/>
      </c>
      <c r="Q27" s="30" t="str">
        <f t="shared" si="6"/>
        <v/>
      </c>
      <c r="R27" s="33">
        <f t="shared" si="19"/>
        <v>0</v>
      </c>
      <c r="S27" s="24" t="str">
        <f t="shared" si="15"/>
        <v/>
      </c>
      <c r="U27" s="1">
        <v>23</v>
      </c>
      <c r="V27" s="25">
        <v>23</v>
      </c>
      <c r="AH27" s="1">
        <v>23</v>
      </c>
      <c r="AI27" s="1">
        <v>2</v>
      </c>
      <c r="AJ27" s="1">
        <v>2</v>
      </c>
      <c r="AK27" s="1" t="s">
        <v>3</v>
      </c>
      <c r="AL27" s="1" t="s">
        <v>8</v>
      </c>
      <c r="AM27" s="1" t="s">
        <v>7</v>
      </c>
      <c r="AN27" s="2" t="s">
        <v>34</v>
      </c>
      <c r="AO27" s="1" t="s">
        <v>13</v>
      </c>
      <c r="AP27" s="1">
        <v>30</v>
      </c>
      <c r="AQ27" s="1">
        <v>8</v>
      </c>
      <c r="AR27" s="1">
        <v>10</v>
      </c>
      <c r="AS27" s="1">
        <v>5</v>
      </c>
      <c r="AT27" s="2" t="s">
        <v>23</v>
      </c>
    </row>
    <row r="28" spans="2:46" x14ac:dyDescent="0.2">
      <c r="B28" s="33" t="str">
        <f t="shared" si="20"/>
        <v/>
      </c>
      <c r="C28" s="24" t="str">
        <f t="shared" si="2"/>
        <v/>
      </c>
      <c r="D28" s="32">
        <f t="shared" si="3"/>
        <v>0</v>
      </c>
      <c r="E28" s="34">
        <f t="shared" si="4"/>
        <v>0</v>
      </c>
      <c r="F28" s="12" t="str">
        <f t="shared" si="1"/>
        <v/>
      </c>
      <c r="G28" s="21" t="str">
        <f t="shared" si="13"/>
        <v/>
      </c>
      <c r="H28" s="20" t="str">
        <f t="shared" si="5"/>
        <v/>
      </c>
      <c r="I28" s="18" t="str">
        <f t="shared" si="22"/>
        <v/>
      </c>
      <c r="J28" s="17" t="str">
        <f t="shared" si="9"/>
        <v/>
      </c>
      <c r="K28" s="17" t="str">
        <f t="shared" si="23"/>
        <v/>
      </c>
      <c r="L28" s="13" t="str">
        <f t="shared" si="14"/>
        <v/>
      </c>
      <c r="M28" s="22" t="str">
        <f t="shared" si="17"/>
        <v/>
      </c>
      <c r="N28" s="23">
        <f t="shared" si="24"/>
        <v>1</v>
      </c>
      <c r="O28" s="1" t="str">
        <f t="shared" si="11"/>
        <v/>
      </c>
      <c r="P28" s="16" t="str">
        <f t="shared" si="21"/>
        <v/>
      </c>
      <c r="Q28" s="30" t="str">
        <f t="shared" si="6"/>
        <v/>
      </c>
      <c r="R28" s="33">
        <f t="shared" si="19"/>
        <v>0</v>
      </c>
      <c r="S28" s="24" t="str">
        <f t="shared" si="15"/>
        <v/>
      </c>
      <c r="U28" s="1">
        <v>24</v>
      </c>
      <c r="V28" s="25">
        <v>24</v>
      </c>
      <c r="AH28" s="1">
        <v>24</v>
      </c>
      <c r="AI28" s="1">
        <v>2</v>
      </c>
      <c r="AJ28" s="1">
        <v>3</v>
      </c>
      <c r="AK28" s="1" t="s">
        <v>10</v>
      </c>
      <c r="AL28" s="1" t="s">
        <v>9</v>
      </c>
      <c r="AM28" s="1" t="s">
        <v>7</v>
      </c>
      <c r="AN28" s="2" t="s">
        <v>35</v>
      </c>
      <c r="AO28" s="1" t="s">
        <v>14</v>
      </c>
      <c r="AP28" s="1">
        <v>10</v>
      </c>
      <c r="AQ28" s="1">
        <v>5</v>
      </c>
      <c r="AR28" s="1">
        <v>16</v>
      </c>
      <c r="AS28" s="1">
        <v>33</v>
      </c>
      <c r="AT28" s="2" t="s">
        <v>24</v>
      </c>
    </row>
    <row r="29" spans="2:46" x14ac:dyDescent="0.2">
      <c r="B29" s="33" t="str">
        <f t="shared" si="20"/>
        <v/>
      </c>
      <c r="C29" s="24" t="str">
        <f t="shared" si="2"/>
        <v/>
      </c>
      <c r="D29" s="32">
        <f t="shared" si="3"/>
        <v>0</v>
      </c>
      <c r="E29" s="34">
        <f t="shared" si="4"/>
        <v>0</v>
      </c>
      <c r="F29" s="12" t="str">
        <f t="shared" si="1"/>
        <v/>
      </c>
      <c r="G29" s="21" t="str">
        <f t="shared" si="13"/>
        <v/>
      </c>
      <c r="H29" s="20" t="str">
        <f t="shared" si="5"/>
        <v/>
      </c>
      <c r="I29" s="18" t="str">
        <f t="shared" si="22"/>
        <v/>
      </c>
      <c r="J29" s="17" t="str">
        <f t="shared" si="9"/>
        <v/>
      </c>
      <c r="K29" s="17" t="str">
        <f t="shared" si="23"/>
        <v/>
      </c>
      <c r="L29" s="13" t="str">
        <f t="shared" si="14"/>
        <v/>
      </c>
      <c r="M29" s="22" t="str">
        <f t="shared" si="17"/>
        <v/>
      </c>
      <c r="N29" s="23">
        <f t="shared" si="24"/>
        <v>1</v>
      </c>
      <c r="O29" s="1" t="str">
        <f t="shared" si="11"/>
        <v/>
      </c>
      <c r="P29" s="16" t="str">
        <f t="shared" si="21"/>
        <v/>
      </c>
      <c r="Q29" s="30" t="str">
        <f t="shared" si="6"/>
        <v/>
      </c>
      <c r="R29" s="33">
        <f t="shared" si="19"/>
        <v>0</v>
      </c>
      <c r="S29" s="24" t="str">
        <f t="shared" si="15"/>
        <v/>
      </c>
      <c r="U29" s="1">
        <v>25</v>
      </c>
      <c r="V29" s="25">
        <v>25</v>
      </c>
      <c r="AH29" s="1">
        <v>25</v>
      </c>
      <c r="AI29" s="1">
        <v>3</v>
      </c>
      <c r="AJ29" s="1">
        <v>1</v>
      </c>
      <c r="AK29" s="1" t="s">
        <v>3</v>
      </c>
      <c r="AL29" s="1" t="s">
        <v>8</v>
      </c>
      <c r="AM29" s="1" t="s">
        <v>7</v>
      </c>
      <c r="AN29" s="2" t="s">
        <v>36</v>
      </c>
      <c r="AO29" s="1" t="s">
        <v>13</v>
      </c>
      <c r="AP29" s="1">
        <v>21</v>
      </c>
      <c r="AQ29" s="1">
        <v>2</v>
      </c>
      <c r="AR29" s="1">
        <v>17</v>
      </c>
      <c r="AS29" s="1">
        <v>34</v>
      </c>
      <c r="AT29" s="2" t="s">
        <v>25</v>
      </c>
    </row>
    <row r="30" spans="2:46" x14ac:dyDescent="0.2">
      <c r="B30" s="33" t="str">
        <f t="shared" si="20"/>
        <v/>
      </c>
      <c r="C30" s="24" t="str">
        <f t="shared" si="2"/>
        <v/>
      </c>
      <c r="D30" s="32">
        <f t="shared" si="3"/>
        <v>0</v>
      </c>
      <c r="E30" s="34">
        <f t="shared" si="4"/>
        <v>0</v>
      </c>
      <c r="F30" s="12" t="str">
        <f t="shared" si="1"/>
        <v/>
      </c>
      <c r="G30" s="21" t="str">
        <f t="shared" si="13"/>
        <v/>
      </c>
      <c r="H30" s="20" t="str">
        <f t="shared" si="5"/>
        <v/>
      </c>
      <c r="I30" s="18" t="str">
        <f t="shared" si="22"/>
        <v/>
      </c>
      <c r="J30" s="17" t="str">
        <f t="shared" si="9"/>
        <v/>
      </c>
      <c r="K30" s="17" t="str">
        <f t="shared" si="23"/>
        <v/>
      </c>
      <c r="L30" s="13" t="str">
        <f t="shared" si="14"/>
        <v/>
      </c>
      <c r="M30" s="22" t="str">
        <f t="shared" si="17"/>
        <v/>
      </c>
      <c r="N30" s="23">
        <f t="shared" si="24"/>
        <v>1</v>
      </c>
      <c r="O30" s="1" t="str">
        <f t="shared" si="11"/>
        <v/>
      </c>
      <c r="P30" s="16" t="str">
        <f t="shared" si="21"/>
        <v/>
      </c>
      <c r="Q30" s="30" t="str">
        <f t="shared" si="6"/>
        <v/>
      </c>
      <c r="R30" s="33">
        <f t="shared" si="19"/>
        <v>0</v>
      </c>
      <c r="S30" s="24" t="str">
        <f t="shared" si="15"/>
        <v/>
      </c>
      <c r="U30" s="1">
        <v>26</v>
      </c>
      <c r="V30" s="25">
        <v>26</v>
      </c>
      <c r="AH30" s="1">
        <v>26</v>
      </c>
      <c r="AI30" s="1">
        <v>3</v>
      </c>
      <c r="AJ30" s="1">
        <v>2</v>
      </c>
      <c r="AK30" s="1" t="s">
        <v>10</v>
      </c>
      <c r="AL30" s="1" t="s">
        <v>9</v>
      </c>
      <c r="AM30" s="1" t="s">
        <v>7</v>
      </c>
      <c r="AN30" s="2" t="s">
        <v>37</v>
      </c>
      <c r="AO30" s="1" t="s">
        <v>14</v>
      </c>
      <c r="AP30" s="1">
        <v>35</v>
      </c>
      <c r="AQ30" s="1">
        <v>3</v>
      </c>
      <c r="AR30" s="1">
        <v>0</v>
      </c>
      <c r="AS30" s="1">
        <v>32</v>
      </c>
      <c r="AT30" s="2" t="s">
        <v>19</v>
      </c>
    </row>
    <row r="31" spans="2:46" x14ac:dyDescent="0.2">
      <c r="B31" s="33" t="str">
        <f t="shared" si="20"/>
        <v/>
      </c>
      <c r="C31" s="24" t="str">
        <f t="shared" si="2"/>
        <v/>
      </c>
      <c r="D31" s="32">
        <f t="shared" si="3"/>
        <v>0</v>
      </c>
      <c r="E31" s="34">
        <f t="shared" si="4"/>
        <v>0</v>
      </c>
      <c r="F31" s="12" t="str">
        <f t="shared" si="1"/>
        <v/>
      </c>
      <c r="G31" s="21" t="str">
        <f t="shared" si="13"/>
        <v/>
      </c>
      <c r="H31" s="18" t="str">
        <f>IF(A30="","",IF(A30=0,H30,IF(AND(LEN(G30)=26,OR(MID(G30,1,2)=F30,MID(G30,4,2)=F30,MID(G30,7,2)=F30,MID(G30,10,2)=F30,MID(G30,13,2)=F30,MID(G30,16,2)=F30,MID(G30,19,2)=F30,MID(G30,22,2)=F30,MID(G30,25,2)=F30)),H30,IF(LEN(G30)=26,CONCATENATE(I31,"-",MID(G30,1,2)),IF(RIGHT(H30,2)=F30,MID(H30,1,LEN(H30)-3),IF(OR(MID(G30,1,2)=F30,MID(G30,4,2)=F30,MID(G30,7,2)=F30,MID(G30,10,2)=F30,MID(G30,13,2)=F30,MID(G30,16,2)=F30,MID(G30,19,2)=F30,MID(G30,22,2)=F30,MID(G30,25,2)=F30),H30,REPLACE(H30,SEARCH(F30,H30,1),3,"")))))))</f>
        <v/>
      </c>
      <c r="I31" s="18" t="str">
        <f t="shared" si="22"/>
        <v/>
      </c>
      <c r="J31" s="17" t="str">
        <f t="shared" si="9"/>
        <v/>
      </c>
      <c r="K31" s="17" t="str">
        <f t="shared" si="23"/>
        <v/>
      </c>
      <c r="L31" s="13" t="str">
        <f t="shared" si="14"/>
        <v/>
      </c>
      <c r="M31" s="22" t="str">
        <f t="shared" si="17"/>
        <v/>
      </c>
      <c r="N31" s="23">
        <f t="shared" si="24"/>
        <v>1</v>
      </c>
      <c r="O31" s="1" t="str">
        <f t="shared" si="11"/>
        <v/>
      </c>
      <c r="P31" s="16" t="str">
        <f t="shared" si="21"/>
        <v/>
      </c>
      <c r="Q31" s="30" t="str">
        <f t="shared" si="6"/>
        <v/>
      </c>
      <c r="R31" s="33">
        <f t="shared" si="19"/>
        <v>0</v>
      </c>
      <c r="S31" s="24" t="str">
        <f t="shared" si="15"/>
        <v/>
      </c>
      <c r="U31" s="1">
        <v>27</v>
      </c>
      <c r="V31" s="25">
        <v>27</v>
      </c>
      <c r="AH31" s="1">
        <v>27</v>
      </c>
      <c r="AI31" s="1">
        <v>3</v>
      </c>
      <c r="AJ31" s="1">
        <v>3</v>
      </c>
      <c r="AK31" s="1" t="s">
        <v>3</v>
      </c>
      <c r="AL31" s="1" t="s">
        <v>8</v>
      </c>
      <c r="AM31" s="1" t="s">
        <v>7</v>
      </c>
      <c r="AN31" s="2" t="s">
        <v>38</v>
      </c>
      <c r="AO31" s="1" t="s">
        <v>13</v>
      </c>
      <c r="AP31" s="1">
        <v>34</v>
      </c>
      <c r="AQ31" s="1">
        <v>6</v>
      </c>
      <c r="AR31" s="1">
        <v>13</v>
      </c>
      <c r="AS31" s="1">
        <v>36</v>
      </c>
      <c r="AT31" s="2" t="s">
        <v>26</v>
      </c>
    </row>
    <row r="32" spans="2:46" x14ac:dyDescent="0.2">
      <c r="B32" s="33" t="str">
        <f t="shared" si="20"/>
        <v/>
      </c>
      <c r="C32" s="24" t="str">
        <f t="shared" si="2"/>
        <v/>
      </c>
      <c r="D32" s="32">
        <f t="shared" si="3"/>
        <v>0</v>
      </c>
      <c r="E32" s="34">
        <f t="shared" si="4"/>
        <v>0</v>
      </c>
      <c r="F32" s="12" t="str">
        <f t="shared" si="1"/>
        <v/>
      </c>
      <c r="G32" s="21" t="str">
        <f t="shared" si="13"/>
        <v/>
      </c>
      <c r="H32" s="20" t="str">
        <f t="shared" ref="H32:H95" si="25">IF(A31="","",IF(A31=0,H31,IF(AND(LEN(G31)=26,OR(MID(G31,1,2)=F31,MID(G31,4,2)=F31,MID(G31,7,2)=F31,MID(G31,10,2)=F31,MID(G31,13,2)=F31,MID(G31,16,2)=F31,MID(G31,19,2)=F31,MID(G31,22,2)=F31,MID(G31,25,2)=F31)),H31,IF(LEN(G31)=26,CONCATENATE(I32,"-",MID(G31,1,2)),IF(RIGHT(H31,2)=F31,MID(H31,1,LEN(H31)-3),IF(OR(MID(G31,1,2)=F31,MID(G31,4,2)=F31,MID(G31,7,2)=F31,MID(G31,10,2)=F31,MID(G31,13,2)=F31,MID(G31,16,2)=F31,MID(G31,19,2)=F31,MID(G31,22,2)=F31,MID(G31,25,2)=F31),H31,REPLACE(H31,SEARCH(F31,H31,1),3,"")))))))</f>
        <v/>
      </c>
      <c r="I32" s="18" t="str">
        <f t="shared" si="22"/>
        <v/>
      </c>
      <c r="J32" s="17" t="str">
        <f t="shared" si="9"/>
        <v/>
      </c>
      <c r="K32" s="17" t="str">
        <f t="shared" si="23"/>
        <v/>
      </c>
      <c r="L32" s="13" t="str">
        <f t="shared" si="14"/>
        <v/>
      </c>
      <c r="M32" s="22" t="str">
        <f t="shared" si="17"/>
        <v/>
      </c>
      <c r="N32" s="23">
        <f t="shared" si="24"/>
        <v>1</v>
      </c>
      <c r="O32" s="1" t="str">
        <f t="shared" si="11"/>
        <v/>
      </c>
      <c r="P32" s="16" t="str">
        <f t="shared" si="21"/>
        <v/>
      </c>
      <c r="Q32" s="30" t="str">
        <f t="shared" si="6"/>
        <v/>
      </c>
      <c r="R32" s="33">
        <f t="shared" si="19"/>
        <v>0</v>
      </c>
      <c r="S32" s="24" t="str">
        <f t="shared" si="15"/>
        <v/>
      </c>
      <c r="U32" s="1">
        <v>28</v>
      </c>
      <c r="V32" s="25">
        <v>28</v>
      </c>
      <c r="AH32" s="1">
        <v>28</v>
      </c>
      <c r="AI32" s="1">
        <v>3</v>
      </c>
      <c r="AJ32" s="1">
        <v>1</v>
      </c>
      <c r="AK32" s="1" t="s">
        <v>10</v>
      </c>
      <c r="AL32" s="1" t="s">
        <v>9</v>
      </c>
      <c r="AM32" s="1" t="s">
        <v>7</v>
      </c>
      <c r="AN32" s="2" t="s">
        <v>36</v>
      </c>
      <c r="AO32" s="1" t="s">
        <v>14</v>
      </c>
      <c r="AP32" s="1">
        <v>29</v>
      </c>
      <c r="AQ32" s="1">
        <v>7</v>
      </c>
      <c r="AR32" s="1">
        <v>12</v>
      </c>
      <c r="AS32" s="1">
        <v>35</v>
      </c>
      <c r="AT32" s="2" t="s">
        <v>27</v>
      </c>
    </row>
    <row r="33" spans="2:46" x14ac:dyDescent="0.2">
      <c r="B33" s="33" t="str">
        <f t="shared" si="20"/>
        <v/>
      </c>
      <c r="C33" s="24" t="str">
        <f t="shared" si="2"/>
        <v/>
      </c>
      <c r="D33" s="32">
        <f t="shared" si="3"/>
        <v>0</v>
      </c>
      <c r="E33" s="34">
        <f t="shared" si="4"/>
        <v>0</v>
      </c>
      <c r="F33" s="12" t="str">
        <f t="shared" si="1"/>
        <v/>
      </c>
      <c r="G33" s="21" t="str">
        <f t="shared" si="13"/>
        <v/>
      </c>
      <c r="H33" s="20" t="str">
        <f t="shared" si="25"/>
        <v/>
      </c>
      <c r="I33" s="18" t="str">
        <f t="shared" si="22"/>
        <v/>
      </c>
      <c r="J33" s="17" t="str">
        <f t="shared" si="9"/>
        <v/>
      </c>
      <c r="K33" s="17" t="str">
        <f t="shared" si="23"/>
        <v/>
      </c>
      <c r="L33" s="13" t="str">
        <f t="shared" si="14"/>
        <v/>
      </c>
      <c r="M33" s="22" t="str">
        <f t="shared" si="17"/>
        <v/>
      </c>
      <c r="N33" s="23">
        <f t="shared" si="24"/>
        <v>1</v>
      </c>
      <c r="O33" s="1" t="str">
        <f t="shared" si="11"/>
        <v/>
      </c>
      <c r="P33" s="16" t="str">
        <f t="shared" si="21"/>
        <v/>
      </c>
      <c r="Q33" s="30" t="str">
        <f t="shared" si="6"/>
        <v/>
      </c>
      <c r="R33" s="33">
        <f t="shared" si="19"/>
        <v>0</v>
      </c>
      <c r="S33" s="24" t="str">
        <f t="shared" si="15"/>
        <v/>
      </c>
      <c r="U33" s="1">
        <v>29</v>
      </c>
      <c r="V33" s="25">
        <v>29</v>
      </c>
      <c r="AH33" s="1">
        <v>29</v>
      </c>
      <c r="AI33" s="1">
        <v>3</v>
      </c>
      <c r="AJ33" s="1">
        <v>2</v>
      </c>
      <c r="AK33" s="1" t="s">
        <v>10</v>
      </c>
      <c r="AL33" s="1" t="s">
        <v>8</v>
      </c>
      <c r="AM33" s="1" t="s">
        <v>7</v>
      </c>
      <c r="AN33" s="2" t="s">
        <v>37</v>
      </c>
      <c r="AO33" s="1" t="s">
        <v>15</v>
      </c>
      <c r="AP33" s="1">
        <v>22</v>
      </c>
      <c r="AQ33" s="1">
        <v>18</v>
      </c>
      <c r="AR33" s="1">
        <v>7</v>
      </c>
      <c r="AS33" s="1">
        <v>28</v>
      </c>
      <c r="AT33" s="2" t="s">
        <v>28</v>
      </c>
    </row>
    <row r="34" spans="2:46" x14ac:dyDescent="0.2">
      <c r="B34" s="33" t="str">
        <f t="shared" si="20"/>
        <v/>
      </c>
      <c r="C34" s="24" t="str">
        <f t="shared" si="2"/>
        <v/>
      </c>
      <c r="D34" s="32">
        <f t="shared" si="3"/>
        <v>0</v>
      </c>
      <c r="E34" s="34">
        <f t="shared" si="4"/>
        <v>0</v>
      </c>
      <c r="F34" s="12" t="str">
        <f t="shared" si="1"/>
        <v/>
      </c>
      <c r="G34" s="21" t="str">
        <f t="shared" si="13"/>
        <v/>
      </c>
      <c r="H34" s="20" t="str">
        <f t="shared" si="25"/>
        <v/>
      </c>
      <c r="I34" s="18" t="str">
        <f t="shared" si="22"/>
        <v/>
      </c>
      <c r="J34" s="17" t="str">
        <f t="shared" si="9"/>
        <v/>
      </c>
      <c r="K34" s="17" t="str">
        <f t="shared" si="23"/>
        <v/>
      </c>
      <c r="L34" s="13" t="str">
        <f t="shared" si="14"/>
        <v/>
      </c>
      <c r="M34" s="22" t="str">
        <f t="shared" si="17"/>
        <v/>
      </c>
      <c r="N34" s="23">
        <f t="shared" si="24"/>
        <v>1</v>
      </c>
      <c r="O34" s="1" t="str">
        <f t="shared" si="11"/>
        <v/>
      </c>
      <c r="P34" s="16" t="str">
        <f t="shared" si="21"/>
        <v/>
      </c>
      <c r="Q34" s="30" t="str">
        <f t="shared" si="6"/>
        <v/>
      </c>
      <c r="R34" s="33">
        <f t="shared" si="19"/>
        <v>0</v>
      </c>
      <c r="S34" s="24" t="str">
        <f t="shared" si="15"/>
        <v/>
      </c>
      <c r="U34" s="1">
        <v>30</v>
      </c>
      <c r="V34" s="25">
        <v>30</v>
      </c>
      <c r="AH34" s="1">
        <v>30</v>
      </c>
      <c r="AI34" s="1">
        <v>3</v>
      </c>
      <c r="AJ34" s="1">
        <v>3</v>
      </c>
      <c r="AK34" s="1" t="s">
        <v>3</v>
      </c>
      <c r="AL34" s="1" t="s">
        <v>9</v>
      </c>
      <c r="AM34" s="1" t="s">
        <v>7</v>
      </c>
      <c r="AN34" s="2" t="s">
        <v>38</v>
      </c>
      <c r="AO34" s="1" t="s">
        <v>16</v>
      </c>
      <c r="AP34" s="1">
        <v>36</v>
      </c>
      <c r="AQ34" s="1">
        <v>11</v>
      </c>
      <c r="AR34" s="1">
        <v>8</v>
      </c>
      <c r="AS34" s="1">
        <v>23</v>
      </c>
      <c r="AT34" s="2" t="s">
        <v>20</v>
      </c>
    </row>
    <row r="35" spans="2:46" x14ac:dyDescent="0.2">
      <c r="B35" s="33" t="str">
        <f t="shared" si="20"/>
        <v/>
      </c>
      <c r="C35" s="24" t="str">
        <f t="shared" si="2"/>
        <v/>
      </c>
      <c r="D35" s="32">
        <f t="shared" si="3"/>
        <v>0</v>
      </c>
      <c r="E35" s="34">
        <f t="shared" si="4"/>
        <v>0</v>
      </c>
      <c r="F35" s="12" t="str">
        <f t="shared" si="1"/>
        <v/>
      </c>
      <c r="G35" s="21" t="str">
        <f t="shared" si="13"/>
        <v/>
      </c>
      <c r="H35" s="20" t="str">
        <f t="shared" si="25"/>
        <v/>
      </c>
      <c r="I35" s="18" t="str">
        <f t="shared" si="22"/>
        <v/>
      </c>
      <c r="J35" s="17" t="str">
        <f t="shared" si="9"/>
        <v/>
      </c>
      <c r="K35" s="17" t="str">
        <f t="shared" si="23"/>
        <v/>
      </c>
      <c r="L35" s="13" t="str">
        <f t="shared" si="14"/>
        <v/>
      </c>
      <c r="M35" s="22" t="str">
        <f t="shared" si="17"/>
        <v/>
      </c>
      <c r="N35" s="23">
        <f t="shared" si="24"/>
        <v>1</v>
      </c>
      <c r="O35" s="1" t="str">
        <f t="shared" si="11"/>
        <v/>
      </c>
      <c r="P35" s="16" t="str">
        <f t="shared" si="21"/>
        <v/>
      </c>
      <c r="Q35" s="30" t="str">
        <f t="shared" si="6"/>
        <v/>
      </c>
      <c r="R35" s="33">
        <f t="shared" si="19"/>
        <v>0</v>
      </c>
      <c r="S35" s="24" t="str">
        <f t="shared" si="15"/>
        <v/>
      </c>
      <c r="AH35" s="1">
        <v>31</v>
      </c>
      <c r="AI35" s="1">
        <v>3</v>
      </c>
      <c r="AJ35" s="1">
        <v>1</v>
      </c>
      <c r="AK35" s="1" t="s">
        <v>10</v>
      </c>
      <c r="AL35" s="1" t="s">
        <v>8</v>
      </c>
      <c r="AM35" s="1" t="s">
        <v>7</v>
      </c>
      <c r="AN35" s="2" t="s">
        <v>39</v>
      </c>
      <c r="AO35" s="1" t="s">
        <v>15</v>
      </c>
      <c r="AP35" s="1">
        <v>20</v>
      </c>
      <c r="AQ35" s="1">
        <v>14</v>
      </c>
      <c r="AR35" s="1">
        <v>9</v>
      </c>
      <c r="AS35" s="1">
        <v>22</v>
      </c>
      <c r="AT35" s="2" t="s">
        <v>21</v>
      </c>
    </row>
    <row r="36" spans="2:46" x14ac:dyDescent="0.2">
      <c r="B36" s="33" t="str">
        <f t="shared" si="20"/>
        <v/>
      </c>
      <c r="C36" s="24" t="str">
        <f t="shared" si="2"/>
        <v/>
      </c>
      <c r="D36" s="32">
        <f t="shared" si="3"/>
        <v>0</v>
      </c>
      <c r="E36" s="34">
        <f t="shared" si="4"/>
        <v>0</v>
      </c>
      <c r="F36" s="12" t="str">
        <f t="shared" si="1"/>
        <v/>
      </c>
      <c r="G36" s="21" t="str">
        <f t="shared" si="13"/>
        <v/>
      </c>
      <c r="H36" s="20" t="str">
        <f t="shared" si="25"/>
        <v/>
      </c>
      <c r="I36" s="18" t="str">
        <f t="shared" si="22"/>
        <v/>
      </c>
      <c r="J36" s="17" t="str">
        <f t="shared" si="9"/>
        <v/>
      </c>
      <c r="K36" s="17" t="str">
        <f t="shared" si="23"/>
        <v/>
      </c>
      <c r="L36" s="13" t="str">
        <f t="shared" si="14"/>
        <v/>
      </c>
      <c r="M36" s="22" t="str">
        <f t="shared" si="17"/>
        <v/>
      </c>
      <c r="N36" s="23">
        <f t="shared" si="24"/>
        <v>1</v>
      </c>
      <c r="O36" s="1" t="str">
        <f t="shared" si="11"/>
        <v/>
      </c>
      <c r="P36" s="16" t="str">
        <f t="shared" si="21"/>
        <v/>
      </c>
      <c r="Q36" s="30" t="str">
        <f t="shared" si="6"/>
        <v/>
      </c>
      <c r="R36" s="33">
        <f t="shared" si="19"/>
        <v>0</v>
      </c>
      <c r="S36" s="24" t="str">
        <f t="shared" si="15"/>
        <v/>
      </c>
      <c r="AH36" s="1">
        <v>32</v>
      </c>
      <c r="AI36" s="1">
        <v>3</v>
      </c>
      <c r="AJ36" s="1">
        <v>2</v>
      </c>
      <c r="AK36" s="1" t="s">
        <v>3</v>
      </c>
      <c r="AL36" s="1" t="s">
        <v>9</v>
      </c>
      <c r="AM36" s="1" t="s">
        <v>7</v>
      </c>
      <c r="AN36" s="2" t="s">
        <v>40</v>
      </c>
      <c r="AO36" s="1" t="s">
        <v>16</v>
      </c>
      <c r="AP36" s="1">
        <v>26</v>
      </c>
      <c r="AQ36" s="1">
        <v>0</v>
      </c>
      <c r="AR36" s="1">
        <v>15</v>
      </c>
      <c r="AS36" s="1">
        <v>19</v>
      </c>
      <c r="AT36" s="2" t="s">
        <v>22</v>
      </c>
    </row>
    <row r="37" spans="2:46" x14ac:dyDescent="0.2">
      <c r="B37" s="33" t="str">
        <f t="shared" si="20"/>
        <v/>
      </c>
      <c r="C37" s="24" t="str">
        <f t="shared" si="2"/>
        <v/>
      </c>
      <c r="D37" s="32">
        <f t="shared" si="3"/>
        <v>0</v>
      </c>
      <c r="E37" s="34">
        <f t="shared" si="4"/>
        <v>0</v>
      </c>
      <c r="F37" s="12" t="str">
        <f t="shared" si="1"/>
        <v/>
      </c>
      <c r="G37" s="21" t="str">
        <f t="shared" si="13"/>
        <v/>
      </c>
      <c r="H37" s="20" t="str">
        <f t="shared" si="25"/>
        <v/>
      </c>
      <c r="I37" s="18" t="str">
        <f t="shared" si="22"/>
        <v/>
      </c>
      <c r="J37" s="17" t="str">
        <f t="shared" si="9"/>
        <v/>
      </c>
      <c r="K37" s="17" t="str">
        <f t="shared" si="23"/>
        <v/>
      </c>
      <c r="L37" s="13" t="str">
        <f t="shared" si="14"/>
        <v/>
      </c>
      <c r="M37" s="22" t="str">
        <f t="shared" si="17"/>
        <v/>
      </c>
      <c r="N37" s="23">
        <f t="shared" si="24"/>
        <v>1</v>
      </c>
      <c r="O37" s="1" t="str">
        <f t="shared" si="11"/>
        <v/>
      </c>
      <c r="P37" s="16" t="str">
        <f t="shared" si="21"/>
        <v/>
      </c>
      <c r="Q37" s="30" t="str">
        <f t="shared" si="6"/>
        <v/>
      </c>
      <c r="R37" s="33">
        <f t="shared" si="19"/>
        <v>0</v>
      </c>
      <c r="S37" s="24" t="str">
        <f t="shared" si="15"/>
        <v/>
      </c>
      <c r="AH37" s="1">
        <v>33</v>
      </c>
      <c r="AI37" s="1">
        <v>3</v>
      </c>
      <c r="AJ37" s="1">
        <v>3</v>
      </c>
      <c r="AK37" s="1" t="s">
        <v>10</v>
      </c>
      <c r="AL37" s="1" t="s">
        <v>8</v>
      </c>
      <c r="AM37" s="1" t="s">
        <v>7</v>
      </c>
      <c r="AN37" s="2" t="s">
        <v>41</v>
      </c>
      <c r="AO37" s="1" t="s">
        <v>15</v>
      </c>
      <c r="AP37" s="1">
        <v>24</v>
      </c>
      <c r="AQ37" s="1">
        <v>16</v>
      </c>
      <c r="AR37" s="1">
        <v>1</v>
      </c>
      <c r="AS37" s="1">
        <v>20</v>
      </c>
      <c r="AT37" s="2" t="s">
        <v>23</v>
      </c>
    </row>
    <row r="38" spans="2:46" x14ac:dyDescent="0.2">
      <c r="B38" s="33" t="str">
        <f t="shared" si="20"/>
        <v/>
      </c>
      <c r="C38" s="24" t="str">
        <f t="shared" si="2"/>
        <v/>
      </c>
      <c r="D38" s="32">
        <f t="shared" si="3"/>
        <v>0</v>
      </c>
      <c r="E38" s="34">
        <f t="shared" si="4"/>
        <v>0</v>
      </c>
      <c r="F38" s="12" t="str">
        <f t="shared" si="1"/>
        <v/>
      </c>
      <c r="G38" s="21" t="str">
        <f t="shared" si="13"/>
        <v/>
      </c>
      <c r="H38" s="20" t="str">
        <f t="shared" si="25"/>
        <v/>
      </c>
      <c r="I38" s="18" t="str">
        <f t="shared" si="22"/>
        <v/>
      </c>
      <c r="J38" s="17" t="str">
        <f t="shared" si="9"/>
        <v/>
      </c>
      <c r="K38" s="17" t="str">
        <f t="shared" si="23"/>
        <v/>
      </c>
      <c r="L38" s="13" t="str">
        <f t="shared" si="14"/>
        <v/>
      </c>
      <c r="M38" s="22" t="str">
        <f t="shared" si="17"/>
        <v/>
      </c>
      <c r="N38" s="23">
        <f t="shared" si="24"/>
        <v>1</v>
      </c>
      <c r="O38" s="1" t="str">
        <f t="shared" si="11"/>
        <v/>
      </c>
      <c r="P38" s="16" t="str">
        <f t="shared" si="21"/>
        <v/>
      </c>
      <c r="Q38" s="30" t="str">
        <f t="shared" si="6"/>
        <v/>
      </c>
      <c r="R38" s="33">
        <f t="shared" si="19"/>
        <v>0</v>
      </c>
      <c r="S38" s="24" t="str">
        <f t="shared" si="15"/>
        <v/>
      </c>
      <c r="AH38" s="1">
        <v>34</v>
      </c>
      <c r="AI38" s="1">
        <v>3</v>
      </c>
      <c r="AJ38" s="1">
        <v>1</v>
      </c>
      <c r="AK38" s="1" t="s">
        <v>3</v>
      </c>
      <c r="AL38" s="1" t="s">
        <v>9</v>
      </c>
      <c r="AM38" s="1" t="s">
        <v>7</v>
      </c>
      <c r="AN38" s="2" t="s">
        <v>39</v>
      </c>
      <c r="AO38" s="1" t="s">
        <v>16</v>
      </c>
      <c r="AP38" s="1">
        <v>25</v>
      </c>
      <c r="AQ38" s="1">
        <v>17</v>
      </c>
      <c r="AR38" s="1">
        <v>6</v>
      </c>
      <c r="AS38" s="1">
        <v>27</v>
      </c>
      <c r="AT38" s="2" t="s">
        <v>24</v>
      </c>
    </row>
    <row r="39" spans="2:46" x14ac:dyDescent="0.2">
      <c r="B39" s="33" t="str">
        <f t="shared" si="20"/>
        <v/>
      </c>
      <c r="C39" s="24" t="str">
        <f t="shared" si="2"/>
        <v/>
      </c>
      <c r="D39" s="32">
        <f t="shared" si="3"/>
        <v>0</v>
      </c>
      <c r="E39" s="34">
        <f t="shared" si="4"/>
        <v>0</v>
      </c>
      <c r="F39" s="12" t="str">
        <f t="shared" si="1"/>
        <v/>
      </c>
      <c r="G39" s="21" t="str">
        <f t="shared" si="13"/>
        <v/>
      </c>
      <c r="H39" s="20" t="str">
        <f t="shared" si="25"/>
        <v/>
      </c>
      <c r="I39" s="18" t="str">
        <f t="shared" si="22"/>
        <v/>
      </c>
      <c r="J39" s="17" t="str">
        <f t="shared" si="9"/>
        <v/>
      </c>
      <c r="K39" s="17" t="str">
        <f t="shared" si="23"/>
        <v/>
      </c>
      <c r="L39" s="13" t="str">
        <f t="shared" si="14"/>
        <v/>
      </c>
      <c r="M39" s="22" t="str">
        <f t="shared" si="17"/>
        <v/>
      </c>
      <c r="N39" s="23">
        <f t="shared" si="24"/>
        <v>1</v>
      </c>
      <c r="O39" s="1" t="str">
        <f t="shared" si="11"/>
        <v/>
      </c>
      <c r="P39" s="16" t="str">
        <f t="shared" si="21"/>
        <v/>
      </c>
      <c r="Q39" s="30" t="str">
        <f t="shared" si="6"/>
        <v/>
      </c>
      <c r="R39" s="33">
        <f t="shared" si="19"/>
        <v>0</v>
      </c>
      <c r="S39" s="24" t="str">
        <f t="shared" si="15"/>
        <v/>
      </c>
      <c r="AH39" s="1">
        <v>35</v>
      </c>
      <c r="AI39" s="1">
        <v>3</v>
      </c>
      <c r="AJ39" s="1">
        <v>2</v>
      </c>
      <c r="AK39" s="1" t="s">
        <v>10</v>
      </c>
      <c r="AL39" s="1" t="s">
        <v>8</v>
      </c>
      <c r="AM39" s="1" t="s">
        <v>7</v>
      </c>
      <c r="AN39" s="2" t="s">
        <v>40</v>
      </c>
      <c r="AO39" s="1" t="s">
        <v>15</v>
      </c>
      <c r="AP39" s="1">
        <v>28</v>
      </c>
      <c r="AQ39" s="1">
        <v>12</v>
      </c>
      <c r="AR39" s="1">
        <v>3</v>
      </c>
      <c r="AS39" s="1">
        <v>26</v>
      </c>
      <c r="AT39" s="2" t="s">
        <v>25</v>
      </c>
    </row>
    <row r="40" spans="2:46" x14ac:dyDescent="0.2">
      <c r="B40" s="33" t="str">
        <f t="shared" si="20"/>
        <v/>
      </c>
      <c r="C40" s="24" t="str">
        <f t="shared" si="2"/>
        <v/>
      </c>
      <c r="D40" s="32">
        <f t="shared" si="3"/>
        <v>0</v>
      </c>
      <c r="E40" s="34">
        <f t="shared" si="4"/>
        <v>0</v>
      </c>
      <c r="F40" s="12" t="str">
        <f t="shared" si="1"/>
        <v/>
      </c>
      <c r="G40" s="21" t="str">
        <f t="shared" si="13"/>
        <v/>
      </c>
      <c r="H40" s="20" t="str">
        <f t="shared" si="25"/>
        <v/>
      </c>
      <c r="I40" s="18" t="str">
        <f t="shared" si="22"/>
        <v/>
      </c>
      <c r="J40" s="17" t="str">
        <f t="shared" si="9"/>
        <v/>
      </c>
      <c r="K40" s="17" t="str">
        <f t="shared" si="23"/>
        <v/>
      </c>
      <c r="L40" s="13" t="str">
        <f t="shared" si="14"/>
        <v/>
      </c>
      <c r="M40" s="22" t="str">
        <f t="shared" si="17"/>
        <v/>
      </c>
      <c r="N40" s="23">
        <f t="shared" si="24"/>
        <v>1</v>
      </c>
      <c r="O40" s="1" t="str">
        <f t="shared" si="11"/>
        <v/>
      </c>
      <c r="P40" s="16" t="str">
        <f t="shared" si="21"/>
        <v/>
      </c>
      <c r="Q40" s="30" t="str">
        <f t="shared" si="6"/>
        <v/>
      </c>
      <c r="R40" s="33">
        <f t="shared" si="19"/>
        <v>0</v>
      </c>
      <c r="S40" s="24" t="str">
        <f t="shared" si="15"/>
        <v/>
      </c>
      <c r="AH40" s="1">
        <v>36</v>
      </c>
      <c r="AI40" s="1">
        <v>3</v>
      </c>
      <c r="AJ40" s="1">
        <v>3</v>
      </c>
      <c r="AK40" s="1" t="s">
        <v>3</v>
      </c>
      <c r="AL40" s="1" t="s">
        <v>9</v>
      </c>
      <c r="AM40" s="1" t="s">
        <v>7</v>
      </c>
      <c r="AN40" s="2" t="s">
        <v>41</v>
      </c>
      <c r="AO40" s="1" t="s">
        <v>16</v>
      </c>
      <c r="AP40" s="1">
        <v>27</v>
      </c>
      <c r="AQ40" s="1">
        <v>13</v>
      </c>
      <c r="AR40" s="1">
        <v>11</v>
      </c>
      <c r="AS40" s="1">
        <v>30</v>
      </c>
      <c r="AT40" s="2" t="s">
        <v>19</v>
      </c>
    </row>
    <row r="41" spans="2:46" x14ac:dyDescent="0.2">
      <c r="B41" s="33" t="str">
        <f t="shared" si="20"/>
        <v/>
      </c>
      <c r="C41" s="24" t="str">
        <f t="shared" si="2"/>
        <v/>
      </c>
      <c r="D41" s="32">
        <f t="shared" si="3"/>
        <v>0</v>
      </c>
      <c r="E41" s="34">
        <f t="shared" si="4"/>
        <v>0</v>
      </c>
      <c r="F41" s="12" t="str">
        <f t="shared" si="1"/>
        <v/>
      </c>
      <c r="G41" s="21" t="str">
        <f t="shared" si="13"/>
        <v/>
      </c>
      <c r="H41" s="20" t="str">
        <f t="shared" si="25"/>
        <v/>
      </c>
      <c r="I41" s="18" t="str">
        <f t="shared" si="22"/>
        <v/>
      </c>
      <c r="J41" s="17" t="str">
        <f t="shared" si="9"/>
        <v/>
      </c>
      <c r="K41" s="17" t="str">
        <f t="shared" si="23"/>
        <v/>
      </c>
      <c r="L41" s="13" t="str">
        <f t="shared" si="14"/>
        <v/>
      </c>
      <c r="M41" s="22" t="str">
        <f t="shared" si="17"/>
        <v/>
      </c>
      <c r="N41" s="23">
        <f t="shared" si="24"/>
        <v>1</v>
      </c>
      <c r="O41" s="1" t="str">
        <f t="shared" si="11"/>
        <v/>
      </c>
      <c r="P41" s="16" t="str">
        <f t="shared" si="21"/>
        <v/>
      </c>
      <c r="Q41" s="13" t="str">
        <f>IF(P41="","",IF(P41="w",SUM(VLOOKUP(MID(G41,1,2),$AD$5:$AE$23,2,FALSE),VLOOKUP(MID(G41,4,2),$AD$5:$AE$23,2,FALSE),VLOOKUP(MID(G41,7,2),$AD$5:$AE$23,2,FALSE),VLOOKUP(MID(G41,10,2),$AD$5:$AE$23,2,FALSE),VLOOKUP(MID(G41,13,2),$AD$5:$AE$23,2,FALSE),VLOOKUP(MID(G41,16,2),$AD$5:$AE$23,2,FALSE),VLOOKUP(MID(G41,19,2),$AD$5:$AE$23,2,FALSE),VLOOKUP(MID(G41,22,2),$AD$5:$AE$23,2,FALSE),VLOOKUP(MID(G41,25,2),$AD$5:$AE$23,2,FALSE))*O41,IF(P41="l",SUM(VLOOKUP(MID(G41,1,2),$AD$5:$AE$23,2,FALSE),VLOOKUP(MID(G41,4,2),$AD$5:$AE$23,2,FALSE),VLOOKUP(MID(G41,7,2),$AD$5:$AE$23,2,FALSE),VLOOKUP(MID(G41,10,2),$AD$5:$AE$23,2,FALSE),VLOOKUP(MID(G41,13,2),$AD$5:$AE$23,2,FALSE),VLOOKUP(MID(G41,16,2),$AD$5:$AE$23,2,FALSE),VLOOKUP(MID(G41,19,2),$AD$5:$AE$23,2,FALSE),VLOOKUP(MID(G41,22,2),$AD$5:$AE$23,2,FALSE),VLOOKUP(MID(G41,25,2),$AD$5:$AE$23,2,FALSE))*-O41)))</f>
        <v/>
      </c>
      <c r="R41" s="33">
        <f t="shared" si="19"/>
        <v>0</v>
      </c>
      <c r="S41" s="24" t="str">
        <f t="shared" si="15"/>
        <v/>
      </c>
      <c r="AT41" s="3"/>
    </row>
    <row r="42" spans="2:46" x14ac:dyDescent="0.2">
      <c r="B42" s="33" t="str">
        <f t="shared" si="20"/>
        <v/>
      </c>
      <c r="C42" s="24" t="str">
        <f t="shared" si="2"/>
        <v/>
      </c>
      <c r="D42" s="32">
        <f t="shared" si="3"/>
        <v>0</v>
      </c>
      <c r="E42" s="34">
        <f t="shared" si="4"/>
        <v>0</v>
      </c>
      <c r="F42" s="12" t="str">
        <f t="shared" si="1"/>
        <v/>
      </c>
      <c r="G42" s="21" t="str">
        <f t="shared" si="13"/>
        <v/>
      </c>
      <c r="H42" s="20" t="str">
        <f t="shared" si="25"/>
        <v/>
      </c>
      <c r="I42" s="18" t="str">
        <f t="shared" si="22"/>
        <v/>
      </c>
      <c r="J42" s="17" t="str">
        <f t="shared" si="9"/>
        <v/>
      </c>
      <c r="K42" s="17" t="str">
        <f t="shared" si="23"/>
        <v/>
      </c>
      <c r="L42" s="13" t="str">
        <f t="shared" si="14"/>
        <v/>
      </c>
      <c r="M42" s="22" t="str">
        <f t="shared" si="17"/>
        <v/>
      </c>
      <c r="N42" s="23">
        <f t="shared" si="24"/>
        <v>1</v>
      </c>
      <c r="O42" s="1" t="str">
        <f t="shared" si="11"/>
        <v/>
      </c>
      <c r="P42" s="16" t="str">
        <f t="shared" si="21"/>
        <v/>
      </c>
      <c r="Q42" s="30" t="str">
        <f t="shared" ref="Q42:Q105" si="26">IF(P42="","",IF(P42="w",SUM(VLOOKUP(MID(G42,1,2),$AD$5:$AE$23,2,FALSE),VLOOKUP(MID(G42,4,2),$AD$5:$AE$23,2,FALSE),VLOOKUP(MID(G42,7,2),$AD$5:$AE$23,2,FALSE),VLOOKUP(MID(G42,10,2),$AD$5:$AE$23,2,FALSE),VLOOKUP(MID(G42,13,2),$AD$5:$AE$23,2,FALSE),VLOOKUP(MID(G42,16,2),$AD$5:$AE$23,2,FALSE),VLOOKUP(MID(G42,19,2),$AD$5:$AE$23,2,FALSE),VLOOKUP(MID(G42,22,2),$AD$5:$AE$23,2,FALSE),VLOOKUP(MID(G42,25,2),$AD$5:$AE$23,2,FALSE))*O42,IF(P42="l",SUM(VLOOKUP(MID(G42,1,2),$AD$5:$AE$23,2,FALSE),VLOOKUP(MID(G42,4,2),$AD$5:$AE$23,2,FALSE),VLOOKUP(MID(G42,7,2),$AD$5:$AE$23,2,FALSE),VLOOKUP(MID(G42,10,2),$AD$5:$AE$23,2,FALSE),VLOOKUP(MID(G42,13,2),$AD$5:$AE$23,2,FALSE),VLOOKUP(MID(G42,16,2),$AD$5:$AE$23,2,FALSE),VLOOKUP(MID(G42,19,2),$AD$5:$AE$23,2,FALSE),VLOOKUP(MID(G42,22,2),$AD$5:$AE$23,2,FALSE),VLOOKUP(MID(G42,25,2),$AD$5:$AE$23,2,FALSE))*-O42)))</f>
        <v/>
      </c>
      <c r="R42" s="33">
        <f t="shared" si="19"/>
        <v>0</v>
      </c>
      <c r="S42" s="24" t="str">
        <f t="shared" si="15"/>
        <v/>
      </c>
      <c r="AT42" s="3"/>
    </row>
    <row r="43" spans="2:46" x14ac:dyDescent="0.2">
      <c r="B43" s="33" t="str">
        <f t="shared" si="20"/>
        <v/>
      </c>
      <c r="C43" s="24" t="str">
        <f t="shared" si="2"/>
        <v/>
      </c>
      <c r="D43" s="32">
        <f t="shared" si="3"/>
        <v>0</v>
      </c>
      <c r="E43" s="34">
        <f t="shared" si="4"/>
        <v>0</v>
      </c>
      <c r="F43" s="12" t="str">
        <f t="shared" si="1"/>
        <v/>
      </c>
      <c r="G43" s="21" t="str">
        <f t="shared" si="13"/>
        <v/>
      </c>
      <c r="H43" s="20" t="str">
        <f t="shared" si="25"/>
        <v/>
      </c>
      <c r="I43" s="18" t="str">
        <f t="shared" si="22"/>
        <v/>
      </c>
      <c r="J43" s="17" t="str">
        <f t="shared" si="9"/>
        <v/>
      </c>
      <c r="K43" s="17" t="str">
        <f t="shared" si="23"/>
        <v/>
      </c>
      <c r="L43" s="13" t="str">
        <f t="shared" si="14"/>
        <v/>
      </c>
      <c r="M43" s="22" t="str">
        <f t="shared" si="17"/>
        <v/>
      </c>
      <c r="N43" s="23">
        <f t="shared" si="24"/>
        <v>1</v>
      </c>
      <c r="O43" s="1" t="str">
        <f t="shared" si="11"/>
        <v/>
      </c>
      <c r="P43" s="16" t="str">
        <f t="shared" si="21"/>
        <v/>
      </c>
      <c r="Q43" s="30" t="str">
        <f t="shared" si="26"/>
        <v/>
      </c>
      <c r="R43" s="33">
        <f t="shared" si="19"/>
        <v>0</v>
      </c>
      <c r="S43" s="24" t="str">
        <f t="shared" si="15"/>
        <v/>
      </c>
      <c r="AT43" s="3"/>
    </row>
    <row r="44" spans="2:46" x14ac:dyDescent="0.2">
      <c r="B44" s="33" t="str">
        <f t="shared" si="20"/>
        <v/>
      </c>
      <c r="C44" s="24" t="str">
        <f t="shared" si="2"/>
        <v/>
      </c>
      <c r="D44" s="32">
        <f t="shared" si="3"/>
        <v>0</v>
      </c>
      <c r="E44" s="34">
        <f t="shared" si="4"/>
        <v>0</v>
      </c>
      <c r="F44" s="12" t="str">
        <f t="shared" si="1"/>
        <v/>
      </c>
      <c r="G44" s="21" t="str">
        <f t="shared" si="13"/>
        <v/>
      </c>
      <c r="H44" s="20" t="str">
        <f t="shared" si="25"/>
        <v/>
      </c>
      <c r="I44" s="18" t="str">
        <f t="shared" si="22"/>
        <v/>
      </c>
      <c r="J44" s="17" t="str">
        <f t="shared" si="9"/>
        <v/>
      </c>
      <c r="K44" s="17" t="str">
        <f t="shared" si="23"/>
        <v/>
      </c>
      <c r="L44" s="13" t="str">
        <f t="shared" si="14"/>
        <v/>
      </c>
      <c r="M44" s="22" t="str">
        <f t="shared" si="17"/>
        <v/>
      </c>
      <c r="N44" s="23">
        <f t="shared" si="24"/>
        <v>1</v>
      </c>
      <c r="O44" s="1" t="str">
        <f t="shared" si="11"/>
        <v/>
      </c>
      <c r="P44" s="16" t="str">
        <f t="shared" si="21"/>
        <v/>
      </c>
      <c r="Q44" s="30" t="str">
        <f t="shared" si="26"/>
        <v/>
      </c>
      <c r="R44" s="33">
        <f t="shared" si="19"/>
        <v>0</v>
      </c>
      <c r="S44" s="24" t="str">
        <f t="shared" si="15"/>
        <v/>
      </c>
    </row>
    <row r="45" spans="2:46" x14ac:dyDescent="0.2">
      <c r="B45" s="33" t="str">
        <f t="shared" si="20"/>
        <v/>
      </c>
      <c r="C45" s="24" t="str">
        <f t="shared" si="2"/>
        <v/>
      </c>
      <c r="D45" s="32">
        <f t="shared" si="3"/>
        <v>0</v>
      </c>
      <c r="E45" s="34">
        <f t="shared" si="4"/>
        <v>0</v>
      </c>
      <c r="F45" s="12" t="str">
        <f t="shared" si="1"/>
        <v/>
      </c>
      <c r="G45" s="21" t="str">
        <f t="shared" si="13"/>
        <v/>
      </c>
      <c r="H45" s="20" t="str">
        <f t="shared" si="25"/>
        <v/>
      </c>
      <c r="I45" s="18" t="str">
        <f t="shared" si="22"/>
        <v/>
      </c>
      <c r="J45" s="17" t="str">
        <f t="shared" si="9"/>
        <v/>
      </c>
      <c r="K45" s="17" t="str">
        <f t="shared" si="23"/>
        <v/>
      </c>
      <c r="L45" s="13" t="str">
        <f t="shared" si="14"/>
        <v/>
      </c>
      <c r="M45" s="22" t="str">
        <f t="shared" si="17"/>
        <v/>
      </c>
      <c r="N45" s="23">
        <f t="shared" si="24"/>
        <v>1</v>
      </c>
      <c r="O45" s="1" t="str">
        <f t="shared" si="11"/>
        <v/>
      </c>
      <c r="P45" s="16" t="str">
        <f t="shared" si="21"/>
        <v/>
      </c>
      <c r="Q45" s="30" t="str">
        <f t="shared" si="26"/>
        <v/>
      </c>
      <c r="R45" s="33">
        <f t="shared" si="19"/>
        <v>0</v>
      </c>
      <c r="S45" s="24" t="str">
        <f t="shared" si="15"/>
        <v/>
      </c>
    </row>
    <row r="46" spans="2:46" x14ac:dyDescent="0.2">
      <c r="B46" s="33" t="str">
        <f t="shared" si="20"/>
        <v/>
      </c>
      <c r="C46" s="24" t="str">
        <f t="shared" si="2"/>
        <v/>
      </c>
      <c r="D46" s="32">
        <f t="shared" si="3"/>
        <v>0</v>
      </c>
      <c r="E46" s="34">
        <f t="shared" si="4"/>
        <v>0</v>
      </c>
      <c r="F46" s="12" t="str">
        <f t="shared" si="1"/>
        <v/>
      </c>
      <c r="G46" s="21" t="str">
        <f t="shared" si="13"/>
        <v/>
      </c>
      <c r="H46" s="20" t="str">
        <f t="shared" si="25"/>
        <v/>
      </c>
      <c r="I46" s="18" t="str">
        <f t="shared" si="22"/>
        <v/>
      </c>
      <c r="J46" s="17" t="str">
        <f t="shared" si="9"/>
        <v/>
      </c>
      <c r="K46" s="17" t="str">
        <f t="shared" si="23"/>
        <v/>
      </c>
      <c r="L46" s="13" t="str">
        <f t="shared" si="14"/>
        <v/>
      </c>
      <c r="M46" s="22" t="str">
        <f t="shared" si="17"/>
        <v/>
      </c>
      <c r="N46" s="23">
        <f t="shared" si="24"/>
        <v>1</v>
      </c>
      <c r="O46" s="1" t="str">
        <f t="shared" si="11"/>
        <v/>
      </c>
      <c r="P46" s="16" t="str">
        <f t="shared" si="21"/>
        <v/>
      </c>
      <c r="Q46" s="30" t="str">
        <f t="shared" si="26"/>
        <v/>
      </c>
      <c r="R46" s="33">
        <f t="shared" si="19"/>
        <v>0</v>
      </c>
      <c r="S46" s="24" t="str">
        <f t="shared" si="15"/>
        <v/>
      </c>
    </row>
    <row r="47" spans="2:46" x14ac:dyDescent="0.2">
      <c r="B47" s="33" t="str">
        <f t="shared" si="20"/>
        <v/>
      </c>
      <c r="C47" s="24" t="str">
        <f t="shared" si="2"/>
        <v/>
      </c>
      <c r="D47" s="32">
        <f t="shared" si="3"/>
        <v>0</v>
      </c>
      <c r="E47" s="34">
        <f t="shared" si="4"/>
        <v>0</v>
      </c>
      <c r="F47" s="12" t="str">
        <f t="shared" si="1"/>
        <v/>
      </c>
      <c r="G47" s="21" t="str">
        <f t="shared" si="13"/>
        <v/>
      </c>
      <c r="H47" s="20" t="str">
        <f t="shared" si="25"/>
        <v/>
      </c>
      <c r="I47" s="18" t="str">
        <f t="shared" si="22"/>
        <v/>
      </c>
      <c r="J47" s="17" t="str">
        <f t="shared" si="9"/>
        <v/>
      </c>
      <c r="K47" s="17" t="str">
        <f t="shared" si="23"/>
        <v/>
      </c>
      <c r="L47" s="13" t="str">
        <f t="shared" si="14"/>
        <v/>
      </c>
      <c r="M47" s="22" t="str">
        <f t="shared" si="17"/>
        <v/>
      </c>
      <c r="N47" s="23">
        <f t="shared" si="24"/>
        <v>1</v>
      </c>
      <c r="O47" s="1" t="str">
        <f t="shared" si="11"/>
        <v/>
      </c>
      <c r="P47" s="16" t="str">
        <f t="shared" si="21"/>
        <v/>
      </c>
      <c r="Q47" s="30" t="str">
        <f t="shared" si="26"/>
        <v/>
      </c>
      <c r="R47" s="33">
        <f t="shared" si="19"/>
        <v>0</v>
      </c>
      <c r="S47" s="24" t="str">
        <f t="shared" si="15"/>
        <v/>
      </c>
    </row>
    <row r="48" spans="2:46" x14ac:dyDescent="0.2">
      <c r="B48" s="33" t="str">
        <f t="shared" si="20"/>
        <v/>
      </c>
      <c r="C48" s="24" t="str">
        <f t="shared" si="2"/>
        <v/>
      </c>
      <c r="D48" s="32">
        <f t="shared" si="3"/>
        <v>0</v>
      </c>
      <c r="E48" s="34">
        <f t="shared" si="4"/>
        <v>0</v>
      </c>
      <c r="F48" s="12" t="str">
        <f t="shared" si="1"/>
        <v/>
      </c>
      <c r="G48" s="21" t="str">
        <f t="shared" si="13"/>
        <v/>
      </c>
      <c r="H48" s="20" t="str">
        <f t="shared" si="25"/>
        <v/>
      </c>
      <c r="I48" s="18" t="str">
        <f t="shared" si="22"/>
        <v/>
      </c>
      <c r="J48" s="17" t="str">
        <f t="shared" si="9"/>
        <v/>
      </c>
      <c r="K48" s="17" t="str">
        <f t="shared" si="23"/>
        <v/>
      </c>
      <c r="L48" s="13" t="str">
        <f t="shared" si="14"/>
        <v/>
      </c>
      <c r="M48" s="22" t="str">
        <f t="shared" si="17"/>
        <v/>
      </c>
      <c r="N48" s="23">
        <f t="shared" si="24"/>
        <v>1</v>
      </c>
      <c r="O48" s="1" t="str">
        <f t="shared" si="11"/>
        <v/>
      </c>
      <c r="P48" s="16" t="str">
        <f t="shared" si="21"/>
        <v/>
      </c>
      <c r="Q48" s="30" t="str">
        <f t="shared" si="26"/>
        <v/>
      </c>
      <c r="R48" s="33">
        <f t="shared" si="19"/>
        <v>0</v>
      </c>
      <c r="S48" s="24" t="str">
        <f t="shared" si="15"/>
        <v/>
      </c>
    </row>
    <row r="49" spans="2:19" x14ac:dyDescent="0.2">
      <c r="B49" s="33" t="str">
        <f t="shared" si="20"/>
        <v/>
      </c>
      <c r="C49" s="24" t="str">
        <f t="shared" si="2"/>
        <v/>
      </c>
      <c r="D49" s="32">
        <f t="shared" si="3"/>
        <v>0</v>
      </c>
      <c r="E49" s="34">
        <f t="shared" si="4"/>
        <v>0</v>
      </c>
      <c r="F49" s="12" t="str">
        <f t="shared" si="1"/>
        <v/>
      </c>
      <c r="G49" s="21" t="str">
        <f t="shared" si="13"/>
        <v/>
      </c>
      <c r="H49" s="20" t="str">
        <f t="shared" si="25"/>
        <v/>
      </c>
      <c r="I49" s="18" t="str">
        <f t="shared" si="22"/>
        <v/>
      </c>
      <c r="J49" s="17" t="str">
        <f t="shared" si="9"/>
        <v/>
      </c>
      <c r="K49" s="17" t="str">
        <f t="shared" si="23"/>
        <v/>
      </c>
      <c r="L49" s="13" t="str">
        <f t="shared" si="14"/>
        <v/>
      </c>
      <c r="M49" s="22" t="str">
        <f t="shared" si="17"/>
        <v/>
      </c>
      <c r="N49" s="23">
        <f t="shared" si="24"/>
        <v>1</v>
      </c>
      <c r="O49" s="1" t="str">
        <f t="shared" si="11"/>
        <v/>
      </c>
      <c r="P49" s="16" t="str">
        <f t="shared" si="21"/>
        <v/>
      </c>
      <c r="Q49" s="30" t="str">
        <f t="shared" si="26"/>
        <v/>
      </c>
      <c r="R49" s="33">
        <f t="shared" si="19"/>
        <v>0</v>
      </c>
      <c r="S49" s="24" t="str">
        <f t="shared" si="15"/>
        <v/>
      </c>
    </row>
    <row r="50" spans="2:19" x14ac:dyDescent="0.2">
      <c r="B50" s="33" t="str">
        <f t="shared" si="20"/>
        <v/>
      </c>
      <c r="C50" s="24" t="str">
        <f t="shared" si="2"/>
        <v/>
      </c>
      <c r="D50" s="32">
        <f t="shared" si="3"/>
        <v>0</v>
      </c>
      <c r="E50" s="34">
        <f t="shared" si="4"/>
        <v>0</v>
      </c>
      <c r="F50" s="12" t="str">
        <f t="shared" si="1"/>
        <v/>
      </c>
      <c r="G50" s="21" t="str">
        <f t="shared" si="13"/>
        <v/>
      </c>
      <c r="H50" s="20" t="str">
        <f t="shared" si="25"/>
        <v/>
      </c>
      <c r="I50" s="18" t="str">
        <f t="shared" si="22"/>
        <v/>
      </c>
      <c r="J50" s="17" t="str">
        <f t="shared" si="9"/>
        <v/>
      </c>
      <c r="K50" s="17" t="str">
        <f t="shared" si="23"/>
        <v/>
      </c>
      <c r="L50" s="13" t="str">
        <f t="shared" si="14"/>
        <v/>
      </c>
      <c r="M50" s="22" t="str">
        <f t="shared" si="17"/>
        <v/>
      </c>
      <c r="N50" s="23">
        <f t="shared" si="24"/>
        <v>1</v>
      </c>
      <c r="O50" s="1" t="str">
        <f t="shared" si="11"/>
        <v/>
      </c>
      <c r="P50" s="16" t="str">
        <f t="shared" si="21"/>
        <v/>
      </c>
      <c r="Q50" s="30" t="str">
        <f t="shared" si="26"/>
        <v/>
      </c>
      <c r="R50" s="33">
        <f t="shared" si="19"/>
        <v>0</v>
      </c>
      <c r="S50" s="24" t="str">
        <f t="shared" si="15"/>
        <v/>
      </c>
    </row>
    <row r="51" spans="2:19" x14ac:dyDescent="0.2">
      <c r="B51" s="33" t="str">
        <f t="shared" si="20"/>
        <v/>
      </c>
      <c r="C51" s="24" t="str">
        <f t="shared" si="2"/>
        <v/>
      </c>
      <c r="D51" s="32">
        <f t="shared" si="3"/>
        <v>0</v>
      </c>
      <c r="E51" s="34">
        <f t="shared" si="4"/>
        <v>0</v>
      </c>
      <c r="F51" s="12" t="str">
        <f t="shared" si="1"/>
        <v/>
      </c>
      <c r="G51" s="21" t="str">
        <f t="shared" si="13"/>
        <v/>
      </c>
      <c r="H51" s="20" t="str">
        <f t="shared" si="25"/>
        <v/>
      </c>
      <c r="I51" s="18" t="str">
        <f t="shared" si="22"/>
        <v/>
      </c>
      <c r="J51" s="17" t="str">
        <f t="shared" si="9"/>
        <v/>
      </c>
      <c r="K51" s="17" t="str">
        <f t="shared" si="23"/>
        <v/>
      </c>
      <c r="L51" s="13" t="str">
        <f t="shared" si="14"/>
        <v/>
      </c>
      <c r="M51" s="22" t="str">
        <f t="shared" si="17"/>
        <v/>
      </c>
      <c r="N51" s="23">
        <f t="shared" si="24"/>
        <v>1</v>
      </c>
      <c r="O51" s="1" t="str">
        <f t="shared" si="11"/>
        <v/>
      </c>
      <c r="P51" s="16" t="str">
        <f t="shared" si="21"/>
        <v/>
      </c>
      <c r="Q51" s="30" t="str">
        <f t="shared" si="26"/>
        <v/>
      </c>
      <c r="R51" s="33">
        <f t="shared" si="19"/>
        <v>0</v>
      </c>
      <c r="S51" s="24" t="str">
        <f t="shared" si="15"/>
        <v/>
      </c>
    </row>
    <row r="52" spans="2:19" x14ac:dyDescent="0.2">
      <c r="B52" s="33" t="str">
        <f t="shared" si="20"/>
        <v/>
      </c>
      <c r="C52" s="24" t="str">
        <f t="shared" si="2"/>
        <v/>
      </c>
      <c r="D52" s="32">
        <f t="shared" si="3"/>
        <v>0</v>
      </c>
      <c r="E52" s="34">
        <f t="shared" si="4"/>
        <v>0</v>
      </c>
      <c r="F52" s="12" t="str">
        <f t="shared" si="1"/>
        <v/>
      </c>
      <c r="G52" s="21" t="str">
        <f t="shared" si="13"/>
        <v/>
      </c>
      <c r="H52" s="20" t="str">
        <f t="shared" si="25"/>
        <v/>
      </c>
      <c r="I52" s="18" t="str">
        <f t="shared" si="22"/>
        <v/>
      </c>
      <c r="J52" s="17" t="str">
        <f t="shared" si="9"/>
        <v/>
      </c>
      <c r="K52" s="17" t="str">
        <f t="shared" si="23"/>
        <v/>
      </c>
      <c r="L52" s="13" t="str">
        <f t="shared" si="14"/>
        <v/>
      </c>
      <c r="M52" s="22" t="str">
        <f t="shared" si="17"/>
        <v/>
      </c>
      <c r="N52" s="23">
        <f t="shared" si="24"/>
        <v>1</v>
      </c>
      <c r="O52" s="1" t="str">
        <f t="shared" si="11"/>
        <v/>
      </c>
      <c r="P52" s="16" t="str">
        <f t="shared" si="21"/>
        <v/>
      </c>
      <c r="Q52" s="30" t="str">
        <f t="shared" si="26"/>
        <v/>
      </c>
      <c r="R52" s="33">
        <f t="shared" si="19"/>
        <v>0</v>
      </c>
      <c r="S52" s="24" t="str">
        <f t="shared" si="15"/>
        <v/>
      </c>
    </row>
    <row r="53" spans="2:19" x14ac:dyDescent="0.2">
      <c r="B53" s="33" t="str">
        <f t="shared" si="20"/>
        <v/>
      </c>
      <c r="C53" s="24" t="str">
        <f t="shared" si="2"/>
        <v/>
      </c>
      <c r="D53" s="32">
        <f t="shared" si="3"/>
        <v>0</v>
      </c>
      <c r="E53" s="34">
        <f t="shared" si="4"/>
        <v>0</v>
      </c>
      <c r="F53" s="12" t="str">
        <f t="shared" si="1"/>
        <v/>
      </c>
      <c r="G53" s="21" t="str">
        <f t="shared" si="13"/>
        <v/>
      </c>
      <c r="H53" s="20" t="str">
        <f t="shared" si="25"/>
        <v/>
      </c>
      <c r="I53" s="18" t="str">
        <f t="shared" si="22"/>
        <v/>
      </c>
      <c r="J53" s="17" t="str">
        <f t="shared" si="9"/>
        <v/>
      </c>
      <c r="K53" s="17" t="str">
        <f t="shared" si="23"/>
        <v/>
      </c>
      <c r="L53" s="13" t="str">
        <f t="shared" si="14"/>
        <v/>
      </c>
      <c r="M53" s="22" t="str">
        <f t="shared" si="17"/>
        <v/>
      </c>
      <c r="N53" s="23">
        <f t="shared" si="24"/>
        <v>1</v>
      </c>
      <c r="O53" s="1" t="str">
        <f t="shared" si="11"/>
        <v/>
      </c>
      <c r="P53" s="16" t="str">
        <f t="shared" si="21"/>
        <v/>
      </c>
      <c r="Q53" s="30" t="str">
        <f t="shared" si="26"/>
        <v/>
      </c>
      <c r="R53" s="33">
        <f t="shared" si="19"/>
        <v>0</v>
      </c>
      <c r="S53" s="24" t="str">
        <f t="shared" si="15"/>
        <v/>
      </c>
    </row>
    <row r="54" spans="2:19" x14ac:dyDescent="0.2">
      <c r="B54" s="33" t="str">
        <f t="shared" si="20"/>
        <v/>
      </c>
      <c r="C54" s="24" t="str">
        <f t="shared" si="2"/>
        <v/>
      </c>
      <c r="D54" s="32">
        <f t="shared" si="3"/>
        <v>0</v>
      </c>
      <c r="E54" s="34">
        <f t="shared" si="4"/>
        <v>0</v>
      </c>
      <c r="F54" s="12" t="str">
        <f t="shared" si="1"/>
        <v/>
      </c>
      <c r="G54" s="21" t="str">
        <f t="shared" si="13"/>
        <v/>
      </c>
      <c r="H54" s="20" t="str">
        <f t="shared" si="25"/>
        <v/>
      </c>
      <c r="I54" s="18" t="str">
        <f t="shared" si="22"/>
        <v/>
      </c>
      <c r="J54" s="17" t="str">
        <f t="shared" si="9"/>
        <v/>
      </c>
      <c r="K54" s="17" t="str">
        <f t="shared" si="23"/>
        <v/>
      </c>
      <c r="L54" s="13" t="str">
        <f t="shared" si="14"/>
        <v/>
      </c>
      <c r="M54" s="22" t="str">
        <f t="shared" si="17"/>
        <v/>
      </c>
      <c r="N54" s="23">
        <f t="shared" si="24"/>
        <v>1</v>
      </c>
      <c r="O54" s="1" t="str">
        <f t="shared" si="11"/>
        <v/>
      </c>
      <c r="P54" s="16" t="str">
        <f t="shared" si="21"/>
        <v/>
      </c>
      <c r="Q54" s="30" t="str">
        <f t="shared" si="26"/>
        <v/>
      </c>
      <c r="R54" s="33">
        <f t="shared" si="19"/>
        <v>0</v>
      </c>
      <c r="S54" s="24" t="str">
        <f t="shared" si="15"/>
        <v/>
      </c>
    </row>
    <row r="55" spans="2:19" x14ac:dyDescent="0.2">
      <c r="B55" s="33" t="str">
        <f t="shared" si="20"/>
        <v/>
      </c>
      <c r="C55" s="24" t="str">
        <f t="shared" si="2"/>
        <v/>
      </c>
      <c r="D55" s="32">
        <f t="shared" si="3"/>
        <v>0</v>
      </c>
      <c r="E55" s="34">
        <f t="shared" si="4"/>
        <v>0</v>
      </c>
      <c r="F55" s="12" t="str">
        <f t="shared" si="1"/>
        <v/>
      </c>
      <c r="G55" s="21" t="str">
        <f t="shared" si="13"/>
        <v/>
      </c>
      <c r="H55" s="20" t="str">
        <f t="shared" si="25"/>
        <v/>
      </c>
      <c r="I55" s="18" t="str">
        <f t="shared" si="22"/>
        <v/>
      </c>
      <c r="J55" s="17" t="str">
        <f t="shared" si="9"/>
        <v/>
      </c>
      <c r="K55" s="17" t="str">
        <f t="shared" si="23"/>
        <v/>
      </c>
      <c r="L55" s="13" t="str">
        <f t="shared" si="14"/>
        <v/>
      </c>
      <c r="M55" s="22" t="str">
        <f t="shared" si="17"/>
        <v/>
      </c>
      <c r="N55" s="23">
        <f t="shared" si="24"/>
        <v>1</v>
      </c>
      <c r="O55" s="1" t="str">
        <f t="shared" si="11"/>
        <v/>
      </c>
      <c r="P55" s="16" t="str">
        <f t="shared" si="21"/>
        <v/>
      </c>
      <c r="Q55" s="30" t="str">
        <f t="shared" si="26"/>
        <v/>
      </c>
      <c r="R55" s="33">
        <f t="shared" si="19"/>
        <v>0</v>
      </c>
      <c r="S55" s="24" t="str">
        <f t="shared" si="15"/>
        <v/>
      </c>
    </row>
    <row r="56" spans="2:19" x14ac:dyDescent="0.2">
      <c r="B56" s="33" t="str">
        <f t="shared" si="20"/>
        <v/>
      </c>
      <c r="C56" s="24" t="str">
        <f t="shared" si="2"/>
        <v/>
      </c>
      <c r="D56" s="32">
        <f t="shared" si="3"/>
        <v>0</v>
      </c>
      <c r="E56" s="34">
        <f t="shared" si="4"/>
        <v>0</v>
      </c>
      <c r="F56" s="12" t="str">
        <f t="shared" si="1"/>
        <v/>
      </c>
      <c r="G56" s="21" t="str">
        <f t="shared" si="13"/>
        <v/>
      </c>
      <c r="H56" s="20" t="str">
        <f t="shared" si="25"/>
        <v/>
      </c>
      <c r="I56" s="18" t="str">
        <f t="shared" si="22"/>
        <v/>
      </c>
      <c r="J56" s="17" t="str">
        <f t="shared" si="9"/>
        <v/>
      </c>
      <c r="K56" s="17" t="str">
        <f t="shared" si="23"/>
        <v/>
      </c>
      <c r="L56" s="13" t="str">
        <f t="shared" si="14"/>
        <v/>
      </c>
      <c r="M56" s="22" t="str">
        <f t="shared" si="17"/>
        <v/>
      </c>
      <c r="N56" s="23">
        <f t="shared" si="24"/>
        <v>1</v>
      </c>
      <c r="O56" s="1" t="str">
        <f t="shared" si="11"/>
        <v/>
      </c>
      <c r="P56" s="16" t="str">
        <f t="shared" si="21"/>
        <v/>
      </c>
      <c r="Q56" s="30" t="str">
        <f t="shared" si="26"/>
        <v/>
      </c>
      <c r="R56" s="33">
        <f t="shared" si="19"/>
        <v>0</v>
      </c>
      <c r="S56" s="24" t="str">
        <f t="shared" si="15"/>
        <v/>
      </c>
    </row>
    <row r="57" spans="2:19" x14ac:dyDescent="0.2">
      <c r="B57" s="33" t="str">
        <f t="shared" si="20"/>
        <v/>
      </c>
      <c r="C57" s="24" t="str">
        <f t="shared" si="2"/>
        <v/>
      </c>
      <c r="D57" s="32">
        <f t="shared" si="3"/>
        <v>0</v>
      </c>
      <c r="E57" s="34">
        <f t="shared" si="4"/>
        <v>0</v>
      </c>
      <c r="F57" s="12" t="str">
        <f t="shared" si="1"/>
        <v/>
      </c>
      <c r="G57" s="21" t="str">
        <f t="shared" si="13"/>
        <v/>
      </c>
      <c r="H57" s="20" t="str">
        <f t="shared" si="25"/>
        <v/>
      </c>
      <c r="I57" s="18" t="str">
        <f t="shared" si="22"/>
        <v/>
      </c>
      <c r="J57" s="17" t="str">
        <f t="shared" si="9"/>
        <v/>
      </c>
      <c r="K57" s="17" t="str">
        <f t="shared" si="23"/>
        <v/>
      </c>
      <c r="L57" s="13" t="str">
        <f t="shared" si="14"/>
        <v/>
      </c>
      <c r="M57" s="22" t="str">
        <f t="shared" si="17"/>
        <v/>
      </c>
      <c r="N57" s="23">
        <f t="shared" si="24"/>
        <v>1</v>
      </c>
      <c r="O57" s="1" t="str">
        <f t="shared" si="11"/>
        <v/>
      </c>
      <c r="P57" s="16" t="str">
        <f t="shared" si="21"/>
        <v/>
      </c>
      <c r="Q57" s="30" t="str">
        <f t="shared" si="26"/>
        <v/>
      </c>
      <c r="R57" s="33">
        <f t="shared" si="19"/>
        <v>0</v>
      </c>
      <c r="S57" s="24" t="str">
        <f t="shared" si="15"/>
        <v/>
      </c>
    </row>
    <row r="58" spans="2:19" x14ac:dyDescent="0.2">
      <c r="B58" s="33" t="str">
        <f t="shared" si="20"/>
        <v/>
      </c>
      <c r="C58" s="24" t="str">
        <f t="shared" si="2"/>
        <v/>
      </c>
      <c r="D58" s="32">
        <f t="shared" si="3"/>
        <v>0</v>
      </c>
      <c r="E58" s="34">
        <f t="shared" si="4"/>
        <v>0</v>
      </c>
      <c r="F58" s="12" t="str">
        <f t="shared" si="1"/>
        <v/>
      </c>
      <c r="G58" s="21" t="str">
        <f t="shared" si="13"/>
        <v/>
      </c>
      <c r="H58" s="20" t="str">
        <f t="shared" si="25"/>
        <v/>
      </c>
      <c r="I58" s="18" t="str">
        <f t="shared" si="22"/>
        <v/>
      </c>
      <c r="J58" s="17" t="str">
        <f t="shared" si="9"/>
        <v/>
      </c>
      <c r="K58" s="17" t="str">
        <f t="shared" si="23"/>
        <v/>
      </c>
      <c r="L58" s="13" t="str">
        <f t="shared" si="14"/>
        <v/>
      </c>
      <c r="M58" s="22" t="str">
        <f t="shared" si="17"/>
        <v/>
      </c>
      <c r="N58" s="23">
        <f t="shared" si="24"/>
        <v>1</v>
      </c>
      <c r="O58" s="1" t="str">
        <f t="shared" si="11"/>
        <v/>
      </c>
      <c r="P58" s="16" t="str">
        <f t="shared" si="21"/>
        <v/>
      </c>
      <c r="Q58" s="30" t="str">
        <f t="shared" si="26"/>
        <v/>
      </c>
      <c r="R58" s="33">
        <f t="shared" si="19"/>
        <v>0</v>
      </c>
      <c r="S58" s="24" t="str">
        <f t="shared" si="15"/>
        <v/>
      </c>
    </row>
    <row r="59" spans="2:19" x14ac:dyDescent="0.2">
      <c r="B59" s="33" t="str">
        <f t="shared" si="20"/>
        <v/>
      </c>
      <c r="C59" s="24" t="str">
        <f t="shared" si="2"/>
        <v/>
      </c>
      <c r="D59" s="32">
        <f t="shared" si="3"/>
        <v>0</v>
      </c>
      <c r="E59" s="34">
        <f t="shared" si="4"/>
        <v>0</v>
      </c>
      <c r="F59" s="12" t="str">
        <f t="shared" si="1"/>
        <v/>
      </c>
      <c r="G59" s="21" t="str">
        <f t="shared" si="13"/>
        <v/>
      </c>
      <c r="H59" s="20" t="str">
        <f t="shared" si="25"/>
        <v/>
      </c>
      <c r="I59" s="18" t="str">
        <f t="shared" si="22"/>
        <v/>
      </c>
      <c r="J59" s="17" t="str">
        <f t="shared" si="9"/>
        <v/>
      </c>
      <c r="K59" s="17" t="str">
        <f t="shared" si="23"/>
        <v/>
      </c>
      <c r="L59" s="13" t="str">
        <f t="shared" si="14"/>
        <v/>
      </c>
      <c r="M59" s="22" t="str">
        <f t="shared" si="17"/>
        <v/>
      </c>
      <c r="N59" s="23">
        <f t="shared" si="24"/>
        <v>1</v>
      </c>
      <c r="O59" s="1" t="str">
        <f t="shared" si="11"/>
        <v/>
      </c>
      <c r="P59" s="16" t="str">
        <f t="shared" si="21"/>
        <v/>
      </c>
      <c r="Q59" s="30" t="str">
        <f t="shared" si="26"/>
        <v/>
      </c>
      <c r="R59" s="33">
        <f t="shared" si="19"/>
        <v>0</v>
      </c>
      <c r="S59" s="24" t="str">
        <f t="shared" si="15"/>
        <v/>
      </c>
    </row>
    <row r="60" spans="2:19" x14ac:dyDescent="0.2">
      <c r="B60" s="33" t="str">
        <f t="shared" si="20"/>
        <v/>
      </c>
      <c r="C60" s="24" t="str">
        <f t="shared" si="2"/>
        <v/>
      </c>
      <c r="D60" s="32">
        <f t="shared" si="3"/>
        <v>0</v>
      </c>
      <c r="E60" s="34">
        <f t="shared" si="4"/>
        <v>0</v>
      </c>
      <c r="F60" s="12" t="str">
        <f t="shared" si="1"/>
        <v/>
      </c>
      <c r="G60" s="21" t="str">
        <f t="shared" si="13"/>
        <v/>
      </c>
      <c r="H60" s="20" t="str">
        <f t="shared" si="25"/>
        <v/>
      </c>
      <c r="I60" s="18" t="str">
        <f t="shared" si="22"/>
        <v/>
      </c>
      <c r="J60" s="17" t="str">
        <f t="shared" si="9"/>
        <v/>
      </c>
      <c r="K60" s="17" t="str">
        <f t="shared" si="23"/>
        <v/>
      </c>
      <c r="L60" s="13" t="str">
        <f t="shared" si="14"/>
        <v/>
      </c>
      <c r="M60" s="22" t="str">
        <f t="shared" si="17"/>
        <v/>
      </c>
      <c r="N60" s="23">
        <f t="shared" si="24"/>
        <v>1</v>
      </c>
      <c r="O60" s="1" t="str">
        <f t="shared" si="11"/>
        <v/>
      </c>
      <c r="P60" s="16" t="str">
        <f t="shared" si="21"/>
        <v/>
      </c>
      <c r="Q60" s="30" t="str">
        <f t="shared" si="26"/>
        <v/>
      </c>
      <c r="R60" s="33">
        <f t="shared" si="19"/>
        <v>0</v>
      </c>
      <c r="S60" s="24" t="str">
        <f t="shared" si="15"/>
        <v/>
      </c>
    </row>
    <row r="61" spans="2:19" x14ac:dyDescent="0.2">
      <c r="B61" s="33" t="str">
        <f t="shared" si="20"/>
        <v/>
      </c>
      <c r="C61" s="24" t="str">
        <f t="shared" si="2"/>
        <v/>
      </c>
      <c r="D61" s="32">
        <f t="shared" si="3"/>
        <v>0</v>
      </c>
      <c r="E61" s="34">
        <f t="shared" si="4"/>
        <v>0</v>
      </c>
      <c r="F61" s="12" t="str">
        <f t="shared" si="1"/>
        <v/>
      </c>
      <c r="G61" s="21" t="str">
        <f t="shared" si="13"/>
        <v/>
      </c>
      <c r="H61" s="20" t="str">
        <f t="shared" si="25"/>
        <v/>
      </c>
      <c r="I61" s="18" t="str">
        <f t="shared" si="22"/>
        <v/>
      </c>
      <c r="J61" s="17" t="str">
        <f t="shared" si="9"/>
        <v/>
      </c>
      <c r="K61" s="17" t="str">
        <f t="shared" si="23"/>
        <v/>
      </c>
      <c r="L61" s="13" t="str">
        <f t="shared" si="14"/>
        <v/>
      </c>
      <c r="M61" s="22" t="str">
        <f t="shared" si="17"/>
        <v/>
      </c>
      <c r="N61" s="23">
        <f t="shared" si="24"/>
        <v>1</v>
      </c>
      <c r="O61" s="1" t="str">
        <f t="shared" si="11"/>
        <v/>
      </c>
      <c r="P61" s="16" t="str">
        <f t="shared" si="21"/>
        <v/>
      </c>
      <c r="Q61" s="30" t="str">
        <f t="shared" si="26"/>
        <v/>
      </c>
      <c r="R61" s="33">
        <f t="shared" si="19"/>
        <v>0</v>
      </c>
      <c r="S61" s="24" t="str">
        <f t="shared" si="15"/>
        <v/>
      </c>
    </row>
    <row r="62" spans="2:19" x14ac:dyDescent="0.2">
      <c r="B62" s="33" t="str">
        <f t="shared" si="20"/>
        <v/>
      </c>
      <c r="C62" s="24" t="str">
        <f t="shared" si="2"/>
        <v/>
      </c>
      <c r="D62" s="32">
        <f t="shared" si="3"/>
        <v>0</v>
      </c>
      <c r="E62" s="34">
        <f t="shared" si="4"/>
        <v>0</v>
      </c>
      <c r="F62" s="12" t="str">
        <f t="shared" si="1"/>
        <v/>
      </c>
      <c r="G62" s="21" t="str">
        <f t="shared" si="13"/>
        <v/>
      </c>
      <c r="H62" s="20" t="str">
        <f t="shared" si="25"/>
        <v/>
      </c>
      <c r="I62" s="18" t="str">
        <f t="shared" si="22"/>
        <v/>
      </c>
      <c r="J62" s="17" t="str">
        <f t="shared" si="9"/>
        <v/>
      </c>
      <c r="K62" s="17" t="str">
        <f t="shared" si="23"/>
        <v/>
      </c>
      <c r="L62" s="13" t="str">
        <f t="shared" si="14"/>
        <v/>
      </c>
      <c r="M62" s="22" t="str">
        <f t="shared" si="17"/>
        <v/>
      </c>
      <c r="N62" s="23">
        <f t="shared" si="24"/>
        <v>1</v>
      </c>
      <c r="O62" s="1" t="str">
        <f t="shared" si="11"/>
        <v/>
      </c>
      <c r="P62" s="16" t="str">
        <f t="shared" si="21"/>
        <v/>
      </c>
      <c r="Q62" s="30" t="str">
        <f t="shared" si="26"/>
        <v/>
      </c>
      <c r="R62" s="33">
        <f t="shared" si="19"/>
        <v>0</v>
      </c>
      <c r="S62" s="24" t="str">
        <f t="shared" si="15"/>
        <v/>
      </c>
    </row>
    <row r="63" spans="2:19" x14ac:dyDescent="0.2">
      <c r="B63" s="33" t="str">
        <f t="shared" si="20"/>
        <v/>
      </c>
      <c r="C63" s="24" t="str">
        <f t="shared" si="2"/>
        <v/>
      </c>
      <c r="D63" s="32">
        <f t="shared" si="3"/>
        <v>0</v>
      </c>
      <c r="E63" s="34">
        <f t="shared" si="4"/>
        <v>0</v>
      </c>
      <c r="F63" s="12" t="str">
        <f t="shared" si="1"/>
        <v/>
      </c>
      <c r="G63" s="21" t="str">
        <f t="shared" si="13"/>
        <v/>
      </c>
      <c r="H63" s="20" t="str">
        <f t="shared" si="25"/>
        <v/>
      </c>
      <c r="I63" s="18" t="str">
        <f t="shared" si="22"/>
        <v/>
      </c>
      <c r="J63" s="17" t="str">
        <f t="shared" si="9"/>
        <v/>
      </c>
      <c r="K63" s="17" t="str">
        <f t="shared" si="23"/>
        <v/>
      </c>
      <c r="L63" s="13" t="str">
        <f t="shared" si="14"/>
        <v/>
      </c>
      <c r="M63" s="22" t="str">
        <f t="shared" si="17"/>
        <v/>
      </c>
      <c r="N63" s="23">
        <f t="shared" si="24"/>
        <v>1</v>
      </c>
      <c r="O63" s="1" t="str">
        <f t="shared" si="11"/>
        <v/>
      </c>
      <c r="P63" s="16" t="str">
        <f t="shared" si="21"/>
        <v/>
      </c>
      <c r="Q63" s="30" t="str">
        <f t="shared" si="26"/>
        <v/>
      </c>
      <c r="R63" s="33">
        <f t="shared" si="19"/>
        <v>0</v>
      </c>
      <c r="S63" s="24" t="str">
        <f t="shared" si="15"/>
        <v/>
      </c>
    </row>
    <row r="64" spans="2:19" x14ac:dyDescent="0.2">
      <c r="B64" s="33" t="str">
        <f t="shared" si="20"/>
        <v/>
      </c>
      <c r="C64" s="24" t="str">
        <f t="shared" si="2"/>
        <v/>
      </c>
      <c r="D64" s="32">
        <f t="shared" si="3"/>
        <v>0</v>
      </c>
      <c r="E64" s="34">
        <f t="shared" si="4"/>
        <v>0</v>
      </c>
      <c r="F64" s="12" t="str">
        <f t="shared" si="1"/>
        <v/>
      </c>
      <c r="G64" s="21" t="str">
        <f t="shared" si="13"/>
        <v/>
      </c>
      <c r="H64" s="20" t="str">
        <f t="shared" si="25"/>
        <v/>
      </c>
      <c r="I64" s="18" t="str">
        <f t="shared" si="22"/>
        <v/>
      </c>
      <c r="J64" s="17" t="str">
        <f t="shared" si="9"/>
        <v/>
      </c>
      <c r="K64" s="17" t="str">
        <f t="shared" si="23"/>
        <v/>
      </c>
      <c r="L64" s="13" t="str">
        <f t="shared" si="14"/>
        <v/>
      </c>
      <c r="M64" s="22" t="str">
        <f t="shared" si="17"/>
        <v/>
      </c>
      <c r="N64" s="23">
        <f t="shared" si="24"/>
        <v>1</v>
      </c>
      <c r="O64" s="1" t="str">
        <f t="shared" si="11"/>
        <v/>
      </c>
      <c r="P64" s="16" t="str">
        <f t="shared" si="21"/>
        <v/>
      </c>
      <c r="Q64" s="30" t="str">
        <f t="shared" si="26"/>
        <v/>
      </c>
      <c r="R64" s="33">
        <f t="shared" si="19"/>
        <v>0</v>
      </c>
      <c r="S64" s="24" t="str">
        <f t="shared" si="15"/>
        <v/>
      </c>
    </row>
    <row r="65" spans="2:19" x14ac:dyDescent="0.2">
      <c r="B65" s="33" t="str">
        <f t="shared" si="20"/>
        <v/>
      </c>
      <c r="C65" s="24" t="str">
        <f t="shared" si="2"/>
        <v/>
      </c>
      <c r="D65" s="32">
        <f t="shared" si="3"/>
        <v>0</v>
      </c>
      <c r="E65" s="34">
        <f t="shared" si="4"/>
        <v>0</v>
      </c>
      <c r="F65" s="12" t="str">
        <f t="shared" si="1"/>
        <v/>
      </c>
      <c r="G65" s="21" t="str">
        <f t="shared" si="13"/>
        <v/>
      </c>
      <c r="H65" s="20" t="str">
        <f t="shared" si="25"/>
        <v/>
      </c>
      <c r="I65" s="18" t="str">
        <f t="shared" si="22"/>
        <v/>
      </c>
      <c r="J65" s="17" t="str">
        <f t="shared" si="9"/>
        <v/>
      </c>
      <c r="K65" s="17" t="str">
        <f t="shared" si="23"/>
        <v/>
      </c>
      <c r="L65" s="13" t="str">
        <f t="shared" si="14"/>
        <v/>
      </c>
      <c r="M65" s="22" t="str">
        <f t="shared" si="17"/>
        <v/>
      </c>
      <c r="N65" s="23">
        <f t="shared" si="24"/>
        <v>1</v>
      </c>
      <c r="O65" s="1" t="str">
        <f t="shared" si="11"/>
        <v/>
      </c>
      <c r="P65" s="16" t="str">
        <f t="shared" si="21"/>
        <v/>
      </c>
      <c r="Q65" s="30" t="str">
        <f t="shared" si="26"/>
        <v/>
      </c>
      <c r="R65" s="33">
        <f t="shared" si="19"/>
        <v>0</v>
      </c>
      <c r="S65" s="24" t="str">
        <f t="shared" si="15"/>
        <v/>
      </c>
    </row>
    <row r="66" spans="2:19" x14ac:dyDescent="0.2">
      <c r="B66" s="33" t="str">
        <f t="shared" si="20"/>
        <v/>
      </c>
      <c r="C66" s="24" t="str">
        <f t="shared" si="2"/>
        <v/>
      </c>
      <c r="D66" s="32">
        <f t="shared" si="3"/>
        <v>0</v>
      </c>
      <c r="E66" s="34">
        <f t="shared" si="4"/>
        <v>0</v>
      </c>
      <c r="F66" s="12" t="str">
        <f t="shared" si="1"/>
        <v/>
      </c>
      <c r="G66" s="21" t="str">
        <f t="shared" si="13"/>
        <v/>
      </c>
      <c r="H66" s="20" t="str">
        <f t="shared" si="25"/>
        <v/>
      </c>
      <c r="I66" s="18" t="str">
        <f t="shared" si="22"/>
        <v/>
      </c>
      <c r="J66" s="17" t="str">
        <f t="shared" si="9"/>
        <v/>
      </c>
      <c r="K66" s="17" t="str">
        <f t="shared" si="23"/>
        <v/>
      </c>
      <c r="L66" s="13" t="str">
        <f t="shared" si="14"/>
        <v/>
      </c>
      <c r="M66" s="22" t="str">
        <f t="shared" si="17"/>
        <v/>
      </c>
      <c r="N66" s="23">
        <f t="shared" si="24"/>
        <v>1</v>
      </c>
      <c r="O66" s="1" t="str">
        <f t="shared" si="11"/>
        <v/>
      </c>
      <c r="P66" s="16" t="str">
        <f t="shared" si="21"/>
        <v/>
      </c>
      <c r="Q66" s="30" t="str">
        <f t="shared" si="26"/>
        <v/>
      </c>
      <c r="R66" s="33">
        <f t="shared" si="19"/>
        <v>0</v>
      </c>
      <c r="S66" s="24" t="str">
        <f t="shared" si="15"/>
        <v/>
      </c>
    </row>
    <row r="67" spans="2:19" x14ac:dyDescent="0.2">
      <c r="B67" s="33" t="str">
        <f t="shared" si="20"/>
        <v/>
      </c>
      <c r="C67" s="24" t="str">
        <f t="shared" si="2"/>
        <v/>
      </c>
      <c r="D67" s="32">
        <f t="shared" si="3"/>
        <v>0</v>
      </c>
      <c r="E67" s="34">
        <f t="shared" si="4"/>
        <v>0</v>
      </c>
      <c r="F67" s="12" t="str">
        <f t="shared" si="1"/>
        <v/>
      </c>
      <c r="G67" s="21" t="str">
        <f t="shared" si="13"/>
        <v/>
      </c>
      <c r="H67" s="20" t="str">
        <f t="shared" si="25"/>
        <v/>
      </c>
      <c r="I67" s="18" t="str">
        <f t="shared" si="22"/>
        <v/>
      </c>
      <c r="J67" s="17" t="str">
        <f t="shared" si="9"/>
        <v/>
      </c>
      <c r="K67" s="17" t="str">
        <f t="shared" si="23"/>
        <v/>
      </c>
      <c r="L67" s="13" t="str">
        <f t="shared" si="14"/>
        <v/>
      </c>
      <c r="M67" s="22" t="str">
        <f t="shared" si="17"/>
        <v/>
      </c>
      <c r="N67" s="23">
        <f t="shared" si="24"/>
        <v>1</v>
      </c>
      <c r="O67" s="1" t="str">
        <f t="shared" si="11"/>
        <v/>
      </c>
      <c r="P67" s="16" t="str">
        <f t="shared" si="21"/>
        <v/>
      </c>
      <c r="Q67" s="30" t="str">
        <f t="shared" si="26"/>
        <v/>
      </c>
      <c r="R67" s="33">
        <f t="shared" si="19"/>
        <v>0</v>
      </c>
      <c r="S67" s="24" t="str">
        <f t="shared" si="15"/>
        <v/>
      </c>
    </row>
    <row r="68" spans="2:19" x14ac:dyDescent="0.2">
      <c r="B68" s="33" t="str">
        <f t="shared" si="20"/>
        <v/>
      </c>
      <c r="C68" s="24" t="str">
        <f t="shared" si="2"/>
        <v/>
      </c>
      <c r="D68" s="32">
        <f t="shared" si="3"/>
        <v>0</v>
      </c>
      <c r="E68" s="34">
        <f t="shared" si="4"/>
        <v>0</v>
      </c>
      <c r="F68" s="12" t="str">
        <f t="shared" si="1"/>
        <v/>
      </c>
      <c r="G68" s="21" t="str">
        <f t="shared" si="13"/>
        <v/>
      </c>
      <c r="H68" s="20" t="str">
        <f t="shared" si="25"/>
        <v/>
      </c>
      <c r="I68" s="18" t="str">
        <f t="shared" si="22"/>
        <v/>
      </c>
      <c r="J68" s="17" t="str">
        <f t="shared" si="9"/>
        <v/>
      </c>
      <c r="K68" s="17" t="str">
        <f t="shared" si="23"/>
        <v/>
      </c>
      <c r="L68" s="13" t="str">
        <f t="shared" si="14"/>
        <v/>
      </c>
      <c r="M68" s="22" t="str">
        <f t="shared" si="17"/>
        <v/>
      </c>
      <c r="N68" s="23">
        <f t="shared" si="24"/>
        <v>1</v>
      </c>
      <c r="O68" s="1" t="str">
        <f t="shared" si="11"/>
        <v/>
      </c>
      <c r="P68" s="16" t="str">
        <f t="shared" si="21"/>
        <v/>
      </c>
      <c r="Q68" s="30" t="str">
        <f t="shared" si="26"/>
        <v/>
      </c>
      <c r="R68" s="33">
        <f t="shared" si="19"/>
        <v>0</v>
      </c>
      <c r="S68" s="24" t="str">
        <f t="shared" si="15"/>
        <v/>
      </c>
    </row>
    <row r="69" spans="2:19" x14ac:dyDescent="0.2">
      <c r="B69" s="33" t="str">
        <f t="shared" si="20"/>
        <v/>
      </c>
      <c r="C69" s="24" t="str">
        <f t="shared" si="2"/>
        <v/>
      </c>
      <c r="D69" s="32">
        <f t="shared" si="3"/>
        <v>0</v>
      </c>
      <c r="E69" s="34">
        <f t="shared" si="4"/>
        <v>0</v>
      </c>
      <c r="F69" s="12" t="str">
        <f t="shared" ref="F69:F132" si="27">IF($A69="","",LOOKUP($A69,$AH:$AH,$AN:$AN))</f>
        <v/>
      </c>
      <c r="G69" s="21" t="str">
        <f t="shared" si="13"/>
        <v/>
      </c>
      <c r="H69" s="20" t="str">
        <f t="shared" si="25"/>
        <v/>
      </c>
      <c r="I69" s="18" t="str">
        <f t="shared" si="22"/>
        <v/>
      </c>
      <c r="J69" s="17" t="str">
        <f t="shared" si="9"/>
        <v/>
      </c>
      <c r="K69" s="17" t="str">
        <f t="shared" si="23"/>
        <v/>
      </c>
      <c r="L69" s="13" t="str">
        <f t="shared" si="14"/>
        <v/>
      </c>
      <c r="M69" s="22" t="str">
        <f t="shared" si="17"/>
        <v/>
      </c>
      <c r="N69" s="23">
        <f t="shared" si="24"/>
        <v>1</v>
      </c>
      <c r="O69" s="1" t="str">
        <f t="shared" si="11"/>
        <v/>
      </c>
      <c r="P69" s="16" t="str">
        <f t="shared" si="21"/>
        <v/>
      </c>
      <c r="Q69" s="30" t="str">
        <f t="shared" si="26"/>
        <v/>
      </c>
      <c r="R69" s="33">
        <f t="shared" si="19"/>
        <v>0</v>
      </c>
      <c r="S69" s="24" t="str">
        <f t="shared" si="15"/>
        <v/>
      </c>
    </row>
    <row r="70" spans="2:19" x14ac:dyDescent="0.2">
      <c r="B70" s="33" t="str">
        <f t="shared" si="20"/>
        <v/>
      </c>
      <c r="C70" s="24" t="str">
        <f t="shared" ref="C70:C133" si="28">IF(S70="","",S70)</f>
        <v/>
      </c>
      <c r="D70" s="32">
        <f t="shared" ref="D70:D133" si="29">IF(Q70="",0,Q70)</f>
        <v>0</v>
      </c>
      <c r="E70" s="34">
        <f t="shared" ref="E70:E133" si="30">IF(O71="",0,REPT(CONCATENATE(O71,","),9))</f>
        <v>0</v>
      </c>
      <c r="F70" s="12" t="str">
        <f t="shared" si="27"/>
        <v/>
      </c>
      <c r="G70" s="21" t="str">
        <f t="shared" si="13"/>
        <v/>
      </c>
      <c r="H70" s="20" t="str">
        <f t="shared" si="25"/>
        <v/>
      </c>
      <c r="I70" s="18" t="str">
        <f t="shared" si="22"/>
        <v/>
      </c>
      <c r="J70" s="17" t="str">
        <f t="shared" si="9"/>
        <v/>
      </c>
      <c r="K70" s="17" t="str">
        <f t="shared" si="23"/>
        <v/>
      </c>
      <c r="L70" s="13" t="str">
        <f t="shared" si="14"/>
        <v/>
      </c>
      <c r="M70" s="22" t="str">
        <f t="shared" si="17"/>
        <v/>
      </c>
      <c r="N70" s="23">
        <f t="shared" si="24"/>
        <v>1</v>
      </c>
      <c r="O70" s="1" t="str">
        <f t="shared" si="11"/>
        <v/>
      </c>
      <c r="P70" s="16" t="str">
        <f t="shared" si="21"/>
        <v/>
      </c>
      <c r="Q70" s="30" t="str">
        <f t="shared" si="26"/>
        <v/>
      </c>
      <c r="R70" s="33">
        <f t="shared" si="19"/>
        <v>0</v>
      </c>
      <c r="S70" s="24" t="str">
        <f t="shared" si="15"/>
        <v/>
      </c>
    </row>
    <row r="71" spans="2:19" x14ac:dyDescent="0.2">
      <c r="B71" s="33" t="str">
        <f t="shared" si="20"/>
        <v/>
      </c>
      <c r="C71" s="24" t="str">
        <f t="shared" si="28"/>
        <v/>
      </c>
      <c r="D71" s="32">
        <f t="shared" si="29"/>
        <v>0</v>
      </c>
      <c r="E71" s="34">
        <f t="shared" si="30"/>
        <v>0</v>
      </c>
      <c r="F71" s="12" t="str">
        <f t="shared" si="27"/>
        <v/>
      </c>
      <c r="G71" s="21" t="str">
        <f t="shared" si="13"/>
        <v/>
      </c>
      <c r="H71" s="20" t="str">
        <f t="shared" si="25"/>
        <v/>
      </c>
      <c r="I71" s="18" t="str">
        <f t="shared" si="22"/>
        <v/>
      </c>
      <c r="J71" s="17" t="str">
        <f t="shared" si="9"/>
        <v/>
      </c>
      <c r="K71" s="17" t="str">
        <f t="shared" si="23"/>
        <v/>
      </c>
      <c r="L71" s="13" t="str">
        <f t="shared" si="14"/>
        <v/>
      </c>
      <c r="M71" s="22" t="str">
        <f t="shared" si="17"/>
        <v/>
      </c>
      <c r="N71" s="23">
        <f t="shared" si="24"/>
        <v>1</v>
      </c>
      <c r="O71" s="1" t="str">
        <f t="shared" si="11"/>
        <v/>
      </c>
      <c r="P71" s="16" t="str">
        <f t="shared" si="21"/>
        <v/>
      </c>
      <c r="Q71" s="30" t="str">
        <f t="shared" si="26"/>
        <v/>
      </c>
      <c r="R71" s="33">
        <f t="shared" si="19"/>
        <v>0</v>
      </c>
      <c r="S71" s="24" t="str">
        <f t="shared" si="15"/>
        <v/>
      </c>
    </row>
    <row r="72" spans="2:19" x14ac:dyDescent="0.2">
      <c r="B72" s="33" t="str">
        <f t="shared" si="20"/>
        <v/>
      </c>
      <c r="C72" s="24" t="str">
        <f t="shared" si="28"/>
        <v/>
      </c>
      <c r="D72" s="32">
        <f t="shared" si="29"/>
        <v>0</v>
      </c>
      <c r="E72" s="34">
        <f t="shared" si="30"/>
        <v>0</v>
      </c>
      <c r="F72" s="12" t="str">
        <f t="shared" si="27"/>
        <v/>
      </c>
      <c r="G72" s="21" t="str">
        <f t="shared" si="13"/>
        <v/>
      </c>
      <c r="H72" s="20" t="str">
        <f t="shared" si="25"/>
        <v/>
      </c>
      <c r="I72" s="18" t="str">
        <f t="shared" si="22"/>
        <v/>
      </c>
      <c r="J72" s="17" t="str">
        <f t="shared" si="9"/>
        <v/>
      </c>
      <c r="K72" s="17" t="str">
        <f t="shared" si="23"/>
        <v/>
      </c>
      <c r="L72" s="13" t="str">
        <f t="shared" si="14"/>
        <v/>
      </c>
      <c r="M72" s="22" t="str">
        <f t="shared" si="17"/>
        <v/>
      </c>
      <c r="N72" s="23">
        <f t="shared" si="24"/>
        <v>1</v>
      </c>
      <c r="O72" s="1" t="str">
        <f t="shared" si="11"/>
        <v/>
      </c>
      <c r="P72" s="16" t="str">
        <f t="shared" si="21"/>
        <v/>
      </c>
      <c r="Q72" s="30" t="str">
        <f t="shared" si="26"/>
        <v/>
      </c>
      <c r="R72" s="33">
        <f t="shared" si="19"/>
        <v>0</v>
      </c>
      <c r="S72" s="24" t="str">
        <f t="shared" si="15"/>
        <v/>
      </c>
    </row>
    <row r="73" spans="2:19" x14ac:dyDescent="0.2">
      <c r="B73" s="33" t="str">
        <f t="shared" si="20"/>
        <v/>
      </c>
      <c r="C73" s="24" t="str">
        <f t="shared" si="28"/>
        <v/>
      </c>
      <c r="D73" s="32">
        <f t="shared" si="29"/>
        <v>0</v>
      </c>
      <c r="E73" s="34">
        <f t="shared" si="30"/>
        <v>0</v>
      </c>
      <c r="F73" s="12" t="str">
        <f t="shared" si="27"/>
        <v/>
      </c>
      <c r="G73" s="21" t="str">
        <f t="shared" si="13"/>
        <v/>
      </c>
      <c r="H73" s="20" t="str">
        <f t="shared" si="25"/>
        <v/>
      </c>
      <c r="I73" s="18" t="str">
        <f t="shared" si="22"/>
        <v/>
      </c>
      <c r="J73" s="17" t="str">
        <f t="shared" si="9"/>
        <v/>
      </c>
      <c r="K73" s="17" t="str">
        <f t="shared" si="23"/>
        <v/>
      </c>
      <c r="L73" s="13" t="str">
        <f t="shared" si="14"/>
        <v/>
      </c>
      <c r="M73" s="22" t="str">
        <f t="shared" si="17"/>
        <v/>
      </c>
      <c r="N73" s="23">
        <f t="shared" si="24"/>
        <v>1</v>
      </c>
      <c r="O73" s="1" t="str">
        <f t="shared" si="11"/>
        <v/>
      </c>
      <c r="P73" s="16" t="str">
        <f t="shared" si="21"/>
        <v/>
      </c>
      <c r="Q73" s="30" t="str">
        <f t="shared" si="26"/>
        <v/>
      </c>
      <c r="R73" s="33">
        <f t="shared" si="19"/>
        <v>0</v>
      </c>
      <c r="S73" s="24" t="str">
        <f t="shared" si="15"/>
        <v/>
      </c>
    </row>
    <row r="74" spans="2:19" x14ac:dyDescent="0.2">
      <c r="B74" s="33" t="str">
        <f t="shared" si="20"/>
        <v/>
      </c>
      <c r="C74" s="24" t="str">
        <f t="shared" si="28"/>
        <v/>
      </c>
      <c r="D74" s="32">
        <f t="shared" si="29"/>
        <v>0</v>
      </c>
      <c r="E74" s="34">
        <f t="shared" si="30"/>
        <v>0</v>
      </c>
      <c r="F74" s="12" t="str">
        <f t="shared" si="27"/>
        <v/>
      </c>
      <c r="G74" s="21" t="str">
        <f t="shared" si="13"/>
        <v/>
      </c>
      <c r="H74" s="20" t="str">
        <f t="shared" si="25"/>
        <v/>
      </c>
      <c r="I74" s="18" t="str">
        <f t="shared" si="22"/>
        <v/>
      </c>
      <c r="J74" s="17" t="str">
        <f t="shared" ref="J74:J137" si="31">IF(AND($L74="b",$K73=""),"last",IF(AND(P73="l",A73=0),J73,IF(AND($P73="w",$K73=$G73),"last",IF(AND($P73="w",$K73=$H73),"furthest",IF(AND($P73="l",$K73=$G73),"furthest",IF(AND($P73="l",$K73=$H73),"last",""))))))</f>
        <v/>
      </c>
      <c r="K74" s="17" t="str">
        <f t="shared" si="23"/>
        <v/>
      </c>
      <c r="L74" s="13" t="str">
        <f t="shared" si="14"/>
        <v/>
      </c>
      <c r="M74" s="22" t="str">
        <f t="shared" si="17"/>
        <v/>
      </c>
      <c r="N74" s="23">
        <f t="shared" si="24"/>
        <v>1</v>
      </c>
      <c r="O74" s="1" t="str">
        <f t="shared" ref="O74:O137" si="32">IF(L74="","",VLOOKUP(N74,$U$5:$V$34,2,FALSE))</f>
        <v/>
      </c>
      <c r="P74" s="16" t="str">
        <f t="shared" si="21"/>
        <v/>
      </c>
      <c r="Q74" s="30" t="str">
        <f t="shared" si="26"/>
        <v/>
      </c>
      <c r="R74" s="33">
        <f t="shared" si="19"/>
        <v>0</v>
      </c>
      <c r="S74" s="24" t="str">
        <f t="shared" si="15"/>
        <v/>
      </c>
    </row>
    <row r="75" spans="2:19" x14ac:dyDescent="0.2">
      <c r="B75" s="33" t="str">
        <f t="shared" si="20"/>
        <v/>
      </c>
      <c r="C75" s="24" t="str">
        <f t="shared" si="28"/>
        <v/>
      </c>
      <c r="D75" s="32">
        <f t="shared" si="29"/>
        <v>0</v>
      </c>
      <c r="E75" s="34">
        <f t="shared" si="30"/>
        <v>0</v>
      </c>
      <c r="F75" s="12" t="str">
        <f t="shared" si="27"/>
        <v/>
      </c>
      <c r="G75" s="21" t="str">
        <f t="shared" ref="G75:G138" si="33">IF(A74="","",(IF(F74=F73,G74,IF(F74=0,G74,IF(AND(F74=F72,F73=0),G74,IF(F74=F71,G74,IF(AND(LEN(G74)=26,OR(MID(G74,1,2)=F74,MID(G74,4,2)=F74,MID(G74,7,2)=F74,MID(G74,10,2)=F74,MID(G74,13,2)=F74,MID(G74,16,2)=F74,MID(G74,19,2)=F74,MID(G74,22,2)=F74)),CONCATENATE(REPLACE($G74,SEARCH($F74,$G74,1),3,""),"-",$F74),IF(RIGHT(G74,2)=F74,G74,IF(LEN(G74)=26,CONCATENATE(MID(G74,4,23),"-",F74),IF(AND(LEN(G74)=23,OR(MID(G74,1,2)=F74,MID(G74,4,2)=F74,MID(G74,7,2)=F74,MID(G74,10,2)=F74,MID(G74,13,2)=F74,MID(G74,16,2)=F74,MID(G74,19,2)=F74,MID(G74,22,2)=F74)),CONCATENATE(REPLACE($G74,SEARCH($F74,$G74,1),3,""),"-",$F74),IF(LEN(G74)=23,CONCATENATE(G74,"-",F74),IF(AND(LEN(G74)=20,OR(MID(G74,1,2)=F74,MID(G74,4,2)=F74,MID(G74,7,2)=F74,MID(G74,10,2)=F74,MID(G74,13,2)=F74,MID(G74,16,2)=F74,MID(G74,19,2)=F74)),CONCATENATE(REPLACE($G74,SEARCH($F74,$G74,1),3,""),"-",$F74),IF(LEN(G74)=20,CONCATENATE(G74,"-",F74),IF(AND(LEN(G74)=17,OR(MID(G74,1,2)=F74,MID(G74,4,2)=F74,MID(G74,7,2)=F74,MID(G74,10,2)=F74,MID(G74,13,2)=F74,MID(G74,16,2)=F74)),CONCATENATE(REPLACE($G74,SEARCH($F74,$G74,1),3,""),"-",$F74),IF(LEN(G74)=17,CONCATENATE(G74,"-",F74),IF(AND(LEN(G74)=14,OR(MID(G74,1,2)=F74,MID(G74,4,2)=F74,MID(G74,7,2)=F74,MID(G74,10,2)=F74,MID(G74,13,2)=F74)),CONCATENATE(REPLACE($G74,SEARCH($F74,$G74,1),3,""),"-",$F74),IF(LEN(G74)=14,CONCATENATE(G74,"-",F74),IF(AND(LEN(G74)=11,OR(MID(G74,1,2)=F74,MID(G74,4,2)=F74,MID(G74,7,2)=F74,MID(G74,10,2)=F74)),CONCATENATE(REPLACE($G74,SEARCH($F74,$G74,1),3,""),"-",$F74),IF(LEN(G74)=11,CONCATENATE(G74,"-",F74),IF(AND(LEN(G74)=8,OR(MID(G74,1,2)=F74,MID(G74,4,2)=F74,MID(G74,7,2)=F74)),CONCATENATE(REPLACE($G74,SEARCH($F74,$G74,1),3,""),"-",$F74),IF(F74=F72,G74,IF(AND(LEN(G74)=5,MID(G74,1,2)=F74),CONCATENATE(REPLACE(G74,SEARCH(F74,G74,1),3,""),"-",F74),CONCATENATE(G74,"-",F74)))))))))))))))))))))))</f>
        <v/>
      </c>
      <c r="H75" s="20" t="str">
        <f t="shared" si="25"/>
        <v/>
      </c>
      <c r="I75" s="18" t="str">
        <f t="shared" si="22"/>
        <v/>
      </c>
      <c r="J75" s="17" t="str">
        <f t="shared" si="31"/>
        <v/>
      </c>
      <c r="K75" s="17" t="str">
        <f t="shared" si="23"/>
        <v/>
      </c>
      <c r="L75" s="13" t="str">
        <f t="shared" ref="L75:L138" si="34">IF(A74="","",IF(LEN(G75)=26,"b",""))</f>
        <v/>
      </c>
      <c r="M75" s="22" t="str">
        <f t="shared" si="17"/>
        <v/>
      </c>
      <c r="N75" s="23">
        <f t="shared" si="24"/>
        <v>1</v>
      </c>
      <c r="O75" s="1" t="str">
        <f t="shared" si="32"/>
        <v/>
      </c>
      <c r="P75" s="16" t="str">
        <f t="shared" si="21"/>
        <v/>
      </c>
      <c r="Q75" s="30" t="str">
        <f t="shared" si="26"/>
        <v/>
      </c>
      <c r="R75" s="33">
        <f t="shared" si="19"/>
        <v>0</v>
      </c>
      <c r="S75" s="24" t="str">
        <f t="shared" ref="S75:S138" si="35">IF(P75="","",IF(R75&gt;=$X$6,$W$6,IF(R75&lt;=$X$7,$W$7,"")))</f>
        <v/>
      </c>
    </row>
    <row r="76" spans="2:19" x14ac:dyDescent="0.2">
      <c r="B76" s="33" t="str">
        <f t="shared" si="20"/>
        <v/>
      </c>
      <c r="C76" s="24" t="str">
        <f t="shared" si="28"/>
        <v/>
      </c>
      <c r="D76" s="32">
        <f t="shared" si="29"/>
        <v>0</v>
      </c>
      <c r="E76" s="34">
        <f t="shared" si="30"/>
        <v>0</v>
      </c>
      <c r="F76" s="12" t="str">
        <f t="shared" si="27"/>
        <v/>
      </c>
      <c r="G76" s="21" t="str">
        <f t="shared" si="33"/>
        <v/>
      </c>
      <c r="H76" s="20" t="str">
        <f t="shared" si="25"/>
        <v/>
      </c>
      <c r="I76" s="18" t="str">
        <f t="shared" si="22"/>
        <v/>
      </c>
      <c r="J76" s="17" t="str">
        <f t="shared" si="31"/>
        <v/>
      </c>
      <c r="K76" s="17" t="str">
        <f t="shared" si="23"/>
        <v/>
      </c>
      <c r="L76" s="13" t="str">
        <f t="shared" si="34"/>
        <v/>
      </c>
      <c r="M76" s="22" t="str">
        <f t="shared" si="17"/>
        <v/>
      </c>
      <c r="N76" s="23">
        <f t="shared" si="24"/>
        <v>1</v>
      </c>
      <c r="O76" s="1" t="str">
        <f t="shared" si="32"/>
        <v/>
      </c>
      <c r="P76" s="16" t="str">
        <f t="shared" si="21"/>
        <v/>
      </c>
      <c r="Q76" s="30" t="str">
        <f t="shared" si="26"/>
        <v/>
      </c>
      <c r="R76" s="33">
        <f t="shared" si="19"/>
        <v>0</v>
      </c>
      <c r="S76" s="24" t="str">
        <f t="shared" si="35"/>
        <v/>
      </c>
    </row>
    <row r="77" spans="2:19" x14ac:dyDescent="0.2">
      <c r="B77" s="33" t="str">
        <f t="shared" si="20"/>
        <v/>
      </c>
      <c r="C77" s="24" t="str">
        <f t="shared" si="28"/>
        <v/>
      </c>
      <c r="D77" s="32">
        <f t="shared" si="29"/>
        <v>0</v>
      </c>
      <c r="E77" s="34">
        <f t="shared" si="30"/>
        <v>0</v>
      </c>
      <c r="F77" s="12" t="str">
        <f t="shared" si="27"/>
        <v/>
      </c>
      <c r="G77" s="21" t="str">
        <f t="shared" si="33"/>
        <v/>
      </c>
      <c r="H77" s="20" t="str">
        <f t="shared" si="25"/>
        <v/>
      </c>
      <c r="I77" s="18" t="str">
        <f t="shared" si="22"/>
        <v/>
      </c>
      <c r="J77" s="17" t="str">
        <f t="shared" si="31"/>
        <v/>
      </c>
      <c r="K77" s="17" t="str">
        <f t="shared" si="23"/>
        <v/>
      </c>
      <c r="L77" s="13" t="str">
        <f t="shared" si="34"/>
        <v/>
      </c>
      <c r="M77" s="22" t="str">
        <f t="shared" ref="M77:M140" si="36">IF($L77="","",IF(M76=9,1,IF(AND($L77="b",$L76=""),1,M76+1)))</f>
        <v/>
      </c>
      <c r="N77" s="23">
        <f t="shared" si="24"/>
        <v>1</v>
      </c>
      <c r="O77" s="1" t="str">
        <f t="shared" si="32"/>
        <v/>
      </c>
      <c r="P77" s="16" t="str">
        <f t="shared" si="21"/>
        <v/>
      </c>
      <c r="Q77" s="30" t="str">
        <f t="shared" si="26"/>
        <v/>
      </c>
      <c r="R77" s="33">
        <f t="shared" si="19"/>
        <v>0</v>
      </c>
      <c r="S77" s="24" t="str">
        <f t="shared" si="35"/>
        <v/>
      </c>
    </row>
    <row r="78" spans="2:19" x14ac:dyDescent="0.2">
      <c r="B78" s="33" t="str">
        <f t="shared" si="20"/>
        <v/>
      </c>
      <c r="C78" s="24" t="str">
        <f t="shared" si="28"/>
        <v/>
      </c>
      <c r="D78" s="32">
        <f t="shared" si="29"/>
        <v>0</v>
      </c>
      <c r="E78" s="34">
        <f t="shared" si="30"/>
        <v>0</v>
      </c>
      <c r="F78" s="12" t="str">
        <f t="shared" si="27"/>
        <v/>
      </c>
      <c r="G78" s="21" t="str">
        <f t="shared" si="33"/>
        <v/>
      </c>
      <c r="H78" s="20" t="str">
        <f t="shared" si="25"/>
        <v/>
      </c>
      <c r="I78" s="18" t="str">
        <f t="shared" si="22"/>
        <v/>
      </c>
      <c r="J78" s="17" t="str">
        <f t="shared" si="31"/>
        <v/>
      </c>
      <c r="K78" s="17" t="str">
        <f t="shared" si="23"/>
        <v/>
      </c>
      <c r="L78" s="13" t="str">
        <f t="shared" si="34"/>
        <v/>
      </c>
      <c r="M78" s="22" t="str">
        <f t="shared" si="36"/>
        <v/>
      </c>
      <c r="N78" s="23">
        <f t="shared" si="24"/>
        <v>1</v>
      </c>
      <c r="O78" s="1" t="str">
        <f t="shared" si="32"/>
        <v/>
      </c>
      <c r="P78" s="16" t="str">
        <f t="shared" si="21"/>
        <v/>
      </c>
      <c r="Q78" s="30" t="str">
        <f t="shared" si="26"/>
        <v/>
      </c>
      <c r="R78" s="33">
        <f t="shared" si="19"/>
        <v>0</v>
      </c>
      <c r="S78" s="24" t="str">
        <f t="shared" si="35"/>
        <v/>
      </c>
    </row>
    <row r="79" spans="2:19" x14ac:dyDescent="0.2">
      <c r="B79" s="33" t="str">
        <f t="shared" si="20"/>
        <v/>
      </c>
      <c r="C79" s="24" t="str">
        <f t="shared" si="28"/>
        <v/>
      </c>
      <c r="D79" s="32">
        <f t="shared" si="29"/>
        <v>0</v>
      </c>
      <c r="E79" s="34">
        <f t="shared" si="30"/>
        <v>0</v>
      </c>
      <c r="F79" s="12" t="str">
        <f t="shared" si="27"/>
        <v/>
      </c>
      <c r="G79" s="21" t="str">
        <f t="shared" si="33"/>
        <v/>
      </c>
      <c r="H79" s="20" t="str">
        <f t="shared" si="25"/>
        <v/>
      </c>
      <c r="I79" s="18" t="str">
        <f t="shared" si="22"/>
        <v/>
      </c>
      <c r="J79" s="17" t="str">
        <f t="shared" si="31"/>
        <v/>
      </c>
      <c r="K79" s="17" t="str">
        <f t="shared" si="23"/>
        <v/>
      </c>
      <c r="L79" s="13" t="str">
        <f t="shared" si="34"/>
        <v/>
      </c>
      <c r="M79" s="22" t="str">
        <f t="shared" si="36"/>
        <v/>
      </c>
      <c r="N79" s="23">
        <f t="shared" si="24"/>
        <v>1</v>
      </c>
      <c r="O79" s="1" t="str">
        <f t="shared" si="32"/>
        <v/>
      </c>
      <c r="P79" s="16" t="str">
        <f t="shared" si="21"/>
        <v/>
      </c>
      <c r="Q79" s="30" t="str">
        <f t="shared" si="26"/>
        <v/>
      </c>
      <c r="R79" s="33">
        <f t="shared" si="19"/>
        <v>0</v>
      </c>
      <c r="S79" s="24" t="str">
        <f t="shared" si="35"/>
        <v/>
      </c>
    </row>
    <row r="80" spans="2:19" x14ac:dyDescent="0.2">
      <c r="B80" s="33" t="str">
        <f t="shared" si="20"/>
        <v/>
      </c>
      <c r="C80" s="24" t="str">
        <f t="shared" si="28"/>
        <v/>
      </c>
      <c r="D80" s="32">
        <f t="shared" si="29"/>
        <v>0</v>
      </c>
      <c r="E80" s="34">
        <f t="shared" si="30"/>
        <v>0</v>
      </c>
      <c r="F80" s="12" t="str">
        <f t="shared" si="27"/>
        <v/>
      </c>
      <c r="G80" s="21" t="str">
        <f t="shared" si="33"/>
        <v/>
      </c>
      <c r="H80" s="20" t="str">
        <f t="shared" si="25"/>
        <v/>
      </c>
      <c r="I80" s="18" t="str">
        <f t="shared" si="22"/>
        <v/>
      </c>
      <c r="J80" s="17" t="str">
        <f t="shared" si="31"/>
        <v/>
      </c>
      <c r="K80" s="17" t="str">
        <f t="shared" si="23"/>
        <v/>
      </c>
      <c r="L80" s="13" t="str">
        <f t="shared" si="34"/>
        <v/>
      </c>
      <c r="M80" s="22" t="str">
        <f t="shared" si="36"/>
        <v/>
      </c>
      <c r="N80" s="23">
        <f t="shared" si="24"/>
        <v>1</v>
      </c>
      <c r="O80" s="1" t="str">
        <f t="shared" si="32"/>
        <v/>
      </c>
      <c r="P80" s="16" t="str">
        <f t="shared" si="21"/>
        <v/>
      </c>
      <c r="Q80" s="30" t="str">
        <f t="shared" si="26"/>
        <v/>
      </c>
      <c r="R80" s="33">
        <f t="shared" si="19"/>
        <v>0</v>
      </c>
      <c r="S80" s="24" t="str">
        <f t="shared" si="35"/>
        <v/>
      </c>
    </row>
    <row r="81" spans="2:19" x14ac:dyDescent="0.2">
      <c r="B81" s="33" t="str">
        <f t="shared" si="20"/>
        <v/>
      </c>
      <c r="C81" s="24" t="str">
        <f t="shared" si="28"/>
        <v/>
      </c>
      <c r="D81" s="32">
        <f t="shared" si="29"/>
        <v>0</v>
      </c>
      <c r="E81" s="34">
        <f t="shared" si="30"/>
        <v>0</v>
      </c>
      <c r="F81" s="12" t="str">
        <f t="shared" si="27"/>
        <v/>
      </c>
      <c r="G81" s="21" t="str">
        <f t="shared" si="33"/>
        <v/>
      </c>
      <c r="H81" s="20" t="str">
        <f t="shared" si="25"/>
        <v/>
      </c>
      <c r="I81" s="18" t="str">
        <f t="shared" si="22"/>
        <v/>
      </c>
      <c r="J81" s="17" t="str">
        <f t="shared" si="31"/>
        <v/>
      </c>
      <c r="K81" s="17" t="str">
        <f t="shared" si="23"/>
        <v/>
      </c>
      <c r="L81" s="13" t="str">
        <f t="shared" si="34"/>
        <v/>
      </c>
      <c r="M81" s="22" t="str">
        <f t="shared" si="36"/>
        <v/>
      </c>
      <c r="N81" s="23">
        <f t="shared" si="24"/>
        <v>1</v>
      </c>
      <c r="O81" s="1" t="str">
        <f t="shared" si="32"/>
        <v/>
      </c>
      <c r="P81" s="16" t="str">
        <f t="shared" si="21"/>
        <v/>
      </c>
      <c r="Q81" s="30" t="str">
        <f t="shared" si="26"/>
        <v/>
      </c>
      <c r="R81" s="33">
        <f t="shared" ref="R81:R144" si="37">IF(Q81="",0,IF(R80="",Q81,Q81+R80))</f>
        <v>0</v>
      </c>
      <c r="S81" s="24" t="str">
        <f t="shared" si="35"/>
        <v/>
      </c>
    </row>
    <row r="82" spans="2:19" x14ac:dyDescent="0.2">
      <c r="B82" s="33" t="str">
        <f t="shared" si="20"/>
        <v/>
      </c>
      <c r="C82" s="24" t="str">
        <f t="shared" si="28"/>
        <v/>
      </c>
      <c r="D82" s="32">
        <f t="shared" si="29"/>
        <v>0</v>
      </c>
      <c r="E82" s="34">
        <f t="shared" si="30"/>
        <v>0</v>
      </c>
      <c r="F82" s="12" t="str">
        <f t="shared" si="27"/>
        <v/>
      </c>
      <c r="G82" s="21" t="str">
        <f t="shared" si="33"/>
        <v/>
      </c>
      <c r="H82" s="20" t="str">
        <f t="shared" si="25"/>
        <v/>
      </c>
      <c r="I82" s="18" t="str">
        <f t="shared" si="22"/>
        <v/>
      </c>
      <c r="J82" s="17" t="str">
        <f t="shared" si="31"/>
        <v/>
      </c>
      <c r="K82" s="17" t="str">
        <f t="shared" si="23"/>
        <v/>
      </c>
      <c r="L82" s="13" t="str">
        <f t="shared" si="34"/>
        <v/>
      </c>
      <c r="M82" s="22" t="str">
        <f t="shared" si="36"/>
        <v/>
      </c>
      <c r="N82" s="23">
        <f t="shared" si="24"/>
        <v>1</v>
      </c>
      <c r="O82" s="1" t="str">
        <f t="shared" si="32"/>
        <v/>
      </c>
      <c r="P82" s="16" t="str">
        <f t="shared" si="21"/>
        <v/>
      </c>
      <c r="Q82" s="30" t="str">
        <f t="shared" si="26"/>
        <v/>
      </c>
      <c r="R82" s="33">
        <f t="shared" si="37"/>
        <v>0</v>
      </c>
      <c r="S82" s="24" t="str">
        <f t="shared" si="35"/>
        <v/>
      </c>
    </row>
    <row r="83" spans="2:19" x14ac:dyDescent="0.2">
      <c r="B83" s="33" t="str">
        <f t="shared" si="20"/>
        <v/>
      </c>
      <c r="C83" s="24" t="str">
        <f t="shared" si="28"/>
        <v/>
      </c>
      <c r="D83" s="32">
        <f t="shared" si="29"/>
        <v>0</v>
      </c>
      <c r="E83" s="34">
        <f t="shared" si="30"/>
        <v>0</v>
      </c>
      <c r="F83" s="12" t="str">
        <f t="shared" si="27"/>
        <v/>
      </c>
      <c r="G83" s="21" t="str">
        <f t="shared" si="33"/>
        <v/>
      </c>
      <c r="H83" s="20" t="str">
        <f t="shared" si="25"/>
        <v/>
      </c>
      <c r="I83" s="18" t="str">
        <f t="shared" si="22"/>
        <v/>
      </c>
      <c r="J83" s="17" t="str">
        <f t="shared" si="31"/>
        <v/>
      </c>
      <c r="K83" s="17" t="str">
        <f t="shared" si="23"/>
        <v/>
      </c>
      <c r="L83" s="13" t="str">
        <f t="shared" si="34"/>
        <v/>
      </c>
      <c r="M83" s="22" t="str">
        <f t="shared" si="36"/>
        <v/>
      </c>
      <c r="N83" s="23">
        <f t="shared" si="24"/>
        <v>1</v>
      </c>
      <c r="O83" s="1" t="str">
        <f t="shared" si="32"/>
        <v/>
      </c>
      <c r="P83" s="16" t="str">
        <f t="shared" si="21"/>
        <v/>
      </c>
      <c r="Q83" s="30" t="str">
        <f t="shared" si="26"/>
        <v/>
      </c>
      <c r="R83" s="33">
        <f t="shared" si="37"/>
        <v>0</v>
      </c>
      <c r="S83" s="24" t="str">
        <f t="shared" si="35"/>
        <v/>
      </c>
    </row>
    <row r="84" spans="2:19" x14ac:dyDescent="0.2">
      <c r="B84" s="33" t="str">
        <f t="shared" ref="B84:B147" si="38">IF(A84="","",IF(K85="","DB",IF(AND(J85="last",J85=J84,O85=O84),"rebet",CONCATENATE(LOOKUP(MID(K85,1,2),$AD$6:$AD$23,$AF$6:$AF$23),",",LOOKUP(MID(K85,4,2),$AD$6:$AD$23,$AF$6:$AF$23),",",LOOKUP(MID(K85,7,2),$AD$6:$AD$23,$AF$6:$AF$23),",",LOOKUP(MID(K85,10,2),$AD$6:$AD$23,$AF$6:$AF$23),",",LOOKUP(MID(K85,13,2),$AD$6:$AD$23,$AF$6:$AF$23),",",LOOKUP(MID(K85,16,2),$AD$6:$AD$23,$AF$6:$AF$23),",",LOOKUP(MID(K85,19,2),$AD$6:$AD$23,$AF$6:$AF$23),",",LOOKUP(MID(K85,22,2),$AD$6:$AD$23,$AF$6:$AF$23),",",LOOKUP(MID(K85,25,2),$AD$6:$AD$23,$AF$6:$AF$23),","))))</f>
        <v/>
      </c>
      <c r="C84" s="24" t="str">
        <f t="shared" si="28"/>
        <v/>
      </c>
      <c r="D84" s="32">
        <f t="shared" si="29"/>
        <v>0</v>
      </c>
      <c r="E84" s="34">
        <f t="shared" si="30"/>
        <v>0</v>
      </c>
      <c r="F84" s="12" t="str">
        <f t="shared" si="27"/>
        <v/>
      </c>
      <c r="G84" s="21" t="str">
        <f t="shared" si="33"/>
        <v/>
      </c>
      <c r="H84" s="20" t="str">
        <f t="shared" si="25"/>
        <v/>
      </c>
      <c r="I84" s="18" t="str">
        <f t="shared" si="22"/>
        <v/>
      </c>
      <c r="J84" s="17" t="str">
        <f t="shared" si="31"/>
        <v/>
      </c>
      <c r="K84" s="17" t="str">
        <f t="shared" si="23"/>
        <v/>
      </c>
      <c r="L84" s="13" t="str">
        <f t="shared" si="34"/>
        <v/>
      </c>
      <c r="M84" s="22" t="str">
        <f t="shared" si="36"/>
        <v/>
      </c>
      <c r="N84" s="23">
        <f t="shared" si="24"/>
        <v>1</v>
      </c>
      <c r="O84" s="1" t="str">
        <f t="shared" si="32"/>
        <v/>
      </c>
      <c r="P84" s="16" t="str">
        <f t="shared" ref="P84:P147" si="39">IF(A84="","",IF(L84="","",IF(AND(L84="b",OR(MID(K84,1,2)=F84,MID(K84,4,2)=F84,MID(K84,7,2)=F84,MID(K84,10,2)=F84,MID(K84,13,2)=F84,MID(K84,16,2)=F84,MID(K84,19,2)=F84,MID(K84,22,2)=F84,MID(K84,25,2)=F84)),"w","l")))</f>
        <v/>
      </c>
      <c r="Q84" s="30" t="str">
        <f t="shared" si="26"/>
        <v/>
      </c>
      <c r="R84" s="33">
        <f t="shared" si="37"/>
        <v>0</v>
      </c>
      <c r="S84" s="24" t="str">
        <f t="shared" si="35"/>
        <v/>
      </c>
    </row>
    <row r="85" spans="2:19" x14ac:dyDescent="0.2">
      <c r="B85" s="33" t="str">
        <f t="shared" si="38"/>
        <v/>
      </c>
      <c r="C85" s="24" t="str">
        <f t="shared" si="28"/>
        <v/>
      </c>
      <c r="D85" s="32">
        <f t="shared" si="29"/>
        <v>0</v>
      </c>
      <c r="E85" s="34">
        <f t="shared" si="30"/>
        <v>0</v>
      </c>
      <c r="F85" s="12" t="str">
        <f t="shared" si="27"/>
        <v/>
      </c>
      <c r="G85" s="21" t="str">
        <f t="shared" si="33"/>
        <v/>
      </c>
      <c r="H85" s="20" t="str">
        <f t="shared" si="25"/>
        <v/>
      </c>
      <c r="I85" s="18" t="str">
        <f t="shared" si="22"/>
        <v/>
      </c>
      <c r="J85" s="17" t="str">
        <f t="shared" si="31"/>
        <v/>
      </c>
      <c r="K85" s="17" t="str">
        <f t="shared" si="23"/>
        <v/>
      </c>
      <c r="L85" s="13" t="str">
        <f t="shared" si="34"/>
        <v/>
      </c>
      <c r="M85" s="22" t="str">
        <f t="shared" si="36"/>
        <v/>
      </c>
      <c r="N85" s="23">
        <f t="shared" si="24"/>
        <v>1</v>
      </c>
      <c r="O85" s="1" t="str">
        <f t="shared" si="32"/>
        <v/>
      </c>
      <c r="P85" s="16" t="str">
        <f t="shared" si="39"/>
        <v/>
      </c>
      <c r="Q85" s="30" t="str">
        <f t="shared" si="26"/>
        <v/>
      </c>
      <c r="R85" s="33">
        <f t="shared" si="37"/>
        <v>0</v>
      </c>
      <c r="S85" s="24" t="str">
        <f t="shared" si="35"/>
        <v/>
      </c>
    </row>
    <row r="86" spans="2:19" x14ac:dyDescent="0.2">
      <c r="B86" s="33" t="str">
        <f t="shared" si="38"/>
        <v/>
      </c>
      <c r="C86" s="24" t="str">
        <f t="shared" si="28"/>
        <v/>
      </c>
      <c r="D86" s="32">
        <f t="shared" si="29"/>
        <v>0</v>
      </c>
      <c r="E86" s="34">
        <f t="shared" si="30"/>
        <v>0</v>
      </c>
      <c r="F86" s="12" t="str">
        <f t="shared" si="27"/>
        <v/>
      </c>
      <c r="G86" s="21" t="str">
        <f t="shared" si="33"/>
        <v/>
      </c>
      <c r="H86" s="20" t="str">
        <f t="shared" si="25"/>
        <v/>
      </c>
      <c r="I86" s="18" t="str">
        <f t="shared" si="22"/>
        <v/>
      </c>
      <c r="J86" s="17" t="str">
        <f t="shared" si="31"/>
        <v/>
      </c>
      <c r="K86" s="17" t="str">
        <f t="shared" si="23"/>
        <v/>
      </c>
      <c r="L86" s="13" t="str">
        <f t="shared" si="34"/>
        <v/>
      </c>
      <c r="M86" s="22" t="str">
        <f t="shared" si="36"/>
        <v/>
      </c>
      <c r="N86" s="23">
        <f t="shared" si="24"/>
        <v>1</v>
      </c>
      <c r="O86" s="1" t="str">
        <f t="shared" si="32"/>
        <v/>
      </c>
      <c r="P86" s="16" t="str">
        <f t="shared" si="39"/>
        <v/>
      </c>
      <c r="Q86" s="30" t="str">
        <f t="shared" si="26"/>
        <v/>
      </c>
      <c r="R86" s="33">
        <f t="shared" si="37"/>
        <v>0</v>
      </c>
      <c r="S86" s="24" t="str">
        <f t="shared" si="35"/>
        <v/>
      </c>
    </row>
    <row r="87" spans="2:19" x14ac:dyDescent="0.2">
      <c r="B87" s="33" t="str">
        <f t="shared" si="38"/>
        <v/>
      </c>
      <c r="C87" s="24" t="str">
        <f t="shared" si="28"/>
        <v/>
      </c>
      <c r="D87" s="32">
        <f t="shared" si="29"/>
        <v>0</v>
      </c>
      <c r="E87" s="34">
        <f t="shared" si="30"/>
        <v>0</v>
      </c>
      <c r="F87" s="12" t="str">
        <f t="shared" si="27"/>
        <v/>
      </c>
      <c r="G87" s="21" t="str">
        <f t="shared" si="33"/>
        <v/>
      </c>
      <c r="H87" s="20" t="str">
        <f t="shared" si="25"/>
        <v/>
      </c>
      <c r="I87" s="18" t="str">
        <f t="shared" si="22"/>
        <v/>
      </c>
      <c r="J87" s="17" t="str">
        <f t="shared" si="31"/>
        <v/>
      </c>
      <c r="K87" s="17" t="str">
        <f t="shared" si="23"/>
        <v/>
      </c>
      <c r="L87" s="13" t="str">
        <f t="shared" si="34"/>
        <v/>
      </c>
      <c r="M87" s="22" t="str">
        <f t="shared" si="36"/>
        <v/>
      </c>
      <c r="N87" s="23">
        <f t="shared" si="24"/>
        <v>1</v>
      </c>
      <c r="O87" s="1" t="str">
        <f t="shared" si="32"/>
        <v/>
      </c>
      <c r="P87" s="16" t="str">
        <f t="shared" si="39"/>
        <v/>
      </c>
      <c r="Q87" s="30" t="str">
        <f t="shared" si="26"/>
        <v/>
      </c>
      <c r="R87" s="33">
        <f t="shared" si="37"/>
        <v>0</v>
      </c>
      <c r="S87" s="24" t="str">
        <f t="shared" si="35"/>
        <v/>
      </c>
    </row>
    <row r="88" spans="2:19" x14ac:dyDescent="0.2">
      <c r="B88" s="33" t="str">
        <f t="shared" si="38"/>
        <v/>
      </c>
      <c r="C88" s="24" t="str">
        <f t="shared" si="28"/>
        <v/>
      </c>
      <c r="D88" s="32">
        <f t="shared" si="29"/>
        <v>0</v>
      </c>
      <c r="E88" s="34">
        <f t="shared" si="30"/>
        <v>0</v>
      </c>
      <c r="F88" s="12" t="str">
        <f t="shared" si="27"/>
        <v/>
      </c>
      <c r="G88" s="21" t="str">
        <f t="shared" si="33"/>
        <v/>
      </c>
      <c r="H88" s="20" t="str">
        <f t="shared" si="25"/>
        <v/>
      </c>
      <c r="I88" s="18" t="str">
        <f t="shared" ref="I88:I151" si="40">IF(AND(LEN($G87)=26,OR(MID(H87,1,2)=$F87,MID(H87,4,2)=$F87,MID(H87,7,2)=$F87,MID(H87,10,2)=$F87,MID(H87,13,2)=$F87,MID(H87,16,2)=$F87,MID(H87,19,2)=$F87,MID(H87,22,2)=$F87)),REPLACE(H87,SEARCH(F87,H87,1),3,""),IF(AND(LEN(G87)=26,MID(H87,25,2)=F87),MID(H87,1,LEN(H87)-3),""))</f>
        <v/>
      </c>
      <c r="J88" s="17" t="str">
        <f t="shared" si="31"/>
        <v/>
      </c>
      <c r="K88" s="17" t="str">
        <f t="shared" si="23"/>
        <v/>
      </c>
      <c r="L88" s="13" t="str">
        <f t="shared" si="34"/>
        <v/>
      </c>
      <c r="M88" s="22" t="str">
        <f t="shared" si="36"/>
        <v/>
      </c>
      <c r="N88" s="23">
        <f t="shared" si="24"/>
        <v>1</v>
      </c>
      <c r="O88" s="1" t="str">
        <f t="shared" si="32"/>
        <v/>
      </c>
      <c r="P88" s="16" t="str">
        <f t="shared" si="39"/>
        <v/>
      </c>
      <c r="Q88" s="30" t="str">
        <f t="shared" si="26"/>
        <v/>
      </c>
      <c r="R88" s="33">
        <f t="shared" si="37"/>
        <v>0</v>
      </c>
      <c r="S88" s="24" t="str">
        <f t="shared" si="35"/>
        <v/>
      </c>
    </row>
    <row r="89" spans="2:19" x14ac:dyDescent="0.2">
      <c r="B89" s="33" t="str">
        <f t="shared" si="38"/>
        <v/>
      </c>
      <c r="C89" s="24" t="str">
        <f t="shared" si="28"/>
        <v/>
      </c>
      <c r="D89" s="32">
        <f t="shared" si="29"/>
        <v>0</v>
      </c>
      <c r="E89" s="34">
        <f t="shared" si="30"/>
        <v>0</v>
      </c>
      <c r="F89" s="12" t="str">
        <f t="shared" si="27"/>
        <v/>
      </c>
      <c r="G89" s="21" t="str">
        <f t="shared" si="33"/>
        <v/>
      </c>
      <c r="H89" s="20" t="str">
        <f t="shared" si="25"/>
        <v/>
      </c>
      <c r="I89" s="18" t="str">
        <f t="shared" si="40"/>
        <v/>
      </c>
      <c r="J89" s="17" t="str">
        <f t="shared" si="31"/>
        <v/>
      </c>
      <c r="K89" s="17" t="str">
        <f t="shared" si="23"/>
        <v/>
      </c>
      <c r="L89" s="13" t="str">
        <f t="shared" si="34"/>
        <v/>
      </c>
      <c r="M89" s="22" t="str">
        <f t="shared" si="36"/>
        <v/>
      </c>
      <c r="N89" s="23">
        <f t="shared" si="24"/>
        <v>1</v>
      </c>
      <c r="O89" s="1" t="str">
        <f t="shared" si="32"/>
        <v/>
      </c>
      <c r="P89" s="16" t="str">
        <f t="shared" si="39"/>
        <v/>
      </c>
      <c r="Q89" s="30" t="str">
        <f t="shared" si="26"/>
        <v/>
      </c>
      <c r="R89" s="33">
        <f t="shared" si="37"/>
        <v>0</v>
      </c>
      <c r="S89" s="24" t="str">
        <f t="shared" si="35"/>
        <v/>
      </c>
    </row>
    <row r="90" spans="2:19" x14ac:dyDescent="0.2">
      <c r="B90" s="33" t="str">
        <f t="shared" si="38"/>
        <v/>
      </c>
      <c r="C90" s="24" t="str">
        <f t="shared" si="28"/>
        <v/>
      </c>
      <c r="D90" s="32">
        <f t="shared" si="29"/>
        <v>0</v>
      </c>
      <c r="E90" s="34">
        <f t="shared" si="30"/>
        <v>0</v>
      </c>
      <c r="F90" s="12" t="str">
        <f t="shared" si="27"/>
        <v/>
      </c>
      <c r="G90" s="21" t="str">
        <f t="shared" si="33"/>
        <v/>
      </c>
      <c r="H90" s="20" t="str">
        <f t="shared" si="25"/>
        <v/>
      </c>
      <c r="I90" s="18" t="str">
        <f t="shared" si="40"/>
        <v/>
      </c>
      <c r="J90" s="17" t="str">
        <f t="shared" si="31"/>
        <v/>
      </c>
      <c r="K90" s="17" t="str">
        <f t="shared" ref="K90:K153" si="41">IF(AND(L90="b",K89=""),G90,IF(AND(P89="l",A89=0),K89,IF(AND(P89="w",K89=G89),G90,IF(AND(P89="w",K89=H89),H90,IF(AND(P89="l",K89=G89),H90,IF(AND(P89="l",K89=H89),G90,""))))))</f>
        <v/>
      </c>
      <c r="L90" s="13" t="str">
        <f t="shared" si="34"/>
        <v/>
      </c>
      <c r="M90" s="22" t="str">
        <f t="shared" si="36"/>
        <v/>
      </c>
      <c r="N90" s="23">
        <f t="shared" ref="N90:N153" si="42">IF($L90="",1,IF(AND(M89=9,$R89&gt;$R80,N89&gt;1),N89-1,IF(AND(M89=9,$R89&lt;$R80),N89+1,N89)))</f>
        <v>1</v>
      </c>
      <c r="O90" s="1" t="str">
        <f t="shared" si="32"/>
        <v/>
      </c>
      <c r="P90" s="16" t="str">
        <f t="shared" si="39"/>
        <v/>
      </c>
      <c r="Q90" s="30" t="str">
        <f t="shared" si="26"/>
        <v/>
      </c>
      <c r="R90" s="33">
        <f t="shared" si="37"/>
        <v>0</v>
      </c>
      <c r="S90" s="24" t="str">
        <f t="shared" si="35"/>
        <v/>
      </c>
    </row>
    <row r="91" spans="2:19" x14ac:dyDescent="0.2">
      <c r="B91" s="33" t="str">
        <f t="shared" si="38"/>
        <v/>
      </c>
      <c r="C91" s="24" t="str">
        <f t="shared" si="28"/>
        <v/>
      </c>
      <c r="D91" s="32">
        <f t="shared" si="29"/>
        <v>0</v>
      </c>
      <c r="E91" s="34">
        <f t="shared" si="30"/>
        <v>0</v>
      </c>
      <c r="F91" s="12" t="str">
        <f t="shared" si="27"/>
        <v/>
      </c>
      <c r="G91" s="21" t="str">
        <f t="shared" si="33"/>
        <v/>
      </c>
      <c r="H91" s="20" t="str">
        <f t="shared" si="25"/>
        <v/>
      </c>
      <c r="I91" s="18" t="str">
        <f t="shared" si="40"/>
        <v/>
      </c>
      <c r="J91" s="17" t="str">
        <f t="shared" si="31"/>
        <v/>
      </c>
      <c r="K91" s="17" t="str">
        <f t="shared" si="41"/>
        <v/>
      </c>
      <c r="L91" s="13" t="str">
        <f t="shared" si="34"/>
        <v/>
      </c>
      <c r="M91" s="22" t="str">
        <f t="shared" si="36"/>
        <v/>
      </c>
      <c r="N91" s="23">
        <f t="shared" si="42"/>
        <v>1</v>
      </c>
      <c r="O91" s="1" t="str">
        <f t="shared" si="32"/>
        <v/>
      </c>
      <c r="P91" s="16" t="str">
        <f t="shared" si="39"/>
        <v/>
      </c>
      <c r="Q91" s="30" t="str">
        <f t="shared" si="26"/>
        <v/>
      </c>
      <c r="R91" s="33">
        <f t="shared" si="37"/>
        <v>0</v>
      </c>
      <c r="S91" s="24" t="str">
        <f t="shared" si="35"/>
        <v/>
      </c>
    </row>
    <row r="92" spans="2:19" x14ac:dyDescent="0.2">
      <c r="B92" s="33" t="str">
        <f t="shared" si="38"/>
        <v/>
      </c>
      <c r="C92" s="24" t="str">
        <f t="shared" si="28"/>
        <v/>
      </c>
      <c r="D92" s="32">
        <f t="shared" si="29"/>
        <v>0</v>
      </c>
      <c r="E92" s="34">
        <f t="shared" si="30"/>
        <v>0</v>
      </c>
      <c r="F92" s="12" t="str">
        <f t="shared" si="27"/>
        <v/>
      </c>
      <c r="G92" s="21" t="str">
        <f t="shared" si="33"/>
        <v/>
      </c>
      <c r="H92" s="20" t="str">
        <f t="shared" si="25"/>
        <v/>
      </c>
      <c r="I92" s="18" t="str">
        <f t="shared" si="40"/>
        <v/>
      </c>
      <c r="J92" s="17" t="str">
        <f t="shared" si="31"/>
        <v/>
      </c>
      <c r="K92" s="17" t="str">
        <f t="shared" si="41"/>
        <v/>
      </c>
      <c r="L92" s="13" t="str">
        <f t="shared" si="34"/>
        <v/>
      </c>
      <c r="M92" s="22" t="str">
        <f t="shared" si="36"/>
        <v/>
      </c>
      <c r="N92" s="23">
        <f t="shared" si="42"/>
        <v>1</v>
      </c>
      <c r="O92" s="1" t="str">
        <f t="shared" si="32"/>
        <v/>
      </c>
      <c r="P92" s="16" t="str">
        <f t="shared" si="39"/>
        <v/>
      </c>
      <c r="Q92" s="30" t="str">
        <f t="shared" si="26"/>
        <v/>
      </c>
      <c r="R92" s="33">
        <f t="shared" si="37"/>
        <v>0</v>
      </c>
      <c r="S92" s="24" t="str">
        <f t="shared" si="35"/>
        <v/>
      </c>
    </row>
    <row r="93" spans="2:19" x14ac:dyDescent="0.2">
      <c r="B93" s="33" t="str">
        <f t="shared" si="38"/>
        <v/>
      </c>
      <c r="C93" s="24" t="str">
        <f t="shared" si="28"/>
        <v/>
      </c>
      <c r="D93" s="32">
        <f t="shared" si="29"/>
        <v>0</v>
      </c>
      <c r="E93" s="34">
        <f t="shared" si="30"/>
        <v>0</v>
      </c>
      <c r="F93" s="12" t="str">
        <f t="shared" si="27"/>
        <v/>
      </c>
      <c r="G93" s="21" t="str">
        <f t="shared" si="33"/>
        <v/>
      </c>
      <c r="H93" s="20" t="str">
        <f t="shared" si="25"/>
        <v/>
      </c>
      <c r="I93" s="18" t="str">
        <f t="shared" si="40"/>
        <v/>
      </c>
      <c r="J93" s="17" t="str">
        <f t="shared" si="31"/>
        <v/>
      </c>
      <c r="K93" s="17" t="str">
        <f t="shared" si="41"/>
        <v/>
      </c>
      <c r="L93" s="13" t="str">
        <f t="shared" si="34"/>
        <v/>
      </c>
      <c r="M93" s="22" t="str">
        <f t="shared" si="36"/>
        <v/>
      </c>
      <c r="N93" s="23">
        <f t="shared" si="42"/>
        <v>1</v>
      </c>
      <c r="O93" s="1" t="str">
        <f t="shared" si="32"/>
        <v/>
      </c>
      <c r="P93" s="16" t="str">
        <f t="shared" si="39"/>
        <v/>
      </c>
      <c r="Q93" s="30" t="str">
        <f t="shared" si="26"/>
        <v/>
      </c>
      <c r="R93" s="33">
        <f t="shared" si="37"/>
        <v>0</v>
      </c>
      <c r="S93" s="24" t="str">
        <f t="shared" si="35"/>
        <v/>
      </c>
    </row>
    <row r="94" spans="2:19" x14ac:dyDescent="0.2">
      <c r="B94" s="33" t="str">
        <f t="shared" si="38"/>
        <v/>
      </c>
      <c r="C94" s="24" t="str">
        <f t="shared" si="28"/>
        <v/>
      </c>
      <c r="D94" s="32">
        <f t="shared" si="29"/>
        <v>0</v>
      </c>
      <c r="E94" s="34">
        <f t="shared" si="30"/>
        <v>0</v>
      </c>
      <c r="F94" s="12" t="str">
        <f t="shared" si="27"/>
        <v/>
      </c>
      <c r="G94" s="21" t="str">
        <f t="shared" si="33"/>
        <v/>
      </c>
      <c r="H94" s="20" t="str">
        <f t="shared" si="25"/>
        <v/>
      </c>
      <c r="I94" s="18" t="str">
        <f t="shared" si="40"/>
        <v/>
      </c>
      <c r="J94" s="17" t="str">
        <f t="shared" si="31"/>
        <v/>
      </c>
      <c r="K94" s="17" t="str">
        <f t="shared" si="41"/>
        <v/>
      </c>
      <c r="L94" s="13" t="str">
        <f t="shared" si="34"/>
        <v/>
      </c>
      <c r="M94" s="22" t="str">
        <f t="shared" si="36"/>
        <v/>
      </c>
      <c r="N94" s="23">
        <f t="shared" si="42"/>
        <v>1</v>
      </c>
      <c r="O94" s="1" t="str">
        <f t="shared" si="32"/>
        <v/>
      </c>
      <c r="P94" s="16" t="str">
        <f t="shared" si="39"/>
        <v/>
      </c>
      <c r="Q94" s="30" t="str">
        <f t="shared" si="26"/>
        <v/>
      </c>
      <c r="R94" s="33">
        <f t="shared" si="37"/>
        <v>0</v>
      </c>
      <c r="S94" s="24" t="str">
        <f t="shared" si="35"/>
        <v/>
      </c>
    </row>
    <row r="95" spans="2:19" x14ac:dyDescent="0.2">
      <c r="B95" s="33" t="str">
        <f t="shared" si="38"/>
        <v/>
      </c>
      <c r="C95" s="24" t="str">
        <f t="shared" si="28"/>
        <v/>
      </c>
      <c r="D95" s="32">
        <f t="shared" si="29"/>
        <v>0</v>
      </c>
      <c r="E95" s="34">
        <f t="shared" si="30"/>
        <v>0</v>
      </c>
      <c r="F95" s="12" t="str">
        <f t="shared" si="27"/>
        <v/>
      </c>
      <c r="G95" s="21" t="str">
        <f t="shared" si="33"/>
        <v/>
      </c>
      <c r="H95" s="20" t="str">
        <f t="shared" si="25"/>
        <v/>
      </c>
      <c r="I95" s="18" t="str">
        <f t="shared" si="40"/>
        <v/>
      </c>
      <c r="J95" s="17" t="str">
        <f t="shared" si="31"/>
        <v/>
      </c>
      <c r="K95" s="17" t="str">
        <f t="shared" si="41"/>
        <v/>
      </c>
      <c r="L95" s="13" t="str">
        <f t="shared" si="34"/>
        <v/>
      </c>
      <c r="M95" s="22" t="str">
        <f t="shared" si="36"/>
        <v/>
      </c>
      <c r="N95" s="23">
        <f t="shared" si="42"/>
        <v>1</v>
      </c>
      <c r="O95" s="1" t="str">
        <f t="shared" si="32"/>
        <v/>
      </c>
      <c r="P95" s="16" t="str">
        <f t="shared" si="39"/>
        <v/>
      </c>
      <c r="Q95" s="30" t="str">
        <f t="shared" si="26"/>
        <v/>
      </c>
      <c r="R95" s="33">
        <f t="shared" si="37"/>
        <v>0</v>
      </c>
      <c r="S95" s="24" t="str">
        <f t="shared" si="35"/>
        <v/>
      </c>
    </row>
    <row r="96" spans="2:19" x14ac:dyDescent="0.2">
      <c r="B96" s="33" t="str">
        <f t="shared" si="38"/>
        <v/>
      </c>
      <c r="C96" s="24" t="str">
        <f t="shared" si="28"/>
        <v/>
      </c>
      <c r="D96" s="32">
        <f t="shared" si="29"/>
        <v>0</v>
      </c>
      <c r="E96" s="34">
        <f t="shared" si="30"/>
        <v>0</v>
      </c>
      <c r="F96" s="12" t="str">
        <f t="shared" si="27"/>
        <v/>
      </c>
      <c r="G96" s="21" t="str">
        <f t="shared" si="33"/>
        <v/>
      </c>
      <c r="H96" s="20" t="str">
        <f t="shared" ref="H96:H159" si="43">IF(A95="","",IF(A95=0,H95,IF(AND(LEN(G95)=26,OR(MID(G95,1,2)=F95,MID(G95,4,2)=F95,MID(G95,7,2)=F95,MID(G95,10,2)=F95,MID(G95,13,2)=F95,MID(G95,16,2)=F95,MID(G95,19,2)=F95,MID(G95,22,2)=F95,MID(G95,25,2)=F95)),H95,IF(LEN(G95)=26,CONCATENATE(I96,"-",MID(G95,1,2)),IF(RIGHT(H95,2)=F95,MID(H95,1,LEN(H95)-3),IF(OR(MID(G95,1,2)=F95,MID(G95,4,2)=F95,MID(G95,7,2)=F95,MID(G95,10,2)=F95,MID(G95,13,2)=F95,MID(G95,16,2)=F95,MID(G95,19,2)=F95,MID(G95,22,2)=F95,MID(G95,25,2)=F95),H95,REPLACE(H95,SEARCH(F95,H95,1),3,"")))))))</f>
        <v/>
      </c>
      <c r="I96" s="18" t="str">
        <f t="shared" si="40"/>
        <v/>
      </c>
      <c r="J96" s="17" t="str">
        <f t="shared" si="31"/>
        <v/>
      </c>
      <c r="K96" s="17" t="str">
        <f t="shared" si="41"/>
        <v/>
      </c>
      <c r="L96" s="13" t="str">
        <f t="shared" si="34"/>
        <v/>
      </c>
      <c r="M96" s="22" t="str">
        <f t="shared" si="36"/>
        <v/>
      </c>
      <c r="N96" s="23">
        <f t="shared" si="42"/>
        <v>1</v>
      </c>
      <c r="O96" s="1" t="str">
        <f t="shared" si="32"/>
        <v/>
      </c>
      <c r="P96" s="16" t="str">
        <f t="shared" si="39"/>
        <v/>
      </c>
      <c r="Q96" s="30" t="str">
        <f t="shared" si="26"/>
        <v/>
      </c>
      <c r="R96" s="33">
        <f t="shared" si="37"/>
        <v>0</v>
      </c>
      <c r="S96" s="24" t="str">
        <f t="shared" si="35"/>
        <v/>
      </c>
    </row>
    <row r="97" spans="2:19" x14ac:dyDescent="0.2">
      <c r="B97" s="33" t="str">
        <f t="shared" si="38"/>
        <v/>
      </c>
      <c r="C97" s="24" t="str">
        <f t="shared" si="28"/>
        <v/>
      </c>
      <c r="D97" s="32">
        <f t="shared" si="29"/>
        <v>0</v>
      </c>
      <c r="E97" s="34">
        <f t="shared" si="30"/>
        <v>0</v>
      </c>
      <c r="F97" s="12" t="str">
        <f t="shared" si="27"/>
        <v/>
      </c>
      <c r="G97" s="21" t="str">
        <f t="shared" si="33"/>
        <v/>
      </c>
      <c r="H97" s="20" t="str">
        <f t="shared" si="43"/>
        <v/>
      </c>
      <c r="I97" s="18" t="str">
        <f t="shared" si="40"/>
        <v/>
      </c>
      <c r="J97" s="17" t="str">
        <f t="shared" si="31"/>
        <v/>
      </c>
      <c r="K97" s="17" t="str">
        <f t="shared" si="41"/>
        <v/>
      </c>
      <c r="L97" s="13" t="str">
        <f t="shared" si="34"/>
        <v/>
      </c>
      <c r="M97" s="22" t="str">
        <f t="shared" si="36"/>
        <v/>
      </c>
      <c r="N97" s="23">
        <f t="shared" si="42"/>
        <v>1</v>
      </c>
      <c r="O97" s="1" t="str">
        <f t="shared" si="32"/>
        <v/>
      </c>
      <c r="P97" s="16" t="str">
        <f t="shared" si="39"/>
        <v/>
      </c>
      <c r="Q97" s="30" t="str">
        <f t="shared" si="26"/>
        <v/>
      </c>
      <c r="R97" s="33">
        <f t="shared" si="37"/>
        <v>0</v>
      </c>
      <c r="S97" s="24" t="str">
        <f t="shared" si="35"/>
        <v/>
      </c>
    </row>
    <row r="98" spans="2:19" x14ac:dyDescent="0.2">
      <c r="B98" s="33" t="str">
        <f t="shared" si="38"/>
        <v/>
      </c>
      <c r="C98" s="24" t="str">
        <f t="shared" si="28"/>
        <v/>
      </c>
      <c r="D98" s="32">
        <f t="shared" si="29"/>
        <v>0</v>
      </c>
      <c r="E98" s="34">
        <f t="shared" si="30"/>
        <v>0</v>
      </c>
      <c r="F98" s="12" t="str">
        <f t="shared" si="27"/>
        <v/>
      </c>
      <c r="G98" s="21" t="str">
        <f t="shared" si="33"/>
        <v/>
      </c>
      <c r="H98" s="20" t="str">
        <f t="shared" si="43"/>
        <v/>
      </c>
      <c r="I98" s="18" t="str">
        <f t="shared" si="40"/>
        <v/>
      </c>
      <c r="J98" s="17" t="str">
        <f t="shared" si="31"/>
        <v/>
      </c>
      <c r="K98" s="17" t="str">
        <f t="shared" si="41"/>
        <v/>
      </c>
      <c r="L98" s="13" t="str">
        <f t="shared" si="34"/>
        <v/>
      </c>
      <c r="M98" s="22" t="str">
        <f t="shared" si="36"/>
        <v/>
      </c>
      <c r="N98" s="23">
        <f t="shared" si="42"/>
        <v>1</v>
      </c>
      <c r="O98" s="1" t="str">
        <f t="shared" si="32"/>
        <v/>
      </c>
      <c r="P98" s="16" t="str">
        <f t="shared" si="39"/>
        <v/>
      </c>
      <c r="Q98" s="30" t="str">
        <f t="shared" si="26"/>
        <v/>
      </c>
      <c r="R98" s="33">
        <f t="shared" si="37"/>
        <v>0</v>
      </c>
      <c r="S98" s="24" t="str">
        <f t="shared" si="35"/>
        <v/>
      </c>
    </row>
    <row r="99" spans="2:19" x14ac:dyDescent="0.2">
      <c r="B99" s="33" t="str">
        <f t="shared" si="38"/>
        <v/>
      </c>
      <c r="C99" s="24" t="str">
        <f t="shared" si="28"/>
        <v/>
      </c>
      <c r="D99" s="32">
        <f t="shared" si="29"/>
        <v>0</v>
      </c>
      <c r="E99" s="34">
        <f t="shared" si="30"/>
        <v>0</v>
      </c>
      <c r="F99" s="12" t="str">
        <f t="shared" si="27"/>
        <v/>
      </c>
      <c r="G99" s="21" t="str">
        <f t="shared" si="33"/>
        <v/>
      </c>
      <c r="H99" s="20" t="str">
        <f t="shared" si="43"/>
        <v/>
      </c>
      <c r="I99" s="18" t="str">
        <f t="shared" si="40"/>
        <v/>
      </c>
      <c r="J99" s="17" t="str">
        <f t="shared" si="31"/>
        <v/>
      </c>
      <c r="K99" s="17" t="str">
        <f t="shared" si="41"/>
        <v/>
      </c>
      <c r="L99" s="13" t="str">
        <f t="shared" si="34"/>
        <v/>
      </c>
      <c r="M99" s="22" t="str">
        <f t="shared" si="36"/>
        <v/>
      </c>
      <c r="N99" s="23">
        <f t="shared" si="42"/>
        <v>1</v>
      </c>
      <c r="O99" s="1" t="str">
        <f t="shared" si="32"/>
        <v/>
      </c>
      <c r="P99" s="16" t="str">
        <f t="shared" si="39"/>
        <v/>
      </c>
      <c r="Q99" s="30" t="str">
        <f t="shared" si="26"/>
        <v/>
      </c>
      <c r="R99" s="33">
        <f t="shared" si="37"/>
        <v>0</v>
      </c>
      <c r="S99" s="24" t="str">
        <f t="shared" si="35"/>
        <v/>
      </c>
    </row>
    <row r="100" spans="2:19" x14ac:dyDescent="0.2">
      <c r="B100" s="33" t="str">
        <f t="shared" si="38"/>
        <v/>
      </c>
      <c r="C100" s="24" t="str">
        <f t="shared" si="28"/>
        <v/>
      </c>
      <c r="D100" s="32">
        <f t="shared" si="29"/>
        <v>0</v>
      </c>
      <c r="E100" s="34">
        <f t="shared" si="30"/>
        <v>0</v>
      </c>
      <c r="F100" s="12" t="str">
        <f t="shared" si="27"/>
        <v/>
      </c>
      <c r="G100" s="21" t="str">
        <f t="shared" si="33"/>
        <v/>
      </c>
      <c r="H100" s="20" t="str">
        <f t="shared" si="43"/>
        <v/>
      </c>
      <c r="I100" s="18" t="str">
        <f t="shared" si="40"/>
        <v/>
      </c>
      <c r="J100" s="17" t="str">
        <f t="shared" si="31"/>
        <v/>
      </c>
      <c r="K100" s="17" t="str">
        <f t="shared" si="41"/>
        <v/>
      </c>
      <c r="L100" s="13" t="str">
        <f t="shared" si="34"/>
        <v/>
      </c>
      <c r="M100" s="22" t="str">
        <f t="shared" si="36"/>
        <v/>
      </c>
      <c r="N100" s="23">
        <f t="shared" si="42"/>
        <v>1</v>
      </c>
      <c r="O100" s="1" t="str">
        <f t="shared" si="32"/>
        <v/>
      </c>
      <c r="P100" s="16" t="str">
        <f t="shared" si="39"/>
        <v/>
      </c>
      <c r="Q100" s="30" t="str">
        <f t="shared" si="26"/>
        <v/>
      </c>
      <c r="R100" s="33">
        <f t="shared" si="37"/>
        <v>0</v>
      </c>
      <c r="S100" s="24" t="str">
        <f t="shared" si="35"/>
        <v/>
      </c>
    </row>
    <row r="101" spans="2:19" x14ac:dyDescent="0.2">
      <c r="B101" s="33" t="str">
        <f t="shared" si="38"/>
        <v/>
      </c>
      <c r="C101" s="24" t="str">
        <f t="shared" si="28"/>
        <v/>
      </c>
      <c r="D101" s="32">
        <f t="shared" si="29"/>
        <v>0</v>
      </c>
      <c r="E101" s="34">
        <f t="shared" si="30"/>
        <v>0</v>
      </c>
      <c r="F101" s="12" t="str">
        <f t="shared" si="27"/>
        <v/>
      </c>
      <c r="G101" s="21" t="str">
        <f t="shared" si="33"/>
        <v/>
      </c>
      <c r="H101" s="20" t="str">
        <f t="shared" si="43"/>
        <v/>
      </c>
      <c r="I101" s="18" t="str">
        <f t="shared" si="40"/>
        <v/>
      </c>
      <c r="J101" s="17" t="str">
        <f t="shared" si="31"/>
        <v/>
      </c>
      <c r="K101" s="17" t="str">
        <f t="shared" si="41"/>
        <v/>
      </c>
      <c r="L101" s="13" t="str">
        <f t="shared" si="34"/>
        <v/>
      </c>
      <c r="M101" s="22" t="str">
        <f t="shared" si="36"/>
        <v/>
      </c>
      <c r="N101" s="23">
        <f t="shared" si="42"/>
        <v>1</v>
      </c>
      <c r="O101" s="1" t="str">
        <f t="shared" si="32"/>
        <v/>
      </c>
      <c r="P101" s="16" t="str">
        <f t="shared" si="39"/>
        <v/>
      </c>
      <c r="Q101" s="30" t="str">
        <f t="shared" si="26"/>
        <v/>
      </c>
      <c r="R101" s="33">
        <f t="shared" si="37"/>
        <v>0</v>
      </c>
      <c r="S101" s="24" t="str">
        <f t="shared" si="35"/>
        <v/>
      </c>
    </row>
    <row r="102" spans="2:19" x14ac:dyDescent="0.2">
      <c r="B102" s="33" t="str">
        <f t="shared" si="38"/>
        <v/>
      </c>
      <c r="C102" s="24" t="str">
        <f t="shared" si="28"/>
        <v/>
      </c>
      <c r="D102" s="32">
        <f t="shared" si="29"/>
        <v>0</v>
      </c>
      <c r="E102" s="34">
        <f t="shared" si="30"/>
        <v>0</v>
      </c>
      <c r="F102" s="12" t="str">
        <f t="shared" si="27"/>
        <v/>
      </c>
      <c r="G102" s="21" t="str">
        <f t="shared" si="33"/>
        <v/>
      </c>
      <c r="H102" s="20" t="str">
        <f t="shared" si="43"/>
        <v/>
      </c>
      <c r="I102" s="18" t="str">
        <f t="shared" si="40"/>
        <v/>
      </c>
      <c r="J102" s="17" t="str">
        <f t="shared" si="31"/>
        <v/>
      </c>
      <c r="K102" s="17" t="str">
        <f t="shared" si="41"/>
        <v/>
      </c>
      <c r="L102" s="13" t="str">
        <f t="shared" si="34"/>
        <v/>
      </c>
      <c r="M102" s="22" t="str">
        <f t="shared" si="36"/>
        <v/>
      </c>
      <c r="N102" s="23">
        <f t="shared" si="42"/>
        <v>1</v>
      </c>
      <c r="O102" s="1" t="str">
        <f t="shared" si="32"/>
        <v/>
      </c>
      <c r="P102" s="16" t="str">
        <f t="shared" si="39"/>
        <v/>
      </c>
      <c r="Q102" s="30" t="str">
        <f t="shared" si="26"/>
        <v/>
      </c>
      <c r="R102" s="33">
        <f t="shared" si="37"/>
        <v>0</v>
      </c>
      <c r="S102" s="24" t="str">
        <f t="shared" si="35"/>
        <v/>
      </c>
    </row>
    <row r="103" spans="2:19" x14ac:dyDescent="0.2">
      <c r="B103" s="33" t="str">
        <f t="shared" si="38"/>
        <v/>
      </c>
      <c r="C103" s="24" t="str">
        <f t="shared" si="28"/>
        <v/>
      </c>
      <c r="D103" s="32">
        <f t="shared" si="29"/>
        <v>0</v>
      </c>
      <c r="E103" s="34">
        <f t="shared" si="30"/>
        <v>0</v>
      </c>
      <c r="F103" s="12" t="str">
        <f t="shared" si="27"/>
        <v/>
      </c>
      <c r="G103" s="21" t="str">
        <f t="shared" si="33"/>
        <v/>
      </c>
      <c r="H103" s="20" t="str">
        <f t="shared" si="43"/>
        <v/>
      </c>
      <c r="I103" s="18" t="str">
        <f t="shared" si="40"/>
        <v/>
      </c>
      <c r="J103" s="17" t="str">
        <f t="shared" si="31"/>
        <v/>
      </c>
      <c r="K103" s="17" t="str">
        <f t="shared" si="41"/>
        <v/>
      </c>
      <c r="L103" s="13" t="str">
        <f t="shared" si="34"/>
        <v/>
      </c>
      <c r="M103" s="22" t="str">
        <f t="shared" si="36"/>
        <v/>
      </c>
      <c r="N103" s="23">
        <f t="shared" si="42"/>
        <v>1</v>
      </c>
      <c r="O103" s="6" t="str">
        <f t="shared" si="32"/>
        <v/>
      </c>
      <c r="P103" s="16" t="str">
        <f t="shared" si="39"/>
        <v/>
      </c>
      <c r="Q103" s="30" t="str">
        <f t="shared" si="26"/>
        <v/>
      </c>
      <c r="R103" s="33">
        <f t="shared" si="37"/>
        <v>0</v>
      </c>
      <c r="S103" s="24" t="str">
        <f t="shared" si="35"/>
        <v/>
      </c>
    </row>
    <row r="104" spans="2:19" x14ac:dyDescent="0.2">
      <c r="B104" s="33" t="str">
        <f t="shared" si="38"/>
        <v/>
      </c>
      <c r="C104" s="24" t="str">
        <f t="shared" si="28"/>
        <v/>
      </c>
      <c r="D104" s="32">
        <f t="shared" si="29"/>
        <v>0</v>
      </c>
      <c r="E104" s="34">
        <f t="shared" si="30"/>
        <v>0</v>
      </c>
      <c r="F104" s="12" t="str">
        <f t="shared" si="27"/>
        <v/>
      </c>
      <c r="G104" s="21" t="str">
        <f t="shared" si="33"/>
        <v/>
      </c>
      <c r="H104" s="20" t="str">
        <f t="shared" si="43"/>
        <v/>
      </c>
      <c r="I104" s="18" t="str">
        <f t="shared" si="40"/>
        <v/>
      </c>
      <c r="J104" s="17" t="str">
        <f t="shared" si="31"/>
        <v/>
      </c>
      <c r="K104" s="17" t="str">
        <f t="shared" si="41"/>
        <v/>
      </c>
      <c r="L104" s="13" t="str">
        <f t="shared" si="34"/>
        <v/>
      </c>
      <c r="M104" s="22" t="str">
        <f t="shared" si="36"/>
        <v/>
      </c>
      <c r="N104" s="23">
        <f t="shared" si="42"/>
        <v>1</v>
      </c>
      <c r="O104" s="6" t="str">
        <f t="shared" si="32"/>
        <v/>
      </c>
      <c r="P104" s="16" t="str">
        <f t="shared" si="39"/>
        <v/>
      </c>
      <c r="Q104" s="30" t="str">
        <f t="shared" si="26"/>
        <v/>
      </c>
      <c r="R104" s="33">
        <f t="shared" si="37"/>
        <v>0</v>
      </c>
      <c r="S104" s="24" t="str">
        <f t="shared" si="35"/>
        <v/>
      </c>
    </row>
    <row r="105" spans="2:19" x14ac:dyDescent="0.2">
      <c r="B105" s="33" t="str">
        <f t="shared" si="38"/>
        <v/>
      </c>
      <c r="C105" s="24" t="str">
        <f t="shared" si="28"/>
        <v/>
      </c>
      <c r="D105" s="32">
        <f t="shared" si="29"/>
        <v>0</v>
      </c>
      <c r="E105" s="34">
        <f t="shared" si="30"/>
        <v>0</v>
      </c>
      <c r="F105" s="12" t="str">
        <f t="shared" si="27"/>
        <v/>
      </c>
      <c r="G105" s="21" t="str">
        <f t="shared" si="33"/>
        <v/>
      </c>
      <c r="H105" s="20" t="str">
        <f t="shared" si="43"/>
        <v/>
      </c>
      <c r="I105" s="18" t="str">
        <f t="shared" si="40"/>
        <v/>
      </c>
      <c r="J105" s="17" t="str">
        <f t="shared" si="31"/>
        <v/>
      </c>
      <c r="K105" s="17" t="str">
        <f t="shared" si="41"/>
        <v/>
      </c>
      <c r="L105" s="13" t="str">
        <f t="shared" si="34"/>
        <v/>
      </c>
      <c r="M105" s="22" t="str">
        <f t="shared" si="36"/>
        <v/>
      </c>
      <c r="N105" s="23">
        <f t="shared" si="42"/>
        <v>1</v>
      </c>
      <c r="O105" s="6" t="str">
        <f t="shared" si="32"/>
        <v/>
      </c>
      <c r="P105" s="16" t="str">
        <f t="shared" si="39"/>
        <v/>
      </c>
      <c r="Q105" s="30" t="str">
        <f t="shared" si="26"/>
        <v/>
      </c>
      <c r="R105" s="33">
        <f t="shared" si="37"/>
        <v>0</v>
      </c>
      <c r="S105" s="24" t="str">
        <f t="shared" si="35"/>
        <v/>
      </c>
    </row>
    <row r="106" spans="2:19" x14ac:dyDescent="0.2">
      <c r="B106" s="33" t="str">
        <f t="shared" si="38"/>
        <v/>
      </c>
      <c r="C106" s="24" t="str">
        <f t="shared" si="28"/>
        <v/>
      </c>
      <c r="D106" s="32">
        <f t="shared" si="29"/>
        <v>0</v>
      </c>
      <c r="E106" s="34">
        <f t="shared" si="30"/>
        <v>0</v>
      </c>
      <c r="F106" s="12" t="str">
        <f t="shared" si="27"/>
        <v/>
      </c>
      <c r="G106" s="21" t="str">
        <f t="shared" si="33"/>
        <v/>
      </c>
      <c r="H106" s="20" t="str">
        <f t="shared" si="43"/>
        <v/>
      </c>
      <c r="I106" s="18" t="str">
        <f t="shared" si="40"/>
        <v/>
      </c>
      <c r="J106" s="17" t="str">
        <f t="shared" si="31"/>
        <v/>
      </c>
      <c r="K106" s="17" t="str">
        <f t="shared" si="41"/>
        <v/>
      </c>
      <c r="L106" s="13" t="str">
        <f t="shared" si="34"/>
        <v/>
      </c>
      <c r="M106" s="22" t="str">
        <f t="shared" si="36"/>
        <v/>
      </c>
      <c r="N106" s="23">
        <f t="shared" si="42"/>
        <v>1</v>
      </c>
      <c r="O106" s="6" t="str">
        <f t="shared" si="32"/>
        <v/>
      </c>
      <c r="P106" s="16" t="str">
        <f t="shared" si="39"/>
        <v/>
      </c>
      <c r="Q106" s="30" t="str">
        <f t="shared" ref="Q106:Q169" si="44">IF(P106="","",IF(P106="w",SUM(VLOOKUP(MID(G106,1,2),$AD$5:$AE$23,2,FALSE),VLOOKUP(MID(G106,4,2),$AD$5:$AE$23,2,FALSE),VLOOKUP(MID(G106,7,2),$AD$5:$AE$23,2,FALSE),VLOOKUP(MID(G106,10,2),$AD$5:$AE$23,2,FALSE),VLOOKUP(MID(G106,13,2),$AD$5:$AE$23,2,FALSE),VLOOKUP(MID(G106,16,2),$AD$5:$AE$23,2,FALSE),VLOOKUP(MID(G106,19,2),$AD$5:$AE$23,2,FALSE),VLOOKUP(MID(G106,22,2),$AD$5:$AE$23,2,FALSE),VLOOKUP(MID(G106,25,2),$AD$5:$AE$23,2,FALSE))*O106,IF(P106="l",SUM(VLOOKUP(MID(G106,1,2),$AD$5:$AE$23,2,FALSE),VLOOKUP(MID(G106,4,2),$AD$5:$AE$23,2,FALSE),VLOOKUP(MID(G106,7,2),$AD$5:$AE$23,2,FALSE),VLOOKUP(MID(G106,10,2),$AD$5:$AE$23,2,FALSE),VLOOKUP(MID(G106,13,2),$AD$5:$AE$23,2,FALSE),VLOOKUP(MID(G106,16,2),$AD$5:$AE$23,2,FALSE),VLOOKUP(MID(G106,19,2),$AD$5:$AE$23,2,FALSE),VLOOKUP(MID(G106,22,2),$AD$5:$AE$23,2,FALSE),VLOOKUP(MID(G106,25,2),$AD$5:$AE$23,2,FALSE))*-O106)))</f>
        <v/>
      </c>
      <c r="R106" s="33">
        <f t="shared" si="37"/>
        <v>0</v>
      </c>
      <c r="S106" s="24" t="str">
        <f t="shared" si="35"/>
        <v/>
      </c>
    </row>
    <row r="107" spans="2:19" x14ac:dyDescent="0.2">
      <c r="B107" s="33" t="str">
        <f t="shared" si="38"/>
        <v/>
      </c>
      <c r="C107" s="24" t="str">
        <f t="shared" si="28"/>
        <v/>
      </c>
      <c r="D107" s="32">
        <f t="shared" si="29"/>
        <v>0</v>
      </c>
      <c r="E107" s="34">
        <f t="shared" si="30"/>
        <v>0</v>
      </c>
      <c r="F107" s="12" t="str">
        <f t="shared" si="27"/>
        <v/>
      </c>
      <c r="G107" s="21" t="str">
        <f t="shared" si="33"/>
        <v/>
      </c>
      <c r="H107" s="20" t="str">
        <f t="shared" si="43"/>
        <v/>
      </c>
      <c r="I107" s="18" t="str">
        <f t="shared" si="40"/>
        <v/>
      </c>
      <c r="J107" s="17" t="str">
        <f t="shared" si="31"/>
        <v/>
      </c>
      <c r="K107" s="17" t="str">
        <f t="shared" si="41"/>
        <v/>
      </c>
      <c r="L107" s="13" t="str">
        <f t="shared" si="34"/>
        <v/>
      </c>
      <c r="M107" s="22" t="str">
        <f t="shared" si="36"/>
        <v/>
      </c>
      <c r="N107" s="23">
        <f t="shared" si="42"/>
        <v>1</v>
      </c>
      <c r="O107" s="6" t="str">
        <f t="shared" si="32"/>
        <v/>
      </c>
      <c r="P107" s="16" t="str">
        <f t="shared" si="39"/>
        <v/>
      </c>
      <c r="Q107" s="30" t="str">
        <f t="shared" si="44"/>
        <v/>
      </c>
      <c r="R107" s="33">
        <f t="shared" si="37"/>
        <v>0</v>
      </c>
      <c r="S107" s="24" t="str">
        <f t="shared" si="35"/>
        <v/>
      </c>
    </row>
    <row r="108" spans="2:19" x14ac:dyDescent="0.2">
      <c r="B108" s="33" t="str">
        <f t="shared" si="38"/>
        <v/>
      </c>
      <c r="C108" s="24" t="str">
        <f t="shared" si="28"/>
        <v/>
      </c>
      <c r="D108" s="32">
        <f t="shared" si="29"/>
        <v>0</v>
      </c>
      <c r="E108" s="34">
        <f t="shared" si="30"/>
        <v>0</v>
      </c>
      <c r="F108" s="12" t="str">
        <f t="shared" si="27"/>
        <v/>
      </c>
      <c r="G108" s="21" t="str">
        <f t="shared" si="33"/>
        <v/>
      </c>
      <c r="H108" s="20" t="str">
        <f t="shared" si="43"/>
        <v/>
      </c>
      <c r="I108" s="18" t="str">
        <f t="shared" si="40"/>
        <v/>
      </c>
      <c r="J108" s="17" t="str">
        <f t="shared" si="31"/>
        <v/>
      </c>
      <c r="K108" s="17" t="str">
        <f t="shared" si="41"/>
        <v/>
      </c>
      <c r="L108" s="13" t="str">
        <f t="shared" si="34"/>
        <v/>
      </c>
      <c r="M108" s="22" t="str">
        <f t="shared" si="36"/>
        <v/>
      </c>
      <c r="N108" s="23">
        <f t="shared" si="42"/>
        <v>1</v>
      </c>
      <c r="O108" s="6" t="str">
        <f t="shared" si="32"/>
        <v/>
      </c>
      <c r="P108" s="16" t="str">
        <f t="shared" si="39"/>
        <v/>
      </c>
      <c r="Q108" s="30" t="str">
        <f t="shared" si="44"/>
        <v/>
      </c>
      <c r="R108" s="33">
        <f t="shared" si="37"/>
        <v>0</v>
      </c>
      <c r="S108" s="24" t="str">
        <f t="shared" si="35"/>
        <v/>
      </c>
    </row>
    <row r="109" spans="2:19" x14ac:dyDescent="0.2">
      <c r="B109" s="33" t="str">
        <f t="shared" si="38"/>
        <v/>
      </c>
      <c r="C109" s="24" t="str">
        <f t="shared" si="28"/>
        <v/>
      </c>
      <c r="D109" s="32">
        <f t="shared" si="29"/>
        <v>0</v>
      </c>
      <c r="E109" s="34">
        <f t="shared" si="30"/>
        <v>0</v>
      </c>
      <c r="F109" s="12" t="str">
        <f t="shared" si="27"/>
        <v/>
      </c>
      <c r="G109" s="21" t="str">
        <f t="shared" si="33"/>
        <v/>
      </c>
      <c r="H109" s="20" t="str">
        <f t="shared" si="43"/>
        <v/>
      </c>
      <c r="I109" s="18" t="str">
        <f t="shared" si="40"/>
        <v/>
      </c>
      <c r="J109" s="17" t="str">
        <f t="shared" si="31"/>
        <v/>
      </c>
      <c r="K109" s="17" t="str">
        <f t="shared" si="41"/>
        <v/>
      </c>
      <c r="L109" s="13" t="str">
        <f t="shared" si="34"/>
        <v/>
      </c>
      <c r="M109" s="22" t="str">
        <f t="shared" si="36"/>
        <v/>
      </c>
      <c r="N109" s="23">
        <f t="shared" si="42"/>
        <v>1</v>
      </c>
      <c r="O109" s="6" t="str">
        <f t="shared" si="32"/>
        <v/>
      </c>
      <c r="P109" s="16" t="str">
        <f t="shared" si="39"/>
        <v/>
      </c>
      <c r="Q109" s="30" t="str">
        <f t="shared" si="44"/>
        <v/>
      </c>
      <c r="R109" s="33">
        <f t="shared" si="37"/>
        <v>0</v>
      </c>
      <c r="S109" s="24" t="str">
        <f t="shared" si="35"/>
        <v/>
      </c>
    </row>
    <row r="110" spans="2:19" x14ac:dyDescent="0.2">
      <c r="B110" s="33" t="str">
        <f t="shared" si="38"/>
        <v/>
      </c>
      <c r="C110" s="24" t="str">
        <f t="shared" si="28"/>
        <v/>
      </c>
      <c r="D110" s="32">
        <f t="shared" si="29"/>
        <v>0</v>
      </c>
      <c r="E110" s="34">
        <f t="shared" si="30"/>
        <v>0</v>
      </c>
      <c r="F110" s="12" t="str">
        <f t="shared" si="27"/>
        <v/>
      </c>
      <c r="G110" s="21" t="str">
        <f t="shared" si="33"/>
        <v/>
      </c>
      <c r="H110" s="20" t="str">
        <f t="shared" si="43"/>
        <v/>
      </c>
      <c r="I110" s="18" t="str">
        <f t="shared" si="40"/>
        <v/>
      </c>
      <c r="J110" s="17" t="str">
        <f t="shared" si="31"/>
        <v/>
      </c>
      <c r="K110" s="17" t="str">
        <f t="shared" si="41"/>
        <v/>
      </c>
      <c r="L110" s="13" t="str">
        <f t="shared" si="34"/>
        <v/>
      </c>
      <c r="M110" s="22" t="str">
        <f t="shared" si="36"/>
        <v/>
      </c>
      <c r="N110" s="23">
        <f t="shared" si="42"/>
        <v>1</v>
      </c>
      <c r="O110" s="6" t="str">
        <f t="shared" si="32"/>
        <v/>
      </c>
      <c r="P110" s="16" t="str">
        <f t="shared" si="39"/>
        <v/>
      </c>
      <c r="Q110" s="30" t="str">
        <f t="shared" si="44"/>
        <v/>
      </c>
      <c r="R110" s="33">
        <f t="shared" si="37"/>
        <v>0</v>
      </c>
      <c r="S110" s="24" t="str">
        <f t="shared" si="35"/>
        <v/>
      </c>
    </row>
    <row r="111" spans="2:19" x14ac:dyDescent="0.2">
      <c r="B111" s="33" t="str">
        <f t="shared" si="38"/>
        <v/>
      </c>
      <c r="C111" s="24" t="str">
        <f t="shared" si="28"/>
        <v/>
      </c>
      <c r="D111" s="32">
        <f t="shared" si="29"/>
        <v>0</v>
      </c>
      <c r="E111" s="34">
        <f t="shared" si="30"/>
        <v>0</v>
      </c>
      <c r="F111" s="12" t="str">
        <f t="shared" si="27"/>
        <v/>
      </c>
      <c r="G111" s="21" t="str">
        <f t="shared" si="33"/>
        <v/>
      </c>
      <c r="H111" s="20" t="str">
        <f t="shared" si="43"/>
        <v/>
      </c>
      <c r="I111" s="18" t="str">
        <f t="shared" si="40"/>
        <v/>
      </c>
      <c r="J111" s="17" t="str">
        <f t="shared" si="31"/>
        <v/>
      </c>
      <c r="K111" s="17" t="str">
        <f t="shared" si="41"/>
        <v/>
      </c>
      <c r="L111" s="13" t="str">
        <f t="shared" si="34"/>
        <v/>
      </c>
      <c r="M111" s="22" t="str">
        <f t="shared" si="36"/>
        <v/>
      </c>
      <c r="N111" s="23">
        <f t="shared" si="42"/>
        <v>1</v>
      </c>
      <c r="O111" s="6" t="str">
        <f t="shared" si="32"/>
        <v/>
      </c>
      <c r="P111" s="16" t="str">
        <f t="shared" si="39"/>
        <v/>
      </c>
      <c r="Q111" s="30" t="str">
        <f t="shared" si="44"/>
        <v/>
      </c>
      <c r="R111" s="33">
        <f t="shared" si="37"/>
        <v>0</v>
      </c>
      <c r="S111" s="24" t="str">
        <f t="shared" si="35"/>
        <v/>
      </c>
    </row>
    <row r="112" spans="2:19" x14ac:dyDescent="0.2">
      <c r="B112" s="33" t="str">
        <f t="shared" si="38"/>
        <v/>
      </c>
      <c r="C112" s="24" t="str">
        <f t="shared" si="28"/>
        <v/>
      </c>
      <c r="D112" s="32">
        <f t="shared" si="29"/>
        <v>0</v>
      </c>
      <c r="E112" s="34">
        <f t="shared" si="30"/>
        <v>0</v>
      </c>
      <c r="F112" s="12" t="str">
        <f t="shared" si="27"/>
        <v/>
      </c>
      <c r="G112" s="21" t="str">
        <f t="shared" si="33"/>
        <v/>
      </c>
      <c r="H112" s="20" t="str">
        <f t="shared" si="43"/>
        <v/>
      </c>
      <c r="I112" s="18" t="str">
        <f t="shared" si="40"/>
        <v/>
      </c>
      <c r="J112" s="17" t="str">
        <f t="shared" si="31"/>
        <v/>
      </c>
      <c r="K112" s="17" t="str">
        <f t="shared" si="41"/>
        <v/>
      </c>
      <c r="L112" s="13" t="str">
        <f t="shared" si="34"/>
        <v/>
      </c>
      <c r="M112" s="22" t="str">
        <f t="shared" si="36"/>
        <v/>
      </c>
      <c r="N112" s="23">
        <f t="shared" si="42"/>
        <v>1</v>
      </c>
      <c r="O112" s="6" t="str">
        <f t="shared" si="32"/>
        <v/>
      </c>
      <c r="P112" s="16" t="str">
        <f t="shared" si="39"/>
        <v/>
      </c>
      <c r="Q112" s="30" t="str">
        <f t="shared" si="44"/>
        <v/>
      </c>
      <c r="R112" s="33">
        <f t="shared" si="37"/>
        <v>0</v>
      </c>
      <c r="S112" s="24" t="str">
        <f t="shared" si="35"/>
        <v/>
      </c>
    </row>
    <row r="113" spans="2:19" x14ac:dyDescent="0.2">
      <c r="B113" s="33" t="str">
        <f t="shared" si="38"/>
        <v/>
      </c>
      <c r="C113" s="24" t="str">
        <f t="shared" si="28"/>
        <v/>
      </c>
      <c r="D113" s="32">
        <f t="shared" si="29"/>
        <v>0</v>
      </c>
      <c r="E113" s="34">
        <f t="shared" si="30"/>
        <v>0</v>
      </c>
      <c r="F113" s="12" t="str">
        <f t="shared" si="27"/>
        <v/>
      </c>
      <c r="G113" s="21" t="str">
        <f t="shared" si="33"/>
        <v/>
      </c>
      <c r="H113" s="20" t="str">
        <f t="shared" si="43"/>
        <v/>
      </c>
      <c r="I113" s="18" t="str">
        <f t="shared" si="40"/>
        <v/>
      </c>
      <c r="J113" s="17" t="str">
        <f t="shared" si="31"/>
        <v/>
      </c>
      <c r="K113" s="17" t="str">
        <f t="shared" si="41"/>
        <v/>
      </c>
      <c r="L113" s="13" t="str">
        <f t="shared" si="34"/>
        <v/>
      </c>
      <c r="M113" s="22" t="str">
        <f t="shared" si="36"/>
        <v/>
      </c>
      <c r="N113" s="23">
        <f t="shared" si="42"/>
        <v>1</v>
      </c>
      <c r="O113" s="6" t="str">
        <f t="shared" si="32"/>
        <v/>
      </c>
      <c r="P113" s="16" t="str">
        <f t="shared" si="39"/>
        <v/>
      </c>
      <c r="Q113" s="30" t="str">
        <f t="shared" si="44"/>
        <v/>
      </c>
      <c r="R113" s="33">
        <f t="shared" si="37"/>
        <v>0</v>
      </c>
      <c r="S113" s="24" t="str">
        <f t="shared" si="35"/>
        <v/>
      </c>
    </row>
    <row r="114" spans="2:19" x14ac:dyDescent="0.2">
      <c r="B114" s="33" t="str">
        <f t="shared" si="38"/>
        <v/>
      </c>
      <c r="C114" s="24" t="str">
        <f t="shared" si="28"/>
        <v/>
      </c>
      <c r="D114" s="32">
        <f t="shared" si="29"/>
        <v>0</v>
      </c>
      <c r="E114" s="34">
        <f t="shared" si="30"/>
        <v>0</v>
      </c>
      <c r="F114" s="12" t="str">
        <f t="shared" si="27"/>
        <v/>
      </c>
      <c r="G114" s="21" t="str">
        <f t="shared" si="33"/>
        <v/>
      </c>
      <c r="H114" s="20" t="str">
        <f t="shared" si="43"/>
        <v/>
      </c>
      <c r="I114" s="18" t="str">
        <f t="shared" si="40"/>
        <v/>
      </c>
      <c r="J114" s="17" t="str">
        <f t="shared" si="31"/>
        <v/>
      </c>
      <c r="K114" s="17" t="str">
        <f t="shared" si="41"/>
        <v/>
      </c>
      <c r="L114" s="13" t="str">
        <f t="shared" si="34"/>
        <v/>
      </c>
      <c r="M114" s="22" t="str">
        <f t="shared" si="36"/>
        <v/>
      </c>
      <c r="N114" s="23">
        <f t="shared" si="42"/>
        <v>1</v>
      </c>
      <c r="O114" s="6" t="str">
        <f t="shared" si="32"/>
        <v/>
      </c>
      <c r="P114" s="16" t="str">
        <f t="shared" si="39"/>
        <v/>
      </c>
      <c r="Q114" s="30" t="str">
        <f t="shared" si="44"/>
        <v/>
      </c>
      <c r="R114" s="33">
        <f t="shared" si="37"/>
        <v>0</v>
      </c>
      <c r="S114" s="24" t="str">
        <f t="shared" si="35"/>
        <v/>
      </c>
    </row>
    <row r="115" spans="2:19" x14ac:dyDescent="0.2">
      <c r="B115" s="33" t="str">
        <f t="shared" si="38"/>
        <v/>
      </c>
      <c r="C115" s="24" t="str">
        <f t="shared" si="28"/>
        <v/>
      </c>
      <c r="D115" s="32">
        <f t="shared" si="29"/>
        <v>0</v>
      </c>
      <c r="E115" s="34">
        <f t="shared" si="30"/>
        <v>0</v>
      </c>
      <c r="F115" s="12" t="str">
        <f t="shared" si="27"/>
        <v/>
      </c>
      <c r="G115" s="21" t="str">
        <f t="shared" si="33"/>
        <v/>
      </c>
      <c r="H115" s="20" t="str">
        <f t="shared" si="43"/>
        <v/>
      </c>
      <c r="I115" s="18" t="str">
        <f t="shared" si="40"/>
        <v/>
      </c>
      <c r="J115" s="17" t="str">
        <f t="shared" si="31"/>
        <v/>
      </c>
      <c r="K115" s="17" t="str">
        <f t="shared" si="41"/>
        <v/>
      </c>
      <c r="L115" s="13" t="str">
        <f t="shared" si="34"/>
        <v/>
      </c>
      <c r="M115" s="22" t="str">
        <f t="shared" si="36"/>
        <v/>
      </c>
      <c r="N115" s="23">
        <f t="shared" si="42"/>
        <v>1</v>
      </c>
      <c r="O115" s="6" t="str">
        <f t="shared" si="32"/>
        <v/>
      </c>
      <c r="P115" s="16" t="str">
        <f t="shared" si="39"/>
        <v/>
      </c>
      <c r="Q115" s="30" t="str">
        <f t="shared" si="44"/>
        <v/>
      </c>
      <c r="R115" s="33">
        <f t="shared" si="37"/>
        <v>0</v>
      </c>
      <c r="S115" s="24" t="str">
        <f t="shared" si="35"/>
        <v/>
      </c>
    </row>
    <row r="116" spans="2:19" x14ac:dyDescent="0.2">
      <c r="B116" s="33" t="str">
        <f t="shared" si="38"/>
        <v/>
      </c>
      <c r="C116" s="24" t="str">
        <f t="shared" si="28"/>
        <v/>
      </c>
      <c r="D116" s="32">
        <f t="shared" si="29"/>
        <v>0</v>
      </c>
      <c r="E116" s="34">
        <f t="shared" si="30"/>
        <v>0</v>
      </c>
      <c r="F116" s="12" t="str">
        <f t="shared" si="27"/>
        <v/>
      </c>
      <c r="G116" s="21" t="str">
        <f t="shared" si="33"/>
        <v/>
      </c>
      <c r="H116" s="20" t="str">
        <f t="shared" si="43"/>
        <v/>
      </c>
      <c r="I116" s="18" t="str">
        <f t="shared" si="40"/>
        <v/>
      </c>
      <c r="J116" s="17" t="str">
        <f t="shared" si="31"/>
        <v/>
      </c>
      <c r="K116" s="17" t="str">
        <f t="shared" si="41"/>
        <v/>
      </c>
      <c r="L116" s="13" t="str">
        <f t="shared" si="34"/>
        <v/>
      </c>
      <c r="M116" s="22" t="str">
        <f t="shared" si="36"/>
        <v/>
      </c>
      <c r="N116" s="23">
        <f t="shared" si="42"/>
        <v>1</v>
      </c>
      <c r="O116" s="6" t="str">
        <f t="shared" si="32"/>
        <v/>
      </c>
      <c r="P116" s="16" t="str">
        <f t="shared" si="39"/>
        <v/>
      </c>
      <c r="Q116" s="30" t="str">
        <f t="shared" si="44"/>
        <v/>
      </c>
      <c r="R116" s="33">
        <f t="shared" si="37"/>
        <v>0</v>
      </c>
      <c r="S116" s="24" t="str">
        <f t="shared" si="35"/>
        <v/>
      </c>
    </row>
    <row r="117" spans="2:19" x14ac:dyDescent="0.2">
      <c r="B117" s="33" t="str">
        <f t="shared" si="38"/>
        <v/>
      </c>
      <c r="C117" s="24" t="str">
        <f t="shared" si="28"/>
        <v/>
      </c>
      <c r="D117" s="32">
        <f t="shared" si="29"/>
        <v>0</v>
      </c>
      <c r="E117" s="34">
        <f t="shared" si="30"/>
        <v>0</v>
      </c>
      <c r="F117" s="12" t="str">
        <f t="shared" si="27"/>
        <v/>
      </c>
      <c r="G117" s="21" t="str">
        <f t="shared" si="33"/>
        <v/>
      </c>
      <c r="H117" s="20" t="str">
        <f t="shared" si="43"/>
        <v/>
      </c>
      <c r="I117" s="18" t="str">
        <f t="shared" si="40"/>
        <v/>
      </c>
      <c r="J117" s="17" t="str">
        <f t="shared" si="31"/>
        <v/>
      </c>
      <c r="K117" s="17" t="str">
        <f t="shared" si="41"/>
        <v/>
      </c>
      <c r="L117" s="13" t="str">
        <f t="shared" si="34"/>
        <v/>
      </c>
      <c r="M117" s="22" t="str">
        <f t="shared" si="36"/>
        <v/>
      </c>
      <c r="N117" s="23">
        <f t="shared" si="42"/>
        <v>1</v>
      </c>
      <c r="O117" s="6" t="str">
        <f t="shared" si="32"/>
        <v/>
      </c>
      <c r="P117" s="16" t="str">
        <f t="shared" si="39"/>
        <v/>
      </c>
      <c r="Q117" s="30" t="str">
        <f t="shared" si="44"/>
        <v/>
      </c>
      <c r="R117" s="33">
        <f t="shared" si="37"/>
        <v>0</v>
      </c>
      <c r="S117" s="24" t="str">
        <f t="shared" si="35"/>
        <v/>
      </c>
    </row>
    <row r="118" spans="2:19" x14ac:dyDescent="0.2">
      <c r="B118" s="33" t="str">
        <f t="shared" si="38"/>
        <v/>
      </c>
      <c r="C118" s="24" t="str">
        <f t="shared" si="28"/>
        <v/>
      </c>
      <c r="D118" s="32">
        <f t="shared" si="29"/>
        <v>0</v>
      </c>
      <c r="E118" s="34">
        <f t="shared" si="30"/>
        <v>0</v>
      </c>
      <c r="F118" s="12" t="str">
        <f t="shared" si="27"/>
        <v/>
      </c>
      <c r="G118" s="21" t="str">
        <f t="shared" si="33"/>
        <v/>
      </c>
      <c r="H118" s="20" t="str">
        <f t="shared" si="43"/>
        <v/>
      </c>
      <c r="I118" s="18" t="str">
        <f t="shared" si="40"/>
        <v/>
      </c>
      <c r="J118" s="17" t="str">
        <f t="shared" si="31"/>
        <v/>
      </c>
      <c r="K118" s="17" t="str">
        <f t="shared" si="41"/>
        <v/>
      </c>
      <c r="L118" s="13" t="str">
        <f t="shared" si="34"/>
        <v/>
      </c>
      <c r="M118" s="22" t="str">
        <f t="shared" si="36"/>
        <v/>
      </c>
      <c r="N118" s="23">
        <f t="shared" si="42"/>
        <v>1</v>
      </c>
      <c r="O118" s="6" t="str">
        <f t="shared" si="32"/>
        <v/>
      </c>
      <c r="P118" s="16" t="str">
        <f t="shared" si="39"/>
        <v/>
      </c>
      <c r="Q118" s="30" t="str">
        <f t="shared" si="44"/>
        <v/>
      </c>
      <c r="R118" s="33">
        <f t="shared" si="37"/>
        <v>0</v>
      </c>
      <c r="S118" s="24" t="str">
        <f t="shared" si="35"/>
        <v/>
      </c>
    </row>
    <row r="119" spans="2:19" x14ac:dyDescent="0.2">
      <c r="B119" s="33" t="str">
        <f t="shared" si="38"/>
        <v/>
      </c>
      <c r="C119" s="24" t="str">
        <f t="shared" si="28"/>
        <v/>
      </c>
      <c r="D119" s="32">
        <f t="shared" si="29"/>
        <v>0</v>
      </c>
      <c r="E119" s="34">
        <f t="shared" si="30"/>
        <v>0</v>
      </c>
      <c r="F119" s="12" t="str">
        <f t="shared" si="27"/>
        <v/>
      </c>
      <c r="G119" s="21" t="str">
        <f t="shared" si="33"/>
        <v/>
      </c>
      <c r="H119" s="20" t="str">
        <f t="shared" si="43"/>
        <v/>
      </c>
      <c r="I119" s="18" t="str">
        <f t="shared" si="40"/>
        <v/>
      </c>
      <c r="J119" s="17" t="str">
        <f t="shared" si="31"/>
        <v/>
      </c>
      <c r="K119" s="17" t="str">
        <f t="shared" si="41"/>
        <v/>
      </c>
      <c r="L119" s="13" t="str">
        <f t="shared" si="34"/>
        <v/>
      </c>
      <c r="M119" s="22" t="str">
        <f t="shared" si="36"/>
        <v/>
      </c>
      <c r="N119" s="23">
        <f t="shared" si="42"/>
        <v>1</v>
      </c>
      <c r="O119" s="6" t="str">
        <f t="shared" si="32"/>
        <v/>
      </c>
      <c r="P119" s="16" t="str">
        <f t="shared" si="39"/>
        <v/>
      </c>
      <c r="Q119" s="30" t="str">
        <f t="shared" si="44"/>
        <v/>
      </c>
      <c r="R119" s="33">
        <f t="shared" si="37"/>
        <v>0</v>
      </c>
      <c r="S119" s="24" t="str">
        <f t="shared" si="35"/>
        <v/>
      </c>
    </row>
    <row r="120" spans="2:19" x14ac:dyDescent="0.2">
      <c r="B120" s="33" t="str">
        <f t="shared" si="38"/>
        <v/>
      </c>
      <c r="C120" s="24" t="str">
        <f t="shared" si="28"/>
        <v/>
      </c>
      <c r="D120" s="32">
        <f t="shared" si="29"/>
        <v>0</v>
      </c>
      <c r="E120" s="34">
        <f t="shared" si="30"/>
        <v>0</v>
      </c>
      <c r="F120" s="12" t="str">
        <f t="shared" si="27"/>
        <v/>
      </c>
      <c r="G120" s="21" t="str">
        <f t="shared" si="33"/>
        <v/>
      </c>
      <c r="H120" s="20" t="str">
        <f t="shared" si="43"/>
        <v/>
      </c>
      <c r="I120" s="18" t="str">
        <f t="shared" si="40"/>
        <v/>
      </c>
      <c r="J120" s="17" t="str">
        <f t="shared" si="31"/>
        <v/>
      </c>
      <c r="K120" s="17" t="str">
        <f t="shared" si="41"/>
        <v/>
      </c>
      <c r="L120" s="13" t="str">
        <f t="shared" si="34"/>
        <v/>
      </c>
      <c r="M120" s="22" t="str">
        <f t="shared" si="36"/>
        <v/>
      </c>
      <c r="N120" s="23">
        <f t="shared" si="42"/>
        <v>1</v>
      </c>
      <c r="O120" s="6" t="str">
        <f t="shared" si="32"/>
        <v/>
      </c>
      <c r="P120" s="16" t="str">
        <f t="shared" si="39"/>
        <v/>
      </c>
      <c r="Q120" s="30" t="str">
        <f t="shared" si="44"/>
        <v/>
      </c>
      <c r="R120" s="33">
        <f t="shared" si="37"/>
        <v>0</v>
      </c>
      <c r="S120" s="24" t="str">
        <f t="shared" si="35"/>
        <v/>
      </c>
    </row>
    <row r="121" spans="2:19" x14ac:dyDescent="0.2">
      <c r="B121" s="33" t="str">
        <f t="shared" si="38"/>
        <v/>
      </c>
      <c r="C121" s="24" t="str">
        <f t="shared" si="28"/>
        <v/>
      </c>
      <c r="D121" s="32">
        <f t="shared" si="29"/>
        <v>0</v>
      </c>
      <c r="E121" s="34">
        <f t="shared" si="30"/>
        <v>0</v>
      </c>
      <c r="F121" s="12" t="str">
        <f t="shared" si="27"/>
        <v/>
      </c>
      <c r="G121" s="21" t="str">
        <f t="shared" si="33"/>
        <v/>
      </c>
      <c r="H121" s="20" t="str">
        <f t="shared" si="43"/>
        <v/>
      </c>
      <c r="I121" s="18" t="str">
        <f t="shared" si="40"/>
        <v/>
      </c>
      <c r="J121" s="17" t="str">
        <f t="shared" si="31"/>
        <v/>
      </c>
      <c r="K121" s="17" t="str">
        <f t="shared" si="41"/>
        <v/>
      </c>
      <c r="L121" s="13" t="str">
        <f t="shared" si="34"/>
        <v/>
      </c>
      <c r="M121" s="22" t="str">
        <f t="shared" si="36"/>
        <v/>
      </c>
      <c r="N121" s="23">
        <f t="shared" si="42"/>
        <v>1</v>
      </c>
      <c r="O121" s="6" t="str">
        <f t="shared" si="32"/>
        <v/>
      </c>
      <c r="P121" s="16" t="str">
        <f t="shared" si="39"/>
        <v/>
      </c>
      <c r="Q121" s="30" t="str">
        <f t="shared" si="44"/>
        <v/>
      </c>
      <c r="R121" s="33">
        <f t="shared" si="37"/>
        <v>0</v>
      </c>
      <c r="S121" s="24" t="str">
        <f t="shared" si="35"/>
        <v/>
      </c>
    </row>
    <row r="122" spans="2:19" x14ac:dyDescent="0.2">
      <c r="B122" s="33" t="str">
        <f t="shared" si="38"/>
        <v/>
      </c>
      <c r="C122" s="24" t="str">
        <f t="shared" si="28"/>
        <v/>
      </c>
      <c r="D122" s="32">
        <f t="shared" si="29"/>
        <v>0</v>
      </c>
      <c r="E122" s="34">
        <f t="shared" si="30"/>
        <v>0</v>
      </c>
      <c r="F122" s="12" t="str">
        <f t="shared" si="27"/>
        <v/>
      </c>
      <c r="G122" s="21" t="str">
        <f t="shared" si="33"/>
        <v/>
      </c>
      <c r="H122" s="20" t="str">
        <f t="shared" si="43"/>
        <v/>
      </c>
      <c r="I122" s="18" t="str">
        <f t="shared" si="40"/>
        <v/>
      </c>
      <c r="J122" s="17" t="str">
        <f t="shared" si="31"/>
        <v/>
      </c>
      <c r="K122" s="17" t="str">
        <f t="shared" si="41"/>
        <v/>
      </c>
      <c r="L122" s="13" t="str">
        <f t="shared" si="34"/>
        <v/>
      </c>
      <c r="M122" s="22" t="str">
        <f t="shared" si="36"/>
        <v/>
      </c>
      <c r="N122" s="23">
        <f t="shared" si="42"/>
        <v>1</v>
      </c>
      <c r="O122" s="6" t="str">
        <f t="shared" si="32"/>
        <v/>
      </c>
      <c r="P122" s="16" t="str">
        <f t="shared" si="39"/>
        <v/>
      </c>
      <c r="Q122" s="30" t="str">
        <f t="shared" si="44"/>
        <v/>
      </c>
      <c r="R122" s="33">
        <f t="shared" si="37"/>
        <v>0</v>
      </c>
      <c r="S122" s="24" t="str">
        <f t="shared" si="35"/>
        <v/>
      </c>
    </row>
    <row r="123" spans="2:19" x14ac:dyDescent="0.2">
      <c r="B123" s="33" t="str">
        <f t="shared" si="38"/>
        <v/>
      </c>
      <c r="C123" s="24" t="str">
        <f t="shared" si="28"/>
        <v/>
      </c>
      <c r="D123" s="32">
        <f t="shared" si="29"/>
        <v>0</v>
      </c>
      <c r="E123" s="34">
        <f t="shared" si="30"/>
        <v>0</v>
      </c>
      <c r="F123" s="12" t="str">
        <f t="shared" si="27"/>
        <v/>
      </c>
      <c r="G123" s="21" t="str">
        <f t="shared" si="33"/>
        <v/>
      </c>
      <c r="H123" s="20" t="str">
        <f t="shared" si="43"/>
        <v/>
      </c>
      <c r="I123" s="18" t="str">
        <f t="shared" si="40"/>
        <v/>
      </c>
      <c r="J123" s="17" t="str">
        <f t="shared" si="31"/>
        <v/>
      </c>
      <c r="K123" s="17" t="str">
        <f t="shared" si="41"/>
        <v/>
      </c>
      <c r="L123" s="13" t="str">
        <f t="shared" si="34"/>
        <v/>
      </c>
      <c r="M123" s="22" t="str">
        <f t="shared" si="36"/>
        <v/>
      </c>
      <c r="N123" s="23">
        <f t="shared" si="42"/>
        <v>1</v>
      </c>
      <c r="O123" s="6" t="str">
        <f t="shared" si="32"/>
        <v/>
      </c>
      <c r="P123" s="16" t="str">
        <f t="shared" si="39"/>
        <v/>
      </c>
      <c r="Q123" s="30" t="str">
        <f t="shared" si="44"/>
        <v/>
      </c>
      <c r="R123" s="33">
        <f t="shared" si="37"/>
        <v>0</v>
      </c>
      <c r="S123" s="24" t="str">
        <f t="shared" si="35"/>
        <v/>
      </c>
    </row>
    <row r="124" spans="2:19" x14ac:dyDescent="0.2">
      <c r="B124" s="33" t="str">
        <f t="shared" si="38"/>
        <v/>
      </c>
      <c r="C124" s="24" t="str">
        <f t="shared" si="28"/>
        <v/>
      </c>
      <c r="D124" s="32">
        <f t="shared" si="29"/>
        <v>0</v>
      </c>
      <c r="E124" s="34">
        <f t="shared" si="30"/>
        <v>0</v>
      </c>
      <c r="F124" s="12" t="str">
        <f t="shared" si="27"/>
        <v/>
      </c>
      <c r="G124" s="21" t="str">
        <f t="shared" si="33"/>
        <v/>
      </c>
      <c r="H124" s="20" t="str">
        <f t="shared" si="43"/>
        <v/>
      </c>
      <c r="I124" s="18" t="str">
        <f t="shared" si="40"/>
        <v/>
      </c>
      <c r="J124" s="17" t="str">
        <f t="shared" si="31"/>
        <v/>
      </c>
      <c r="K124" s="17" t="str">
        <f t="shared" si="41"/>
        <v/>
      </c>
      <c r="L124" s="13" t="str">
        <f t="shared" si="34"/>
        <v/>
      </c>
      <c r="M124" s="22" t="str">
        <f t="shared" si="36"/>
        <v/>
      </c>
      <c r="N124" s="23">
        <f t="shared" si="42"/>
        <v>1</v>
      </c>
      <c r="O124" s="6" t="str">
        <f t="shared" si="32"/>
        <v/>
      </c>
      <c r="P124" s="16" t="str">
        <f t="shared" si="39"/>
        <v/>
      </c>
      <c r="Q124" s="30" t="str">
        <f t="shared" si="44"/>
        <v/>
      </c>
      <c r="R124" s="33">
        <f t="shared" si="37"/>
        <v>0</v>
      </c>
      <c r="S124" s="24" t="str">
        <f t="shared" si="35"/>
        <v/>
      </c>
    </row>
    <row r="125" spans="2:19" x14ac:dyDescent="0.2">
      <c r="B125" s="33" t="str">
        <f t="shared" si="38"/>
        <v/>
      </c>
      <c r="C125" s="24" t="str">
        <f t="shared" si="28"/>
        <v/>
      </c>
      <c r="D125" s="32">
        <f t="shared" si="29"/>
        <v>0</v>
      </c>
      <c r="E125" s="34">
        <f t="shared" si="30"/>
        <v>0</v>
      </c>
      <c r="F125" s="12" t="str">
        <f t="shared" si="27"/>
        <v/>
      </c>
      <c r="G125" s="21" t="str">
        <f t="shared" si="33"/>
        <v/>
      </c>
      <c r="H125" s="20" t="str">
        <f t="shared" si="43"/>
        <v/>
      </c>
      <c r="I125" s="18" t="str">
        <f t="shared" si="40"/>
        <v/>
      </c>
      <c r="J125" s="17" t="str">
        <f t="shared" si="31"/>
        <v/>
      </c>
      <c r="K125" s="17" t="str">
        <f t="shared" si="41"/>
        <v/>
      </c>
      <c r="L125" s="13" t="str">
        <f t="shared" si="34"/>
        <v/>
      </c>
      <c r="M125" s="22" t="str">
        <f t="shared" si="36"/>
        <v/>
      </c>
      <c r="N125" s="23">
        <f t="shared" si="42"/>
        <v>1</v>
      </c>
      <c r="O125" s="6" t="str">
        <f t="shared" si="32"/>
        <v/>
      </c>
      <c r="P125" s="16" t="str">
        <f t="shared" si="39"/>
        <v/>
      </c>
      <c r="Q125" s="30" t="str">
        <f t="shared" si="44"/>
        <v/>
      </c>
      <c r="R125" s="33">
        <f t="shared" si="37"/>
        <v>0</v>
      </c>
      <c r="S125" s="24" t="str">
        <f t="shared" si="35"/>
        <v/>
      </c>
    </row>
    <row r="126" spans="2:19" x14ac:dyDescent="0.2">
      <c r="B126" s="33" t="str">
        <f t="shared" si="38"/>
        <v/>
      </c>
      <c r="C126" s="24" t="str">
        <f t="shared" si="28"/>
        <v/>
      </c>
      <c r="D126" s="32">
        <f t="shared" si="29"/>
        <v>0</v>
      </c>
      <c r="E126" s="34">
        <f t="shared" si="30"/>
        <v>0</v>
      </c>
      <c r="F126" s="12" t="str">
        <f t="shared" si="27"/>
        <v/>
      </c>
      <c r="G126" s="21" t="str">
        <f t="shared" si="33"/>
        <v/>
      </c>
      <c r="H126" s="20" t="str">
        <f t="shared" si="43"/>
        <v/>
      </c>
      <c r="I126" s="18" t="str">
        <f t="shared" si="40"/>
        <v/>
      </c>
      <c r="J126" s="17" t="str">
        <f t="shared" si="31"/>
        <v/>
      </c>
      <c r="K126" s="17" t="str">
        <f t="shared" si="41"/>
        <v/>
      </c>
      <c r="L126" s="13" t="str">
        <f t="shared" si="34"/>
        <v/>
      </c>
      <c r="M126" s="22" t="str">
        <f t="shared" si="36"/>
        <v/>
      </c>
      <c r="N126" s="23">
        <f t="shared" si="42"/>
        <v>1</v>
      </c>
      <c r="O126" s="6" t="str">
        <f t="shared" si="32"/>
        <v/>
      </c>
      <c r="P126" s="16" t="str">
        <f t="shared" si="39"/>
        <v/>
      </c>
      <c r="Q126" s="30" t="str">
        <f t="shared" si="44"/>
        <v/>
      </c>
      <c r="R126" s="33">
        <f t="shared" si="37"/>
        <v>0</v>
      </c>
      <c r="S126" s="24" t="str">
        <f t="shared" si="35"/>
        <v/>
      </c>
    </row>
    <row r="127" spans="2:19" x14ac:dyDescent="0.2">
      <c r="B127" s="33" t="str">
        <f t="shared" si="38"/>
        <v/>
      </c>
      <c r="C127" s="24" t="str">
        <f t="shared" si="28"/>
        <v/>
      </c>
      <c r="D127" s="32">
        <f t="shared" si="29"/>
        <v>0</v>
      </c>
      <c r="E127" s="34">
        <f t="shared" si="30"/>
        <v>0</v>
      </c>
      <c r="F127" s="12" t="str">
        <f t="shared" si="27"/>
        <v/>
      </c>
      <c r="G127" s="21" t="str">
        <f t="shared" si="33"/>
        <v/>
      </c>
      <c r="H127" s="20" t="str">
        <f t="shared" si="43"/>
        <v/>
      </c>
      <c r="I127" s="18" t="str">
        <f t="shared" si="40"/>
        <v/>
      </c>
      <c r="J127" s="17" t="str">
        <f t="shared" si="31"/>
        <v/>
      </c>
      <c r="K127" s="17" t="str">
        <f t="shared" si="41"/>
        <v/>
      </c>
      <c r="L127" s="13" t="str">
        <f t="shared" si="34"/>
        <v/>
      </c>
      <c r="M127" s="22" t="str">
        <f t="shared" si="36"/>
        <v/>
      </c>
      <c r="N127" s="23">
        <f t="shared" si="42"/>
        <v>1</v>
      </c>
      <c r="O127" s="6" t="str">
        <f t="shared" si="32"/>
        <v/>
      </c>
      <c r="P127" s="16" t="str">
        <f t="shared" si="39"/>
        <v/>
      </c>
      <c r="Q127" s="30" t="str">
        <f t="shared" si="44"/>
        <v/>
      </c>
      <c r="R127" s="33">
        <f t="shared" si="37"/>
        <v>0</v>
      </c>
      <c r="S127" s="24" t="str">
        <f t="shared" si="35"/>
        <v/>
      </c>
    </row>
    <row r="128" spans="2:19" x14ac:dyDescent="0.2">
      <c r="B128" s="33" t="str">
        <f t="shared" si="38"/>
        <v/>
      </c>
      <c r="C128" s="24" t="str">
        <f t="shared" si="28"/>
        <v/>
      </c>
      <c r="D128" s="32">
        <f t="shared" si="29"/>
        <v>0</v>
      </c>
      <c r="E128" s="34">
        <f t="shared" si="30"/>
        <v>0</v>
      </c>
      <c r="F128" s="12" t="str">
        <f t="shared" si="27"/>
        <v/>
      </c>
      <c r="G128" s="21" t="str">
        <f t="shared" si="33"/>
        <v/>
      </c>
      <c r="H128" s="20" t="str">
        <f t="shared" si="43"/>
        <v/>
      </c>
      <c r="I128" s="18" t="str">
        <f t="shared" si="40"/>
        <v/>
      </c>
      <c r="J128" s="17" t="str">
        <f t="shared" si="31"/>
        <v/>
      </c>
      <c r="K128" s="17" t="str">
        <f t="shared" si="41"/>
        <v/>
      </c>
      <c r="L128" s="13" t="str">
        <f t="shared" si="34"/>
        <v/>
      </c>
      <c r="M128" s="22" t="str">
        <f t="shared" si="36"/>
        <v/>
      </c>
      <c r="N128" s="23">
        <f t="shared" si="42"/>
        <v>1</v>
      </c>
      <c r="O128" s="6" t="str">
        <f t="shared" si="32"/>
        <v/>
      </c>
      <c r="P128" s="16" t="str">
        <f t="shared" si="39"/>
        <v/>
      </c>
      <c r="Q128" s="30" t="str">
        <f t="shared" si="44"/>
        <v/>
      </c>
      <c r="R128" s="33">
        <f t="shared" si="37"/>
        <v>0</v>
      </c>
      <c r="S128" s="24" t="str">
        <f t="shared" si="35"/>
        <v/>
      </c>
    </row>
    <row r="129" spans="2:19" x14ac:dyDescent="0.2">
      <c r="B129" s="33" t="str">
        <f t="shared" si="38"/>
        <v/>
      </c>
      <c r="C129" s="24" t="str">
        <f t="shared" si="28"/>
        <v/>
      </c>
      <c r="D129" s="32">
        <f t="shared" si="29"/>
        <v>0</v>
      </c>
      <c r="E129" s="34">
        <f t="shared" si="30"/>
        <v>0</v>
      </c>
      <c r="F129" s="12" t="str">
        <f t="shared" si="27"/>
        <v/>
      </c>
      <c r="G129" s="21" t="str">
        <f t="shared" si="33"/>
        <v/>
      </c>
      <c r="H129" s="20" t="str">
        <f t="shared" si="43"/>
        <v/>
      </c>
      <c r="I129" s="18" t="str">
        <f t="shared" si="40"/>
        <v/>
      </c>
      <c r="J129" s="17" t="str">
        <f t="shared" si="31"/>
        <v/>
      </c>
      <c r="K129" s="17" t="str">
        <f t="shared" si="41"/>
        <v/>
      </c>
      <c r="L129" s="13" t="str">
        <f t="shared" si="34"/>
        <v/>
      </c>
      <c r="M129" s="22" t="str">
        <f t="shared" si="36"/>
        <v/>
      </c>
      <c r="N129" s="23">
        <f t="shared" si="42"/>
        <v>1</v>
      </c>
      <c r="O129" s="6" t="str">
        <f t="shared" si="32"/>
        <v/>
      </c>
      <c r="P129" s="16" t="str">
        <f t="shared" si="39"/>
        <v/>
      </c>
      <c r="Q129" s="30" t="str">
        <f t="shared" si="44"/>
        <v/>
      </c>
      <c r="R129" s="33">
        <f t="shared" si="37"/>
        <v>0</v>
      </c>
      <c r="S129" s="24" t="str">
        <f t="shared" si="35"/>
        <v/>
      </c>
    </row>
    <row r="130" spans="2:19" x14ac:dyDescent="0.2">
      <c r="B130" s="33" t="str">
        <f t="shared" si="38"/>
        <v/>
      </c>
      <c r="C130" s="24" t="str">
        <f t="shared" si="28"/>
        <v/>
      </c>
      <c r="D130" s="32">
        <f t="shared" si="29"/>
        <v>0</v>
      </c>
      <c r="E130" s="34">
        <f t="shared" si="30"/>
        <v>0</v>
      </c>
      <c r="F130" s="12" t="str">
        <f t="shared" si="27"/>
        <v/>
      </c>
      <c r="G130" s="21" t="str">
        <f t="shared" si="33"/>
        <v/>
      </c>
      <c r="H130" s="20" t="str">
        <f t="shared" si="43"/>
        <v/>
      </c>
      <c r="I130" s="18" t="str">
        <f t="shared" si="40"/>
        <v/>
      </c>
      <c r="J130" s="17" t="str">
        <f t="shared" si="31"/>
        <v/>
      </c>
      <c r="K130" s="17" t="str">
        <f t="shared" si="41"/>
        <v/>
      </c>
      <c r="L130" s="13" t="str">
        <f t="shared" si="34"/>
        <v/>
      </c>
      <c r="M130" s="22" t="str">
        <f t="shared" si="36"/>
        <v/>
      </c>
      <c r="N130" s="23">
        <f t="shared" si="42"/>
        <v>1</v>
      </c>
      <c r="O130" s="6" t="str">
        <f t="shared" si="32"/>
        <v/>
      </c>
      <c r="P130" s="16" t="str">
        <f t="shared" si="39"/>
        <v/>
      </c>
      <c r="Q130" s="30" t="str">
        <f t="shared" si="44"/>
        <v/>
      </c>
      <c r="R130" s="33">
        <f t="shared" si="37"/>
        <v>0</v>
      </c>
      <c r="S130" s="24" t="str">
        <f t="shared" si="35"/>
        <v/>
      </c>
    </row>
    <row r="131" spans="2:19" x14ac:dyDescent="0.2">
      <c r="B131" s="33" t="str">
        <f t="shared" si="38"/>
        <v/>
      </c>
      <c r="C131" s="24" t="str">
        <f t="shared" si="28"/>
        <v/>
      </c>
      <c r="D131" s="32">
        <f t="shared" si="29"/>
        <v>0</v>
      </c>
      <c r="E131" s="34">
        <f t="shared" si="30"/>
        <v>0</v>
      </c>
      <c r="F131" s="12" t="str">
        <f t="shared" si="27"/>
        <v/>
      </c>
      <c r="G131" s="21" t="str">
        <f t="shared" si="33"/>
        <v/>
      </c>
      <c r="H131" s="20" t="str">
        <f t="shared" si="43"/>
        <v/>
      </c>
      <c r="I131" s="18" t="str">
        <f t="shared" si="40"/>
        <v/>
      </c>
      <c r="J131" s="17" t="str">
        <f t="shared" si="31"/>
        <v/>
      </c>
      <c r="K131" s="17" t="str">
        <f t="shared" si="41"/>
        <v/>
      </c>
      <c r="L131" s="13" t="str">
        <f t="shared" si="34"/>
        <v/>
      </c>
      <c r="M131" s="22" t="str">
        <f t="shared" si="36"/>
        <v/>
      </c>
      <c r="N131" s="23">
        <f t="shared" si="42"/>
        <v>1</v>
      </c>
      <c r="O131" s="6" t="str">
        <f t="shared" si="32"/>
        <v/>
      </c>
      <c r="P131" s="16" t="str">
        <f t="shared" si="39"/>
        <v/>
      </c>
      <c r="Q131" s="30" t="str">
        <f t="shared" si="44"/>
        <v/>
      </c>
      <c r="R131" s="33">
        <f t="shared" si="37"/>
        <v>0</v>
      </c>
      <c r="S131" s="24" t="str">
        <f t="shared" si="35"/>
        <v/>
      </c>
    </row>
    <row r="132" spans="2:19" x14ac:dyDescent="0.2">
      <c r="B132" s="33" t="str">
        <f t="shared" si="38"/>
        <v/>
      </c>
      <c r="C132" s="24" t="str">
        <f t="shared" si="28"/>
        <v/>
      </c>
      <c r="D132" s="32">
        <f t="shared" si="29"/>
        <v>0</v>
      </c>
      <c r="E132" s="34">
        <f t="shared" si="30"/>
        <v>0</v>
      </c>
      <c r="F132" s="12" t="str">
        <f t="shared" si="27"/>
        <v/>
      </c>
      <c r="G132" s="21" t="str">
        <f t="shared" si="33"/>
        <v/>
      </c>
      <c r="H132" s="20" t="str">
        <f t="shared" si="43"/>
        <v/>
      </c>
      <c r="I132" s="18" t="str">
        <f t="shared" si="40"/>
        <v/>
      </c>
      <c r="J132" s="17" t="str">
        <f t="shared" si="31"/>
        <v/>
      </c>
      <c r="K132" s="17" t="str">
        <f t="shared" si="41"/>
        <v/>
      </c>
      <c r="L132" s="13" t="str">
        <f t="shared" si="34"/>
        <v/>
      </c>
      <c r="M132" s="22" t="str">
        <f t="shared" si="36"/>
        <v/>
      </c>
      <c r="N132" s="23">
        <f t="shared" si="42"/>
        <v>1</v>
      </c>
      <c r="O132" s="6" t="str">
        <f t="shared" si="32"/>
        <v/>
      </c>
      <c r="P132" s="16" t="str">
        <f t="shared" si="39"/>
        <v/>
      </c>
      <c r="Q132" s="30" t="str">
        <f t="shared" si="44"/>
        <v/>
      </c>
      <c r="R132" s="33">
        <f t="shared" si="37"/>
        <v>0</v>
      </c>
      <c r="S132" s="24" t="str">
        <f t="shared" si="35"/>
        <v/>
      </c>
    </row>
    <row r="133" spans="2:19" x14ac:dyDescent="0.2">
      <c r="B133" s="33" t="str">
        <f t="shared" si="38"/>
        <v/>
      </c>
      <c r="C133" s="24" t="str">
        <f t="shared" si="28"/>
        <v/>
      </c>
      <c r="D133" s="32">
        <f t="shared" si="29"/>
        <v>0</v>
      </c>
      <c r="E133" s="34">
        <f t="shared" si="30"/>
        <v>0</v>
      </c>
      <c r="F133" s="12" t="str">
        <f t="shared" ref="F133:F196" si="45">IF($A133="","",LOOKUP($A133,$AH:$AH,$AN:$AN))</f>
        <v/>
      </c>
      <c r="G133" s="21" t="str">
        <f t="shared" si="33"/>
        <v/>
      </c>
      <c r="H133" s="20" t="str">
        <f t="shared" si="43"/>
        <v/>
      </c>
      <c r="I133" s="18" t="str">
        <f t="shared" si="40"/>
        <v/>
      </c>
      <c r="J133" s="17" t="str">
        <f t="shared" si="31"/>
        <v/>
      </c>
      <c r="K133" s="17" t="str">
        <f t="shared" si="41"/>
        <v/>
      </c>
      <c r="L133" s="13" t="str">
        <f t="shared" si="34"/>
        <v/>
      </c>
      <c r="M133" s="22" t="str">
        <f t="shared" si="36"/>
        <v/>
      </c>
      <c r="N133" s="23">
        <f t="shared" si="42"/>
        <v>1</v>
      </c>
      <c r="O133" s="6" t="str">
        <f t="shared" si="32"/>
        <v/>
      </c>
      <c r="P133" s="16" t="str">
        <f t="shared" si="39"/>
        <v/>
      </c>
      <c r="Q133" s="30" t="str">
        <f t="shared" si="44"/>
        <v/>
      </c>
      <c r="R133" s="33">
        <f t="shared" si="37"/>
        <v>0</v>
      </c>
      <c r="S133" s="24" t="str">
        <f t="shared" si="35"/>
        <v/>
      </c>
    </row>
    <row r="134" spans="2:19" x14ac:dyDescent="0.2">
      <c r="B134" s="33" t="str">
        <f t="shared" si="38"/>
        <v/>
      </c>
      <c r="C134" s="24" t="str">
        <f t="shared" ref="C134:C197" si="46">IF(S134="","",S134)</f>
        <v/>
      </c>
      <c r="D134" s="32">
        <f t="shared" ref="D134:D197" si="47">IF(Q134="",0,Q134)</f>
        <v>0</v>
      </c>
      <c r="E134" s="34">
        <f t="shared" ref="E134:E197" si="48">IF(O135="",0,REPT(CONCATENATE(O135,","),9))</f>
        <v>0</v>
      </c>
      <c r="F134" s="12" t="str">
        <f t="shared" si="45"/>
        <v/>
      </c>
      <c r="G134" s="21" t="str">
        <f t="shared" si="33"/>
        <v/>
      </c>
      <c r="H134" s="20" t="str">
        <f t="shared" si="43"/>
        <v/>
      </c>
      <c r="I134" s="18" t="str">
        <f t="shared" si="40"/>
        <v/>
      </c>
      <c r="J134" s="17" t="str">
        <f t="shared" si="31"/>
        <v/>
      </c>
      <c r="K134" s="17" t="str">
        <f t="shared" si="41"/>
        <v/>
      </c>
      <c r="L134" s="13" t="str">
        <f t="shared" si="34"/>
        <v/>
      </c>
      <c r="M134" s="22" t="str">
        <f t="shared" si="36"/>
        <v/>
      </c>
      <c r="N134" s="23">
        <f t="shared" si="42"/>
        <v>1</v>
      </c>
      <c r="O134" s="6" t="str">
        <f t="shared" si="32"/>
        <v/>
      </c>
      <c r="P134" s="16" t="str">
        <f t="shared" si="39"/>
        <v/>
      </c>
      <c r="Q134" s="30" t="str">
        <f t="shared" si="44"/>
        <v/>
      </c>
      <c r="R134" s="33">
        <f t="shared" si="37"/>
        <v>0</v>
      </c>
      <c r="S134" s="24" t="str">
        <f t="shared" si="35"/>
        <v/>
      </c>
    </row>
    <row r="135" spans="2:19" x14ac:dyDescent="0.2">
      <c r="B135" s="33" t="str">
        <f t="shared" si="38"/>
        <v/>
      </c>
      <c r="C135" s="24" t="str">
        <f t="shared" si="46"/>
        <v/>
      </c>
      <c r="D135" s="32">
        <f t="shared" si="47"/>
        <v>0</v>
      </c>
      <c r="E135" s="34">
        <f t="shared" si="48"/>
        <v>0</v>
      </c>
      <c r="F135" s="12" t="str">
        <f t="shared" si="45"/>
        <v/>
      </c>
      <c r="G135" s="21" t="str">
        <f t="shared" si="33"/>
        <v/>
      </c>
      <c r="H135" s="20" t="str">
        <f t="shared" si="43"/>
        <v/>
      </c>
      <c r="I135" s="18" t="str">
        <f t="shared" si="40"/>
        <v/>
      </c>
      <c r="J135" s="17" t="str">
        <f t="shared" si="31"/>
        <v/>
      </c>
      <c r="K135" s="17" t="str">
        <f t="shared" si="41"/>
        <v/>
      </c>
      <c r="L135" s="13" t="str">
        <f t="shared" si="34"/>
        <v/>
      </c>
      <c r="M135" s="22" t="str">
        <f t="shared" si="36"/>
        <v/>
      </c>
      <c r="N135" s="23">
        <f t="shared" si="42"/>
        <v>1</v>
      </c>
      <c r="O135" s="6" t="str">
        <f t="shared" si="32"/>
        <v/>
      </c>
      <c r="P135" s="16" t="str">
        <f t="shared" si="39"/>
        <v/>
      </c>
      <c r="Q135" s="30" t="str">
        <f t="shared" si="44"/>
        <v/>
      </c>
      <c r="R135" s="33">
        <f t="shared" si="37"/>
        <v>0</v>
      </c>
      <c r="S135" s="24" t="str">
        <f t="shared" si="35"/>
        <v/>
      </c>
    </row>
    <row r="136" spans="2:19" x14ac:dyDescent="0.2">
      <c r="B136" s="33" t="str">
        <f t="shared" si="38"/>
        <v/>
      </c>
      <c r="C136" s="24" t="str">
        <f t="shared" si="46"/>
        <v/>
      </c>
      <c r="D136" s="32">
        <f t="shared" si="47"/>
        <v>0</v>
      </c>
      <c r="E136" s="34">
        <f t="shared" si="48"/>
        <v>0</v>
      </c>
      <c r="F136" s="12" t="str">
        <f t="shared" si="45"/>
        <v/>
      </c>
      <c r="G136" s="21" t="str">
        <f t="shared" si="33"/>
        <v/>
      </c>
      <c r="H136" s="20" t="str">
        <f t="shared" si="43"/>
        <v/>
      </c>
      <c r="I136" s="18" t="str">
        <f t="shared" si="40"/>
        <v/>
      </c>
      <c r="J136" s="17" t="str">
        <f t="shared" si="31"/>
        <v/>
      </c>
      <c r="K136" s="17" t="str">
        <f t="shared" si="41"/>
        <v/>
      </c>
      <c r="L136" s="13" t="str">
        <f t="shared" si="34"/>
        <v/>
      </c>
      <c r="M136" s="22" t="str">
        <f t="shared" si="36"/>
        <v/>
      </c>
      <c r="N136" s="23">
        <f t="shared" si="42"/>
        <v>1</v>
      </c>
      <c r="O136" s="6" t="str">
        <f t="shared" si="32"/>
        <v/>
      </c>
      <c r="P136" s="16" t="str">
        <f t="shared" si="39"/>
        <v/>
      </c>
      <c r="Q136" s="30" t="str">
        <f t="shared" si="44"/>
        <v/>
      </c>
      <c r="R136" s="33">
        <f t="shared" si="37"/>
        <v>0</v>
      </c>
      <c r="S136" s="24" t="str">
        <f t="shared" si="35"/>
        <v/>
      </c>
    </row>
    <row r="137" spans="2:19" x14ac:dyDescent="0.2">
      <c r="B137" s="33" t="str">
        <f t="shared" si="38"/>
        <v/>
      </c>
      <c r="C137" s="24" t="str">
        <f t="shared" si="46"/>
        <v/>
      </c>
      <c r="D137" s="32">
        <f t="shared" si="47"/>
        <v>0</v>
      </c>
      <c r="E137" s="34">
        <f t="shared" si="48"/>
        <v>0</v>
      </c>
      <c r="F137" s="12" t="str">
        <f t="shared" si="45"/>
        <v/>
      </c>
      <c r="G137" s="21" t="str">
        <f t="shared" si="33"/>
        <v/>
      </c>
      <c r="H137" s="20" t="str">
        <f t="shared" si="43"/>
        <v/>
      </c>
      <c r="I137" s="18" t="str">
        <f t="shared" si="40"/>
        <v/>
      </c>
      <c r="J137" s="17" t="str">
        <f t="shared" si="31"/>
        <v/>
      </c>
      <c r="K137" s="17" t="str">
        <f t="shared" si="41"/>
        <v/>
      </c>
      <c r="L137" s="13" t="str">
        <f t="shared" si="34"/>
        <v/>
      </c>
      <c r="M137" s="22" t="str">
        <f t="shared" si="36"/>
        <v/>
      </c>
      <c r="N137" s="23">
        <f t="shared" si="42"/>
        <v>1</v>
      </c>
      <c r="O137" s="6" t="str">
        <f t="shared" si="32"/>
        <v/>
      </c>
      <c r="P137" s="16" t="str">
        <f t="shared" si="39"/>
        <v/>
      </c>
      <c r="Q137" s="30" t="str">
        <f t="shared" si="44"/>
        <v/>
      </c>
      <c r="R137" s="33">
        <f t="shared" si="37"/>
        <v>0</v>
      </c>
      <c r="S137" s="24" t="str">
        <f t="shared" si="35"/>
        <v/>
      </c>
    </row>
    <row r="138" spans="2:19" x14ac:dyDescent="0.2">
      <c r="B138" s="33" t="str">
        <f t="shared" si="38"/>
        <v/>
      </c>
      <c r="C138" s="24" t="str">
        <f t="shared" si="46"/>
        <v/>
      </c>
      <c r="D138" s="32">
        <f t="shared" si="47"/>
        <v>0</v>
      </c>
      <c r="E138" s="34">
        <f t="shared" si="48"/>
        <v>0</v>
      </c>
      <c r="F138" s="12" t="str">
        <f t="shared" si="45"/>
        <v/>
      </c>
      <c r="G138" s="21" t="str">
        <f t="shared" si="33"/>
        <v/>
      </c>
      <c r="H138" s="20" t="str">
        <f t="shared" si="43"/>
        <v/>
      </c>
      <c r="I138" s="18" t="str">
        <f t="shared" si="40"/>
        <v/>
      </c>
      <c r="J138" s="17" t="str">
        <f t="shared" ref="J138:J201" si="49">IF(AND($L138="b",$K137=""),"last",IF(AND(P137="l",A137=0),J137,IF(AND($P137="w",$K137=$G137),"last",IF(AND($P137="w",$K137=$H137),"furthest",IF(AND($P137="l",$K137=$G137),"furthest",IF(AND($P137="l",$K137=$H137),"last",""))))))</f>
        <v/>
      </c>
      <c r="K138" s="17" t="str">
        <f t="shared" si="41"/>
        <v/>
      </c>
      <c r="L138" s="13" t="str">
        <f t="shared" si="34"/>
        <v/>
      </c>
      <c r="M138" s="22" t="str">
        <f t="shared" si="36"/>
        <v/>
      </c>
      <c r="N138" s="23">
        <f t="shared" si="42"/>
        <v>1</v>
      </c>
      <c r="O138" s="6" t="str">
        <f t="shared" ref="O138:O201" si="50">IF(L138="","",VLOOKUP(N138,$U$5:$V$34,2,FALSE))</f>
        <v/>
      </c>
      <c r="P138" s="16" t="str">
        <f t="shared" si="39"/>
        <v/>
      </c>
      <c r="Q138" s="30" t="str">
        <f t="shared" si="44"/>
        <v/>
      </c>
      <c r="R138" s="33">
        <f t="shared" si="37"/>
        <v>0</v>
      </c>
      <c r="S138" s="24" t="str">
        <f t="shared" si="35"/>
        <v/>
      </c>
    </row>
    <row r="139" spans="2:19" x14ac:dyDescent="0.2">
      <c r="B139" s="33" t="str">
        <f t="shared" si="38"/>
        <v/>
      </c>
      <c r="C139" s="24" t="str">
        <f t="shared" si="46"/>
        <v/>
      </c>
      <c r="D139" s="32">
        <f t="shared" si="47"/>
        <v>0</v>
      </c>
      <c r="E139" s="34">
        <f t="shared" si="48"/>
        <v>0</v>
      </c>
      <c r="F139" s="12" t="str">
        <f t="shared" si="45"/>
        <v/>
      </c>
      <c r="G139" s="21" t="str">
        <f t="shared" ref="G139:G202" si="51">IF(A138="","",(IF(F138=F137,G138,IF(F138=0,G138,IF(AND(F138=F136,F137=0),G138,IF(F138=F135,G138,IF(AND(LEN(G138)=26,OR(MID(G138,1,2)=F138,MID(G138,4,2)=F138,MID(G138,7,2)=F138,MID(G138,10,2)=F138,MID(G138,13,2)=F138,MID(G138,16,2)=F138,MID(G138,19,2)=F138,MID(G138,22,2)=F138)),CONCATENATE(REPLACE($G138,SEARCH($F138,$G138,1),3,""),"-",$F138),IF(RIGHT(G138,2)=F138,G138,IF(LEN(G138)=26,CONCATENATE(MID(G138,4,23),"-",F138),IF(AND(LEN(G138)=23,OR(MID(G138,1,2)=F138,MID(G138,4,2)=F138,MID(G138,7,2)=F138,MID(G138,10,2)=F138,MID(G138,13,2)=F138,MID(G138,16,2)=F138,MID(G138,19,2)=F138,MID(G138,22,2)=F138)),CONCATENATE(REPLACE($G138,SEARCH($F138,$G138,1),3,""),"-",$F138),IF(LEN(G138)=23,CONCATENATE(G138,"-",F138),IF(AND(LEN(G138)=20,OR(MID(G138,1,2)=F138,MID(G138,4,2)=F138,MID(G138,7,2)=F138,MID(G138,10,2)=F138,MID(G138,13,2)=F138,MID(G138,16,2)=F138,MID(G138,19,2)=F138)),CONCATENATE(REPLACE($G138,SEARCH($F138,$G138,1),3,""),"-",$F138),IF(LEN(G138)=20,CONCATENATE(G138,"-",F138),IF(AND(LEN(G138)=17,OR(MID(G138,1,2)=F138,MID(G138,4,2)=F138,MID(G138,7,2)=F138,MID(G138,10,2)=F138,MID(G138,13,2)=F138,MID(G138,16,2)=F138)),CONCATENATE(REPLACE($G138,SEARCH($F138,$G138,1),3,""),"-",$F138),IF(LEN(G138)=17,CONCATENATE(G138,"-",F138),IF(AND(LEN(G138)=14,OR(MID(G138,1,2)=F138,MID(G138,4,2)=F138,MID(G138,7,2)=F138,MID(G138,10,2)=F138,MID(G138,13,2)=F138)),CONCATENATE(REPLACE($G138,SEARCH($F138,$G138,1),3,""),"-",$F138),IF(LEN(G138)=14,CONCATENATE(G138,"-",F138),IF(AND(LEN(G138)=11,OR(MID(G138,1,2)=F138,MID(G138,4,2)=F138,MID(G138,7,2)=F138,MID(G138,10,2)=F138)),CONCATENATE(REPLACE($G138,SEARCH($F138,$G138,1),3,""),"-",$F138),IF(LEN(G138)=11,CONCATENATE(G138,"-",F138),IF(AND(LEN(G138)=8,OR(MID(G138,1,2)=F138,MID(G138,4,2)=F138,MID(G138,7,2)=F138)),CONCATENATE(REPLACE($G138,SEARCH($F138,$G138,1),3,""),"-",$F138),IF(F138=F136,G138,IF(AND(LEN(G138)=5,MID(G138,1,2)=F138),CONCATENATE(REPLACE(G138,SEARCH(F138,G138,1),3,""),"-",F138),CONCATENATE(G138,"-",F138)))))))))))))))))))))))</f>
        <v/>
      </c>
      <c r="H139" s="20" t="str">
        <f t="shared" si="43"/>
        <v/>
      </c>
      <c r="I139" s="18" t="str">
        <f t="shared" si="40"/>
        <v/>
      </c>
      <c r="J139" s="17" t="str">
        <f t="shared" si="49"/>
        <v/>
      </c>
      <c r="K139" s="17" t="str">
        <f t="shared" si="41"/>
        <v/>
      </c>
      <c r="L139" s="13" t="str">
        <f t="shared" ref="L139:L202" si="52">IF(A138="","",IF(LEN(G139)=26,"b",""))</f>
        <v/>
      </c>
      <c r="M139" s="22" t="str">
        <f t="shared" si="36"/>
        <v/>
      </c>
      <c r="N139" s="23">
        <f t="shared" si="42"/>
        <v>1</v>
      </c>
      <c r="O139" s="6" t="str">
        <f t="shared" si="50"/>
        <v/>
      </c>
      <c r="P139" s="16" t="str">
        <f t="shared" si="39"/>
        <v/>
      </c>
      <c r="Q139" s="30" t="str">
        <f t="shared" si="44"/>
        <v/>
      </c>
      <c r="R139" s="33">
        <f t="shared" si="37"/>
        <v>0</v>
      </c>
      <c r="S139" s="24" t="str">
        <f t="shared" ref="S139:S152" si="53">IF(P139="","",IF(R139&gt;=$X$6,$W$6,IF(R139&lt;=$X$7,$W$7,"")))</f>
        <v/>
      </c>
    </row>
    <row r="140" spans="2:19" x14ac:dyDescent="0.2">
      <c r="B140" s="33" t="str">
        <f t="shared" si="38"/>
        <v/>
      </c>
      <c r="C140" s="24" t="str">
        <f t="shared" si="46"/>
        <v/>
      </c>
      <c r="D140" s="32">
        <f t="shared" si="47"/>
        <v>0</v>
      </c>
      <c r="E140" s="34">
        <f t="shared" si="48"/>
        <v>0</v>
      </c>
      <c r="F140" s="12" t="str">
        <f t="shared" si="45"/>
        <v/>
      </c>
      <c r="G140" s="21" t="str">
        <f t="shared" si="51"/>
        <v/>
      </c>
      <c r="H140" s="20" t="str">
        <f t="shared" si="43"/>
        <v/>
      </c>
      <c r="I140" s="18" t="str">
        <f t="shared" si="40"/>
        <v/>
      </c>
      <c r="J140" s="17" t="str">
        <f t="shared" si="49"/>
        <v/>
      </c>
      <c r="K140" s="17" t="str">
        <f t="shared" si="41"/>
        <v/>
      </c>
      <c r="L140" s="13" t="str">
        <f t="shared" si="52"/>
        <v/>
      </c>
      <c r="M140" s="22" t="str">
        <f t="shared" si="36"/>
        <v/>
      </c>
      <c r="N140" s="23">
        <f t="shared" si="42"/>
        <v>1</v>
      </c>
      <c r="O140" s="6" t="str">
        <f t="shared" si="50"/>
        <v/>
      </c>
      <c r="P140" s="16" t="str">
        <f t="shared" si="39"/>
        <v/>
      </c>
      <c r="Q140" s="30" t="str">
        <f t="shared" si="44"/>
        <v/>
      </c>
      <c r="R140" s="33">
        <f t="shared" si="37"/>
        <v>0</v>
      </c>
      <c r="S140" s="24" t="str">
        <f t="shared" si="53"/>
        <v/>
      </c>
    </row>
    <row r="141" spans="2:19" x14ac:dyDescent="0.2">
      <c r="B141" s="33" t="str">
        <f t="shared" si="38"/>
        <v/>
      </c>
      <c r="C141" s="24" t="str">
        <f t="shared" si="46"/>
        <v/>
      </c>
      <c r="D141" s="32">
        <f t="shared" si="47"/>
        <v>0</v>
      </c>
      <c r="E141" s="34">
        <f t="shared" si="48"/>
        <v>0</v>
      </c>
      <c r="F141" s="12" t="str">
        <f t="shared" si="45"/>
        <v/>
      </c>
      <c r="G141" s="21" t="str">
        <f t="shared" si="51"/>
        <v/>
      </c>
      <c r="H141" s="20" t="str">
        <f t="shared" si="43"/>
        <v/>
      </c>
      <c r="I141" s="18" t="str">
        <f t="shared" si="40"/>
        <v/>
      </c>
      <c r="J141" s="17" t="str">
        <f t="shared" si="49"/>
        <v/>
      </c>
      <c r="K141" s="17" t="str">
        <f t="shared" si="41"/>
        <v/>
      </c>
      <c r="L141" s="13" t="str">
        <f t="shared" si="52"/>
        <v/>
      </c>
      <c r="M141" s="22" t="str">
        <f t="shared" ref="M141:M204" si="54">IF($L141="","",IF(M140=9,1,IF(AND($L141="b",$L140=""),1,M140+1)))</f>
        <v/>
      </c>
      <c r="N141" s="23">
        <f t="shared" si="42"/>
        <v>1</v>
      </c>
      <c r="O141" s="6" t="str">
        <f t="shared" si="50"/>
        <v/>
      </c>
      <c r="P141" s="16" t="str">
        <f t="shared" si="39"/>
        <v/>
      </c>
      <c r="Q141" s="30" t="str">
        <f t="shared" si="44"/>
        <v/>
      </c>
      <c r="R141" s="33">
        <f t="shared" si="37"/>
        <v>0</v>
      </c>
      <c r="S141" s="24" t="str">
        <f t="shared" si="53"/>
        <v/>
      </c>
    </row>
    <row r="142" spans="2:19" x14ac:dyDescent="0.2">
      <c r="B142" s="33" t="str">
        <f t="shared" si="38"/>
        <v/>
      </c>
      <c r="C142" s="24" t="str">
        <f t="shared" si="46"/>
        <v/>
      </c>
      <c r="D142" s="32">
        <f t="shared" si="47"/>
        <v>0</v>
      </c>
      <c r="E142" s="34">
        <f t="shared" si="48"/>
        <v>0</v>
      </c>
      <c r="F142" s="12" t="str">
        <f t="shared" si="45"/>
        <v/>
      </c>
      <c r="G142" s="21" t="str">
        <f t="shared" si="51"/>
        <v/>
      </c>
      <c r="H142" s="20" t="str">
        <f t="shared" si="43"/>
        <v/>
      </c>
      <c r="I142" s="18" t="str">
        <f t="shared" si="40"/>
        <v/>
      </c>
      <c r="J142" s="17" t="str">
        <f t="shared" si="49"/>
        <v/>
      </c>
      <c r="K142" s="17" t="str">
        <f t="shared" si="41"/>
        <v/>
      </c>
      <c r="L142" s="13" t="str">
        <f t="shared" si="52"/>
        <v/>
      </c>
      <c r="M142" s="22" t="str">
        <f t="shared" si="54"/>
        <v/>
      </c>
      <c r="N142" s="23">
        <f t="shared" si="42"/>
        <v>1</v>
      </c>
      <c r="O142" s="6" t="str">
        <f t="shared" si="50"/>
        <v/>
      </c>
      <c r="P142" s="16" t="str">
        <f t="shared" si="39"/>
        <v/>
      </c>
      <c r="Q142" s="30" t="str">
        <f t="shared" si="44"/>
        <v/>
      </c>
      <c r="R142" s="33">
        <f t="shared" si="37"/>
        <v>0</v>
      </c>
      <c r="S142" s="24" t="str">
        <f t="shared" si="53"/>
        <v/>
      </c>
    </row>
    <row r="143" spans="2:19" x14ac:dyDescent="0.2">
      <c r="B143" s="33" t="str">
        <f t="shared" si="38"/>
        <v/>
      </c>
      <c r="C143" s="24" t="str">
        <f t="shared" si="46"/>
        <v/>
      </c>
      <c r="D143" s="32">
        <f t="shared" si="47"/>
        <v>0</v>
      </c>
      <c r="E143" s="34">
        <f t="shared" si="48"/>
        <v>0</v>
      </c>
      <c r="F143" s="12" t="str">
        <f t="shared" si="45"/>
        <v/>
      </c>
      <c r="G143" s="21" t="str">
        <f t="shared" si="51"/>
        <v/>
      </c>
      <c r="H143" s="20" t="str">
        <f t="shared" si="43"/>
        <v/>
      </c>
      <c r="I143" s="18" t="str">
        <f t="shared" si="40"/>
        <v/>
      </c>
      <c r="J143" s="17" t="str">
        <f t="shared" si="49"/>
        <v/>
      </c>
      <c r="K143" s="17" t="str">
        <f t="shared" si="41"/>
        <v/>
      </c>
      <c r="L143" s="13" t="str">
        <f t="shared" si="52"/>
        <v/>
      </c>
      <c r="M143" s="22" t="str">
        <f t="shared" si="54"/>
        <v/>
      </c>
      <c r="N143" s="23">
        <f t="shared" si="42"/>
        <v>1</v>
      </c>
      <c r="O143" s="6" t="str">
        <f t="shared" si="50"/>
        <v/>
      </c>
      <c r="P143" s="16" t="str">
        <f t="shared" si="39"/>
        <v/>
      </c>
      <c r="Q143" s="30" t="str">
        <f t="shared" si="44"/>
        <v/>
      </c>
      <c r="R143" s="33">
        <f t="shared" si="37"/>
        <v>0</v>
      </c>
      <c r="S143" s="24" t="str">
        <f t="shared" si="53"/>
        <v/>
      </c>
    </row>
    <row r="144" spans="2:19" x14ac:dyDescent="0.2">
      <c r="B144" s="33" t="str">
        <f t="shared" si="38"/>
        <v/>
      </c>
      <c r="C144" s="24" t="str">
        <f t="shared" si="46"/>
        <v/>
      </c>
      <c r="D144" s="32">
        <f t="shared" si="47"/>
        <v>0</v>
      </c>
      <c r="E144" s="34">
        <f t="shared" si="48"/>
        <v>0</v>
      </c>
      <c r="F144" s="12" t="str">
        <f t="shared" si="45"/>
        <v/>
      </c>
      <c r="G144" s="21" t="str">
        <f t="shared" si="51"/>
        <v/>
      </c>
      <c r="H144" s="20" t="str">
        <f t="shared" si="43"/>
        <v/>
      </c>
      <c r="I144" s="18" t="str">
        <f t="shared" si="40"/>
        <v/>
      </c>
      <c r="J144" s="17" t="str">
        <f t="shared" si="49"/>
        <v/>
      </c>
      <c r="K144" s="17" t="str">
        <f t="shared" si="41"/>
        <v/>
      </c>
      <c r="L144" s="13" t="str">
        <f t="shared" si="52"/>
        <v/>
      </c>
      <c r="M144" s="22" t="str">
        <f t="shared" si="54"/>
        <v/>
      </c>
      <c r="N144" s="23">
        <f t="shared" si="42"/>
        <v>1</v>
      </c>
      <c r="O144" s="6" t="str">
        <f t="shared" si="50"/>
        <v/>
      </c>
      <c r="P144" s="16" t="str">
        <f t="shared" si="39"/>
        <v/>
      </c>
      <c r="Q144" s="30" t="str">
        <f t="shared" si="44"/>
        <v/>
      </c>
      <c r="R144" s="33">
        <f t="shared" si="37"/>
        <v>0</v>
      </c>
      <c r="S144" s="24" t="str">
        <f t="shared" si="53"/>
        <v/>
      </c>
    </row>
    <row r="145" spans="2:19" x14ac:dyDescent="0.2">
      <c r="B145" s="33" t="str">
        <f t="shared" si="38"/>
        <v/>
      </c>
      <c r="C145" s="24" t="str">
        <f t="shared" si="46"/>
        <v/>
      </c>
      <c r="D145" s="32">
        <f t="shared" si="47"/>
        <v>0</v>
      </c>
      <c r="E145" s="34">
        <f t="shared" si="48"/>
        <v>0</v>
      </c>
      <c r="F145" s="12" t="str">
        <f t="shared" si="45"/>
        <v/>
      </c>
      <c r="G145" s="21" t="str">
        <f t="shared" si="51"/>
        <v/>
      </c>
      <c r="H145" s="20" t="str">
        <f t="shared" si="43"/>
        <v/>
      </c>
      <c r="I145" s="18" t="str">
        <f t="shared" si="40"/>
        <v/>
      </c>
      <c r="J145" s="17" t="str">
        <f t="shared" si="49"/>
        <v/>
      </c>
      <c r="K145" s="17" t="str">
        <f t="shared" si="41"/>
        <v/>
      </c>
      <c r="L145" s="13" t="str">
        <f t="shared" si="52"/>
        <v/>
      </c>
      <c r="M145" s="22" t="str">
        <f t="shared" si="54"/>
        <v/>
      </c>
      <c r="N145" s="23">
        <f t="shared" si="42"/>
        <v>1</v>
      </c>
      <c r="O145" s="6" t="str">
        <f t="shared" si="50"/>
        <v/>
      </c>
      <c r="P145" s="16" t="str">
        <f t="shared" si="39"/>
        <v/>
      </c>
      <c r="Q145" s="30" t="str">
        <f t="shared" si="44"/>
        <v/>
      </c>
      <c r="R145" s="33">
        <f t="shared" ref="R145:R208" si="55">IF(Q145="",0,IF(R144="",Q145,Q145+R144))</f>
        <v>0</v>
      </c>
      <c r="S145" s="24" t="str">
        <f t="shared" si="53"/>
        <v/>
      </c>
    </row>
    <row r="146" spans="2:19" x14ac:dyDescent="0.2">
      <c r="B146" s="33" t="str">
        <f t="shared" si="38"/>
        <v/>
      </c>
      <c r="C146" s="24" t="str">
        <f t="shared" si="46"/>
        <v/>
      </c>
      <c r="D146" s="32">
        <f t="shared" si="47"/>
        <v>0</v>
      </c>
      <c r="E146" s="34">
        <f t="shared" si="48"/>
        <v>0</v>
      </c>
      <c r="F146" s="12" t="str">
        <f t="shared" si="45"/>
        <v/>
      </c>
      <c r="G146" s="21" t="str">
        <f t="shared" si="51"/>
        <v/>
      </c>
      <c r="H146" s="20" t="str">
        <f t="shared" si="43"/>
        <v/>
      </c>
      <c r="I146" s="18" t="str">
        <f t="shared" si="40"/>
        <v/>
      </c>
      <c r="J146" s="17" t="str">
        <f t="shared" si="49"/>
        <v/>
      </c>
      <c r="K146" s="17" t="str">
        <f t="shared" si="41"/>
        <v/>
      </c>
      <c r="L146" s="13" t="str">
        <f t="shared" si="52"/>
        <v/>
      </c>
      <c r="M146" s="22" t="str">
        <f t="shared" si="54"/>
        <v/>
      </c>
      <c r="N146" s="23">
        <f t="shared" si="42"/>
        <v>1</v>
      </c>
      <c r="O146" s="6" t="str">
        <f t="shared" si="50"/>
        <v/>
      </c>
      <c r="P146" s="16" t="str">
        <f t="shared" si="39"/>
        <v/>
      </c>
      <c r="Q146" s="30" t="str">
        <f t="shared" si="44"/>
        <v/>
      </c>
      <c r="R146" s="33">
        <f t="shared" si="55"/>
        <v>0</v>
      </c>
      <c r="S146" s="24" t="str">
        <f t="shared" si="53"/>
        <v/>
      </c>
    </row>
    <row r="147" spans="2:19" x14ac:dyDescent="0.2">
      <c r="B147" s="33" t="str">
        <f t="shared" si="38"/>
        <v/>
      </c>
      <c r="C147" s="24" t="str">
        <f t="shared" si="46"/>
        <v/>
      </c>
      <c r="D147" s="32">
        <f t="shared" si="47"/>
        <v>0</v>
      </c>
      <c r="E147" s="34">
        <f t="shared" si="48"/>
        <v>0</v>
      </c>
      <c r="F147" s="12" t="str">
        <f t="shared" si="45"/>
        <v/>
      </c>
      <c r="G147" s="21" t="str">
        <f t="shared" si="51"/>
        <v/>
      </c>
      <c r="H147" s="20" t="str">
        <f t="shared" si="43"/>
        <v/>
      </c>
      <c r="I147" s="18" t="str">
        <f t="shared" si="40"/>
        <v/>
      </c>
      <c r="J147" s="17" t="str">
        <f t="shared" si="49"/>
        <v/>
      </c>
      <c r="K147" s="17" t="str">
        <f t="shared" si="41"/>
        <v/>
      </c>
      <c r="L147" s="13" t="str">
        <f t="shared" si="52"/>
        <v/>
      </c>
      <c r="M147" s="22" t="str">
        <f t="shared" si="54"/>
        <v/>
      </c>
      <c r="N147" s="23">
        <f t="shared" si="42"/>
        <v>1</v>
      </c>
      <c r="O147" s="6" t="str">
        <f t="shared" si="50"/>
        <v/>
      </c>
      <c r="P147" s="16" t="str">
        <f t="shared" si="39"/>
        <v/>
      </c>
      <c r="Q147" s="30" t="str">
        <f t="shared" si="44"/>
        <v/>
      </c>
      <c r="R147" s="33">
        <f t="shared" si="55"/>
        <v>0</v>
      </c>
      <c r="S147" s="24" t="str">
        <f t="shared" si="53"/>
        <v/>
      </c>
    </row>
    <row r="148" spans="2:19" x14ac:dyDescent="0.2">
      <c r="B148" s="33" t="str">
        <f t="shared" ref="B148:B211" si="56">IF(A148="","",IF(K149="","DB",IF(AND(J149="last",J149=J148,O149=O148),"rebet",CONCATENATE(LOOKUP(MID(K149,1,2),$AD$6:$AD$23,$AF$6:$AF$23),",",LOOKUP(MID(K149,4,2),$AD$6:$AD$23,$AF$6:$AF$23),",",LOOKUP(MID(K149,7,2),$AD$6:$AD$23,$AF$6:$AF$23),",",LOOKUP(MID(K149,10,2),$AD$6:$AD$23,$AF$6:$AF$23),",",LOOKUP(MID(K149,13,2),$AD$6:$AD$23,$AF$6:$AF$23),",",LOOKUP(MID(K149,16,2),$AD$6:$AD$23,$AF$6:$AF$23),",",LOOKUP(MID(K149,19,2),$AD$6:$AD$23,$AF$6:$AF$23),",",LOOKUP(MID(K149,22,2),$AD$6:$AD$23,$AF$6:$AF$23),",",LOOKUP(MID(K149,25,2),$AD$6:$AD$23,$AF$6:$AF$23),","))))</f>
        <v/>
      </c>
      <c r="C148" s="24" t="str">
        <f t="shared" si="46"/>
        <v/>
      </c>
      <c r="D148" s="32">
        <f t="shared" si="47"/>
        <v>0</v>
      </c>
      <c r="E148" s="34">
        <f t="shared" si="48"/>
        <v>0</v>
      </c>
      <c r="F148" s="12" t="str">
        <f t="shared" si="45"/>
        <v/>
      </c>
      <c r="G148" s="21" t="str">
        <f t="shared" si="51"/>
        <v/>
      </c>
      <c r="H148" s="20" t="str">
        <f t="shared" si="43"/>
        <v/>
      </c>
      <c r="I148" s="18" t="str">
        <f t="shared" si="40"/>
        <v/>
      </c>
      <c r="J148" s="17" t="str">
        <f t="shared" si="49"/>
        <v/>
      </c>
      <c r="K148" s="17" t="str">
        <f t="shared" si="41"/>
        <v/>
      </c>
      <c r="L148" s="13" t="str">
        <f t="shared" si="52"/>
        <v/>
      </c>
      <c r="M148" s="22" t="str">
        <f t="shared" si="54"/>
        <v/>
      </c>
      <c r="N148" s="23">
        <f t="shared" si="42"/>
        <v>1</v>
      </c>
      <c r="O148" s="6" t="str">
        <f t="shared" si="50"/>
        <v/>
      </c>
      <c r="P148" s="16" t="str">
        <f t="shared" ref="P148:P211" si="57">IF(A148="","",IF(L148="","",IF(AND(L148="b",OR(MID(K148,1,2)=F148,MID(K148,4,2)=F148,MID(K148,7,2)=F148,MID(K148,10,2)=F148,MID(K148,13,2)=F148,MID(K148,16,2)=F148,MID(K148,19,2)=F148,MID(K148,22,2)=F148,MID(K148,25,2)=F148)),"w","l")))</f>
        <v/>
      </c>
      <c r="Q148" s="30" t="str">
        <f t="shared" si="44"/>
        <v/>
      </c>
      <c r="R148" s="33">
        <f t="shared" si="55"/>
        <v>0</v>
      </c>
      <c r="S148" s="24" t="str">
        <f t="shared" si="53"/>
        <v/>
      </c>
    </row>
    <row r="149" spans="2:19" x14ac:dyDescent="0.2">
      <c r="B149" s="33" t="str">
        <f t="shared" si="56"/>
        <v/>
      </c>
      <c r="C149" s="24" t="str">
        <f t="shared" si="46"/>
        <v/>
      </c>
      <c r="D149" s="32">
        <f t="shared" si="47"/>
        <v>0</v>
      </c>
      <c r="E149" s="34">
        <f t="shared" si="48"/>
        <v>0</v>
      </c>
      <c r="F149" s="12" t="str">
        <f t="shared" si="45"/>
        <v/>
      </c>
      <c r="G149" s="21" t="str">
        <f t="shared" si="51"/>
        <v/>
      </c>
      <c r="H149" s="20" t="str">
        <f t="shared" si="43"/>
        <v/>
      </c>
      <c r="I149" s="18" t="str">
        <f t="shared" si="40"/>
        <v/>
      </c>
      <c r="J149" s="17" t="str">
        <f t="shared" si="49"/>
        <v/>
      </c>
      <c r="K149" s="17" t="str">
        <f t="shared" si="41"/>
        <v/>
      </c>
      <c r="L149" s="13" t="str">
        <f t="shared" si="52"/>
        <v/>
      </c>
      <c r="M149" s="22" t="str">
        <f t="shared" si="54"/>
        <v/>
      </c>
      <c r="N149" s="23">
        <f t="shared" si="42"/>
        <v>1</v>
      </c>
      <c r="O149" s="6" t="str">
        <f t="shared" si="50"/>
        <v/>
      </c>
      <c r="P149" s="16" t="str">
        <f t="shared" si="57"/>
        <v/>
      </c>
      <c r="Q149" s="30" t="str">
        <f t="shared" si="44"/>
        <v/>
      </c>
      <c r="R149" s="33">
        <f t="shared" si="55"/>
        <v>0</v>
      </c>
      <c r="S149" s="24" t="str">
        <f t="shared" si="53"/>
        <v/>
      </c>
    </row>
    <row r="150" spans="2:19" x14ac:dyDescent="0.2">
      <c r="B150" s="33" t="str">
        <f t="shared" si="56"/>
        <v/>
      </c>
      <c r="C150" s="24" t="str">
        <f t="shared" si="46"/>
        <v/>
      </c>
      <c r="D150" s="32">
        <f t="shared" si="47"/>
        <v>0</v>
      </c>
      <c r="E150" s="34">
        <f t="shared" si="48"/>
        <v>0</v>
      </c>
      <c r="F150" s="12" t="str">
        <f t="shared" si="45"/>
        <v/>
      </c>
      <c r="G150" s="21" t="str">
        <f t="shared" si="51"/>
        <v/>
      </c>
      <c r="H150" s="20" t="str">
        <f t="shared" si="43"/>
        <v/>
      </c>
      <c r="I150" s="18" t="str">
        <f t="shared" si="40"/>
        <v/>
      </c>
      <c r="J150" s="17" t="str">
        <f t="shared" si="49"/>
        <v/>
      </c>
      <c r="K150" s="17" t="str">
        <f t="shared" si="41"/>
        <v/>
      </c>
      <c r="L150" s="13" t="str">
        <f t="shared" si="52"/>
        <v/>
      </c>
      <c r="M150" s="22" t="str">
        <f t="shared" si="54"/>
        <v/>
      </c>
      <c r="N150" s="23">
        <f t="shared" si="42"/>
        <v>1</v>
      </c>
      <c r="O150" s="6" t="str">
        <f t="shared" si="50"/>
        <v/>
      </c>
      <c r="P150" s="16" t="str">
        <f t="shared" si="57"/>
        <v/>
      </c>
      <c r="Q150" s="30" t="str">
        <f t="shared" si="44"/>
        <v/>
      </c>
      <c r="R150" s="33">
        <f t="shared" si="55"/>
        <v>0</v>
      </c>
      <c r="S150" s="24" t="str">
        <f t="shared" si="53"/>
        <v/>
      </c>
    </row>
    <row r="151" spans="2:19" x14ac:dyDescent="0.2">
      <c r="B151" s="33" t="str">
        <f t="shared" si="56"/>
        <v/>
      </c>
      <c r="C151" s="24" t="str">
        <f t="shared" si="46"/>
        <v/>
      </c>
      <c r="D151" s="32">
        <f t="shared" si="47"/>
        <v>0</v>
      </c>
      <c r="E151" s="34">
        <f t="shared" si="48"/>
        <v>0</v>
      </c>
      <c r="F151" s="12" t="str">
        <f t="shared" si="45"/>
        <v/>
      </c>
      <c r="G151" s="21" t="str">
        <f t="shared" si="51"/>
        <v/>
      </c>
      <c r="H151" s="20" t="str">
        <f t="shared" si="43"/>
        <v/>
      </c>
      <c r="I151" s="18" t="str">
        <f t="shared" si="40"/>
        <v/>
      </c>
      <c r="J151" s="17" t="str">
        <f t="shared" si="49"/>
        <v/>
      </c>
      <c r="K151" s="17" t="str">
        <f t="shared" si="41"/>
        <v/>
      </c>
      <c r="L151" s="13" t="str">
        <f t="shared" si="52"/>
        <v/>
      </c>
      <c r="M151" s="22" t="str">
        <f t="shared" si="54"/>
        <v/>
      </c>
      <c r="N151" s="23">
        <f t="shared" si="42"/>
        <v>1</v>
      </c>
      <c r="O151" s="6" t="str">
        <f t="shared" si="50"/>
        <v/>
      </c>
      <c r="P151" s="16" t="str">
        <f t="shared" si="57"/>
        <v/>
      </c>
      <c r="Q151" s="30" t="str">
        <f t="shared" si="44"/>
        <v/>
      </c>
      <c r="R151" s="33">
        <f t="shared" si="55"/>
        <v>0</v>
      </c>
      <c r="S151" s="24" t="str">
        <f t="shared" si="53"/>
        <v/>
      </c>
    </row>
    <row r="152" spans="2:19" x14ac:dyDescent="0.2">
      <c r="B152" s="33" t="str">
        <f t="shared" si="56"/>
        <v/>
      </c>
      <c r="C152" s="24" t="str">
        <f t="shared" si="46"/>
        <v/>
      </c>
      <c r="D152" s="32">
        <f t="shared" si="47"/>
        <v>0</v>
      </c>
      <c r="E152" s="34">
        <f t="shared" si="48"/>
        <v>0</v>
      </c>
      <c r="F152" s="12" t="str">
        <f t="shared" si="45"/>
        <v/>
      </c>
      <c r="G152" s="21" t="str">
        <f t="shared" si="51"/>
        <v/>
      </c>
      <c r="H152" s="20" t="str">
        <f t="shared" si="43"/>
        <v/>
      </c>
      <c r="I152" s="18" t="str">
        <f t="shared" ref="I152:I215" si="58">IF(AND(LEN($G151)=26,OR(MID(H151,1,2)=$F151,MID(H151,4,2)=$F151,MID(H151,7,2)=$F151,MID(H151,10,2)=$F151,MID(H151,13,2)=$F151,MID(H151,16,2)=$F151,MID(H151,19,2)=$F151,MID(H151,22,2)=$F151)),REPLACE(H151,SEARCH(F151,H151,1),3,""),IF(AND(LEN(G151)=26,MID(H151,25,2)=F151),MID(H151,1,LEN(H151)-3),""))</f>
        <v/>
      </c>
      <c r="J152" s="17" t="str">
        <f t="shared" si="49"/>
        <v/>
      </c>
      <c r="K152" s="17" t="str">
        <f t="shared" si="41"/>
        <v/>
      </c>
      <c r="L152" s="13" t="str">
        <f t="shared" si="52"/>
        <v/>
      </c>
      <c r="M152" s="22" t="str">
        <f t="shared" si="54"/>
        <v/>
      </c>
      <c r="N152" s="23">
        <f t="shared" si="42"/>
        <v>1</v>
      </c>
      <c r="O152" s="6" t="str">
        <f t="shared" si="50"/>
        <v/>
      </c>
      <c r="P152" s="16" t="str">
        <f t="shared" si="57"/>
        <v/>
      </c>
      <c r="Q152" s="30" t="str">
        <f t="shared" si="44"/>
        <v/>
      </c>
      <c r="R152" s="33">
        <f t="shared" si="55"/>
        <v>0</v>
      </c>
      <c r="S152" s="24" t="str">
        <f t="shared" si="53"/>
        <v/>
      </c>
    </row>
    <row r="153" spans="2:19" x14ac:dyDescent="0.2">
      <c r="B153" s="33" t="str">
        <f t="shared" si="56"/>
        <v/>
      </c>
      <c r="C153" s="24" t="str">
        <f t="shared" si="46"/>
        <v/>
      </c>
      <c r="D153" s="32">
        <f t="shared" si="47"/>
        <v>0</v>
      </c>
      <c r="E153" s="34">
        <f t="shared" si="48"/>
        <v>0</v>
      </c>
      <c r="F153" s="12" t="str">
        <f t="shared" si="45"/>
        <v/>
      </c>
      <c r="G153" s="21" t="str">
        <f t="shared" si="51"/>
        <v/>
      </c>
      <c r="H153" s="20" t="str">
        <f t="shared" si="43"/>
        <v/>
      </c>
      <c r="I153" s="18" t="str">
        <f t="shared" si="58"/>
        <v/>
      </c>
      <c r="J153" s="17" t="str">
        <f t="shared" si="49"/>
        <v/>
      </c>
      <c r="K153" s="17" t="str">
        <f t="shared" si="41"/>
        <v/>
      </c>
      <c r="L153" s="13" t="str">
        <f t="shared" si="52"/>
        <v/>
      </c>
      <c r="M153" s="22" t="str">
        <f t="shared" si="54"/>
        <v/>
      </c>
      <c r="N153" s="23">
        <f t="shared" si="42"/>
        <v>1</v>
      </c>
      <c r="O153" s="6" t="str">
        <f t="shared" si="50"/>
        <v/>
      </c>
      <c r="P153" s="16" t="str">
        <f t="shared" si="57"/>
        <v/>
      </c>
      <c r="Q153" s="30" t="str">
        <f t="shared" si="44"/>
        <v/>
      </c>
      <c r="R153" s="33">
        <f t="shared" si="55"/>
        <v>0</v>
      </c>
      <c r="S153" s="24" t="str">
        <f t="shared" ref="S153:S216" si="59">IF(P153="","",IF(R153&gt;=$X$6,$W$6,IF(R153&lt;=$X$7,$W$7,"")))</f>
        <v/>
      </c>
    </row>
    <row r="154" spans="2:19" x14ac:dyDescent="0.2">
      <c r="B154" s="33" t="str">
        <f t="shared" si="56"/>
        <v/>
      </c>
      <c r="C154" s="24" t="str">
        <f t="shared" si="46"/>
        <v/>
      </c>
      <c r="D154" s="32">
        <f t="shared" si="47"/>
        <v>0</v>
      </c>
      <c r="E154" s="34">
        <f t="shared" si="48"/>
        <v>0</v>
      </c>
      <c r="F154" s="12" t="str">
        <f t="shared" si="45"/>
        <v/>
      </c>
      <c r="G154" s="21" t="str">
        <f t="shared" si="51"/>
        <v/>
      </c>
      <c r="H154" s="20" t="str">
        <f t="shared" si="43"/>
        <v/>
      </c>
      <c r="I154" s="18" t="str">
        <f t="shared" si="58"/>
        <v/>
      </c>
      <c r="J154" s="17" t="str">
        <f t="shared" si="49"/>
        <v/>
      </c>
      <c r="K154" s="17" t="str">
        <f t="shared" ref="K154:K217" si="60">IF(AND(L154="b",K153=""),G154,IF(AND(P153="l",A153=0),K153,IF(AND(P153="w",K153=G153),G154,IF(AND(P153="w",K153=H153),H154,IF(AND(P153="l",K153=G153),H154,IF(AND(P153="l",K153=H153),G154,""))))))</f>
        <v/>
      </c>
      <c r="L154" s="13" t="str">
        <f t="shared" si="52"/>
        <v/>
      </c>
      <c r="M154" s="22" t="str">
        <f t="shared" si="54"/>
        <v/>
      </c>
      <c r="N154" s="23">
        <f t="shared" ref="N154:N217" si="61">IF($L154="",1,IF(AND(M153=9,$R153&gt;$R144,N153&gt;1),N153-1,IF(AND(M153=9,$R153&lt;$R144),N153+1,N153)))</f>
        <v>1</v>
      </c>
      <c r="O154" s="6" t="str">
        <f t="shared" si="50"/>
        <v/>
      </c>
      <c r="P154" s="16" t="str">
        <f t="shared" si="57"/>
        <v/>
      </c>
      <c r="Q154" s="30" t="str">
        <f t="shared" si="44"/>
        <v/>
      </c>
      <c r="R154" s="33">
        <f t="shared" si="55"/>
        <v>0</v>
      </c>
      <c r="S154" s="24" t="str">
        <f t="shared" si="59"/>
        <v/>
      </c>
    </row>
    <row r="155" spans="2:19" x14ac:dyDescent="0.2">
      <c r="B155" s="33" t="str">
        <f t="shared" si="56"/>
        <v/>
      </c>
      <c r="C155" s="24" t="str">
        <f t="shared" si="46"/>
        <v/>
      </c>
      <c r="D155" s="32">
        <f t="shared" si="47"/>
        <v>0</v>
      </c>
      <c r="E155" s="34">
        <f t="shared" si="48"/>
        <v>0</v>
      </c>
      <c r="F155" s="12" t="str">
        <f t="shared" si="45"/>
        <v/>
      </c>
      <c r="G155" s="21" t="str">
        <f t="shared" si="51"/>
        <v/>
      </c>
      <c r="H155" s="20" t="str">
        <f t="shared" si="43"/>
        <v/>
      </c>
      <c r="I155" s="18" t="str">
        <f t="shared" si="58"/>
        <v/>
      </c>
      <c r="J155" s="17" t="str">
        <f t="shared" si="49"/>
        <v/>
      </c>
      <c r="K155" s="17" t="str">
        <f t="shared" si="60"/>
        <v/>
      </c>
      <c r="L155" s="13" t="str">
        <f t="shared" si="52"/>
        <v/>
      </c>
      <c r="M155" s="22" t="str">
        <f t="shared" si="54"/>
        <v/>
      </c>
      <c r="N155" s="23">
        <f t="shared" si="61"/>
        <v>1</v>
      </c>
      <c r="O155" s="6" t="str">
        <f t="shared" si="50"/>
        <v/>
      </c>
      <c r="P155" s="16" t="str">
        <f t="shared" si="57"/>
        <v/>
      </c>
      <c r="Q155" s="30" t="str">
        <f t="shared" si="44"/>
        <v/>
      </c>
      <c r="R155" s="33">
        <f t="shared" si="55"/>
        <v>0</v>
      </c>
      <c r="S155" s="24" t="str">
        <f t="shared" si="59"/>
        <v/>
      </c>
    </row>
    <row r="156" spans="2:19" x14ac:dyDescent="0.2">
      <c r="B156" s="33" t="str">
        <f t="shared" si="56"/>
        <v/>
      </c>
      <c r="C156" s="24" t="str">
        <f t="shared" si="46"/>
        <v/>
      </c>
      <c r="D156" s="32">
        <f t="shared" si="47"/>
        <v>0</v>
      </c>
      <c r="E156" s="34">
        <f t="shared" si="48"/>
        <v>0</v>
      </c>
      <c r="F156" s="12" t="str">
        <f t="shared" si="45"/>
        <v/>
      </c>
      <c r="G156" s="21" t="str">
        <f t="shared" si="51"/>
        <v/>
      </c>
      <c r="H156" s="20" t="str">
        <f t="shared" si="43"/>
        <v/>
      </c>
      <c r="I156" s="18" t="str">
        <f t="shared" si="58"/>
        <v/>
      </c>
      <c r="J156" s="17" t="str">
        <f t="shared" si="49"/>
        <v/>
      </c>
      <c r="K156" s="17" t="str">
        <f t="shared" si="60"/>
        <v/>
      </c>
      <c r="L156" s="13" t="str">
        <f t="shared" si="52"/>
        <v/>
      </c>
      <c r="M156" s="22" t="str">
        <f t="shared" si="54"/>
        <v/>
      </c>
      <c r="N156" s="23">
        <f t="shared" si="61"/>
        <v>1</v>
      </c>
      <c r="O156" s="6" t="str">
        <f t="shared" si="50"/>
        <v/>
      </c>
      <c r="P156" s="16" t="str">
        <f t="shared" si="57"/>
        <v/>
      </c>
      <c r="Q156" s="30" t="str">
        <f t="shared" si="44"/>
        <v/>
      </c>
      <c r="R156" s="33">
        <f t="shared" si="55"/>
        <v>0</v>
      </c>
      <c r="S156" s="24" t="str">
        <f t="shared" si="59"/>
        <v/>
      </c>
    </row>
    <row r="157" spans="2:19" x14ac:dyDescent="0.2">
      <c r="B157" s="33" t="str">
        <f t="shared" si="56"/>
        <v/>
      </c>
      <c r="C157" s="24" t="str">
        <f t="shared" si="46"/>
        <v/>
      </c>
      <c r="D157" s="32">
        <f t="shared" si="47"/>
        <v>0</v>
      </c>
      <c r="E157" s="34">
        <f t="shared" si="48"/>
        <v>0</v>
      </c>
      <c r="F157" s="12" t="str">
        <f t="shared" si="45"/>
        <v/>
      </c>
      <c r="G157" s="21" t="str">
        <f t="shared" si="51"/>
        <v/>
      </c>
      <c r="H157" s="20" t="str">
        <f t="shared" si="43"/>
        <v/>
      </c>
      <c r="I157" s="18" t="str">
        <f t="shared" si="58"/>
        <v/>
      </c>
      <c r="J157" s="17" t="str">
        <f t="shared" si="49"/>
        <v/>
      </c>
      <c r="K157" s="17" t="str">
        <f t="shared" si="60"/>
        <v/>
      </c>
      <c r="L157" s="13" t="str">
        <f t="shared" si="52"/>
        <v/>
      </c>
      <c r="M157" s="22" t="str">
        <f t="shared" si="54"/>
        <v/>
      </c>
      <c r="N157" s="23">
        <f t="shared" si="61"/>
        <v>1</v>
      </c>
      <c r="O157" s="6" t="str">
        <f t="shared" si="50"/>
        <v/>
      </c>
      <c r="P157" s="16" t="str">
        <f t="shared" si="57"/>
        <v/>
      </c>
      <c r="Q157" s="30" t="str">
        <f t="shared" si="44"/>
        <v/>
      </c>
      <c r="R157" s="33">
        <f t="shared" si="55"/>
        <v>0</v>
      </c>
      <c r="S157" s="24" t="str">
        <f t="shared" si="59"/>
        <v/>
      </c>
    </row>
    <row r="158" spans="2:19" x14ac:dyDescent="0.2">
      <c r="B158" s="33" t="str">
        <f t="shared" si="56"/>
        <v/>
      </c>
      <c r="C158" s="24" t="str">
        <f t="shared" si="46"/>
        <v/>
      </c>
      <c r="D158" s="32">
        <f t="shared" si="47"/>
        <v>0</v>
      </c>
      <c r="E158" s="34">
        <f t="shared" si="48"/>
        <v>0</v>
      </c>
      <c r="F158" s="12" t="str">
        <f t="shared" si="45"/>
        <v/>
      </c>
      <c r="G158" s="21" t="str">
        <f t="shared" si="51"/>
        <v/>
      </c>
      <c r="H158" s="20" t="str">
        <f t="shared" si="43"/>
        <v/>
      </c>
      <c r="I158" s="18" t="str">
        <f t="shared" si="58"/>
        <v/>
      </c>
      <c r="J158" s="17" t="str">
        <f t="shared" si="49"/>
        <v/>
      </c>
      <c r="K158" s="17" t="str">
        <f t="shared" si="60"/>
        <v/>
      </c>
      <c r="L158" s="13" t="str">
        <f t="shared" si="52"/>
        <v/>
      </c>
      <c r="M158" s="22" t="str">
        <f t="shared" si="54"/>
        <v/>
      </c>
      <c r="N158" s="23">
        <f t="shared" si="61"/>
        <v>1</v>
      </c>
      <c r="O158" s="6" t="str">
        <f t="shared" si="50"/>
        <v/>
      </c>
      <c r="P158" s="16" t="str">
        <f t="shared" si="57"/>
        <v/>
      </c>
      <c r="Q158" s="30" t="str">
        <f t="shared" si="44"/>
        <v/>
      </c>
      <c r="R158" s="33">
        <f t="shared" si="55"/>
        <v>0</v>
      </c>
      <c r="S158" s="24" t="str">
        <f t="shared" si="59"/>
        <v/>
      </c>
    </row>
    <row r="159" spans="2:19" x14ac:dyDescent="0.2">
      <c r="B159" s="33" t="str">
        <f t="shared" si="56"/>
        <v/>
      </c>
      <c r="C159" s="24" t="str">
        <f t="shared" si="46"/>
        <v/>
      </c>
      <c r="D159" s="32">
        <f t="shared" si="47"/>
        <v>0</v>
      </c>
      <c r="E159" s="34">
        <f t="shared" si="48"/>
        <v>0</v>
      </c>
      <c r="F159" s="12" t="str">
        <f t="shared" si="45"/>
        <v/>
      </c>
      <c r="G159" s="21" t="str">
        <f t="shared" si="51"/>
        <v/>
      </c>
      <c r="H159" s="20" t="str">
        <f t="shared" si="43"/>
        <v/>
      </c>
      <c r="I159" s="18" t="str">
        <f t="shared" si="58"/>
        <v/>
      </c>
      <c r="J159" s="17" t="str">
        <f t="shared" si="49"/>
        <v/>
      </c>
      <c r="K159" s="17" t="str">
        <f t="shared" si="60"/>
        <v/>
      </c>
      <c r="L159" s="13" t="str">
        <f t="shared" si="52"/>
        <v/>
      </c>
      <c r="M159" s="22" t="str">
        <f t="shared" si="54"/>
        <v/>
      </c>
      <c r="N159" s="23">
        <f t="shared" si="61"/>
        <v>1</v>
      </c>
      <c r="O159" s="6" t="str">
        <f t="shared" si="50"/>
        <v/>
      </c>
      <c r="P159" s="16" t="str">
        <f t="shared" si="57"/>
        <v/>
      </c>
      <c r="Q159" s="30" t="str">
        <f t="shared" si="44"/>
        <v/>
      </c>
      <c r="R159" s="33">
        <f t="shared" si="55"/>
        <v>0</v>
      </c>
      <c r="S159" s="24" t="str">
        <f t="shared" si="59"/>
        <v/>
      </c>
    </row>
    <row r="160" spans="2:19" x14ac:dyDescent="0.2">
      <c r="B160" s="33" t="str">
        <f t="shared" si="56"/>
        <v/>
      </c>
      <c r="C160" s="24" t="str">
        <f t="shared" si="46"/>
        <v/>
      </c>
      <c r="D160" s="32">
        <f t="shared" si="47"/>
        <v>0</v>
      </c>
      <c r="E160" s="34">
        <f t="shared" si="48"/>
        <v>0</v>
      </c>
      <c r="F160" s="12" t="str">
        <f t="shared" si="45"/>
        <v/>
      </c>
      <c r="G160" s="21" t="str">
        <f t="shared" si="51"/>
        <v/>
      </c>
      <c r="H160" s="20" t="str">
        <f t="shared" ref="H160:H223" si="62">IF(A159="","",IF(A159=0,H159,IF(AND(LEN(G159)=26,OR(MID(G159,1,2)=F159,MID(G159,4,2)=F159,MID(G159,7,2)=F159,MID(G159,10,2)=F159,MID(G159,13,2)=F159,MID(G159,16,2)=F159,MID(G159,19,2)=F159,MID(G159,22,2)=F159,MID(G159,25,2)=F159)),H159,IF(LEN(G159)=26,CONCATENATE(I160,"-",MID(G159,1,2)),IF(RIGHT(H159,2)=F159,MID(H159,1,LEN(H159)-3),IF(OR(MID(G159,1,2)=F159,MID(G159,4,2)=F159,MID(G159,7,2)=F159,MID(G159,10,2)=F159,MID(G159,13,2)=F159,MID(G159,16,2)=F159,MID(G159,19,2)=F159,MID(G159,22,2)=F159,MID(G159,25,2)=F159),H159,REPLACE(H159,SEARCH(F159,H159,1),3,"")))))))</f>
        <v/>
      </c>
      <c r="I160" s="18" t="str">
        <f t="shared" si="58"/>
        <v/>
      </c>
      <c r="J160" s="17" t="str">
        <f t="shared" si="49"/>
        <v/>
      </c>
      <c r="K160" s="17" t="str">
        <f t="shared" si="60"/>
        <v/>
      </c>
      <c r="L160" s="13" t="str">
        <f t="shared" si="52"/>
        <v/>
      </c>
      <c r="M160" s="22" t="str">
        <f t="shared" si="54"/>
        <v/>
      </c>
      <c r="N160" s="23">
        <f t="shared" si="61"/>
        <v>1</v>
      </c>
      <c r="O160" s="6" t="str">
        <f t="shared" si="50"/>
        <v/>
      </c>
      <c r="P160" s="16" t="str">
        <f t="shared" si="57"/>
        <v/>
      </c>
      <c r="Q160" s="30" t="str">
        <f t="shared" si="44"/>
        <v/>
      </c>
      <c r="R160" s="33">
        <f t="shared" si="55"/>
        <v>0</v>
      </c>
      <c r="S160" s="24" t="str">
        <f t="shared" si="59"/>
        <v/>
      </c>
    </row>
    <row r="161" spans="2:19" x14ac:dyDescent="0.2">
      <c r="B161" s="33" t="str">
        <f t="shared" si="56"/>
        <v/>
      </c>
      <c r="C161" s="24" t="str">
        <f t="shared" si="46"/>
        <v/>
      </c>
      <c r="D161" s="32">
        <f t="shared" si="47"/>
        <v>0</v>
      </c>
      <c r="E161" s="34">
        <f t="shared" si="48"/>
        <v>0</v>
      </c>
      <c r="F161" s="12" t="str">
        <f t="shared" si="45"/>
        <v/>
      </c>
      <c r="G161" s="21" t="str">
        <f t="shared" si="51"/>
        <v/>
      </c>
      <c r="H161" s="20" t="str">
        <f t="shared" si="62"/>
        <v/>
      </c>
      <c r="I161" s="18" t="str">
        <f t="shared" si="58"/>
        <v/>
      </c>
      <c r="J161" s="17" t="str">
        <f t="shared" si="49"/>
        <v/>
      </c>
      <c r="K161" s="17" t="str">
        <f t="shared" si="60"/>
        <v/>
      </c>
      <c r="L161" s="13" t="str">
        <f t="shared" si="52"/>
        <v/>
      </c>
      <c r="M161" s="22" t="str">
        <f t="shared" si="54"/>
        <v/>
      </c>
      <c r="N161" s="23">
        <f t="shared" si="61"/>
        <v>1</v>
      </c>
      <c r="O161" s="6" t="str">
        <f t="shared" si="50"/>
        <v/>
      </c>
      <c r="P161" s="16" t="str">
        <f t="shared" si="57"/>
        <v/>
      </c>
      <c r="Q161" s="30" t="str">
        <f t="shared" si="44"/>
        <v/>
      </c>
      <c r="R161" s="33">
        <f t="shared" si="55"/>
        <v>0</v>
      </c>
      <c r="S161" s="24" t="str">
        <f t="shared" si="59"/>
        <v/>
      </c>
    </row>
    <row r="162" spans="2:19" x14ac:dyDescent="0.2">
      <c r="B162" s="33" t="str">
        <f t="shared" si="56"/>
        <v/>
      </c>
      <c r="C162" s="24" t="str">
        <f t="shared" si="46"/>
        <v/>
      </c>
      <c r="D162" s="32">
        <f t="shared" si="47"/>
        <v>0</v>
      </c>
      <c r="E162" s="34">
        <f t="shared" si="48"/>
        <v>0</v>
      </c>
      <c r="F162" s="12" t="str">
        <f t="shared" si="45"/>
        <v/>
      </c>
      <c r="G162" s="21" t="str">
        <f t="shared" si="51"/>
        <v/>
      </c>
      <c r="H162" s="20" t="str">
        <f t="shared" si="62"/>
        <v/>
      </c>
      <c r="I162" s="18" t="str">
        <f t="shared" si="58"/>
        <v/>
      </c>
      <c r="J162" s="17" t="str">
        <f t="shared" si="49"/>
        <v/>
      </c>
      <c r="K162" s="17" t="str">
        <f t="shared" si="60"/>
        <v/>
      </c>
      <c r="L162" s="13" t="str">
        <f t="shared" si="52"/>
        <v/>
      </c>
      <c r="M162" s="22" t="str">
        <f t="shared" si="54"/>
        <v/>
      </c>
      <c r="N162" s="23">
        <f t="shared" si="61"/>
        <v>1</v>
      </c>
      <c r="O162" s="6" t="str">
        <f t="shared" si="50"/>
        <v/>
      </c>
      <c r="P162" s="16" t="str">
        <f t="shared" si="57"/>
        <v/>
      </c>
      <c r="Q162" s="30" t="str">
        <f t="shared" si="44"/>
        <v/>
      </c>
      <c r="R162" s="33">
        <f t="shared" si="55"/>
        <v>0</v>
      </c>
      <c r="S162" s="24" t="str">
        <f t="shared" si="59"/>
        <v/>
      </c>
    </row>
    <row r="163" spans="2:19" x14ac:dyDescent="0.2">
      <c r="B163" s="33" t="str">
        <f t="shared" si="56"/>
        <v/>
      </c>
      <c r="C163" s="24" t="str">
        <f t="shared" si="46"/>
        <v/>
      </c>
      <c r="D163" s="32">
        <f t="shared" si="47"/>
        <v>0</v>
      </c>
      <c r="E163" s="34">
        <f t="shared" si="48"/>
        <v>0</v>
      </c>
      <c r="F163" s="12" t="str">
        <f t="shared" si="45"/>
        <v/>
      </c>
      <c r="G163" s="21" t="str">
        <f t="shared" si="51"/>
        <v/>
      </c>
      <c r="H163" s="20" t="str">
        <f t="shared" si="62"/>
        <v/>
      </c>
      <c r="I163" s="18" t="str">
        <f t="shared" si="58"/>
        <v/>
      </c>
      <c r="J163" s="17" t="str">
        <f t="shared" si="49"/>
        <v/>
      </c>
      <c r="K163" s="17" t="str">
        <f t="shared" si="60"/>
        <v/>
      </c>
      <c r="L163" s="13" t="str">
        <f t="shared" si="52"/>
        <v/>
      </c>
      <c r="M163" s="22" t="str">
        <f t="shared" si="54"/>
        <v/>
      </c>
      <c r="N163" s="23">
        <f t="shared" si="61"/>
        <v>1</v>
      </c>
      <c r="O163" s="6" t="str">
        <f t="shared" si="50"/>
        <v/>
      </c>
      <c r="P163" s="16" t="str">
        <f t="shared" si="57"/>
        <v/>
      </c>
      <c r="Q163" s="30" t="str">
        <f t="shared" si="44"/>
        <v/>
      </c>
      <c r="R163" s="33">
        <f t="shared" si="55"/>
        <v>0</v>
      </c>
      <c r="S163" s="24" t="str">
        <f t="shared" si="59"/>
        <v/>
      </c>
    </row>
    <row r="164" spans="2:19" x14ac:dyDescent="0.2">
      <c r="B164" s="33" t="str">
        <f t="shared" si="56"/>
        <v/>
      </c>
      <c r="C164" s="24" t="str">
        <f t="shared" si="46"/>
        <v/>
      </c>
      <c r="D164" s="32">
        <f t="shared" si="47"/>
        <v>0</v>
      </c>
      <c r="E164" s="34">
        <f t="shared" si="48"/>
        <v>0</v>
      </c>
      <c r="F164" s="12" t="str">
        <f t="shared" si="45"/>
        <v/>
      </c>
      <c r="G164" s="21" t="str">
        <f t="shared" si="51"/>
        <v/>
      </c>
      <c r="H164" s="20" t="str">
        <f t="shared" si="62"/>
        <v/>
      </c>
      <c r="I164" s="18" t="str">
        <f t="shared" si="58"/>
        <v/>
      </c>
      <c r="J164" s="17" t="str">
        <f t="shared" si="49"/>
        <v/>
      </c>
      <c r="K164" s="17" t="str">
        <f t="shared" si="60"/>
        <v/>
      </c>
      <c r="L164" s="13" t="str">
        <f t="shared" si="52"/>
        <v/>
      </c>
      <c r="M164" s="22" t="str">
        <f t="shared" si="54"/>
        <v/>
      </c>
      <c r="N164" s="23">
        <f t="shared" si="61"/>
        <v>1</v>
      </c>
      <c r="O164" s="6" t="str">
        <f t="shared" si="50"/>
        <v/>
      </c>
      <c r="P164" s="16" t="str">
        <f t="shared" si="57"/>
        <v/>
      </c>
      <c r="Q164" s="30" t="str">
        <f t="shared" si="44"/>
        <v/>
      </c>
      <c r="R164" s="33">
        <f t="shared" si="55"/>
        <v>0</v>
      </c>
      <c r="S164" s="24" t="str">
        <f t="shared" si="59"/>
        <v/>
      </c>
    </row>
    <row r="165" spans="2:19" x14ac:dyDescent="0.2">
      <c r="B165" s="33" t="str">
        <f t="shared" si="56"/>
        <v/>
      </c>
      <c r="C165" s="24" t="str">
        <f t="shared" si="46"/>
        <v/>
      </c>
      <c r="D165" s="32">
        <f t="shared" si="47"/>
        <v>0</v>
      </c>
      <c r="E165" s="34">
        <f t="shared" si="48"/>
        <v>0</v>
      </c>
      <c r="F165" s="12" t="str">
        <f t="shared" si="45"/>
        <v/>
      </c>
      <c r="G165" s="21" t="str">
        <f t="shared" si="51"/>
        <v/>
      </c>
      <c r="H165" s="20" t="str">
        <f t="shared" si="62"/>
        <v/>
      </c>
      <c r="I165" s="18" t="str">
        <f t="shared" si="58"/>
        <v/>
      </c>
      <c r="J165" s="17" t="str">
        <f t="shared" si="49"/>
        <v/>
      </c>
      <c r="K165" s="17" t="str">
        <f t="shared" si="60"/>
        <v/>
      </c>
      <c r="L165" s="13" t="str">
        <f t="shared" si="52"/>
        <v/>
      </c>
      <c r="M165" s="22" t="str">
        <f t="shared" si="54"/>
        <v/>
      </c>
      <c r="N165" s="23">
        <f t="shared" si="61"/>
        <v>1</v>
      </c>
      <c r="O165" s="6" t="str">
        <f t="shared" si="50"/>
        <v/>
      </c>
      <c r="P165" s="16" t="str">
        <f t="shared" si="57"/>
        <v/>
      </c>
      <c r="Q165" s="30" t="str">
        <f t="shared" si="44"/>
        <v/>
      </c>
      <c r="R165" s="33">
        <f t="shared" si="55"/>
        <v>0</v>
      </c>
      <c r="S165" s="24" t="str">
        <f t="shared" si="59"/>
        <v/>
      </c>
    </row>
    <row r="166" spans="2:19" x14ac:dyDescent="0.2">
      <c r="B166" s="33" t="str">
        <f t="shared" si="56"/>
        <v/>
      </c>
      <c r="C166" s="24" t="str">
        <f t="shared" si="46"/>
        <v/>
      </c>
      <c r="D166" s="32">
        <f t="shared" si="47"/>
        <v>0</v>
      </c>
      <c r="E166" s="34">
        <f t="shared" si="48"/>
        <v>0</v>
      </c>
      <c r="F166" s="12" t="str">
        <f t="shared" si="45"/>
        <v/>
      </c>
      <c r="G166" s="21" t="str">
        <f t="shared" si="51"/>
        <v/>
      </c>
      <c r="H166" s="20" t="str">
        <f t="shared" si="62"/>
        <v/>
      </c>
      <c r="I166" s="18" t="str">
        <f t="shared" si="58"/>
        <v/>
      </c>
      <c r="J166" s="17" t="str">
        <f t="shared" si="49"/>
        <v/>
      </c>
      <c r="K166" s="17" t="str">
        <f t="shared" si="60"/>
        <v/>
      </c>
      <c r="L166" s="13" t="str">
        <f t="shared" si="52"/>
        <v/>
      </c>
      <c r="M166" s="22" t="str">
        <f t="shared" si="54"/>
        <v/>
      </c>
      <c r="N166" s="23">
        <f t="shared" si="61"/>
        <v>1</v>
      </c>
      <c r="O166" s="6" t="str">
        <f t="shared" si="50"/>
        <v/>
      </c>
      <c r="P166" s="16" t="str">
        <f t="shared" si="57"/>
        <v/>
      </c>
      <c r="Q166" s="30" t="str">
        <f t="shared" si="44"/>
        <v/>
      </c>
      <c r="R166" s="33">
        <f t="shared" si="55"/>
        <v>0</v>
      </c>
      <c r="S166" s="24" t="str">
        <f t="shared" si="59"/>
        <v/>
      </c>
    </row>
    <row r="167" spans="2:19" x14ac:dyDescent="0.2">
      <c r="B167" s="33" t="str">
        <f t="shared" si="56"/>
        <v/>
      </c>
      <c r="C167" s="24" t="str">
        <f t="shared" si="46"/>
        <v/>
      </c>
      <c r="D167" s="32">
        <f t="shared" si="47"/>
        <v>0</v>
      </c>
      <c r="E167" s="34">
        <f t="shared" si="48"/>
        <v>0</v>
      </c>
      <c r="F167" s="12" t="str">
        <f t="shared" si="45"/>
        <v/>
      </c>
      <c r="G167" s="21" t="str">
        <f t="shared" si="51"/>
        <v/>
      </c>
      <c r="H167" s="20" t="str">
        <f t="shared" si="62"/>
        <v/>
      </c>
      <c r="I167" s="18" t="str">
        <f t="shared" si="58"/>
        <v/>
      </c>
      <c r="J167" s="17" t="str">
        <f t="shared" si="49"/>
        <v/>
      </c>
      <c r="K167" s="17" t="str">
        <f t="shared" si="60"/>
        <v/>
      </c>
      <c r="L167" s="13" t="str">
        <f t="shared" si="52"/>
        <v/>
      </c>
      <c r="M167" s="22" t="str">
        <f t="shared" si="54"/>
        <v/>
      </c>
      <c r="N167" s="23">
        <f t="shared" si="61"/>
        <v>1</v>
      </c>
      <c r="O167" s="6" t="str">
        <f t="shared" si="50"/>
        <v/>
      </c>
      <c r="P167" s="16" t="str">
        <f t="shared" si="57"/>
        <v/>
      </c>
      <c r="Q167" s="30" t="str">
        <f t="shared" si="44"/>
        <v/>
      </c>
      <c r="R167" s="33">
        <f t="shared" si="55"/>
        <v>0</v>
      </c>
      <c r="S167" s="24" t="str">
        <f t="shared" si="59"/>
        <v/>
      </c>
    </row>
    <row r="168" spans="2:19" x14ac:dyDescent="0.2">
      <c r="B168" s="33" t="str">
        <f t="shared" si="56"/>
        <v/>
      </c>
      <c r="C168" s="24" t="str">
        <f t="shared" si="46"/>
        <v/>
      </c>
      <c r="D168" s="32">
        <f t="shared" si="47"/>
        <v>0</v>
      </c>
      <c r="E168" s="34">
        <f t="shared" si="48"/>
        <v>0</v>
      </c>
      <c r="F168" s="12" t="str">
        <f t="shared" si="45"/>
        <v/>
      </c>
      <c r="G168" s="21" t="str">
        <f t="shared" si="51"/>
        <v/>
      </c>
      <c r="H168" s="20" t="str">
        <f t="shared" si="62"/>
        <v/>
      </c>
      <c r="I168" s="18" t="str">
        <f t="shared" si="58"/>
        <v/>
      </c>
      <c r="J168" s="17" t="str">
        <f t="shared" si="49"/>
        <v/>
      </c>
      <c r="K168" s="17" t="str">
        <f t="shared" si="60"/>
        <v/>
      </c>
      <c r="L168" s="13" t="str">
        <f t="shared" si="52"/>
        <v/>
      </c>
      <c r="M168" s="22" t="str">
        <f t="shared" si="54"/>
        <v/>
      </c>
      <c r="N168" s="23">
        <f t="shared" si="61"/>
        <v>1</v>
      </c>
      <c r="O168" s="6" t="str">
        <f t="shared" si="50"/>
        <v/>
      </c>
      <c r="P168" s="16" t="str">
        <f t="shared" si="57"/>
        <v/>
      </c>
      <c r="Q168" s="30" t="str">
        <f t="shared" si="44"/>
        <v/>
      </c>
      <c r="R168" s="33">
        <f t="shared" si="55"/>
        <v>0</v>
      </c>
      <c r="S168" s="24" t="str">
        <f t="shared" si="59"/>
        <v/>
      </c>
    </row>
    <row r="169" spans="2:19" x14ac:dyDescent="0.2">
      <c r="B169" s="33" t="str">
        <f t="shared" si="56"/>
        <v/>
      </c>
      <c r="C169" s="24" t="str">
        <f t="shared" si="46"/>
        <v/>
      </c>
      <c r="D169" s="32">
        <f t="shared" si="47"/>
        <v>0</v>
      </c>
      <c r="E169" s="34">
        <f t="shared" si="48"/>
        <v>0</v>
      </c>
      <c r="F169" s="12" t="str">
        <f t="shared" si="45"/>
        <v/>
      </c>
      <c r="G169" s="21" t="str">
        <f t="shared" si="51"/>
        <v/>
      </c>
      <c r="H169" s="20" t="str">
        <f t="shared" si="62"/>
        <v/>
      </c>
      <c r="I169" s="18" t="str">
        <f t="shared" si="58"/>
        <v/>
      </c>
      <c r="J169" s="17" t="str">
        <f t="shared" si="49"/>
        <v/>
      </c>
      <c r="K169" s="17" t="str">
        <f t="shared" si="60"/>
        <v/>
      </c>
      <c r="L169" s="13" t="str">
        <f t="shared" si="52"/>
        <v/>
      </c>
      <c r="M169" s="22" t="str">
        <f t="shared" si="54"/>
        <v/>
      </c>
      <c r="N169" s="23">
        <f t="shared" si="61"/>
        <v>1</v>
      </c>
      <c r="O169" s="6" t="str">
        <f t="shared" si="50"/>
        <v/>
      </c>
      <c r="P169" s="16" t="str">
        <f t="shared" si="57"/>
        <v/>
      </c>
      <c r="Q169" s="30" t="str">
        <f t="shared" si="44"/>
        <v/>
      </c>
      <c r="R169" s="33">
        <f t="shared" si="55"/>
        <v>0</v>
      </c>
      <c r="S169" s="24" t="str">
        <f t="shared" si="59"/>
        <v/>
      </c>
    </row>
    <row r="170" spans="2:19" x14ac:dyDescent="0.2">
      <c r="B170" s="33" t="str">
        <f t="shared" si="56"/>
        <v/>
      </c>
      <c r="C170" s="24" t="str">
        <f t="shared" si="46"/>
        <v/>
      </c>
      <c r="D170" s="32">
        <f t="shared" si="47"/>
        <v>0</v>
      </c>
      <c r="E170" s="34">
        <f t="shared" si="48"/>
        <v>0</v>
      </c>
      <c r="F170" s="12" t="str">
        <f t="shared" si="45"/>
        <v/>
      </c>
      <c r="G170" s="21" t="str">
        <f t="shared" si="51"/>
        <v/>
      </c>
      <c r="H170" s="20" t="str">
        <f t="shared" si="62"/>
        <v/>
      </c>
      <c r="I170" s="18" t="str">
        <f t="shared" si="58"/>
        <v/>
      </c>
      <c r="J170" s="17" t="str">
        <f t="shared" si="49"/>
        <v/>
      </c>
      <c r="K170" s="17" t="str">
        <f t="shared" si="60"/>
        <v/>
      </c>
      <c r="L170" s="13" t="str">
        <f t="shared" si="52"/>
        <v/>
      </c>
      <c r="M170" s="22" t="str">
        <f t="shared" si="54"/>
        <v/>
      </c>
      <c r="N170" s="23">
        <f t="shared" si="61"/>
        <v>1</v>
      </c>
      <c r="O170" s="6" t="str">
        <f t="shared" si="50"/>
        <v/>
      </c>
      <c r="P170" s="16" t="str">
        <f t="shared" si="57"/>
        <v/>
      </c>
      <c r="Q170" s="30" t="str">
        <f t="shared" ref="Q170:Q233" si="63">IF(P170="","",IF(P170="w",SUM(VLOOKUP(MID(G170,1,2),$AD$5:$AE$23,2,FALSE),VLOOKUP(MID(G170,4,2),$AD$5:$AE$23,2,FALSE),VLOOKUP(MID(G170,7,2),$AD$5:$AE$23,2,FALSE),VLOOKUP(MID(G170,10,2),$AD$5:$AE$23,2,FALSE),VLOOKUP(MID(G170,13,2),$AD$5:$AE$23,2,FALSE),VLOOKUP(MID(G170,16,2),$AD$5:$AE$23,2,FALSE),VLOOKUP(MID(G170,19,2),$AD$5:$AE$23,2,FALSE),VLOOKUP(MID(G170,22,2),$AD$5:$AE$23,2,FALSE),VLOOKUP(MID(G170,25,2),$AD$5:$AE$23,2,FALSE))*O170,IF(P170="l",SUM(VLOOKUP(MID(G170,1,2),$AD$5:$AE$23,2,FALSE),VLOOKUP(MID(G170,4,2),$AD$5:$AE$23,2,FALSE),VLOOKUP(MID(G170,7,2),$AD$5:$AE$23,2,FALSE),VLOOKUP(MID(G170,10,2),$AD$5:$AE$23,2,FALSE),VLOOKUP(MID(G170,13,2),$AD$5:$AE$23,2,FALSE),VLOOKUP(MID(G170,16,2),$AD$5:$AE$23,2,FALSE),VLOOKUP(MID(G170,19,2),$AD$5:$AE$23,2,FALSE),VLOOKUP(MID(G170,22,2),$AD$5:$AE$23,2,FALSE),VLOOKUP(MID(G170,25,2),$AD$5:$AE$23,2,FALSE))*-O170)))</f>
        <v/>
      </c>
      <c r="R170" s="33">
        <f t="shared" si="55"/>
        <v>0</v>
      </c>
      <c r="S170" s="24" t="str">
        <f t="shared" si="59"/>
        <v/>
      </c>
    </row>
    <row r="171" spans="2:19" x14ac:dyDescent="0.2">
      <c r="B171" s="33" t="str">
        <f t="shared" si="56"/>
        <v/>
      </c>
      <c r="C171" s="24" t="str">
        <f t="shared" si="46"/>
        <v/>
      </c>
      <c r="D171" s="32">
        <f t="shared" si="47"/>
        <v>0</v>
      </c>
      <c r="E171" s="34">
        <f t="shared" si="48"/>
        <v>0</v>
      </c>
      <c r="F171" s="12" t="str">
        <f t="shared" si="45"/>
        <v/>
      </c>
      <c r="G171" s="21" t="str">
        <f t="shared" si="51"/>
        <v/>
      </c>
      <c r="H171" s="20" t="str">
        <f t="shared" si="62"/>
        <v/>
      </c>
      <c r="I171" s="18" t="str">
        <f t="shared" si="58"/>
        <v/>
      </c>
      <c r="J171" s="17" t="str">
        <f t="shared" si="49"/>
        <v/>
      </c>
      <c r="K171" s="17" t="str">
        <f t="shared" si="60"/>
        <v/>
      </c>
      <c r="L171" s="13" t="str">
        <f t="shared" si="52"/>
        <v/>
      </c>
      <c r="M171" s="22" t="str">
        <f t="shared" si="54"/>
        <v/>
      </c>
      <c r="N171" s="23">
        <f t="shared" si="61"/>
        <v>1</v>
      </c>
      <c r="O171" s="6" t="str">
        <f t="shared" si="50"/>
        <v/>
      </c>
      <c r="P171" s="16" t="str">
        <f t="shared" si="57"/>
        <v/>
      </c>
      <c r="Q171" s="30" t="str">
        <f t="shared" si="63"/>
        <v/>
      </c>
      <c r="R171" s="33">
        <f t="shared" si="55"/>
        <v>0</v>
      </c>
      <c r="S171" s="24" t="str">
        <f t="shared" si="59"/>
        <v/>
      </c>
    </row>
    <row r="172" spans="2:19" x14ac:dyDescent="0.2">
      <c r="B172" s="33" t="str">
        <f t="shared" si="56"/>
        <v/>
      </c>
      <c r="C172" s="24" t="str">
        <f t="shared" si="46"/>
        <v/>
      </c>
      <c r="D172" s="32">
        <f t="shared" si="47"/>
        <v>0</v>
      </c>
      <c r="E172" s="34">
        <f t="shared" si="48"/>
        <v>0</v>
      </c>
      <c r="F172" s="12" t="str">
        <f t="shared" si="45"/>
        <v/>
      </c>
      <c r="G172" s="21" t="str">
        <f t="shared" si="51"/>
        <v/>
      </c>
      <c r="H172" s="20" t="str">
        <f t="shared" si="62"/>
        <v/>
      </c>
      <c r="I172" s="18" t="str">
        <f t="shared" si="58"/>
        <v/>
      </c>
      <c r="J172" s="17" t="str">
        <f t="shared" si="49"/>
        <v/>
      </c>
      <c r="K172" s="17" t="str">
        <f t="shared" si="60"/>
        <v/>
      </c>
      <c r="L172" s="13" t="str">
        <f t="shared" si="52"/>
        <v/>
      </c>
      <c r="M172" s="22" t="str">
        <f t="shared" si="54"/>
        <v/>
      </c>
      <c r="N172" s="23">
        <f t="shared" si="61"/>
        <v>1</v>
      </c>
      <c r="O172" s="6" t="str">
        <f t="shared" si="50"/>
        <v/>
      </c>
      <c r="P172" s="16" t="str">
        <f t="shared" si="57"/>
        <v/>
      </c>
      <c r="Q172" s="30" t="str">
        <f t="shared" si="63"/>
        <v/>
      </c>
      <c r="R172" s="33">
        <f t="shared" si="55"/>
        <v>0</v>
      </c>
      <c r="S172" s="24" t="str">
        <f t="shared" si="59"/>
        <v/>
      </c>
    </row>
    <row r="173" spans="2:19" x14ac:dyDescent="0.2">
      <c r="B173" s="33" t="str">
        <f t="shared" si="56"/>
        <v/>
      </c>
      <c r="C173" s="24" t="str">
        <f t="shared" si="46"/>
        <v/>
      </c>
      <c r="D173" s="32">
        <f t="shared" si="47"/>
        <v>0</v>
      </c>
      <c r="E173" s="34">
        <f t="shared" si="48"/>
        <v>0</v>
      </c>
      <c r="F173" s="12" t="str">
        <f t="shared" si="45"/>
        <v/>
      </c>
      <c r="G173" s="21" t="str">
        <f t="shared" si="51"/>
        <v/>
      </c>
      <c r="H173" s="20" t="str">
        <f t="shared" si="62"/>
        <v/>
      </c>
      <c r="I173" s="18" t="str">
        <f t="shared" si="58"/>
        <v/>
      </c>
      <c r="J173" s="17" t="str">
        <f t="shared" si="49"/>
        <v/>
      </c>
      <c r="K173" s="17" t="str">
        <f t="shared" si="60"/>
        <v/>
      </c>
      <c r="L173" s="13" t="str">
        <f t="shared" si="52"/>
        <v/>
      </c>
      <c r="M173" s="22" t="str">
        <f t="shared" si="54"/>
        <v/>
      </c>
      <c r="N173" s="23">
        <f t="shared" si="61"/>
        <v>1</v>
      </c>
      <c r="O173" s="6" t="str">
        <f t="shared" si="50"/>
        <v/>
      </c>
      <c r="P173" s="16" t="str">
        <f t="shared" si="57"/>
        <v/>
      </c>
      <c r="Q173" s="30" t="str">
        <f t="shared" si="63"/>
        <v/>
      </c>
      <c r="R173" s="33">
        <f t="shared" si="55"/>
        <v>0</v>
      </c>
      <c r="S173" s="24" t="str">
        <f t="shared" si="59"/>
        <v/>
      </c>
    </row>
    <row r="174" spans="2:19" x14ac:dyDescent="0.2">
      <c r="B174" s="33" t="str">
        <f t="shared" si="56"/>
        <v/>
      </c>
      <c r="C174" s="24" t="str">
        <f t="shared" si="46"/>
        <v/>
      </c>
      <c r="D174" s="32">
        <f t="shared" si="47"/>
        <v>0</v>
      </c>
      <c r="E174" s="34">
        <f t="shared" si="48"/>
        <v>0</v>
      </c>
      <c r="F174" s="12" t="str">
        <f t="shared" si="45"/>
        <v/>
      </c>
      <c r="G174" s="21" t="str">
        <f t="shared" si="51"/>
        <v/>
      </c>
      <c r="H174" s="20" t="str">
        <f t="shared" si="62"/>
        <v/>
      </c>
      <c r="I174" s="18" t="str">
        <f t="shared" si="58"/>
        <v/>
      </c>
      <c r="J174" s="17" t="str">
        <f t="shared" si="49"/>
        <v/>
      </c>
      <c r="K174" s="17" t="str">
        <f t="shared" si="60"/>
        <v/>
      </c>
      <c r="L174" s="13" t="str">
        <f t="shared" si="52"/>
        <v/>
      </c>
      <c r="M174" s="22" t="str">
        <f t="shared" si="54"/>
        <v/>
      </c>
      <c r="N174" s="23">
        <f t="shared" si="61"/>
        <v>1</v>
      </c>
      <c r="O174" s="6" t="str">
        <f t="shared" si="50"/>
        <v/>
      </c>
      <c r="P174" s="16" t="str">
        <f t="shared" si="57"/>
        <v/>
      </c>
      <c r="Q174" s="30" t="str">
        <f t="shared" si="63"/>
        <v/>
      </c>
      <c r="R174" s="33">
        <f t="shared" si="55"/>
        <v>0</v>
      </c>
      <c r="S174" s="24" t="str">
        <f t="shared" si="59"/>
        <v/>
      </c>
    </row>
    <row r="175" spans="2:19" x14ac:dyDescent="0.2">
      <c r="B175" s="33" t="str">
        <f t="shared" si="56"/>
        <v/>
      </c>
      <c r="C175" s="24" t="str">
        <f t="shared" si="46"/>
        <v/>
      </c>
      <c r="D175" s="32">
        <f t="shared" si="47"/>
        <v>0</v>
      </c>
      <c r="E175" s="34">
        <f t="shared" si="48"/>
        <v>0</v>
      </c>
      <c r="F175" s="12" t="str">
        <f t="shared" si="45"/>
        <v/>
      </c>
      <c r="G175" s="21" t="str">
        <f t="shared" si="51"/>
        <v/>
      </c>
      <c r="H175" s="20" t="str">
        <f t="shared" si="62"/>
        <v/>
      </c>
      <c r="I175" s="18" t="str">
        <f t="shared" si="58"/>
        <v/>
      </c>
      <c r="J175" s="17" t="str">
        <f t="shared" si="49"/>
        <v/>
      </c>
      <c r="K175" s="17" t="str">
        <f t="shared" si="60"/>
        <v/>
      </c>
      <c r="L175" s="13" t="str">
        <f t="shared" si="52"/>
        <v/>
      </c>
      <c r="M175" s="22" t="str">
        <f t="shared" si="54"/>
        <v/>
      </c>
      <c r="N175" s="23">
        <f t="shared" si="61"/>
        <v>1</v>
      </c>
      <c r="O175" s="6" t="str">
        <f t="shared" si="50"/>
        <v/>
      </c>
      <c r="P175" s="16" t="str">
        <f t="shared" si="57"/>
        <v/>
      </c>
      <c r="Q175" s="30" t="str">
        <f t="shared" si="63"/>
        <v/>
      </c>
      <c r="R175" s="33">
        <f t="shared" si="55"/>
        <v>0</v>
      </c>
      <c r="S175" s="24" t="str">
        <f t="shared" si="59"/>
        <v/>
      </c>
    </row>
    <row r="176" spans="2:19" x14ac:dyDescent="0.2">
      <c r="B176" s="33" t="str">
        <f t="shared" si="56"/>
        <v/>
      </c>
      <c r="C176" s="24" t="str">
        <f t="shared" si="46"/>
        <v/>
      </c>
      <c r="D176" s="32">
        <f t="shared" si="47"/>
        <v>0</v>
      </c>
      <c r="E176" s="34">
        <f t="shared" si="48"/>
        <v>0</v>
      </c>
      <c r="F176" s="12" t="str">
        <f t="shared" si="45"/>
        <v/>
      </c>
      <c r="G176" s="21" t="str">
        <f t="shared" si="51"/>
        <v/>
      </c>
      <c r="H176" s="20" t="str">
        <f t="shared" si="62"/>
        <v/>
      </c>
      <c r="I176" s="18" t="str">
        <f t="shared" si="58"/>
        <v/>
      </c>
      <c r="J176" s="17" t="str">
        <f t="shared" si="49"/>
        <v/>
      </c>
      <c r="K176" s="17" t="str">
        <f t="shared" si="60"/>
        <v/>
      </c>
      <c r="L176" s="13" t="str">
        <f t="shared" si="52"/>
        <v/>
      </c>
      <c r="M176" s="22" t="str">
        <f t="shared" si="54"/>
        <v/>
      </c>
      <c r="N176" s="23">
        <f t="shared" si="61"/>
        <v>1</v>
      </c>
      <c r="O176" s="6" t="str">
        <f t="shared" si="50"/>
        <v/>
      </c>
      <c r="P176" s="16" t="str">
        <f t="shared" si="57"/>
        <v/>
      </c>
      <c r="Q176" s="30" t="str">
        <f t="shared" si="63"/>
        <v/>
      </c>
      <c r="R176" s="33">
        <f t="shared" si="55"/>
        <v>0</v>
      </c>
      <c r="S176" s="24" t="str">
        <f t="shared" si="59"/>
        <v/>
      </c>
    </row>
    <row r="177" spans="2:19" x14ac:dyDescent="0.2">
      <c r="B177" s="33" t="str">
        <f t="shared" si="56"/>
        <v/>
      </c>
      <c r="C177" s="24" t="str">
        <f t="shared" si="46"/>
        <v/>
      </c>
      <c r="D177" s="32">
        <f t="shared" si="47"/>
        <v>0</v>
      </c>
      <c r="E177" s="34">
        <f t="shared" si="48"/>
        <v>0</v>
      </c>
      <c r="F177" s="12" t="str">
        <f t="shared" si="45"/>
        <v/>
      </c>
      <c r="G177" s="21" t="str">
        <f t="shared" si="51"/>
        <v/>
      </c>
      <c r="H177" s="20" t="str">
        <f t="shared" si="62"/>
        <v/>
      </c>
      <c r="I177" s="18" t="str">
        <f t="shared" si="58"/>
        <v/>
      </c>
      <c r="J177" s="17" t="str">
        <f t="shared" si="49"/>
        <v/>
      </c>
      <c r="K177" s="17" t="str">
        <f t="shared" si="60"/>
        <v/>
      </c>
      <c r="L177" s="13" t="str">
        <f t="shared" si="52"/>
        <v/>
      </c>
      <c r="M177" s="22" t="str">
        <f t="shared" si="54"/>
        <v/>
      </c>
      <c r="N177" s="23">
        <f t="shared" si="61"/>
        <v>1</v>
      </c>
      <c r="O177" s="6" t="str">
        <f t="shared" si="50"/>
        <v/>
      </c>
      <c r="P177" s="16" t="str">
        <f t="shared" si="57"/>
        <v/>
      </c>
      <c r="Q177" s="30" t="str">
        <f t="shared" si="63"/>
        <v/>
      </c>
      <c r="R177" s="33">
        <f t="shared" si="55"/>
        <v>0</v>
      </c>
      <c r="S177" s="24" t="str">
        <f t="shared" si="59"/>
        <v/>
      </c>
    </row>
    <row r="178" spans="2:19" x14ac:dyDescent="0.2">
      <c r="B178" s="33" t="str">
        <f t="shared" si="56"/>
        <v/>
      </c>
      <c r="C178" s="24" t="str">
        <f t="shared" si="46"/>
        <v/>
      </c>
      <c r="D178" s="32">
        <f t="shared" si="47"/>
        <v>0</v>
      </c>
      <c r="E178" s="34">
        <f t="shared" si="48"/>
        <v>0</v>
      </c>
      <c r="F178" s="12" t="str">
        <f t="shared" si="45"/>
        <v/>
      </c>
      <c r="G178" s="21" t="str">
        <f t="shared" si="51"/>
        <v/>
      </c>
      <c r="H178" s="20" t="str">
        <f t="shared" si="62"/>
        <v/>
      </c>
      <c r="I178" s="18" t="str">
        <f t="shared" si="58"/>
        <v/>
      </c>
      <c r="J178" s="17" t="str">
        <f t="shared" si="49"/>
        <v/>
      </c>
      <c r="K178" s="17" t="str">
        <f t="shared" si="60"/>
        <v/>
      </c>
      <c r="L178" s="13" t="str">
        <f t="shared" si="52"/>
        <v/>
      </c>
      <c r="M178" s="22" t="str">
        <f t="shared" si="54"/>
        <v/>
      </c>
      <c r="N178" s="23">
        <f t="shared" si="61"/>
        <v>1</v>
      </c>
      <c r="O178" s="6" t="str">
        <f t="shared" si="50"/>
        <v/>
      </c>
      <c r="P178" s="16" t="str">
        <f t="shared" si="57"/>
        <v/>
      </c>
      <c r="Q178" s="30" t="str">
        <f t="shared" si="63"/>
        <v/>
      </c>
      <c r="R178" s="33">
        <f t="shared" si="55"/>
        <v>0</v>
      </c>
      <c r="S178" s="24" t="str">
        <f t="shared" si="59"/>
        <v/>
      </c>
    </row>
    <row r="179" spans="2:19" x14ac:dyDescent="0.2">
      <c r="B179" s="33" t="str">
        <f t="shared" si="56"/>
        <v/>
      </c>
      <c r="C179" s="24" t="str">
        <f t="shared" si="46"/>
        <v/>
      </c>
      <c r="D179" s="32">
        <f t="shared" si="47"/>
        <v>0</v>
      </c>
      <c r="E179" s="34">
        <f t="shared" si="48"/>
        <v>0</v>
      </c>
      <c r="F179" s="12" t="str">
        <f t="shared" si="45"/>
        <v/>
      </c>
      <c r="G179" s="21" t="str">
        <f t="shared" si="51"/>
        <v/>
      </c>
      <c r="H179" s="20" t="str">
        <f t="shared" si="62"/>
        <v/>
      </c>
      <c r="I179" s="18" t="str">
        <f t="shared" si="58"/>
        <v/>
      </c>
      <c r="J179" s="17" t="str">
        <f t="shared" si="49"/>
        <v/>
      </c>
      <c r="K179" s="17" t="str">
        <f t="shared" si="60"/>
        <v/>
      </c>
      <c r="L179" s="13" t="str">
        <f t="shared" si="52"/>
        <v/>
      </c>
      <c r="M179" s="22" t="str">
        <f t="shared" si="54"/>
        <v/>
      </c>
      <c r="N179" s="23">
        <f t="shared" si="61"/>
        <v>1</v>
      </c>
      <c r="O179" s="6" t="str">
        <f t="shared" si="50"/>
        <v/>
      </c>
      <c r="P179" s="16" t="str">
        <f t="shared" si="57"/>
        <v/>
      </c>
      <c r="Q179" s="30" t="str">
        <f t="shared" si="63"/>
        <v/>
      </c>
      <c r="R179" s="33">
        <f t="shared" si="55"/>
        <v>0</v>
      </c>
      <c r="S179" s="24" t="str">
        <f t="shared" si="59"/>
        <v/>
      </c>
    </row>
    <row r="180" spans="2:19" x14ac:dyDescent="0.2">
      <c r="B180" s="33" t="str">
        <f t="shared" si="56"/>
        <v/>
      </c>
      <c r="C180" s="24" t="str">
        <f t="shared" si="46"/>
        <v/>
      </c>
      <c r="D180" s="32">
        <f t="shared" si="47"/>
        <v>0</v>
      </c>
      <c r="E180" s="34">
        <f t="shared" si="48"/>
        <v>0</v>
      </c>
      <c r="F180" s="12" t="str">
        <f t="shared" si="45"/>
        <v/>
      </c>
      <c r="G180" s="21" t="str">
        <f t="shared" si="51"/>
        <v/>
      </c>
      <c r="H180" s="20" t="str">
        <f t="shared" si="62"/>
        <v/>
      </c>
      <c r="I180" s="18" t="str">
        <f t="shared" si="58"/>
        <v/>
      </c>
      <c r="J180" s="17" t="str">
        <f t="shared" si="49"/>
        <v/>
      </c>
      <c r="K180" s="17" t="str">
        <f t="shared" si="60"/>
        <v/>
      </c>
      <c r="L180" s="13" t="str">
        <f t="shared" si="52"/>
        <v/>
      </c>
      <c r="M180" s="22" t="str">
        <f t="shared" si="54"/>
        <v/>
      </c>
      <c r="N180" s="23">
        <f t="shared" si="61"/>
        <v>1</v>
      </c>
      <c r="O180" s="6" t="str">
        <f t="shared" si="50"/>
        <v/>
      </c>
      <c r="P180" s="16" t="str">
        <f t="shared" si="57"/>
        <v/>
      </c>
      <c r="Q180" s="30" t="str">
        <f t="shared" si="63"/>
        <v/>
      </c>
      <c r="R180" s="33">
        <f t="shared" si="55"/>
        <v>0</v>
      </c>
      <c r="S180" s="24" t="str">
        <f t="shared" si="59"/>
        <v/>
      </c>
    </row>
    <row r="181" spans="2:19" x14ac:dyDescent="0.2">
      <c r="B181" s="33" t="str">
        <f t="shared" si="56"/>
        <v/>
      </c>
      <c r="C181" s="24" t="str">
        <f t="shared" si="46"/>
        <v/>
      </c>
      <c r="D181" s="32">
        <f t="shared" si="47"/>
        <v>0</v>
      </c>
      <c r="E181" s="34">
        <f t="shared" si="48"/>
        <v>0</v>
      </c>
      <c r="F181" s="12" t="str">
        <f t="shared" si="45"/>
        <v/>
      </c>
      <c r="G181" s="21" t="str">
        <f t="shared" si="51"/>
        <v/>
      </c>
      <c r="H181" s="20" t="str">
        <f t="shared" si="62"/>
        <v/>
      </c>
      <c r="I181" s="18" t="str">
        <f t="shared" si="58"/>
        <v/>
      </c>
      <c r="J181" s="17" t="str">
        <f t="shared" si="49"/>
        <v/>
      </c>
      <c r="K181" s="17" t="str">
        <f t="shared" si="60"/>
        <v/>
      </c>
      <c r="L181" s="13" t="str">
        <f t="shared" si="52"/>
        <v/>
      </c>
      <c r="M181" s="22" t="str">
        <f t="shared" si="54"/>
        <v/>
      </c>
      <c r="N181" s="23">
        <f t="shared" si="61"/>
        <v>1</v>
      </c>
      <c r="O181" s="6" t="str">
        <f t="shared" si="50"/>
        <v/>
      </c>
      <c r="P181" s="16" t="str">
        <f t="shared" si="57"/>
        <v/>
      </c>
      <c r="Q181" s="30" t="str">
        <f t="shared" si="63"/>
        <v/>
      </c>
      <c r="R181" s="33">
        <f t="shared" si="55"/>
        <v>0</v>
      </c>
      <c r="S181" s="24" t="str">
        <f t="shared" si="59"/>
        <v/>
      </c>
    </row>
    <row r="182" spans="2:19" x14ac:dyDescent="0.2">
      <c r="B182" s="33" t="str">
        <f t="shared" si="56"/>
        <v/>
      </c>
      <c r="C182" s="24" t="str">
        <f t="shared" si="46"/>
        <v/>
      </c>
      <c r="D182" s="32">
        <f t="shared" si="47"/>
        <v>0</v>
      </c>
      <c r="E182" s="34">
        <f t="shared" si="48"/>
        <v>0</v>
      </c>
      <c r="F182" s="12" t="str">
        <f t="shared" si="45"/>
        <v/>
      </c>
      <c r="G182" s="21" t="str">
        <f t="shared" si="51"/>
        <v/>
      </c>
      <c r="H182" s="20" t="str">
        <f t="shared" si="62"/>
        <v/>
      </c>
      <c r="I182" s="18" t="str">
        <f t="shared" si="58"/>
        <v/>
      </c>
      <c r="J182" s="17" t="str">
        <f t="shared" si="49"/>
        <v/>
      </c>
      <c r="K182" s="17" t="str">
        <f t="shared" si="60"/>
        <v/>
      </c>
      <c r="L182" s="13" t="str">
        <f t="shared" si="52"/>
        <v/>
      </c>
      <c r="M182" s="22" t="str">
        <f t="shared" si="54"/>
        <v/>
      </c>
      <c r="N182" s="23">
        <f t="shared" si="61"/>
        <v>1</v>
      </c>
      <c r="O182" s="6" t="str">
        <f t="shared" si="50"/>
        <v/>
      </c>
      <c r="P182" s="16" t="str">
        <f t="shared" si="57"/>
        <v/>
      </c>
      <c r="Q182" s="30" t="str">
        <f t="shared" si="63"/>
        <v/>
      </c>
      <c r="R182" s="33">
        <f t="shared" si="55"/>
        <v>0</v>
      </c>
      <c r="S182" s="24" t="str">
        <f t="shared" si="59"/>
        <v/>
      </c>
    </row>
    <row r="183" spans="2:19" x14ac:dyDescent="0.2">
      <c r="B183" s="33" t="str">
        <f t="shared" si="56"/>
        <v/>
      </c>
      <c r="C183" s="24" t="str">
        <f t="shared" si="46"/>
        <v/>
      </c>
      <c r="D183" s="32">
        <f t="shared" si="47"/>
        <v>0</v>
      </c>
      <c r="E183" s="34">
        <f t="shared" si="48"/>
        <v>0</v>
      </c>
      <c r="F183" s="12" t="str">
        <f t="shared" si="45"/>
        <v/>
      </c>
      <c r="G183" s="21" t="str">
        <f t="shared" si="51"/>
        <v/>
      </c>
      <c r="H183" s="20" t="str">
        <f t="shared" si="62"/>
        <v/>
      </c>
      <c r="I183" s="18" t="str">
        <f t="shared" si="58"/>
        <v/>
      </c>
      <c r="J183" s="17" t="str">
        <f t="shared" si="49"/>
        <v/>
      </c>
      <c r="K183" s="17" t="str">
        <f t="shared" si="60"/>
        <v/>
      </c>
      <c r="L183" s="13" t="str">
        <f t="shared" si="52"/>
        <v/>
      </c>
      <c r="M183" s="22" t="str">
        <f t="shared" si="54"/>
        <v/>
      </c>
      <c r="N183" s="23">
        <f t="shared" si="61"/>
        <v>1</v>
      </c>
      <c r="O183" s="6" t="str">
        <f t="shared" si="50"/>
        <v/>
      </c>
      <c r="P183" s="16" t="str">
        <f t="shared" si="57"/>
        <v/>
      </c>
      <c r="Q183" s="30" t="str">
        <f t="shared" si="63"/>
        <v/>
      </c>
      <c r="R183" s="33">
        <f t="shared" si="55"/>
        <v>0</v>
      </c>
      <c r="S183" s="24" t="str">
        <f t="shared" si="59"/>
        <v/>
      </c>
    </row>
    <row r="184" spans="2:19" x14ac:dyDescent="0.2">
      <c r="B184" s="33" t="str">
        <f t="shared" si="56"/>
        <v/>
      </c>
      <c r="C184" s="24" t="str">
        <f t="shared" si="46"/>
        <v/>
      </c>
      <c r="D184" s="32">
        <f t="shared" si="47"/>
        <v>0</v>
      </c>
      <c r="E184" s="34">
        <f t="shared" si="48"/>
        <v>0</v>
      </c>
      <c r="F184" s="12" t="str">
        <f t="shared" si="45"/>
        <v/>
      </c>
      <c r="G184" s="21" t="str">
        <f t="shared" si="51"/>
        <v/>
      </c>
      <c r="H184" s="20" t="str">
        <f t="shared" si="62"/>
        <v/>
      </c>
      <c r="I184" s="18" t="str">
        <f t="shared" si="58"/>
        <v/>
      </c>
      <c r="J184" s="17" t="str">
        <f t="shared" si="49"/>
        <v/>
      </c>
      <c r="K184" s="17" t="str">
        <f t="shared" si="60"/>
        <v/>
      </c>
      <c r="L184" s="13" t="str">
        <f t="shared" si="52"/>
        <v/>
      </c>
      <c r="M184" s="22" t="str">
        <f t="shared" si="54"/>
        <v/>
      </c>
      <c r="N184" s="23">
        <f t="shared" si="61"/>
        <v>1</v>
      </c>
      <c r="O184" s="6" t="str">
        <f t="shared" si="50"/>
        <v/>
      </c>
      <c r="P184" s="16" t="str">
        <f t="shared" si="57"/>
        <v/>
      </c>
      <c r="Q184" s="30" t="str">
        <f t="shared" si="63"/>
        <v/>
      </c>
      <c r="R184" s="33">
        <f t="shared" si="55"/>
        <v>0</v>
      </c>
      <c r="S184" s="24" t="str">
        <f t="shared" si="59"/>
        <v/>
      </c>
    </row>
    <row r="185" spans="2:19" x14ac:dyDescent="0.2">
      <c r="B185" s="33" t="str">
        <f t="shared" si="56"/>
        <v/>
      </c>
      <c r="C185" s="24" t="str">
        <f t="shared" si="46"/>
        <v/>
      </c>
      <c r="D185" s="32">
        <f t="shared" si="47"/>
        <v>0</v>
      </c>
      <c r="E185" s="34">
        <f t="shared" si="48"/>
        <v>0</v>
      </c>
      <c r="F185" s="12" t="str">
        <f t="shared" si="45"/>
        <v/>
      </c>
      <c r="G185" s="21" t="str">
        <f t="shared" si="51"/>
        <v/>
      </c>
      <c r="H185" s="20" t="str">
        <f t="shared" si="62"/>
        <v/>
      </c>
      <c r="I185" s="18" t="str">
        <f t="shared" si="58"/>
        <v/>
      </c>
      <c r="J185" s="17" t="str">
        <f t="shared" si="49"/>
        <v/>
      </c>
      <c r="K185" s="17" t="str">
        <f t="shared" si="60"/>
        <v/>
      </c>
      <c r="L185" s="13" t="str">
        <f t="shared" si="52"/>
        <v/>
      </c>
      <c r="M185" s="22" t="str">
        <f t="shared" si="54"/>
        <v/>
      </c>
      <c r="N185" s="23">
        <f t="shared" si="61"/>
        <v>1</v>
      </c>
      <c r="O185" s="6" t="str">
        <f t="shared" si="50"/>
        <v/>
      </c>
      <c r="P185" s="16" t="str">
        <f t="shared" si="57"/>
        <v/>
      </c>
      <c r="Q185" s="30" t="str">
        <f t="shared" si="63"/>
        <v/>
      </c>
      <c r="R185" s="33">
        <f t="shared" si="55"/>
        <v>0</v>
      </c>
      <c r="S185" s="24" t="str">
        <f t="shared" si="59"/>
        <v/>
      </c>
    </row>
    <row r="186" spans="2:19" x14ac:dyDescent="0.2">
      <c r="B186" s="33" t="str">
        <f t="shared" si="56"/>
        <v/>
      </c>
      <c r="C186" s="24" t="str">
        <f t="shared" si="46"/>
        <v/>
      </c>
      <c r="D186" s="32">
        <f t="shared" si="47"/>
        <v>0</v>
      </c>
      <c r="E186" s="34">
        <f t="shared" si="48"/>
        <v>0</v>
      </c>
      <c r="F186" s="12" t="str">
        <f t="shared" si="45"/>
        <v/>
      </c>
      <c r="G186" s="21" t="str">
        <f t="shared" si="51"/>
        <v/>
      </c>
      <c r="H186" s="20" t="str">
        <f t="shared" si="62"/>
        <v/>
      </c>
      <c r="I186" s="18" t="str">
        <f t="shared" si="58"/>
        <v/>
      </c>
      <c r="J186" s="17" t="str">
        <f t="shared" si="49"/>
        <v/>
      </c>
      <c r="K186" s="17" t="str">
        <f t="shared" si="60"/>
        <v/>
      </c>
      <c r="L186" s="13" t="str">
        <f t="shared" si="52"/>
        <v/>
      </c>
      <c r="M186" s="22" t="str">
        <f t="shared" si="54"/>
        <v/>
      </c>
      <c r="N186" s="23">
        <f t="shared" si="61"/>
        <v>1</v>
      </c>
      <c r="O186" s="6" t="str">
        <f t="shared" si="50"/>
        <v/>
      </c>
      <c r="P186" s="16" t="str">
        <f t="shared" si="57"/>
        <v/>
      </c>
      <c r="Q186" s="30" t="str">
        <f t="shared" si="63"/>
        <v/>
      </c>
      <c r="R186" s="33">
        <f t="shared" si="55"/>
        <v>0</v>
      </c>
      <c r="S186" s="24" t="str">
        <f t="shared" si="59"/>
        <v/>
      </c>
    </row>
    <row r="187" spans="2:19" x14ac:dyDescent="0.2">
      <c r="B187" s="33" t="str">
        <f t="shared" si="56"/>
        <v/>
      </c>
      <c r="C187" s="24" t="str">
        <f t="shared" si="46"/>
        <v/>
      </c>
      <c r="D187" s="32">
        <f t="shared" si="47"/>
        <v>0</v>
      </c>
      <c r="E187" s="34">
        <f t="shared" si="48"/>
        <v>0</v>
      </c>
      <c r="F187" s="12" t="str">
        <f t="shared" si="45"/>
        <v/>
      </c>
      <c r="G187" s="21" t="str">
        <f t="shared" si="51"/>
        <v/>
      </c>
      <c r="H187" s="20" t="str">
        <f t="shared" si="62"/>
        <v/>
      </c>
      <c r="I187" s="18" t="str">
        <f t="shared" si="58"/>
        <v/>
      </c>
      <c r="J187" s="17" t="str">
        <f t="shared" si="49"/>
        <v/>
      </c>
      <c r="K187" s="17" t="str">
        <f t="shared" si="60"/>
        <v/>
      </c>
      <c r="L187" s="13" t="str">
        <f t="shared" si="52"/>
        <v/>
      </c>
      <c r="M187" s="22" t="str">
        <f t="shared" si="54"/>
        <v/>
      </c>
      <c r="N187" s="23">
        <f t="shared" si="61"/>
        <v>1</v>
      </c>
      <c r="O187" s="6" t="str">
        <f t="shared" si="50"/>
        <v/>
      </c>
      <c r="P187" s="16" t="str">
        <f t="shared" si="57"/>
        <v/>
      </c>
      <c r="Q187" s="30" t="str">
        <f t="shared" si="63"/>
        <v/>
      </c>
      <c r="R187" s="33">
        <f t="shared" si="55"/>
        <v>0</v>
      </c>
      <c r="S187" s="24" t="str">
        <f t="shared" si="59"/>
        <v/>
      </c>
    </row>
    <row r="188" spans="2:19" x14ac:dyDescent="0.2">
      <c r="B188" s="33" t="str">
        <f t="shared" si="56"/>
        <v/>
      </c>
      <c r="C188" s="24" t="str">
        <f t="shared" si="46"/>
        <v/>
      </c>
      <c r="D188" s="32">
        <f t="shared" si="47"/>
        <v>0</v>
      </c>
      <c r="E188" s="34">
        <f t="shared" si="48"/>
        <v>0</v>
      </c>
      <c r="F188" s="12" t="str">
        <f t="shared" si="45"/>
        <v/>
      </c>
      <c r="G188" s="21" t="str">
        <f t="shared" si="51"/>
        <v/>
      </c>
      <c r="H188" s="20" t="str">
        <f t="shared" si="62"/>
        <v/>
      </c>
      <c r="I188" s="18" t="str">
        <f t="shared" si="58"/>
        <v/>
      </c>
      <c r="J188" s="17" t="str">
        <f t="shared" si="49"/>
        <v/>
      </c>
      <c r="K188" s="17" t="str">
        <f t="shared" si="60"/>
        <v/>
      </c>
      <c r="L188" s="13" t="str">
        <f t="shared" si="52"/>
        <v/>
      </c>
      <c r="M188" s="22" t="str">
        <f t="shared" si="54"/>
        <v/>
      </c>
      <c r="N188" s="23">
        <f t="shared" si="61"/>
        <v>1</v>
      </c>
      <c r="O188" s="6" t="str">
        <f t="shared" si="50"/>
        <v/>
      </c>
      <c r="P188" s="16" t="str">
        <f t="shared" si="57"/>
        <v/>
      </c>
      <c r="Q188" s="30" t="str">
        <f t="shared" si="63"/>
        <v/>
      </c>
      <c r="R188" s="33">
        <f t="shared" si="55"/>
        <v>0</v>
      </c>
      <c r="S188" s="24" t="str">
        <f t="shared" si="59"/>
        <v/>
      </c>
    </row>
    <row r="189" spans="2:19" x14ac:dyDescent="0.2">
      <c r="B189" s="33" t="str">
        <f t="shared" si="56"/>
        <v/>
      </c>
      <c r="C189" s="24" t="str">
        <f t="shared" si="46"/>
        <v/>
      </c>
      <c r="D189" s="32">
        <f t="shared" si="47"/>
        <v>0</v>
      </c>
      <c r="E189" s="34">
        <f t="shared" si="48"/>
        <v>0</v>
      </c>
      <c r="F189" s="12" t="str">
        <f t="shared" si="45"/>
        <v/>
      </c>
      <c r="G189" s="21" t="str">
        <f t="shared" si="51"/>
        <v/>
      </c>
      <c r="H189" s="20" t="str">
        <f t="shared" si="62"/>
        <v/>
      </c>
      <c r="I189" s="18" t="str">
        <f t="shared" si="58"/>
        <v/>
      </c>
      <c r="J189" s="17" t="str">
        <f t="shared" si="49"/>
        <v/>
      </c>
      <c r="K189" s="17" t="str">
        <f t="shared" si="60"/>
        <v/>
      </c>
      <c r="L189" s="13" t="str">
        <f t="shared" si="52"/>
        <v/>
      </c>
      <c r="M189" s="22" t="str">
        <f t="shared" si="54"/>
        <v/>
      </c>
      <c r="N189" s="23">
        <f t="shared" si="61"/>
        <v>1</v>
      </c>
      <c r="O189" s="6" t="str">
        <f t="shared" si="50"/>
        <v/>
      </c>
      <c r="P189" s="16" t="str">
        <f t="shared" si="57"/>
        <v/>
      </c>
      <c r="Q189" s="30" t="str">
        <f t="shared" si="63"/>
        <v/>
      </c>
      <c r="R189" s="33">
        <f t="shared" si="55"/>
        <v>0</v>
      </c>
      <c r="S189" s="24" t="str">
        <f t="shared" si="59"/>
        <v/>
      </c>
    </row>
    <row r="190" spans="2:19" x14ac:dyDescent="0.2">
      <c r="B190" s="33" t="str">
        <f t="shared" si="56"/>
        <v/>
      </c>
      <c r="C190" s="24" t="str">
        <f t="shared" si="46"/>
        <v/>
      </c>
      <c r="D190" s="32">
        <f t="shared" si="47"/>
        <v>0</v>
      </c>
      <c r="E190" s="34">
        <f t="shared" si="48"/>
        <v>0</v>
      </c>
      <c r="F190" s="12" t="str">
        <f t="shared" si="45"/>
        <v/>
      </c>
      <c r="G190" s="21" t="str">
        <f t="shared" si="51"/>
        <v/>
      </c>
      <c r="H190" s="20" t="str">
        <f t="shared" si="62"/>
        <v/>
      </c>
      <c r="I190" s="18" t="str">
        <f t="shared" si="58"/>
        <v/>
      </c>
      <c r="J190" s="17" t="str">
        <f t="shared" si="49"/>
        <v/>
      </c>
      <c r="K190" s="17" t="str">
        <f t="shared" si="60"/>
        <v/>
      </c>
      <c r="L190" s="13" t="str">
        <f t="shared" si="52"/>
        <v/>
      </c>
      <c r="M190" s="22" t="str">
        <f t="shared" si="54"/>
        <v/>
      </c>
      <c r="N190" s="23">
        <f t="shared" si="61"/>
        <v>1</v>
      </c>
      <c r="O190" s="6" t="str">
        <f t="shared" si="50"/>
        <v/>
      </c>
      <c r="P190" s="16" t="str">
        <f t="shared" si="57"/>
        <v/>
      </c>
      <c r="Q190" s="30" t="str">
        <f t="shared" si="63"/>
        <v/>
      </c>
      <c r="R190" s="33">
        <f t="shared" si="55"/>
        <v>0</v>
      </c>
      <c r="S190" s="24" t="str">
        <f t="shared" si="59"/>
        <v/>
      </c>
    </row>
    <row r="191" spans="2:19" x14ac:dyDescent="0.2">
      <c r="B191" s="33" t="str">
        <f t="shared" si="56"/>
        <v/>
      </c>
      <c r="C191" s="24" t="str">
        <f t="shared" si="46"/>
        <v/>
      </c>
      <c r="D191" s="32">
        <f t="shared" si="47"/>
        <v>0</v>
      </c>
      <c r="E191" s="34">
        <f t="shared" si="48"/>
        <v>0</v>
      </c>
      <c r="F191" s="12" t="str">
        <f t="shared" si="45"/>
        <v/>
      </c>
      <c r="G191" s="21" t="str">
        <f t="shared" si="51"/>
        <v/>
      </c>
      <c r="H191" s="20" t="str">
        <f t="shared" si="62"/>
        <v/>
      </c>
      <c r="I191" s="18" t="str">
        <f t="shared" si="58"/>
        <v/>
      </c>
      <c r="J191" s="17" t="str">
        <f t="shared" si="49"/>
        <v/>
      </c>
      <c r="K191" s="17" t="str">
        <f t="shared" si="60"/>
        <v/>
      </c>
      <c r="L191" s="13" t="str">
        <f t="shared" si="52"/>
        <v/>
      </c>
      <c r="M191" s="22" t="str">
        <f t="shared" si="54"/>
        <v/>
      </c>
      <c r="N191" s="23">
        <f t="shared" si="61"/>
        <v>1</v>
      </c>
      <c r="O191" s="6" t="str">
        <f t="shared" si="50"/>
        <v/>
      </c>
      <c r="P191" s="16" t="str">
        <f t="shared" si="57"/>
        <v/>
      </c>
      <c r="Q191" s="30" t="str">
        <f t="shared" si="63"/>
        <v/>
      </c>
      <c r="R191" s="33">
        <f t="shared" si="55"/>
        <v>0</v>
      </c>
      <c r="S191" s="24" t="str">
        <f t="shared" si="59"/>
        <v/>
      </c>
    </row>
    <row r="192" spans="2:19" x14ac:dyDescent="0.2">
      <c r="B192" s="33" t="str">
        <f t="shared" si="56"/>
        <v/>
      </c>
      <c r="C192" s="24" t="str">
        <f t="shared" si="46"/>
        <v/>
      </c>
      <c r="D192" s="32">
        <f t="shared" si="47"/>
        <v>0</v>
      </c>
      <c r="E192" s="34">
        <f t="shared" si="48"/>
        <v>0</v>
      </c>
      <c r="F192" s="12" t="str">
        <f t="shared" si="45"/>
        <v/>
      </c>
      <c r="G192" s="21" t="str">
        <f t="shared" si="51"/>
        <v/>
      </c>
      <c r="H192" s="20" t="str">
        <f t="shared" si="62"/>
        <v/>
      </c>
      <c r="I192" s="18" t="str">
        <f t="shared" si="58"/>
        <v/>
      </c>
      <c r="J192" s="17" t="str">
        <f t="shared" si="49"/>
        <v/>
      </c>
      <c r="K192" s="17" t="str">
        <f t="shared" si="60"/>
        <v/>
      </c>
      <c r="L192" s="13" t="str">
        <f t="shared" si="52"/>
        <v/>
      </c>
      <c r="M192" s="22" t="str">
        <f t="shared" si="54"/>
        <v/>
      </c>
      <c r="N192" s="23">
        <f t="shared" si="61"/>
        <v>1</v>
      </c>
      <c r="O192" s="6" t="str">
        <f t="shared" si="50"/>
        <v/>
      </c>
      <c r="P192" s="16" t="str">
        <f t="shared" si="57"/>
        <v/>
      </c>
      <c r="Q192" s="30" t="str">
        <f t="shared" si="63"/>
        <v/>
      </c>
      <c r="R192" s="33">
        <f t="shared" si="55"/>
        <v>0</v>
      </c>
      <c r="S192" s="24" t="str">
        <f t="shared" si="59"/>
        <v/>
      </c>
    </row>
    <row r="193" spans="2:19" x14ac:dyDescent="0.2">
      <c r="B193" s="33" t="str">
        <f t="shared" si="56"/>
        <v/>
      </c>
      <c r="C193" s="24" t="str">
        <f t="shared" si="46"/>
        <v/>
      </c>
      <c r="D193" s="32">
        <f t="shared" si="47"/>
        <v>0</v>
      </c>
      <c r="E193" s="34">
        <f t="shared" si="48"/>
        <v>0</v>
      </c>
      <c r="F193" s="12" t="str">
        <f t="shared" si="45"/>
        <v/>
      </c>
      <c r="G193" s="21" t="str">
        <f t="shared" si="51"/>
        <v/>
      </c>
      <c r="H193" s="20" t="str">
        <f t="shared" si="62"/>
        <v/>
      </c>
      <c r="I193" s="18" t="str">
        <f t="shared" si="58"/>
        <v/>
      </c>
      <c r="J193" s="17" t="str">
        <f t="shared" si="49"/>
        <v/>
      </c>
      <c r="K193" s="17" t="str">
        <f t="shared" si="60"/>
        <v/>
      </c>
      <c r="L193" s="13" t="str">
        <f t="shared" si="52"/>
        <v/>
      </c>
      <c r="M193" s="22" t="str">
        <f t="shared" si="54"/>
        <v/>
      </c>
      <c r="N193" s="23">
        <f t="shared" si="61"/>
        <v>1</v>
      </c>
      <c r="O193" s="6" t="str">
        <f t="shared" si="50"/>
        <v/>
      </c>
      <c r="P193" s="16" t="str">
        <f t="shared" si="57"/>
        <v/>
      </c>
      <c r="Q193" s="30" t="str">
        <f t="shared" si="63"/>
        <v/>
      </c>
      <c r="R193" s="33">
        <f t="shared" si="55"/>
        <v>0</v>
      </c>
      <c r="S193" s="24" t="str">
        <f t="shared" si="59"/>
        <v/>
      </c>
    </row>
    <row r="194" spans="2:19" x14ac:dyDescent="0.2">
      <c r="B194" s="33" t="str">
        <f t="shared" si="56"/>
        <v/>
      </c>
      <c r="C194" s="24" t="str">
        <f t="shared" si="46"/>
        <v/>
      </c>
      <c r="D194" s="32">
        <f t="shared" si="47"/>
        <v>0</v>
      </c>
      <c r="E194" s="34">
        <f t="shared" si="48"/>
        <v>0</v>
      </c>
      <c r="F194" s="12" t="str">
        <f t="shared" si="45"/>
        <v/>
      </c>
      <c r="G194" s="21" t="str">
        <f t="shared" si="51"/>
        <v/>
      </c>
      <c r="H194" s="20" t="str">
        <f t="shared" si="62"/>
        <v/>
      </c>
      <c r="I194" s="18" t="str">
        <f t="shared" si="58"/>
        <v/>
      </c>
      <c r="J194" s="17" t="str">
        <f t="shared" si="49"/>
        <v/>
      </c>
      <c r="K194" s="17" t="str">
        <f t="shared" si="60"/>
        <v/>
      </c>
      <c r="L194" s="13" t="str">
        <f t="shared" si="52"/>
        <v/>
      </c>
      <c r="M194" s="22" t="str">
        <f t="shared" si="54"/>
        <v/>
      </c>
      <c r="N194" s="23">
        <f t="shared" si="61"/>
        <v>1</v>
      </c>
      <c r="O194" s="6" t="str">
        <f t="shared" si="50"/>
        <v/>
      </c>
      <c r="P194" s="16" t="str">
        <f t="shared" si="57"/>
        <v/>
      </c>
      <c r="Q194" s="30" t="str">
        <f t="shared" si="63"/>
        <v/>
      </c>
      <c r="R194" s="33">
        <f t="shared" si="55"/>
        <v>0</v>
      </c>
      <c r="S194" s="24" t="str">
        <f t="shared" si="59"/>
        <v/>
      </c>
    </row>
    <row r="195" spans="2:19" x14ac:dyDescent="0.2">
      <c r="B195" s="33" t="str">
        <f t="shared" si="56"/>
        <v/>
      </c>
      <c r="C195" s="24" t="str">
        <f t="shared" si="46"/>
        <v/>
      </c>
      <c r="D195" s="32">
        <f t="shared" si="47"/>
        <v>0</v>
      </c>
      <c r="E195" s="34">
        <f t="shared" si="48"/>
        <v>0</v>
      </c>
      <c r="F195" s="12" t="str">
        <f t="shared" si="45"/>
        <v/>
      </c>
      <c r="G195" s="21" t="str">
        <f t="shared" si="51"/>
        <v/>
      </c>
      <c r="H195" s="20" t="str">
        <f t="shared" si="62"/>
        <v/>
      </c>
      <c r="I195" s="18" t="str">
        <f t="shared" si="58"/>
        <v/>
      </c>
      <c r="J195" s="17" t="str">
        <f t="shared" si="49"/>
        <v/>
      </c>
      <c r="K195" s="17" t="str">
        <f t="shared" si="60"/>
        <v/>
      </c>
      <c r="L195" s="13" t="str">
        <f t="shared" si="52"/>
        <v/>
      </c>
      <c r="M195" s="22" t="str">
        <f t="shared" si="54"/>
        <v/>
      </c>
      <c r="N195" s="23">
        <f t="shared" si="61"/>
        <v>1</v>
      </c>
      <c r="O195" s="6" t="str">
        <f t="shared" si="50"/>
        <v/>
      </c>
      <c r="P195" s="16" t="str">
        <f t="shared" si="57"/>
        <v/>
      </c>
      <c r="Q195" s="30" t="str">
        <f t="shared" si="63"/>
        <v/>
      </c>
      <c r="R195" s="33">
        <f t="shared" si="55"/>
        <v>0</v>
      </c>
      <c r="S195" s="24" t="str">
        <f t="shared" si="59"/>
        <v/>
      </c>
    </row>
    <row r="196" spans="2:19" x14ac:dyDescent="0.2">
      <c r="B196" s="33" t="str">
        <f t="shared" si="56"/>
        <v/>
      </c>
      <c r="C196" s="24" t="str">
        <f t="shared" si="46"/>
        <v/>
      </c>
      <c r="D196" s="32">
        <f t="shared" si="47"/>
        <v>0</v>
      </c>
      <c r="E196" s="34">
        <f t="shared" si="48"/>
        <v>0</v>
      </c>
      <c r="F196" s="12" t="str">
        <f t="shared" si="45"/>
        <v/>
      </c>
      <c r="G196" s="21" t="str">
        <f t="shared" si="51"/>
        <v/>
      </c>
      <c r="H196" s="20" t="str">
        <f t="shared" si="62"/>
        <v/>
      </c>
      <c r="I196" s="18" t="str">
        <f t="shared" si="58"/>
        <v/>
      </c>
      <c r="J196" s="17" t="str">
        <f t="shared" si="49"/>
        <v/>
      </c>
      <c r="K196" s="17" t="str">
        <f t="shared" si="60"/>
        <v/>
      </c>
      <c r="L196" s="13" t="str">
        <f t="shared" si="52"/>
        <v/>
      </c>
      <c r="M196" s="22" t="str">
        <f t="shared" si="54"/>
        <v/>
      </c>
      <c r="N196" s="23">
        <f t="shared" si="61"/>
        <v>1</v>
      </c>
      <c r="O196" s="6" t="str">
        <f t="shared" si="50"/>
        <v/>
      </c>
      <c r="P196" s="16" t="str">
        <f t="shared" si="57"/>
        <v/>
      </c>
      <c r="Q196" s="30" t="str">
        <f t="shared" si="63"/>
        <v/>
      </c>
      <c r="R196" s="33">
        <f t="shared" si="55"/>
        <v>0</v>
      </c>
      <c r="S196" s="24" t="str">
        <f t="shared" si="59"/>
        <v/>
      </c>
    </row>
    <row r="197" spans="2:19" x14ac:dyDescent="0.2">
      <c r="B197" s="33" t="str">
        <f t="shared" si="56"/>
        <v/>
      </c>
      <c r="C197" s="24" t="str">
        <f t="shared" si="46"/>
        <v/>
      </c>
      <c r="D197" s="32">
        <f t="shared" si="47"/>
        <v>0</v>
      </c>
      <c r="E197" s="34">
        <f t="shared" si="48"/>
        <v>0</v>
      </c>
      <c r="F197" s="12" t="str">
        <f t="shared" ref="F197:F260" si="64">IF($A197="","",LOOKUP($A197,$AH:$AH,$AN:$AN))</f>
        <v/>
      </c>
      <c r="G197" s="21" t="str">
        <f t="shared" si="51"/>
        <v/>
      </c>
      <c r="H197" s="20" t="str">
        <f t="shared" si="62"/>
        <v/>
      </c>
      <c r="I197" s="18" t="str">
        <f t="shared" si="58"/>
        <v/>
      </c>
      <c r="J197" s="17" t="str">
        <f t="shared" si="49"/>
        <v/>
      </c>
      <c r="K197" s="17" t="str">
        <f t="shared" si="60"/>
        <v/>
      </c>
      <c r="L197" s="13" t="str">
        <f t="shared" si="52"/>
        <v/>
      </c>
      <c r="M197" s="22" t="str">
        <f t="shared" si="54"/>
        <v/>
      </c>
      <c r="N197" s="23">
        <f t="shared" si="61"/>
        <v>1</v>
      </c>
      <c r="O197" s="6" t="str">
        <f t="shared" si="50"/>
        <v/>
      </c>
      <c r="P197" s="16" t="str">
        <f t="shared" si="57"/>
        <v/>
      </c>
      <c r="Q197" s="30" t="str">
        <f t="shared" si="63"/>
        <v/>
      </c>
      <c r="R197" s="33">
        <f t="shared" si="55"/>
        <v>0</v>
      </c>
      <c r="S197" s="24" t="str">
        <f t="shared" si="59"/>
        <v/>
      </c>
    </row>
    <row r="198" spans="2:19" x14ac:dyDescent="0.2">
      <c r="B198" s="33" t="str">
        <f t="shared" si="56"/>
        <v/>
      </c>
      <c r="C198" s="24" t="str">
        <f t="shared" ref="C198:C261" si="65">IF(S198="","",S198)</f>
        <v/>
      </c>
      <c r="D198" s="32">
        <f t="shared" ref="D198:D261" si="66">IF(Q198="",0,Q198)</f>
        <v>0</v>
      </c>
      <c r="E198" s="34">
        <f t="shared" ref="E198:E261" si="67">IF(O199="",0,REPT(CONCATENATE(O199,","),9))</f>
        <v>0</v>
      </c>
      <c r="F198" s="12" t="str">
        <f t="shared" si="64"/>
        <v/>
      </c>
      <c r="G198" s="21" t="str">
        <f t="shared" si="51"/>
        <v/>
      </c>
      <c r="H198" s="20" t="str">
        <f t="shared" si="62"/>
        <v/>
      </c>
      <c r="I198" s="18" t="str">
        <f t="shared" si="58"/>
        <v/>
      </c>
      <c r="J198" s="17" t="str">
        <f t="shared" si="49"/>
        <v/>
      </c>
      <c r="K198" s="17" t="str">
        <f t="shared" si="60"/>
        <v/>
      </c>
      <c r="L198" s="13" t="str">
        <f t="shared" si="52"/>
        <v/>
      </c>
      <c r="M198" s="22" t="str">
        <f t="shared" si="54"/>
        <v/>
      </c>
      <c r="N198" s="23">
        <f t="shared" si="61"/>
        <v>1</v>
      </c>
      <c r="O198" s="6" t="str">
        <f t="shared" si="50"/>
        <v/>
      </c>
      <c r="P198" s="16" t="str">
        <f t="shared" si="57"/>
        <v/>
      </c>
      <c r="Q198" s="30" t="str">
        <f t="shared" si="63"/>
        <v/>
      </c>
      <c r="R198" s="33">
        <f t="shared" si="55"/>
        <v>0</v>
      </c>
      <c r="S198" s="24" t="str">
        <f t="shared" si="59"/>
        <v/>
      </c>
    </row>
    <row r="199" spans="2:19" x14ac:dyDescent="0.2">
      <c r="B199" s="33" t="str">
        <f t="shared" si="56"/>
        <v/>
      </c>
      <c r="C199" s="24" t="str">
        <f t="shared" si="65"/>
        <v/>
      </c>
      <c r="D199" s="32">
        <f t="shared" si="66"/>
        <v>0</v>
      </c>
      <c r="E199" s="34">
        <f t="shared" si="67"/>
        <v>0</v>
      </c>
      <c r="F199" s="12" t="str">
        <f t="shared" si="64"/>
        <v/>
      </c>
      <c r="G199" s="21" t="str">
        <f t="shared" si="51"/>
        <v/>
      </c>
      <c r="H199" s="20" t="str">
        <f t="shared" si="62"/>
        <v/>
      </c>
      <c r="I199" s="18" t="str">
        <f t="shared" si="58"/>
        <v/>
      </c>
      <c r="J199" s="17" t="str">
        <f t="shared" si="49"/>
        <v/>
      </c>
      <c r="K199" s="17" t="str">
        <f t="shared" si="60"/>
        <v/>
      </c>
      <c r="L199" s="13" t="str">
        <f t="shared" si="52"/>
        <v/>
      </c>
      <c r="M199" s="22" t="str">
        <f t="shared" si="54"/>
        <v/>
      </c>
      <c r="N199" s="23">
        <f t="shared" si="61"/>
        <v>1</v>
      </c>
      <c r="O199" s="6" t="str">
        <f t="shared" si="50"/>
        <v/>
      </c>
      <c r="P199" s="16" t="str">
        <f t="shared" si="57"/>
        <v/>
      </c>
      <c r="Q199" s="30" t="str">
        <f t="shared" si="63"/>
        <v/>
      </c>
      <c r="R199" s="33">
        <f t="shared" si="55"/>
        <v>0</v>
      </c>
      <c r="S199" s="24" t="str">
        <f t="shared" si="59"/>
        <v/>
      </c>
    </row>
    <row r="200" spans="2:19" x14ac:dyDescent="0.2">
      <c r="B200" s="33" t="str">
        <f t="shared" si="56"/>
        <v/>
      </c>
      <c r="C200" s="24" t="str">
        <f t="shared" si="65"/>
        <v/>
      </c>
      <c r="D200" s="32">
        <f t="shared" si="66"/>
        <v>0</v>
      </c>
      <c r="E200" s="34">
        <f t="shared" si="67"/>
        <v>0</v>
      </c>
      <c r="F200" s="12" t="str">
        <f t="shared" si="64"/>
        <v/>
      </c>
      <c r="G200" s="21" t="str">
        <f t="shared" si="51"/>
        <v/>
      </c>
      <c r="H200" s="20" t="str">
        <f t="shared" si="62"/>
        <v/>
      </c>
      <c r="I200" s="18" t="str">
        <f t="shared" si="58"/>
        <v/>
      </c>
      <c r="J200" s="17" t="str">
        <f t="shared" si="49"/>
        <v/>
      </c>
      <c r="K200" s="17" t="str">
        <f t="shared" si="60"/>
        <v/>
      </c>
      <c r="L200" s="13" t="str">
        <f t="shared" si="52"/>
        <v/>
      </c>
      <c r="M200" s="22" t="str">
        <f t="shared" si="54"/>
        <v/>
      </c>
      <c r="N200" s="23">
        <f t="shared" si="61"/>
        <v>1</v>
      </c>
      <c r="O200" s="6" t="str">
        <f t="shared" si="50"/>
        <v/>
      </c>
      <c r="P200" s="16" t="str">
        <f t="shared" si="57"/>
        <v/>
      </c>
      <c r="Q200" s="30" t="str">
        <f t="shared" si="63"/>
        <v/>
      </c>
      <c r="R200" s="33">
        <f t="shared" si="55"/>
        <v>0</v>
      </c>
      <c r="S200" s="24" t="str">
        <f t="shared" si="59"/>
        <v/>
      </c>
    </row>
    <row r="201" spans="2:19" x14ac:dyDescent="0.2">
      <c r="B201" s="33" t="str">
        <f t="shared" si="56"/>
        <v/>
      </c>
      <c r="C201" s="24" t="str">
        <f t="shared" si="65"/>
        <v/>
      </c>
      <c r="D201" s="32">
        <f t="shared" si="66"/>
        <v>0</v>
      </c>
      <c r="E201" s="34">
        <f t="shared" si="67"/>
        <v>0</v>
      </c>
      <c r="F201" s="12" t="str">
        <f t="shared" si="64"/>
        <v/>
      </c>
      <c r="G201" s="21" t="str">
        <f t="shared" si="51"/>
        <v/>
      </c>
      <c r="H201" s="20" t="str">
        <f t="shared" si="62"/>
        <v/>
      </c>
      <c r="I201" s="18" t="str">
        <f t="shared" si="58"/>
        <v/>
      </c>
      <c r="J201" s="17" t="str">
        <f t="shared" si="49"/>
        <v/>
      </c>
      <c r="K201" s="17" t="str">
        <f t="shared" si="60"/>
        <v/>
      </c>
      <c r="L201" s="13" t="str">
        <f t="shared" si="52"/>
        <v/>
      </c>
      <c r="M201" s="22" t="str">
        <f t="shared" si="54"/>
        <v/>
      </c>
      <c r="N201" s="23">
        <f t="shared" si="61"/>
        <v>1</v>
      </c>
      <c r="O201" s="6" t="str">
        <f t="shared" si="50"/>
        <v/>
      </c>
      <c r="P201" s="16" t="str">
        <f t="shared" si="57"/>
        <v/>
      </c>
      <c r="Q201" s="30" t="str">
        <f t="shared" si="63"/>
        <v/>
      </c>
      <c r="R201" s="33">
        <f t="shared" si="55"/>
        <v>0</v>
      </c>
      <c r="S201" s="24" t="str">
        <f t="shared" si="59"/>
        <v/>
      </c>
    </row>
    <row r="202" spans="2:19" x14ac:dyDescent="0.2">
      <c r="B202" s="33" t="str">
        <f t="shared" si="56"/>
        <v/>
      </c>
      <c r="C202" s="24" t="str">
        <f t="shared" si="65"/>
        <v/>
      </c>
      <c r="D202" s="32">
        <f t="shared" si="66"/>
        <v>0</v>
      </c>
      <c r="E202" s="34">
        <f t="shared" si="67"/>
        <v>0</v>
      </c>
      <c r="F202" s="12" t="str">
        <f t="shared" si="64"/>
        <v/>
      </c>
      <c r="G202" s="21" t="str">
        <f t="shared" si="51"/>
        <v/>
      </c>
      <c r="H202" s="20" t="str">
        <f t="shared" si="62"/>
        <v/>
      </c>
      <c r="I202" s="18" t="str">
        <f t="shared" si="58"/>
        <v/>
      </c>
      <c r="J202" s="17" t="str">
        <f t="shared" ref="J202:J265" si="68">IF(AND($L202="b",$K201=""),"last",IF(AND(P201="l",A201=0),J201,IF(AND($P201="w",$K201=$G201),"last",IF(AND($P201="w",$K201=$H201),"furthest",IF(AND($P201="l",$K201=$G201),"furthest",IF(AND($P201="l",$K201=$H201),"last",""))))))</f>
        <v/>
      </c>
      <c r="K202" s="17" t="str">
        <f t="shared" si="60"/>
        <v/>
      </c>
      <c r="L202" s="13" t="str">
        <f t="shared" si="52"/>
        <v/>
      </c>
      <c r="M202" s="22" t="str">
        <f t="shared" si="54"/>
        <v/>
      </c>
      <c r="N202" s="23">
        <f t="shared" si="61"/>
        <v>1</v>
      </c>
      <c r="O202" s="6" t="str">
        <f t="shared" ref="O202:O265" si="69">IF(L202="","",VLOOKUP(N202,$U$5:$V$34,2,FALSE))</f>
        <v/>
      </c>
      <c r="P202" s="16" t="str">
        <f t="shared" si="57"/>
        <v/>
      </c>
      <c r="Q202" s="30" t="str">
        <f t="shared" si="63"/>
        <v/>
      </c>
      <c r="R202" s="33">
        <f t="shared" si="55"/>
        <v>0</v>
      </c>
      <c r="S202" s="24" t="str">
        <f t="shared" si="59"/>
        <v/>
      </c>
    </row>
    <row r="203" spans="2:19" x14ac:dyDescent="0.2">
      <c r="B203" s="33" t="str">
        <f t="shared" si="56"/>
        <v/>
      </c>
      <c r="C203" s="24" t="str">
        <f t="shared" si="65"/>
        <v/>
      </c>
      <c r="D203" s="32">
        <f t="shared" si="66"/>
        <v>0</v>
      </c>
      <c r="E203" s="34">
        <f t="shared" si="67"/>
        <v>0</v>
      </c>
      <c r="F203" s="12" t="str">
        <f t="shared" si="64"/>
        <v/>
      </c>
      <c r="G203" s="21" t="str">
        <f t="shared" ref="G203:G266" si="70">IF(A202="","",(IF(F202=F201,G202,IF(F202=0,G202,IF(AND(F202=F200,F201=0),G202,IF(F202=F199,G202,IF(AND(LEN(G202)=26,OR(MID(G202,1,2)=F202,MID(G202,4,2)=F202,MID(G202,7,2)=F202,MID(G202,10,2)=F202,MID(G202,13,2)=F202,MID(G202,16,2)=F202,MID(G202,19,2)=F202,MID(G202,22,2)=F202)),CONCATENATE(REPLACE($G202,SEARCH($F202,$G202,1),3,""),"-",$F202),IF(RIGHT(G202,2)=F202,G202,IF(LEN(G202)=26,CONCATENATE(MID(G202,4,23),"-",F202),IF(AND(LEN(G202)=23,OR(MID(G202,1,2)=F202,MID(G202,4,2)=F202,MID(G202,7,2)=F202,MID(G202,10,2)=F202,MID(G202,13,2)=F202,MID(G202,16,2)=F202,MID(G202,19,2)=F202,MID(G202,22,2)=F202)),CONCATENATE(REPLACE($G202,SEARCH($F202,$G202,1),3,""),"-",$F202),IF(LEN(G202)=23,CONCATENATE(G202,"-",F202),IF(AND(LEN(G202)=20,OR(MID(G202,1,2)=F202,MID(G202,4,2)=F202,MID(G202,7,2)=F202,MID(G202,10,2)=F202,MID(G202,13,2)=F202,MID(G202,16,2)=F202,MID(G202,19,2)=F202)),CONCATENATE(REPLACE($G202,SEARCH($F202,$G202,1),3,""),"-",$F202),IF(LEN(G202)=20,CONCATENATE(G202,"-",F202),IF(AND(LEN(G202)=17,OR(MID(G202,1,2)=F202,MID(G202,4,2)=F202,MID(G202,7,2)=F202,MID(G202,10,2)=F202,MID(G202,13,2)=F202,MID(G202,16,2)=F202)),CONCATENATE(REPLACE($G202,SEARCH($F202,$G202,1),3,""),"-",$F202),IF(LEN(G202)=17,CONCATENATE(G202,"-",F202),IF(AND(LEN(G202)=14,OR(MID(G202,1,2)=F202,MID(G202,4,2)=F202,MID(G202,7,2)=F202,MID(G202,10,2)=F202,MID(G202,13,2)=F202)),CONCATENATE(REPLACE($G202,SEARCH($F202,$G202,1),3,""),"-",$F202),IF(LEN(G202)=14,CONCATENATE(G202,"-",F202),IF(AND(LEN(G202)=11,OR(MID(G202,1,2)=F202,MID(G202,4,2)=F202,MID(G202,7,2)=F202,MID(G202,10,2)=F202)),CONCATENATE(REPLACE($G202,SEARCH($F202,$G202,1),3,""),"-",$F202),IF(LEN(G202)=11,CONCATENATE(G202,"-",F202),IF(AND(LEN(G202)=8,OR(MID(G202,1,2)=F202,MID(G202,4,2)=F202,MID(G202,7,2)=F202)),CONCATENATE(REPLACE($G202,SEARCH($F202,$G202,1),3,""),"-",$F202),IF(F202=F200,G202,IF(AND(LEN(G202)=5,MID(G202,1,2)=F202),CONCATENATE(REPLACE(G202,SEARCH(F202,G202,1),3,""),"-",F202),CONCATENATE(G202,"-",F202)))))))))))))))))))))))</f>
        <v/>
      </c>
      <c r="H203" s="20" t="str">
        <f t="shared" si="62"/>
        <v/>
      </c>
      <c r="I203" s="18" t="str">
        <f t="shared" si="58"/>
        <v/>
      </c>
      <c r="J203" s="17" t="str">
        <f t="shared" si="68"/>
        <v/>
      </c>
      <c r="K203" s="17" t="str">
        <f t="shared" si="60"/>
        <v/>
      </c>
      <c r="L203" s="13" t="str">
        <f t="shared" ref="L203:L266" si="71">IF(A202="","",IF(LEN(G203)=26,"b",""))</f>
        <v/>
      </c>
      <c r="M203" s="22" t="str">
        <f t="shared" si="54"/>
        <v/>
      </c>
      <c r="N203" s="23">
        <f t="shared" si="61"/>
        <v>1</v>
      </c>
      <c r="O203" s="6" t="str">
        <f t="shared" si="69"/>
        <v/>
      </c>
      <c r="P203" s="16" t="str">
        <f t="shared" si="57"/>
        <v/>
      </c>
      <c r="Q203" s="30" t="str">
        <f t="shared" si="63"/>
        <v/>
      </c>
      <c r="R203" s="33">
        <f t="shared" si="55"/>
        <v>0</v>
      </c>
      <c r="S203" s="24" t="str">
        <f t="shared" si="59"/>
        <v/>
      </c>
    </row>
    <row r="204" spans="2:19" x14ac:dyDescent="0.2">
      <c r="B204" s="33" t="str">
        <f t="shared" si="56"/>
        <v/>
      </c>
      <c r="C204" s="24" t="str">
        <f t="shared" si="65"/>
        <v/>
      </c>
      <c r="D204" s="32">
        <f t="shared" si="66"/>
        <v>0</v>
      </c>
      <c r="E204" s="34">
        <f t="shared" si="67"/>
        <v>0</v>
      </c>
      <c r="F204" s="12" t="str">
        <f t="shared" si="64"/>
        <v/>
      </c>
      <c r="G204" s="21" t="str">
        <f t="shared" si="70"/>
        <v/>
      </c>
      <c r="H204" s="20" t="str">
        <f t="shared" si="62"/>
        <v/>
      </c>
      <c r="I204" s="18" t="str">
        <f t="shared" si="58"/>
        <v/>
      </c>
      <c r="J204" s="17" t="str">
        <f t="shared" si="68"/>
        <v/>
      </c>
      <c r="K204" s="17" t="str">
        <f t="shared" si="60"/>
        <v/>
      </c>
      <c r="L204" s="13" t="str">
        <f t="shared" si="71"/>
        <v/>
      </c>
      <c r="M204" s="22" t="str">
        <f t="shared" si="54"/>
        <v/>
      </c>
      <c r="N204" s="23">
        <f t="shared" si="61"/>
        <v>1</v>
      </c>
      <c r="O204" s="6" t="str">
        <f t="shared" si="69"/>
        <v/>
      </c>
      <c r="P204" s="16" t="str">
        <f t="shared" si="57"/>
        <v/>
      </c>
      <c r="Q204" s="30" t="str">
        <f t="shared" si="63"/>
        <v/>
      </c>
      <c r="R204" s="33">
        <f t="shared" si="55"/>
        <v>0</v>
      </c>
      <c r="S204" s="24" t="str">
        <f t="shared" si="59"/>
        <v/>
      </c>
    </row>
    <row r="205" spans="2:19" x14ac:dyDescent="0.2">
      <c r="B205" s="33" t="str">
        <f t="shared" si="56"/>
        <v/>
      </c>
      <c r="C205" s="24" t="str">
        <f t="shared" si="65"/>
        <v/>
      </c>
      <c r="D205" s="32">
        <f t="shared" si="66"/>
        <v>0</v>
      </c>
      <c r="E205" s="34">
        <f t="shared" si="67"/>
        <v>0</v>
      </c>
      <c r="F205" s="12" t="str">
        <f t="shared" si="64"/>
        <v/>
      </c>
      <c r="G205" s="21" t="str">
        <f t="shared" si="70"/>
        <v/>
      </c>
      <c r="H205" s="20" t="str">
        <f t="shared" si="62"/>
        <v/>
      </c>
      <c r="I205" s="18" t="str">
        <f t="shared" si="58"/>
        <v/>
      </c>
      <c r="J205" s="17" t="str">
        <f t="shared" si="68"/>
        <v/>
      </c>
      <c r="K205" s="17" t="str">
        <f t="shared" si="60"/>
        <v/>
      </c>
      <c r="L205" s="13" t="str">
        <f t="shared" si="71"/>
        <v/>
      </c>
      <c r="M205" s="22" t="str">
        <f t="shared" ref="M205:M268" si="72">IF($L205="","",IF(M204=9,1,IF(AND($L205="b",$L204=""),1,M204+1)))</f>
        <v/>
      </c>
      <c r="N205" s="23">
        <f t="shared" si="61"/>
        <v>1</v>
      </c>
      <c r="O205" s="6" t="str">
        <f t="shared" si="69"/>
        <v/>
      </c>
      <c r="P205" s="16" t="str">
        <f t="shared" si="57"/>
        <v/>
      </c>
      <c r="Q205" s="30" t="str">
        <f t="shared" si="63"/>
        <v/>
      </c>
      <c r="R205" s="33">
        <f t="shared" si="55"/>
        <v>0</v>
      </c>
      <c r="S205" s="24" t="str">
        <f t="shared" si="59"/>
        <v/>
      </c>
    </row>
    <row r="206" spans="2:19" x14ac:dyDescent="0.2">
      <c r="B206" s="33" t="str">
        <f t="shared" si="56"/>
        <v/>
      </c>
      <c r="C206" s="24" t="str">
        <f t="shared" si="65"/>
        <v/>
      </c>
      <c r="D206" s="32">
        <f t="shared" si="66"/>
        <v>0</v>
      </c>
      <c r="E206" s="34">
        <f t="shared" si="67"/>
        <v>0</v>
      </c>
      <c r="F206" s="12" t="str">
        <f t="shared" si="64"/>
        <v/>
      </c>
      <c r="G206" s="21" t="str">
        <f t="shared" si="70"/>
        <v/>
      </c>
      <c r="H206" s="20" t="str">
        <f t="shared" si="62"/>
        <v/>
      </c>
      <c r="I206" s="18" t="str">
        <f t="shared" si="58"/>
        <v/>
      </c>
      <c r="J206" s="17" t="str">
        <f t="shared" si="68"/>
        <v/>
      </c>
      <c r="K206" s="17" t="str">
        <f t="shared" si="60"/>
        <v/>
      </c>
      <c r="L206" s="13" t="str">
        <f t="shared" si="71"/>
        <v/>
      </c>
      <c r="M206" s="22" t="str">
        <f t="shared" si="72"/>
        <v/>
      </c>
      <c r="N206" s="23">
        <f t="shared" si="61"/>
        <v>1</v>
      </c>
      <c r="O206" s="6" t="str">
        <f t="shared" si="69"/>
        <v/>
      </c>
      <c r="P206" s="16" t="str">
        <f t="shared" si="57"/>
        <v/>
      </c>
      <c r="Q206" s="30" t="str">
        <f t="shared" si="63"/>
        <v/>
      </c>
      <c r="R206" s="33">
        <f t="shared" si="55"/>
        <v>0</v>
      </c>
      <c r="S206" s="24" t="str">
        <f t="shared" si="59"/>
        <v/>
      </c>
    </row>
    <row r="207" spans="2:19" x14ac:dyDescent="0.2">
      <c r="B207" s="33" t="str">
        <f t="shared" si="56"/>
        <v/>
      </c>
      <c r="C207" s="24" t="str">
        <f t="shared" si="65"/>
        <v/>
      </c>
      <c r="D207" s="32">
        <f t="shared" si="66"/>
        <v>0</v>
      </c>
      <c r="E207" s="34">
        <f t="shared" si="67"/>
        <v>0</v>
      </c>
      <c r="F207" s="12" t="str">
        <f t="shared" si="64"/>
        <v/>
      </c>
      <c r="G207" s="21" t="str">
        <f t="shared" si="70"/>
        <v/>
      </c>
      <c r="H207" s="20" t="str">
        <f t="shared" si="62"/>
        <v/>
      </c>
      <c r="I207" s="18" t="str">
        <f t="shared" si="58"/>
        <v/>
      </c>
      <c r="J207" s="17" t="str">
        <f t="shared" si="68"/>
        <v/>
      </c>
      <c r="K207" s="17" t="str">
        <f t="shared" si="60"/>
        <v/>
      </c>
      <c r="L207" s="13" t="str">
        <f t="shared" si="71"/>
        <v/>
      </c>
      <c r="M207" s="22" t="str">
        <f t="shared" si="72"/>
        <v/>
      </c>
      <c r="N207" s="23">
        <f t="shared" si="61"/>
        <v>1</v>
      </c>
      <c r="O207" s="6" t="str">
        <f t="shared" si="69"/>
        <v/>
      </c>
      <c r="P207" s="16" t="str">
        <f t="shared" si="57"/>
        <v/>
      </c>
      <c r="Q207" s="30" t="str">
        <f t="shared" si="63"/>
        <v/>
      </c>
      <c r="R207" s="33">
        <f t="shared" si="55"/>
        <v>0</v>
      </c>
      <c r="S207" s="24" t="str">
        <f t="shared" si="59"/>
        <v/>
      </c>
    </row>
    <row r="208" spans="2:19" x14ac:dyDescent="0.2">
      <c r="B208" s="33" t="str">
        <f t="shared" si="56"/>
        <v/>
      </c>
      <c r="C208" s="24" t="str">
        <f t="shared" si="65"/>
        <v/>
      </c>
      <c r="D208" s="32">
        <f t="shared" si="66"/>
        <v>0</v>
      </c>
      <c r="E208" s="34">
        <f t="shared" si="67"/>
        <v>0</v>
      </c>
      <c r="F208" s="12" t="str">
        <f t="shared" si="64"/>
        <v/>
      </c>
      <c r="G208" s="21" t="str">
        <f t="shared" si="70"/>
        <v/>
      </c>
      <c r="H208" s="20" t="str">
        <f t="shared" si="62"/>
        <v/>
      </c>
      <c r="I208" s="18" t="str">
        <f t="shared" si="58"/>
        <v/>
      </c>
      <c r="J208" s="17" t="str">
        <f t="shared" si="68"/>
        <v/>
      </c>
      <c r="K208" s="17" t="str">
        <f t="shared" si="60"/>
        <v/>
      </c>
      <c r="L208" s="13" t="str">
        <f t="shared" si="71"/>
        <v/>
      </c>
      <c r="M208" s="22" t="str">
        <f t="shared" si="72"/>
        <v/>
      </c>
      <c r="N208" s="23">
        <f t="shared" si="61"/>
        <v>1</v>
      </c>
      <c r="O208" s="6" t="str">
        <f t="shared" si="69"/>
        <v/>
      </c>
      <c r="P208" s="16" t="str">
        <f t="shared" si="57"/>
        <v/>
      </c>
      <c r="Q208" s="30" t="str">
        <f t="shared" si="63"/>
        <v/>
      </c>
      <c r="R208" s="33">
        <f t="shared" si="55"/>
        <v>0</v>
      </c>
      <c r="S208" s="24" t="str">
        <f t="shared" si="59"/>
        <v/>
      </c>
    </row>
    <row r="209" spans="2:19" x14ac:dyDescent="0.2">
      <c r="B209" s="33" t="str">
        <f t="shared" si="56"/>
        <v/>
      </c>
      <c r="C209" s="24" t="str">
        <f t="shared" si="65"/>
        <v/>
      </c>
      <c r="D209" s="32">
        <f t="shared" si="66"/>
        <v>0</v>
      </c>
      <c r="E209" s="34">
        <f t="shared" si="67"/>
        <v>0</v>
      </c>
      <c r="F209" s="12" t="str">
        <f t="shared" si="64"/>
        <v/>
      </c>
      <c r="G209" s="21" t="str">
        <f t="shared" si="70"/>
        <v/>
      </c>
      <c r="H209" s="20" t="str">
        <f t="shared" si="62"/>
        <v/>
      </c>
      <c r="I209" s="18" t="str">
        <f t="shared" si="58"/>
        <v/>
      </c>
      <c r="J209" s="17" t="str">
        <f t="shared" si="68"/>
        <v/>
      </c>
      <c r="K209" s="17" t="str">
        <f t="shared" si="60"/>
        <v/>
      </c>
      <c r="L209" s="13" t="str">
        <f t="shared" si="71"/>
        <v/>
      </c>
      <c r="M209" s="22" t="str">
        <f t="shared" si="72"/>
        <v/>
      </c>
      <c r="N209" s="23">
        <f t="shared" si="61"/>
        <v>1</v>
      </c>
      <c r="O209" s="6" t="str">
        <f t="shared" si="69"/>
        <v/>
      </c>
      <c r="P209" s="16" t="str">
        <f t="shared" si="57"/>
        <v/>
      </c>
      <c r="Q209" s="30" t="str">
        <f t="shared" si="63"/>
        <v/>
      </c>
      <c r="R209" s="33">
        <f t="shared" ref="R209:R272" si="73">IF(Q209="",0,IF(R208="",Q209,Q209+R208))</f>
        <v>0</v>
      </c>
      <c r="S209" s="24" t="str">
        <f t="shared" si="59"/>
        <v/>
      </c>
    </row>
    <row r="210" spans="2:19" x14ac:dyDescent="0.2">
      <c r="B210" s="33" t="str">
        <f t="shared" si="56"/>
        <v/>
      </c>
      <c r="C210" s="24" t="str">
        <f t="shared" si="65"/>
        <v/>
      </c>
      <c r="D210" s="32">
        <f t="shared" si="66"/>
        <v>0</v>
      </c>
      <c r="E210" s="34">
        <f t="shared" si="67"/>
        <v>0</v>
      </c>
      <c r="F210" s="12" t="str">
        <f t="shared" si="64"/>
        <v/>
      </c>
      <c r="G210" s="21" t="str">
        <f t="shared" si="70"/>
        <v/>
      </c>
      <c r="H210" s="20" t="str">
        <f t="shared" si="62"/>
        <v/>
      </c>
      <c r="I210" s="18" t="str">
        <f t="shared" si="58"/>
        <v/>
      </c>
      <c r="J210" s="17" t="str">
        <f t="shared" si="68"/>
        <v/>
      </c>
      <c r="K210" s="17" t="str">
        <f t="shared" si="60"/>
        <v/>
      </c>
      <c r="L210" s="13" t="str">
        <f t="shared" si="71"/>
        <v/>
      </c>
      <c r="M210" s="22" t="str">
        <f t="shared" si="72"/>
        <v/>
      </c>
      <c r="N210" s="23">
        <f t="shared" si="61"/>
        <v>1</v>
      </c>
      <c r="O210" s="6" t="str">
        <f t="shared" si="69"/>
        <v/>
      </c>
      <c r="P210" s="16" t="str">
        <f t="shared" si="57"/>
        <v/>
      </c>
      <c r="Q210" s="30" t="str">
        <f t="shared" si="63"/>
        <v/>
      </c>
      <c r="R210" s="33">
        <f t="shared" si="73"/>
        <v>0</v>
      </c>
      <c r="S210" s="24" t="str">
        <f t="shared" si="59"/>
        <v/>
      </c>
    </row>
    <row r="211" spans="2:19" x14ac:dyDescent="0.2">
      <c r="B211" s="33" t="str">
        <f t="shared" si="56"/>
        <v/>
      </c>
      <c r="C211" s="24" t="str">
        <f t="shared" si="65"/>
        <v/>
      </c>
      <c r="D211" s="32">
        <f t="shared" si="66"/>
        <v>0</v>
      </c>
      <c r="E211" s="34">
        <f t="shared" si="67"/>
        <v>0</v>
      </c>
      <c r="F211" s="12" t="str">
        <f t="shared" si="64"/>
        <v/>
      </c>
      <c r="G211" s="21" t="str">
        <f t="shared" si="70"/>
        <v/>
      </c>
      <c r="H211" s="20" t="str">
        <f t="shared" si="62"/>
        <v/>
      </c>
      <c r="I211" s="18" t="str">
        <f t="shared" si="58"/>
        <v/>
      </c>
      <c r="J211" s="17" t="str">
        <f t="shared" si="68"/>
        <v/>
      </c>
      <c r="K211" s="17" t="str">
        <f t="shared" si="60"/>
        <v/>
      </c>
      <c r="L211" s="13" t="str">
        <f t="shared" si="71"/>
        <v/>
      </c>
      <c r="M211" s="22" t="str">
        <f t="shared" si="72"/>
        <v/>
      </c>
      <c r="N211" s="23">
        <f t="shared" si="61"/>
        <v>1</v>
      </c>
      <c r="O211" s="6" t="str">
        <f t="shared" si="69"/>
        <v/>
      </c>
      <c r="P211" s="16" t="str">
        <f t="shared" si="57"/>
        <v/>
      </c>
      <c r="Q211" s="30" t="str">
        <f t="shared" si="63"/>
        <v/>
      </c>
      <c r="R211" s="33">
        <f t="shared" si="73"/>
        <v>0</v>
      </c>
      <c r="S211" s="24" t="str">
        <f t="shared" si="59"/>
        <v/>
      </c>
    </row>
    <row r="212" spans="2:19" x14ac:dyDescent="0.2">
      <c r="B212" s="33" t="str">
        <f t="shared" ref="B212:B275" si="74">IF(A212="","",IF(K213="","DB",IF(AND(J213="last",J213=J212,O213=O212),"rebet",CONCATENATE(LOOKUP(MID(K213,1,2),$AD$6:$AD$23,$AF$6:$AF$23),",",LOOKUP(MID(K213,4,2),$AD$6:$AD$23,$AF$6:$AF$23),",",LOOKUP(MID(K213,7,2),$AD$6:$AD$23,$AF$6:$AF$23),",",LOOKUP(MID(K213,10,2),$AD$6:$AD$23,$AF$6:$AF$23),",",LOOKUP(MID(K213,13,2),$AD$6:$AD$23,$AF$6:$AF$23),",",LOOKUP(MID(K213,16,2),$AD$6:$AD$23,$AF$6:$AF$23),",",LOOKUP(MID(K213,19,2),$AD$6:$AD$23,$AF$6:$AF$23),",",LOOKUP(MID(K213,22,2),$AD$6:$AD$23,$AF$6:$AF$23),",",LOOKUP(MID(K213,25,2),$AD$6:$AD$23,$AF$6:$AF$23),","))))</f>
        <v/>
      </c>
      <c r="C212" s="24" t="str">
        <f t="shared" si="65"/>
        <v/>
      </c>
      <c r="D212" s="32">
        <f t="shared" si="66"/>
        <v>0</v>
      </c>
      <c r="E212" s="34">
        <f t="shared" si="67"/>
        <v>0</v>
      </c>
      <c r="F212" s="12" t="str">
        <f t="shared" si="64"/>
        <v/>
      </c>
      <c r="G212" s="21" t="str">
        <f t="shared" si="70"/>
        <v/>
      </c>
      <c r="H212" s="20" t="str">
        <f t="shared" si="62"/>
        <v/>
      </c>
      <c r="I212" s="18" t="str">
        <f t="shared" si="58"/>
        <v/>
      </c>
      <c r="J212" s="17" t="str">
        <f t="shared" si="68"/>
        <v/>
      </c>
      <c r="K212" s="17" t="str">
        <f t="shared" si="60"/>
        <v/>
      </c>
      <c r="L212" s="13" t="str">
        <f t="shared" si="71"/>
        <v/>
      </c>
      <c r="M212" s="22" t="str">
        <f t="shared" si="72"/>
        <v/>
      </c>
      <c r="N212" s="23">
        <f t="shared" si="61"/>
        <v>1</v>
      </c>
      <c r="O212" s="6" t="str">
        <f t="shared" si="69"/>
        <v/>
      </c>
      <c r="P212" s="16" t="str">
        <f t="shared" ref="P212:P275" si="75">IF(A212="","",IF(L212="","",IF(AND(L212="b",OR(MID(K212,1,2)=F212,MID(K212,4,2)=F212,MID(K212,7,2)=F212,MID(K212,10,2)=F212,MID(K212,13,2)=F212,MID(K212,16,2)=F212,MID(K212,19,2)=F212,MID(K212,22,2)=F212,MID(K212,25,2)=F212)),"w","l")))</f>
        <v/>
      </c>
      <c r="Q212" s="30" t="str">
        <f t="shared" si="63"/>
        <v/>
      </c>
      <c r="R212" s="33">
        <f t="shared" si="73"/>
        <v>0</v>
      </c>
      <c r="S212" s="24" t="str">
        <f t="shared" si="59"/>
        <v/>
      </c>
    </row>
    <row r="213" spans="2:19" x14ac:dyDescent="0.2">
      <c r="B213" s="33" t="str">
        <f t="shared" si="74"/>
        <v/>
      </c>
      <c r="C213" s="24" t="str">
        <f t="shared" si="65"/>
        <v/>
      </c>
      <c r="D213" s="32">
        <f t="shared" si="66"/>
        <v>0</v>
      </c>
      <c r="E213" s="34">
        <f t="shared" si="67"/>
        <v>0</v>
      </c>
      <c r="F213" s="12" t="str">
        <f t="shared" si="64"/>
        <v/>
      </c>
      <c r="G213" s="21" t="str">
        <f t="shared" si="70"/>
        <v/>
      </c>
      <c r="H213" s="20" t="str">
        <f t="shared" si="62"/>
        <v/>
      </c>
      <c r="I213" s="18" t="str">
        <f t="shared" si="58"/>
        <v/>
      </c>
      <c r="J213" s="17" t="str">
        <f t="shared" si="68"/>
        <v/>
      </c>
      <c r="K213" s="17" t="str">
        <f t="shared" si="60"/>
        <v/>
      </c>
      <c r="L213" s="13" t="str">
        <f t="shared" si="71"/>
        <v/>
      </c>
      <c r="M213" s="22" t="str">
        <f t="shared" si="72"/>
        <v/>
      </c>
      <c r="N213" s="23">
        <f t="shared" si="61"/>
        <v>1</v>
      </c>
      <c r="O213" s="6" t="str">
        <f t="shared" si="69"/>
        <v/>
      </c>
      <c r="P213" s="16" t="str">
        <f t="shared" si="75"/>
        <v/>
      </c>
      <c r="Q213" s="30" t="str">
        <f t="shared" si="63"/>
        <v/>
      </c>
      <c r="R213" s="33">
        <f t="shared" si="73"/>
        <v>0</v>
      </c>
      <c r="S213" s="24" t="str">
        <f t="shared" si="59"/>
        <v/>
      </c>
    </row>
    <row r="214" spans="2:19" x14ac:dyDescent="0.2">
      <c r="B214" s="33" t="str">
        <f t="shared" si="74"/>
        <v/>
      </c>
      <c r="C214" s="24" t="str">
        <f t="shared" si="65"/>
        <v/>
      </c>
      <c r="D214" s="32">
        <f t="shared" si="66"/>
        <v>0</v>
      </c>
      <c r="E214" s="34">
        <f t="shared" si="67"/>
        <v>0</v>
      </c>
      <c r="F214" s="12" t="str">
        <f t="shared" si="64"/>
        <v/>
      </c>
      <c r="G214" s="21" t="str">
        <f t="shared" si="70"/>
        <v/>
      </c>
      <c r="H214" s="20" t="str">
        <f t="shared" si="62"/>
        <v/>
      </c>
      <c r="I214" s="18" t="str">
        <f t="shared" si="58"/>
        <v/>
      </c>
      <c r="J214" s="17" t="str">
        <f t="shared" si="68"/>
        <v/>
      </c>
      <c r="K214" s="17" t="str">
        <f t="shared" si="60"/>
        <v/>
      </c>
      <c r="L214" s="13" t="str">
        <f t="shared" si="71"/>
        <v/>
      </c>
      <c r="M214" s="22" t="str">
        <f t="shared" si="72"/>
        <v/>
      </c>
      <c r="N214" s="23">
        <f t="shared" si="61"/>
        <v>1</v>
      </c>
      <c r="O214" s="6" t="str">
        <f t="shared" si="69"/>
        <v/>
      </c>
      <c r="P214" s="16" t="str">
        <f t="shared" si="75"/>
        <v/>
      </c>
      <c r="Q214" s="30" t="str">
        <f t="shared" si="63"/>
        <v/>
      </c>
      <c r="R214" s="33">
        <f t="shared" si="73"/>
        <v>0</v>
      </c>
      <c r="S214" s="24" t="str">
        <f t="shared" si="59"/>
        <v/>
      </c>
    </row>
    <row r="215" spans="2:19" x14ac:dyDescent="0.2">
      <c r="B215" s="33" t="str">
        <f t="shared" si="74"/>
        <v/>
      </c>
      <c r="C215" s="24" t="str">
        <f t="shared" si="65"/>
        <v/>
      </c>
      <c r="D215" s="32">
        <f t="shared" si="66"/>
        <v>0</v>
      </c>
      <c r="E215" s="34">
        <f t="shared" si="67"/>
        <v>0</v>
      </c>
      <c r="F215" s="12" t="str">
        <f t="shared" si="64"/>
        <v/>
      </c>
      <c r="G215" s="21" t="str">
        <f t="shared" si="70"/>
        <v/>
      </c>
      <c r="H215" s="20" t="str">
        <f t="shared" si="62"/>
        <v/>
      </c>
      <c r="I215" s="18" t="str">
        <f t="shared" si="58"/>
        <v/>
      </c>
      <c r="J215" s="17" t="str">
        <f t="shared" si="68"/>
        <v/>
      </c>
      <c r="K215" s="17" t="str">
        <f t="shared" si="60"/>
        <v/>
      </c>
      <c r="L215" s="13" t="str">
        <f t="shared" si="71"/>
        <v/>
      </c>
      <c r="M215" s="22" t="str">
        <f t="shared" si="72"/>
        <v/>
      </c>
      <c r="N215" s="23">
        <f t="shared" si="61"/>
        <v>1</v>
      </c>
      <c r="O215" s="6" t="str">
        <f t="shared" si="69"/>
        <v/>
      </c>
      <c r="P215" s="16" t="str">
        <f t="shared" si="75"/>
        <v/>
      </c>
      <c r="Q215" s="30" t="str">
        <f t="shared" si="63"/>
        <v/>
      </c>
      <c r="R215" s="33">
        <f t="shared" si="73"/>
        <v>0</v>
      </c>
      <c r="S215" s="24" t="str">
        <f t="shared" si="59"/>
        <v/>
      </c>
    </row>
    <row r="216" spans="2:19" x14ac:dyDescent="0.2">
      <c r="B216" s="33" t="str">
        <f t="shared" si="74"/>
        <v/>
      </c>
      <c r="C216" s="24" t="str">
        <f t="shared" si="65"/>
        <v/>
      </c>
      <c r="D216" s="32">
        <f t="shared" si="66"/>
        <v>0</v>
      </c>
      <c r="E216" s="34">
        <f t="shared" si="67"/>
        <v>0</v>
      </c>
      <c r="F216" s="12" t="str">
        <f t="shared" si="64"/>
        <v/>
      </c>
      <c r="G216" s="21" t="str">
        <f t="shared" si="70"/>
        <v/>
      </c>
      <c r="H216" s="20" t="str">
        <f t="shared" si="62"/>
        <v/>
      </c>
      <c r="I216" s="18" t="str">
        <f t="shared" ref="I216:I279" si="76">IF(AND(LEN($G215)=26,OR(MID(H215,1,2)=$F215,MID(H215,4,2)=$F215,MID(H215,7,2)=$F215,MID(H215,10,2)=$F215,MID(H215,13,2)=$F215,MID(H215,16,2)=$F215,MID(H215,19,2)=$F215,MID(H215,22,2)=$F215)),REPLACE(H215,SEARCH(F215,H215,1),3,""),IF(AND(LEN(G215)=26,MID(H215,25,2)=F215),MID(H215,1,LEN(H215)-3),""))</f>
        <v/>
      </c>
      <c r="J216" s="17" t="str">
        <f t="shared" si="68"/>
        <v/>
      </c>
      <c r="K216" s="17" t="str">
        <f t="shared" si="60"/>
        <v/>
      </c>
      <c r="L216" s="13" t="str">
        <f t="shared" si="71"/>
        <v/>
      </c>
      <c r="M216" s="22" t="str">
        <f t="shared" si="72"/>
        <v/>
      </c>
      <c r="N216" s="23">
        <f t="shared" si="61"/>
        <v>1</v>
      </c>
      <c r="O216" s="6" t="str">
        <f t="shared" si="69"/>
        <v/>
      </c>
      <c r="P216" s="16" t="str">
        <f t="shared" si="75"/>
        <v/>
      </c>
      <c r="Q216" s="30" t="str">
        <f t="shared" si="63"/>
        <v/>
      </c>
      <c r="R216" s="33">
        <f t="shared" si="73"/>
        <v>0</v>
      </c>
      <c r="S216" s="24" t="str">
        <f t="shared" si="59"/>
        <v/>
      </c>
    </row>
    <row r="217" spans="2:19" x14ac:dyDescent="0.2">
      <c r="B217" s="33" t="str">
        <f t="shared" si="74"/>
        <v/>
      </c>
      <c r="C217" s="24" t="str">
        <f t="shared" si="65"/>
        <v/>
      </c>
      <c r="D217" s="32">
        <f t="shared" si="66"/>
        <v>0</v>
      </c>
      <c r="E217" s="34">
        <f t="shared" si="67"/>
        <v>0</v>
      </c>
      <c r="F217" s="12" t="str">
        <f t="shared" si="64"/>
        <v/>
      </c>
      <c r="G217" s="21" t="str">
        <f t="shared" si="70"/>
        <v/>
      </c>
      <c r="H217" s="20" t="str">
        <f t="shared" si="62"/>
        <v/>
      </c>
      <c r="I217" s="18" t="str">
        <f t="shared" si="76"/>
        <v/>
      </c>
      <c r="J217" s="17" t="str">
        <f t="shared" si="68"/>
        <v/>
      </c>
      <c r="K217" s="17" t="str">
        <f t="shared" si="60"/>
        <v/>
      </c>
      <c r="L217" s="13" t="str">
        <f t="shared" si="71"/>
        <v/>
      </c>
      <c r="M217" s="22" t="str">
        <f t="shared" si="72"/>
        <v/>
      </c>
      <c r="N217" s="23">
        <f t="shared" si="61"/>
        <v>1</v>
      </c>
      <c r="O217" s="6" t="str">
        <f t="shared" si="69"/>
        <v/>
      </c>
      <c r="P217" s="16" t="str">
        <f t="shared" si="75"/>
        <v/>
      </c>
      <c r="Q217" s="30" t="str">
        <f t="shared" si="63"/>
        <v/>
      </c>
      <c r="R217" s="33">
        <f t="shared" si="73"/>
        <v>0</v>
      </c>
      <c r="S217" s="24" t="str">
        <f t="shared" ref="S217:S280" si="77">IF(P217="","",IF(R217&gt;=$X$6,$W$6,IF(R217&lt;=$X$7,$W$7,"")))</f>
        <v/>
      </c>
    </row>
    <row r="218" spans="2:19" x14ac:dyDescent="0.2">
      <c r="B218" s="33" t="str">
        <f t="shared" si="74"/>
        <v/>
      </c>
      <c r="C218" s="24" t="str">
        <f t="shared" si="65"/>
        <v/>
      </c>
      <c r="D218" s="32">
        <f t="shared" si="66"/>
        <v>0</v>
      </c>
      <c r="E218" s="34">
        <f t="shared" si="67"/>
        <v>0</v>
      </c>
      <c r="F218" s="12" t="str">
        <f t="shared" si="64"/>
        <v/>
      </c>
      <c r="G218" s="21" t="str">
        <f t="shared" si="70"/>
        <v/>
      </c>
      <c r="H218" s="20" t="str">
        <f t="shared" si="62"/>
        <v/>
      </c>
      <c r="I218" s="18" t="str">
        <f t="shared" si="76"/>
        <v/>
      </c>
      <c r="J218" s="17" t="str">
        <f t="shared" si="68"/>
        <v/>
      </c>
      <c r="K218" s="17" t="str">
        <f t="shared" ref="K218:K281" si="78">IF(AND(L218="b",K217=""),G218,IF(AND(P217="l",A217=0),K217,IF(AND(P217="w",K217=G217),G218,IF(AND(P217="w",K217=H217),H218,IF(AND(P217="l",K217=G217),H218,IF(AND(P217="l",K217=H217),G218,""))))))</f>
        <v/>
      </c>
      <c r="L218" s="13" t="str">
        <f t="shared" si="71"/>
        <v/>
      </c>
      <c r="M218" s="22" t="str">
        <f t="shared" si="72"/>
        <v/>
      </c>
      <c r="N218" s="23">
        <f t="shared" ref="N218:N281" si="79">IF($L218="",1,IF(AND(M217=9,$R217&gt;$R208,N217&gt;1),N217-1,IF(AND(M217=9,$R217&lt;$R208),N217+1,N217)))</f>
        <v>1</v>
      </c>
      <c r="O218" s="6" t="str">
        <f t="shared" si="69"/>
        <v/>
      </c>
      <c r="P218" s="16" t="str">
        <f t="shared" si="75"/>
        <v/>
      </c>
      <c r="Q218" s="30" t="str">
        <f t="shared" si="63"/>
        <v/>
      </c>
      <c r="R218" s="33">
        <f t="shared" si="73"/>
        <v>0</v>
      </c>
      <c r="S218" s="24" t="str">
        <f t="shared" si="77"/>
        <v/>
      </c>
    </row>
    <row r="219" spans="2:19" x14ac:dyDescent="0.2">
      <c r="B219" s="33" t="str">
        <f t="shared" si="74"/>
        <v/>
      </c>
      <c r="C219" s="24" t="str">
        <f t="shared" si="65"/>
        <v/>
      </c>
      <c r="D219" s="32">
        <f t="shared" si="66"/>
        <v>0</v>
      </c>
      <c r="E219" s="34">
        <f t="shared" si="67"/>
        <v>0</v>
      </c>
      <c r="F219" s="12" t="str">
        <f t="shared" si="64"/>
        <v/>
      </c>
      <c r="G219" s="21" t="str">
        <f t="shared" si="70"/>
        <v/>
      </c>
      <c r="H219" s="20" t="str">
        <f t="shared" si="62"/>
        <v/>
      </c>
      <c r="I219" s="18" t="str">
        <f t="shared" si="76"/>
        <v/>
      </c>
      <c r="J219" s="17" t="str">
        <f t="shared" si="68"/>
        <v/>
      </c>
      <c r="K219" s="17" t="str">
        <f t="shared" si="78"/>
        <v/>
      </c>
      <c r="L219" s="13" t="str">
        <f t="shared" si="71"/>
        <v/>
      </c>
      <c r="M219" s="22" t="str">
        <f t="shared" si="72"/>
        <v/>
      </c>
      <c r="N219" s="23">
        <f t="shared" si="79"/>
        <v>1</v>
      </c>
      <c r="O219" s="6" t="str">
        <f t="shared" si="69"/>
        <v/>
      </c>
      <c r="P219" s="16" t="str">
        <f t="shared" si="75"/>
        <v/>
      </c>
      <c r="Q219" s="30" t="str">
        <f t="shared" si="63"/>
        <v/>
      </c>
      <c r="R219" s="33">
        <f t="shared" si="73"/>
        <v>0</v>
      </c>
      <c r="S219" s="24" t="str">
        <f t="shared" si="77"/>
        <v/>
      </c>
    </row>
    <row r="220" spans="2:19" x14ac:dyDescent="0.2">
      <c r="B220" s="33" t="str">
        <f t="shared" si="74"/>
        <v/>
      </c>
      <c r="C220" s="24" t="str">
        <f t="shared" si="65"/>
        <v/>
      </c>
      <c r="D220" s="32">
        <f t="shared" si="66"/>
        <v>0</v>
      </c>
      <c r="E220" s="34">
        <f t="shared" si="67"/>
        <v>0</v>
      </c>
      <c r="F220" s="12" t="str">
        <f t="shared" si="64"/>
        <v/>
      </c>
      <c r="G220" s="21" t="str">
        <f t="shared" si="70"/>
        <v/>
      </c>
      <c r="H220" s="20" t="str">
        <f t="shared" si="62"/>
        <v/>
      </c>
      <c r="I220" s="18" t="str">
        <f t="shared" si="76"/>
        <v/>
      </c>
      <c r="J220" s="17" t="str">
        <f t="shared" si="68"/>
        <v/>
      </c>
      <c r="K220" s="17" t="str">
        <f t="shared" si="78"/>
        <v/>
      </c>
      <c r="L220" s="13" t="str">
        <f t="shared" si="71"/>
        <v/>
      </c>
      <c r="M220" s="22" t="str">
        <f t="shared" si="72"/>
        <v/>
      </c>
      <c r="N220" s="23">
        <f t="shared" si="79"/>
        <v>1</v>
      </c>
      <c r="O220" s="6" t="str">
        <f t="shared" si="69"/>
        <v/>
      </c>
      <c r="P220" s="16" t="str">
        <f t="shared" si="75"/>
        <v/>
      </c>
      <c r="Q220" s="30" t="str">
        <f t="shared" si="63"/>
        <v/>
      </c>
      <c r="R220" s="33">
        <f t="shared" si="73"/>
        <v>0</v>
      </c>
      <c r="S220" s="24" t="str">
        <f t="shared" si="77"/>
        <v/>
      </c>
    </row>
    <row r="221" spans="2:19" x14ac:dyDescent="0.2">
      <c r="B221" s="33" t="str">
        <f t="shared" si="74"/>
        <v/>
      </c>
      <c r="C221" s="24" t="str">
        <f t="shared" si="65"/>
        <v/>
      </c>
      <c r="D221" s="32">
        <f t="shared" si="66"/>
        <v>0</v>
      </c>
      <c r="E221" s="34">
        <f t="shared" si="67"/>
        <v>0</v>
      </c>
      <c r="F221" s="12" t="str">
        <f t="shared" si="64"/>
        <v/>
      </c>
      <c r="G221" s="21" t="str">
        <f t="shared" si="70"/>
        <v/>
      </c>
      <c r="H221" s="20" t="str">
        <f t="shared" si="62"/>
        <v/>
      </c>
      <c r="I221" s="18" t="str">
        <f t="shared" si="76"/>
        <v/>
      </c>
      <c r="J221" s="17" t="str">
        <f t="shared" si="68"/>
        <v/>
      </c>
      <c r="K221" s="17" t="str">
        <f t="shared" si="78"/>
        <v/>
      </c>
      <c r="L221" s="13" t="str">
        <f t="shared" si="71"/>
        <v/>
      </c>
      <c r="M221" s="22" t="str">
        <f t="shared" si="72"/>
        <v/>
      </c>
      <c r="N221" s="23">
        <f t="shared" si="79"/>
        <v>1</v>
      </c>
      <c r="O221" s="6" t="str">
        <f t="shared" si="69"/>
        <v/>
      </c>
      <c r="P221" s="16" t="str">
        <f t="shared" si="75"/>
        <v/>
      </c>
      <c r="Q221" s="30" t="str">
        <f t="shared" si="63"/>
        <v/>
      </c>
      <c r="R221" s="33">
        <f t="shared" si="73"/>
        <v>0</v>
      </c>
      <c r="S221" s="24" t="str">
        <f t="shared" si="77"/>
        <v/>
      </c>
    </row>
    <row r="222" spans="2:19" x14ac:dyDescent="0.2">
      <c r="B222" s="33" t="str">
        <f t="shared" si="74"/>
        <v/>
      </c>
      <c r="C222" s="24" t="str">
        <f t="shared" si="65"/>
        <v/>
      </c>
      <c r="D222" s="32">
        <f t="shared" si="66"/>
        <v>0</v>
      </c>
      <c r="E222" s="34">
        <f t="shared" si="67"/>
        <v>0</v>
      </c>
      <c r="F222" s="12" t="str">
        <f t="shared" si="64"/>
        <v/>
      </c>
      <c r="G222" s="21" t="str">
        <f t="shared" si="70"/>
        <v/>
      </c>
      <c r="H222" s="20" t="str">
        <f t="shared" si="62"/>
        <v/>
      </c>
      <c r="I222" s="18" t="str">
        <f t="shared" si="76"/>
        <v/>
      </c>
      <c r="J222" s="17" t="str">
        <f t="shared" si="68"/>
        <v/>
      </c>
      <c r="K222" s="17" t="str">
        <f t="shared" si="78"/>
        <v/>
      </c>
      <c r="L222" s="13" t="str">
        <f t="shared" si="71"/>
        <v/>
      </c>
      <c r="M222" s="22" t="str">
        <f t="shared" si="72"/>
        <v/>
      </c>
      <c r="N222" s="23">
        <f t="shared" si="79"/>
        <v>1</v>
      </c>
      <c r="O222" s="6" t="str">
        <f t="shared" si="69"/>
        <v/>
      </c>
      <c r="P222" s="16" t="str">
        <f t="shared" si="75"/>
        <v/>
      </c>
      <c r="Q222" s="30" t="str">
        <f t="shared" si="63"/>
        <v/>
      </c>
      <c r="R222" s="33">
        <f t="shared" si="73"/>
        <v>0</v>
      </c>
      <c r="S222" s="24" t="str">
        <f t="shared" si="77"/>
        <v/>
      </c>
    </row>
    <row r="223" spans="2:19" x14ac:dyDescent="0.2">
      <c r="B223" s="33" t="str">
        <f t="shared" si="74"/>
        <v/>
      </c>
      <c r="C223" s="24" t="str">
        <f t="shared" si="65"/>
        <v/>
      </c>
      <c r="D223" s="32">
        <f t="shared" si="66"/>
        <v>0</v>
      </c>
      <c r="E223" s="34">
        <f t="shared" si="67"/>
        <v>0</v>
      </c>
      <c r="F223" s="12" t="str">
        <f t="shared" si="64"/>
        <v/>
      </c>
      <c r="G223" s="21" t="str">
        <f t="shared" si="70"/>
        <v/>
      </c>
      <c r="H223" s="20" t="str">
        <f t="shared" si="62"/>
        <v/>
      </c>
      <c r="I223" s="18" t="str">
        <f t="shared" si="76"/>
        <v/>
      </c>
      <c r="J223" s="17" t="str">
        <f t="shared" si="68"/>
        <v/>
      </c>
      <c r="K223" s="17" t="str">
        <f t="shared" si="78"/>
        <v/>
      </c>
      <c r="L223" s="13" t="str">
        <f t="shared" si="71"/>
        <v/>
      </c>
      <c r="M223" s="22" t="str">
        <f t="shared" si="72"/>
        <v/>
      </c>
      <c r="N223" s="23">
        <f t="shared" si="79"/>
        <v>1</v>
      </c>
      <c r="O223" s="6" t="str">
        <f t="shared" si="69"/>
        <v/>
      </c>
      <c r="P223" s="16" t="str">
        <f t="shared" si="75"/>
        <v/>
      </c>
      <c r="Q223" s="30" t="str">
        <f t="shared" si="63"/>
        <v/>
      </c>
      <c r="R223" s="33">
        <f t="shared" si="73"/>
        <v>0</v>
      </c>
      <c r="S223" s="24" t="str">
        <f t="shared" si="77"/>
        <v/>
      </c>
    </row>
    <row r="224" spans="2:19" x14ac:dyDescent="0.2">
      <c r="B224" s="33" t="str">
        <f t="shared" si="74"/>
        <v/>
      </c>
      <c r="C224" s="24" t="str">
        <f t="shared" si="65"/>
        <v/>
      </c>
      <c r="D224" s="32">
        <f t="shared" si="66"/>
        <v>0</v>
      </c>
      <c r="E224" s="34">
        <f t="shared" si="67"/>
        <v>0</v>
      </c>
      <c r="F224" s="12" t="str">
        <f t="shared" si="64"/>
        <v/>
      </c>
      <c r="G224" s="21" t="str">
        <f t="shared" si="70"/>
        <v/>
      </c>
      <c r="H224" s="20" t="str">
        <f t="shared" ref="H224:H287" si="80">IF(A223="","",IF(A223=0,H223,IF(AND(LEN(G223)=26,OR(MID(G223,1,2)=F223,MID(G223,4,2)=F223,MID(G223,7,2)=F223,MID(G223,10,2)=F223,MID(G223,13,2)=F223,MID(G223,16,2)=F223,MID(G223,19,2)=F223,MID(G223,22,2)=F223,MID(G223,25,2)=F223)),H223,IF(LEN(G223)=26,CONCATENATE(I224,"-",MID(G223,1,2)),IF(RIGHT(H223,2)=F223,MID(H223,1,LEN(H223)-3),IF(OR(MID(G223,1,2)=F223,MID(G223,4,2)=F223,MID(G223,7,2)=F223,MID(G223,10,2)=F223,MID(G223,13,2)=F223,MID(G223,16,2)=F223,MID(G223,19,2)=F223,MID(G223,22,2)=F223,MID(G223,25,2)=F223),H223,REPLACE(H223,SEARCH(F223,H223,1),3,"")))))))</f>
        <v/>
      </c>
      <c r="I224" s="18" t="str">
        <f t="shared" si="76"/>
        <v/>
      </c>
      <c r="J224" s="17" t="str">
        <f t="shared" si="68"/>
        <v/>
      </c>
      <c r="K224" s="17" t="str">
        <f t="shared" si="78"/>
        <v/>
      </c>
      <c r="L224" s="13" t="str">
        <f t="shared" si="71"/>
        <v/>
      </c>
      <c r="M224" s="22" t="str">
        <f t="shared" si="72"/>
        <v/>
      </c>
      <c r="N224" s="23">
        <f t="shared" si="79"/>
        <v>1</v>
      </c>
      <c r="O224" s="6" t="str">
        <f t="shared" si="69"/>
        <v/>
      </c>
      <c r="P224" s="16" t="str">
        <f t="shared" si="75"/>
        <v/>
      </c>
      <c r="Q224" s="30" t="str">
        <f t="shared" si="63"/>
        <v/>
      </c>
      <c r="R224" s="33">
        <f t="shared" si="73"/>
        <v>0</v>
      </c>
      <c r="S224" s="24" t="str">
        <f t="shared" si="77"/>
        <v/>
      </c>
    </row>
    <row r="225" spans="2:19" x14ac:dyDescent="0.2">
      <c r="B225" s="33" t="str">
        <f t="shared" si="74"/>
        <v/>
      </c>
      <c r="C225" s="24" t="str">
        <f t="shared" si="65"/>
        <v/>
      </c>
      <c r="D225" s="32">
        <f t="shared" si="66"/>
        <v>0</v>
      </c>
      <c r="E225" s="34">
        <f t="shared" si="67"/>
        <v>0</v>
      </c>
      <c r="F225" s="12" t="str">
        <f t="shared" si="64"/>
        <v/>
      </c>
      <c r="G225" s="21" t="str">
        <f t="shared" si="70"/>
        <v/>
      </c>
      <c r="H225" s="20" t="str">
        <f t="shared" si="80"/>
        <v/>
      </c>
      <c r="I225" s="18" t="str">
        <f t="shared" si="76"/>
        <v/>
      </c>
      <c r="J225" s="17" t="str">
        <f t="shared" si="68"/>
        <v/>
      </c>
      <c r="K225" s="17" t="str">
        <f t="shared" si="78"/>
        <v/>
      </c>
      <c r="L225" s="13" t="str">
        <f t="shared" si="71"/>
        <v/>
      </c>
      <c r="M225" s="22" t="str">
        <f t="shared" si="72"/>
        <v/>
      </c>
      <c r="N225" s="23">
        <f t="shared" si="79"/>
        <v>1</v>
      </c>
      <c r="O225" s="6" t="str">
        <f t="shared" si="69"/>
        <v/>
      </c>
      <c r="P225" s="16" t="str">
        <f t="shared" si="75"/>
        <v/>
      </c>
      <c r="Q225" s="30" t="str">
        <f t="shared" si="63"/>
        <v/>
      </c>
      <c r="R225" s="33">
        <f t="shared" si="73"/>
        <v>0</v>
      </c>
      <c r="S225" s="24" t="str">
        <f t="shared" si="77"/>
        <v/>
      </c>
    </row>
    <row r="226" spans="2:19" x14ac:dyDescent="0.2">
      <c r="B226" s="33" t="str">
        <f t="shared" si="74"/>
        <v/>
      </c>
      <c r="C226" s="24" t="str">
        <f t="shared" si="65"/>
        <v/>
      </c>
      <c r="D226" s="32">
        <f t="shared" si="66"/>
        <v>0</v>
      </c>
      <c r="E226" s="34">
        <f t="shared" si="67"/>
        <v>0</v>
      </c>
      <c r="F226" s="12" t="str">
        <f t="shared" si="64"/>
        <v/>
      </c>
      <c r="G226" s="21" t="str">
        <f t="shared" si="70"/>
        <v/>
      </c>
      <c r="H226" s="20" t="str">
        <f t="shared" si="80"/>
        <v/>
      </c>
      <c r="I226" s="18" t="str">
        <f t="shared" si="76"/>
        <v/>
      </c>
      <c r="J226" s="17" t="str">
        <f t="shared" si="68"/>
        <v/>
      </c>
      <c r="K226" s="17" t="str">
        <f t="shared" si="78"/>
        <v/>
      </c>
      <c r="L226" s="13" t="str">
        <f t="shared" si="71"/>
        <v/>
      </c>
      <c r="M226" s="22" t="str">
        <f t="shared" si="72"/>
        <v/>
      </c>
      <c r="N226" s="23">
        <f t="shared" si="79"/>
        <v>1</v>
      </c>
      <c r="O226" s="6" t="str">
        <f t="shared" si="69"/>
        <v/>
      </c>
      <c r="P226" s="16" t="str">
        <f t="shared" si="75"/>
        <v/>
      </c>
      <c r="Q226" s="30" t="str">
        <f t="shared" si="63"/>
        <v/>
      </c>
      <c r="R226" s="33">
        <f t="shared" si="73"/>
        <v>0</v>
      </c>
      <c r="S226" s="24" t="str">
        <f t="shared" si="77"/>
        <v/>
      </c>
    </row>
    <row r="227" spans="2:19" x14ac:dyDescent="0.2">
      <c r="B227" s="33" t="str">
        <f t="shared" si="74"/>
        <v/>
      </c>
      <c r="C227" s="24" t="str">
        <f t="shared" si="65"/>
        <v/>
      </c>
      <c r="D227" s="32">
        <f t="shared" si="66"/>
        <v>0</v>
      </c>
      <c r="E227" s="34">
        <f t="shared" si="67"/>
        <v>0</v>
      </c>
      <c r="F227" s="12" t="str">
        <f t="shared" si="64"/>
        <v/>
      </c>
      <c r="G227" s="21" t="str">
        <f t="shared" si="70"/>
        <v/>
      </c>
      <c r="H227" s="20" t="str">
        <f t="shared" si="80"/>
        <v/>
      </c>
      <c r="I227" s="18" t="str">
        <f t="shared" si="76"/>
        <v/>
      </c>
      <c r="J227" s="17" t="str">
        <f t="shared" si="68"/>
        <v/>
      </c>
      <c r="K227" s="17" t="str">
        <f t="shared" si="78"/>
        <v/>
      </c>
      <c r="L227" s="13" t="str">
        <f t="shared" si="71"/>
        <v/>
      </c>
      <c r="M227" s="22" t="str">
        <f t="shared" si="72"/>
        <v/>
      </c>
      <c r="N227" s="23">
        <f t="shared" si="79"/>
        <v>1</v>
      </c>
      <c r="O227" s="6" t="str">
        <f t="shared" si="69"/>
        <v/>
      </c>
      <c r="P227" s="16" t="str">
        <f t="shared" si="75"/>
        <v/>
      </c>
      <c r="Q227" s="30" t="str">
        <f t="shared" si="63"/>
        <v/>
      </c>
      <c r="R227" s="33">
        <f t="shared" si="73"/>
        <v>0</v>
      </c>
      <c r="S227" s="24" t="str">
        <f t="shared" si="77"/>
        <v/>
      </c>
    </row>
    <row r="228" spans="2:19" x14ac:dyDescent="0.2">
      <c r="B228" s="33" t="str">
        <f t="shared" si="74"/>
        <v/>
      </c>
      <c r="C228" s="24" t="str">
        <f t="shared" si="65"/>
        <v/>
      </c>
      <c r="D228" s="32">
        <f t="shared" si="66"/>
        <v>0</v>
      </c>
      <c r="E228" s="34">
        <f t="shared" si="67"/>
        <v>0</v>
      </c>
      <c r="F228" s="12" t="str">
        <f t="shared" si="64"/>
        <v/>
      </c>
      <c r="G228" s="21" t="str">
        <f t="shared" si="70"/>
        <v/>
      </c>
      <c r="H228" s="20" t="str">
        <f t="shared" si="80"/>
        <v/>
      </c>
      <c r="I228" s="18" t="str">
        <f t="shared" si="76"/>
        <v/>
      </c>
      <c r="J228" s="17" t="str">
        <f t="shared" si="68"/>
        <v/>
      </c>
      <c r="K228" s="17" t="str">
        <f t="shared" si="78"/>
        <v/>
      </c>
      <c r="L228" s="13" t="str">
        <f t="shared" si="71"/>
        <v/>
      </c>
      <c r="M228" s="22" t="str">
        <f t="shared" si="72"/>
        <v/>
      </c>
      <c r="N228" s="23">
        <f t="shared" si="79"/>
        <v>1</v>
      </c>
      <c r="O228" s="6" t="str">
        <f t="shared" si="69"/>
        <v/>
      </c>
      <c r="P228" s="16" t="str">
        <f t="shared" si="75"/>
        <v/>
      </c>
      <c r="Q228" s="30" t="str">
        <f t="shared" si="63"/>
        <v/>
      </c>
      <c r="R228" s="33">
        <f t="shared" si="73"/>
        <v>0</v>
      </c>
      <c r="S228" s="24" t="str">
        <f t="shared" si="77"/>
        <v/>
      </c>
    </row>
    <row r="229" spans="2:19" x14ac:dyDescent="0.2">
      <c r="B229" s="33" t="str">
        <f t="shared" si="74"/>
        <v/>
      </c>
      <c r="C229" s="24" t="str">
        <f t="shared" si="65"/>
        <v/>
      </c>
      <c r="D229" s="32">
        <f t="shared" si="66"/>
        <v>0</v>
      </c>
      <c r="E229" s="34">
        <f t="shared" si="67"/>
        <v>0</v>
      </c>
      <c r="F229" s="12" t="str">
        <f t="shared" si="64"/>
        <v/>
      </c>
      <c r="G229" s="21" t="str">
        <f t="shared" si="70"/>
        <v/>
      </c>
      <c r="H229" s="20" t="str">
        <f t="shared" si="80"/>
        <v/>
      </c>
      <c r="I229" s="18" t="str">
        <f t="shared" si="76"/>
        <v/>
      </c>
      <c r="J229" s="17" t="str">
        <f t="shared" si="68"/>
        <v/>
      </c>
      <c r="K229" s="17" t="str">
        <f t="shared" si="78"/>
        <v/>
      </c>
      <c r="L229" s="13" t="str">
        <f t="shared" si="71"/>
        <v/>
      </c>
      <c r="M229" s="22" t="str">
        <f t="shared" si="72"/>
        <v/>
      </c>
      <c r="N229" s="23">
        <f t="shared" si="79"/>
        <v>1</v>
      </c>
      <c r="O229" s="6" t="str">
        <f t="shared" si="69"/>
        <v/>
      </c>
      <c r="P229" s="16" t="str">
        <f t="shared" si="75"/>
        <v/>
      </c>
      <c r="Q229" s="30" t="str">
        <f t="shared" si="63"/>
        <v/>
      </c>
      <c r="R229" s="33">
        <f t="shared" si="73"/>
        <v>0</v>
      </c>
      <c r="S229" s="24" t="str">
        <f t="shared" si="77"/>
        <v/>
      </c>
    </row>
    <row r="230" spans="2:19" x14ac:dyDescent="0.2">
      <c r="B230" s="33" t="str">
        <f t="shared" si="74"/>
        <v/>
      </c>
      <c r="C230" s="24" t="str">
        <f t="shared" si="65"/>
        <v/>
      </c>
      <c r="D230" s="32">
        <f t="shared" si="66"/>
        <v>0</v>
      </c>
      <c r="E230" s="34">
        <f t="shared" si="67"/>
        <v>0</v>
      </c>
      <c r="F230" s="12" t="str">
        <f t="shared" si="64"/>
        <v/>
      </c>
      <c r="G230" s="21" t="str">
        <f t="shared" si="70"/>
        <v/>
      </c>
      <c r="H230" s="20" t="str">
        <f t="shared" si="80"/>
        <v/>
      </c>
      <c r="I230" s="18" t="str">
        <f t="shared" si="76"/>
        <v/>
      </c>
      <c r="J230" s="17" t="str">
        <f t="shared" si="68"/>
        <v/>
      </c>
      <c r="K230" s="17" t="str">
        <f t="shared" si="78"/>
        <v/>
      </c>
      <c r="L230" s="13" t="str">
        <f t="shared" si="71"/>
        <v/>
      </c>
      <c r="M230" s="22" t="str">
        <f t="shared" si="72"/>
        <v/>
      </c>
      <c r="N230" s="23">
        <f t="shared" si="79"/>
        <v>1</v>
      </c>
      <c r="O230" s="6" t="str">
        <f t="shared" si="69"/>
        <v/>
      </c>
      <c r="P230" s="16" t="str">
        <f t="shared" si="75"/>
        <v/>
      </c>
      <c r="Q230" s="30" t="str">
        <f t="shared" si="63"/>
        <v/>
      </c>
      <c r="R230" s="33">
        <f t="shared" si="73"/>
        <v>0</v>
      </c>
      <c r="S230" s="24" t="str">
        <f t="shared" si="77"/>
        <v/>
      </c>
    </row>
    <row r="231" spans="2:19" x14ac:dyDescent="0.2">
      <c r="B231" s="33" t="str">
        <f t="shared" si="74"/>
        <v/>
      </c>
      <c r="C231" s="24" t="str">
        <f t="shared" si="65"/>
        <v/>
      </c>
      <c r="D231" s="32">
        <f t="shared" si="66"/>
        <v>0</v>
      </c>
      <c r="E231" s="34">
        <f t="shared" si="67"/>
        <v>0</v>
      </c>
      <c r="F231" s="12" t="str">
        <f t="shared" si="64"/>
        <v/>
      </c>
      <c r="G231" s="21" t="str">
        <f t="shared" si="70"/>
        <v/>
      </c>
      <c r="H231" s="20" t="str">
        <f t="shared" si="80"/>
        <v/>
      </c>
      <c r="I231" s="18" t="str">
        <f t="shared" si="76"/>
        <v/>
      </c>
      <c r="J231" s="17" t="str">
        <f t="shared" si="68"/>
        <v/>
      </c>
      <c r="K231" s="17" t="str">
        <f t="shared" si="78"/>
        <v/>
      </c>
      <c r="L231" s="13" t="str">
        <f t="shared" si="71"/>
        <v/>
      </c>
      <c r="M231" s="22" t="str">
        <f t="shared" si="72"/>
        <v/>
      </c>
      <c r="N231" s="23">
        <f t="shared" si="79"/>
        <v>1</v>
      </c>
      <c r="O231" s="6" t="str">
        <f t="shared" si="69"/>
        <v/>
      </c>
      <c r="P231" s="16" t="str">
        <f t="shared" si="75"/>
        <v/>
      </c>
      <c r="Q231" s="30" t="str">
        <f t="shared" si="63"/>
        <v/>
      </c>
      <c r="R231" s="33">
        <f t="shared" si="73"/>
        <v>0</v>
      </c>
      <c r="S231" s="24" t="str">
        <f t="shared" si="77"/>
        <v/>
      </c>
    </row>
    <row r="232" spans="2:19" x14ac:dyDescent="0.2">
      <c r="B232" s="33" t="str">
        <f t="shared" si="74"/>
        <v/>
      </c>
      <c r="C232" s="24" t="str">
        <f t="shared" si="65"/>
        <v/>
      </c>
      <c r="D232" s="32">
        <f t="shared" si="66"/>
        <v>0</v>
      </c>
      <c r="E232" s="34">
        <f t="shared" si="67"/>
        <v>0</v>
      </c>
      <c r="F232" s="12" t="str">
        <f t="shared" si="64"/>
        <v/>
      </c>
      <c r="G232" s="21" t="str">
        <f t="shared" si="70"/>
        <v/>
      </c>
      <c r="H232" s="20" t="str">
        <f t="shared" si="80"/>
        <v/>
      </c>
      <c r="I232" s="18" t="str">
        <f t="shared" si="76"/>
        <v/>
      </c>
      <c r="J232" s="17" t="str">
        <f t="shared" si="68"/>
        <v/>
      </c>
      <c r="K232" s="17" t="str">
        <f t="shared" si="78"/>
        <v/>
      </c>
      <c r="L232" s="13" t="str">
        <f t="shared" si="71"/>
        <v/>
      </c>
      <c r="M232" s="22" t="str">
        <f t="shared" si="72"/>
        <v/>
      </c>
      <c r="N232" s="23">
        <f t="shared" si="79"/>
        <v>1</v>
      </c>
      <c r="O232" s="6" t="str">
        <f t="shared" si="69"/>
        <v/>
      </c>
      <c r="P232" s="16" t="str">
        <f t="shared" si="75"/>
        <v/>
      </c>
      <c r="Q232" s="30" t="str">
        <f t="shared" si="63"/>
        <v/>
      </c>
      <c r="R232" s="33">
        <f t="shared" si="73"/>
        <v>0</v>
      </c>
      <c r="S232" s="24" t="str">
        <f t="shared" si="77"/>
        <v/>
      </c>
    </row>
    <row r="233" spans="2:19" x14ac:dyDescent="0.2">
      <c r="B233" s="33" t="str">
        <f t="shared" si="74"/>
        <v/>
      </c>
      <c r="C233" s="24" t="str">
        <f t="shared" si="65"/>
        <v/>
      </c>
      <c r="D233" s="32">
        <f t="shared" si="66"/>
        <v>0</v>
      </c>
      <c r="E233" s="34">
        <f t="shared" si="67"/>
        <v>0</v>
      </c>
      <c r="F233" s="12" t="str">
        <f t="shared" si="64"/>
        <v/>
      </c>
      <c r="G233" s="21" t="str">
        <f t="shared" si="70"/>
        <v/>
      </c>
      <c r="H233" s="20" t="str">
        <f t="shared" si="80"/>
        <v/>
      </c>
      <c r="I233" s="18" t="str">
        <f t="shared" si="76"/>
        <v/>
      </c>
      <c r="J233" s="17" t="str">
        <f t="shared" si="68"/>
        <v/>
      </c>
      <c r="K233" s="17" t="str">
        <f t="shared" si="78"/>
        <v/>
      </c>
      <c r="L233" s="13" t="str">
        <f t="shared" si="71"/>
        <v/>
      </c>
      <c r="M233" s="22" t="str">
        <f t="shared" si="72"/>
        <v/>
      </c>
      <c r="N233" s="23">
        <f t="shared" si="79"/>
        <v>1</v>
      </c>
      <c r="O233" s="6" t="str">
        <f t="shared" si="69"/>
        <v/>
      </c>
      <c r="P233" s="16" t="str">
        <f t="shared" si="75"/>
        <v/>
      </c>
      <c r="Q233" s="30" t="str">
        <f t="shared" si="63"/>
        <v/>
      </c>
      <c r="R233" s="33">
        <f t="shared" si="73"/>
        <v>0</v>
      </c>
      <c r="S233" s="24" t="str">
        <f t="shared" si="77"/>
        <v/>
      </c>
    </row>
    <row r="234" spans="2:19" x14ac:dyDescent="0.2">
      <c r="B234" s="33" t="str">
        <f t="shared" si="74"/>
        <v/>
      </c>
      <c r="C234" s="24" t="str">
        <f t="shared" si="65"/>
        <v/>
      </c>
      <c r="D234" s="32">
        <f t="shared" si="66"/>
        <v>0</v>
      </c>
      <c r="E234" s="34">
        <f t="shared" si="67"/>
        <v>0</v>
      </c>
      <c r="F234" s="12" t="str">
        <f t="shared" si="64"/>
        <v/>
      </c>
      <c r="G234" s="21" t="str">
        <f t="shared" si="70"/>
        <v/>
      </c>
      <c r="H234" s="20" t="str">
        <f t="shared" si="80"/>
        <v/>
      </c>
      <c r="I234" s="18" t="str">
        <f t="shared" si="76"/>
        <v/>
      </c>
      <c r="J234" s="17" t="str">
        <f t="shared" si="68"/>
        <v/>
      </c>
      <c r="K234" s="17" t="str">
        <f t="shared" si="78"/>
        <v/>
      </c>
      <c r="L234" s="13" t="str">
        <f t="shared" si="71"/>
        <v/>
      </c>
      <c r="M234" s="22" t="str">
        <f t="shared" si="72"/>
        <v/>
      </c>
      <c r="N234" s="23">
        <f t="shared" si="79"/>
        <v>1</v>
      </c>
      <c r="O234" s="6" t="str">
        <f t="shared" si="69"/>
        <v/>
      </c>
      <c r="P234" s="16" t="str">
        <f t="shared" si="75"/>
        <v/>
      </c>
      <c r="Q234" s="30" t="str">
        <f t="shared" ref="Q234:Q297" si="81">IF(P234="","",IF(P234="w",SUM(VLOOKUP(MID(G234,1,2),$AD$5:$AE$23,2,FALSE),VLOOKUP(MID(G234,4,2),$AD$5:$AE$23,2,FALSE),VLOOKUP(MID(G234,7,2),$AD$5:$AE$23,2,FALSE),VLOOKUP(MID(G234,10,2),$AD$5:$AE$23,2,FALSE),VLOOKUP(MID(G234,13,2),$AD$5:$AE$23,2,FALSE),VLOOKUP(MID(G234,16,2),$AD$5:$AE$23,2,FALSE),VLOOKUP(MID(G234,19,2),$AD$5:$AE$23,2,FALSE),VLOOKUP(MID(G234,22,2),$AD$5:$AE$23,2,FALSE),VLOOKUP(MID(G234,25,2),$AD$5:$AE$23,2,FALSE))*O234,IF(P234="l",SUM(VLOOKUP(MID(G234,1,2),$AD$5:$AE$23,2,FALSE),VLOOKUP(MID(G234,4,2),$AD$5:$AE$23,2,FALSE),VLOOKUP(MID(G234,7,2),$AD$5:$AE$23,2,FALSE),VLOOKUP(MID(G234,10,2),$AD$5:$AE$23,2,FALSE),VLOOKUP(MID(G234,13,2),$AD$5:$AE$23,2,FALSE),VLOOKUP(MID(G234,16,2),$AD$5:$AE$23,2,FALSE),VLOOKUP(MID(G234,19,2),$AD$5:$AE$23,2,FALSE),VLOOKUP(MID(G234,22,2),$AD$5:$AE$23,2,FALSE),VLOOKUP(MID(G234,25,2),$AD$5:$AE$23,2,FALSE))*-O234)))</f>
        <v/>
      </c>
      <c r="R234" s="33">
        <f t="shared" si="73"/>
        <v>0</v>
      </c>
      <c r="S234" s="24" t="str">
        <f t="shared" si="77"/>
        <v/>
      </c>
    </row>
    <row r="235" spans="2:19" x14ac:dyDescent="0.2">
      <c r="B235" s="33" t="str">
        <f t="shared" si="74"/>
        <v/>
      </c>
      <c r="C235" s="24" t="str">
        <f t="shared" si="65"/>
        <v/>
      </c>
      <c r="D235" s="32">
        <f t="shared" si="66"/>
        <v>0</v>
      </c>
      <c r="E235" s="34">
        <f t="shared" si="67"/>
        <v>0</v>
      </c>
      <c r="F235" s="12" t="str">
        <f t="shared" si="64"/>
        <v/>
      </c>
      <c r="G235" s="21" t="str">
        <f t="shared" si="70"/>
        <v/>
      </c>
      <c r="H235" s="20" t="str">
        <f t="shared" si="80"/>
        <v/>
      </c>
      <c r="I235" s="18" t="str">
        <f t="shared" si="76"/>
        <v/>
      </c>
      <c r="J235" s="17" t="str">
        <f t="shared" si="68"/>
        <v/>
      </c>
      <c r="K235" s="17" t="str">
        <f t="shared" si="78"/>
        <v/>
      </c>
      <c r="L235" s="13" t="str">
        <f t="shared" si="71"/>
        <v/>
      </c>
      <c r="M235" s="22" t="str">
        <f t="shared" si="72"/>
        <v/>
      </c>
      <c r="N235" s="23">
        <f t="shared" si="79"/>
        <v>1</v>
      </c>
      <c r="O235" s="6" t="str">
        <f t="shared" si="69"/>
        <v/>
      </c>
      <c r="P235" s="16" t="str">
        <f t="shared" si="75"/>
        <v/>
      </c>
      <c r="Q235" s="30" t="str">
        <f t="shared" si="81"/>
        <v/>
      </c>
      <c r="R235" s="33">
        <f t="shared" si="73"/>
        <v>0</v>
      </c>
      <c r="S235" s="24" t="str">
        <f t="shared" si="77"/>
        <v/>
      </c>
    </row>
    <row r="236" spans="2:19" x14ac:dyDescent="0.2">
      <c r="B236" s="33" t="str">
        <f t="shared" si="74"/>
        <v/>
      </c>
      <c r="C236" s="24" t="str">
        <f t="shared" si="65"/>
        <v/>
      </c>
      <c r="D236" s="32">
        <f t="shared" si="66"/>
        <v>0</v>
      </c>
      <c r="E236" s="34">
        <f t="shared" si="67"/>
        <v>0</v>
      </c>
      <c r="F236" s="12" t="str">
        <f t="shared" si="64"/>
        <v/>
      </c>
      <c r="G236" s="21" t="str">
        <f t="shared" si="70"/>
        <v/>
      </c>
      <c r="H236" s="20" t="str">
        <f t="shared" si="80"/>
        <v/>
      </c>
      <c r="I236" s="18" t="str">
        <f t="shared" si="76"/>
        <v/>
      </c>
      <c r="J236" s="17" t="str">
        <f t="shared" si="68"/>
        <v/>
      </c>
      <c r="K236" s="17" t="str">
        <f t="shared" si="78"/>
        <v/>
      </c>
      <c r="L236" s="13" t="str">
        <f t="shared" si="71"/>
        <v/>
      </c>
      <c r="M236" s="22" t="str">
        <f t="shared" si="72"/>
        <v/>
      </c>
      <c r="N236" s="23">
        <f t="shared" si="79"/>
        <v>1</v>
      </c>
      <c r="O236" s="6" t="str">
        <f t="shared" si="69"/>
        <v/>
      </c>
      <c r="P236" s="16" t="str">
        <f t="shared" si="75"/>
        <v/>
      </c>
      <c r="Q236" s="30" t="str">
        <f t="shared" si="81"/>
        <v/>
      </c>
      <c r="R236" s="33">
        <f t="shared" si="73"/>
        <v>0</v>
      </c>
      <c r="S236" s="24" t="str">
        <f t="shared" si="77"/>
        <v/>
      </c>
    </row>
    <row r="237" spans="2:19" x14ac:dyDescent="0.2">
      <c r="B237" s="33" t="str">
        <f t="shared" si="74"/>
        <v/>
      </c>
      <c r="C237" s="24" t="str">
        <f t="shared" si="65"/>
        <v/>
      </c>
      <c r="D237" s="32">
        <f t="shared" si="66"/>
        <v>0</v>
      </c>
      <c r="E237" s="34">
        <f t="shared" si="67"/>
        <v>0</v>
      </c>
      <c r="F237" s="12" t="str">
        <f t="shared" si="64"/>
        <v/>
      </c>
      <c r="G237" s="21" t="str">
        <f t="shared" si="70"/>
        <v/>
      </c>
      <c r="H237" s="20" t="str">
        <f t="shared" si="80"/>
        <v/>
      </c>
      <c r="I237" s="18" t="str">
        <f t="shared" si="76"/>
        <v/>
      </c>
      <c r="J237" s="17" t="str">
        <f t="shared" si="68"/>
        <v/>
      </c>
      <c r="K237" s="17" t="str">
        <f t="shared" si="78"/>
        <v/>
      </c>
      <c r="L237" s="13" t="str">
        <f t="shared" si="71"/>
        <v/>
      </c>
      <c r="M237" s="22" t="str">
        <f t="shared" si="72"/>
        <v/>
      </c>
      <c r="N237" s="23">
        <f t="shared" si="79"/>
        <v>1</v>
      </c>
      <c r="O237" s="6" t="str">
        <f t="shared" si="69"/>
        <v/>
      </c>
      <c r="P237" s="16" t="str">
        <f t="shared" si="75"/>
        <v/>
      </c>
      <c r="Q237" s="30" t="str">
        <f t="shared" si="81"/>
        <v/>
      </c>
      <c r="R237" s="33">
        <f t="shared" si="73"/>
        <v>0</v>
      </c>
      <c r="S237" s="24" t="str">
        <f t="shared" si="77"/>
        <v/>
      </c>
    </row>
    <row r="238" spans="2:19" x14ac:dyDescent="0.2">
      <c r="B238" s="33" t="str">
        <f t="shared" si="74"/>
        <v/>
      </c>
      <c r="C238" s="24" t="str">
        <f t="shared" si="65"/>
        <v/>
      </c>
      <c r="D238" s="32">
        <f t="shared" si="66"/>
        <v>0</v>
      </c>
      <c r="E238" s="34">
        <f t="shared" si="67"/>
        <v>0</v>
      </c>
      <c r="F238" s="12" t="str">
        <f t="shared" si="64"/>
        <v/>
      </c>
      <c r="G238" s="21" t="str">
        <f t="shared" si="70"/>
        <v/>
      </c>
      <c r="H238" s="20" t="str">
        <f t="shared" si="80"/>
        <v/>
      </c>
      <c r="I238" s="18" t="str">
        <f t="shared" si="76"/>
        <v/>
      </c>
      <c r="J238" s="17" t="str">
        <f t="shared" si="68"/>
        <v/>
      </c>
      <c r="K238" s="17" t="str">
        <f t="shared" si="78"/>
        <v/>
      </c>
      <c r="L238" s="13" t="str">
        <f t="shared" si="71"/>
        <v/>
      </c>
      <c r="M238" s="22" t="str">
        <f t="shared" si="72"/>
        <v/>
      </c>
      <c r="N238" s="23">
        <f t="shared" si="79"/>
        <v>1</v>
      </c>
      <c r="O238" s="6" t="str">
        <f t="shared" si="69"/>
        <v/>
      </c>
      <c r="P238" s="16" t="str">
        <f t="shared" si="75"/>
        <v/>
      </c>
      <c r="Q238" s="30" t="str">
        <f t="shared" si="81"/>
        <v/>
      </c>
      <c r="R238" s="33">
        <f t="shared" si="73"/>
        <v>0</v>
      </c>
      <c r="S238" s="24" t="str">
        <f t="shared" si="77"/>
        <v/>
      </c>
    </row>
    <row r="239" spans="2:19" x14ac:dyDescent="0.2">
      <c r="B239" s="33" t="str">
        <f t="shared" si="74"/>
        <v/>
      </c>
      <c r="C239" s="24" t="str">
        <f t="shared" si="65"/>
        <v/>
      </c>
      <c r="D239" s="32">
        <f t="shared" si="66"/>
        <v>0</v>
      </c>
      <c r="E239" s="34">
        <f t="shared" si="67"/>
        <v>0</v>
      </c>
      <c r="F239" s="12" t="str">
        <f t="shared" si="64"/>
        <v/>
      </c>
      <c r="G239" s="21" t="str">
        <f t="shared" si="70"/>
        <v/>
      </c>
      <c r="H239" s="20" t="str">
        <f t="shared" si="80"/>
        <v/>
      </c>
      <c r="I239" s="18" t="str">
        <f t="shared" si="76"/>
        <v/>
      </c>
      <c r="J239" s="17" t="str">
        <f t="shared" si="68"/>
        <v/>
      </c>
      <c r="K239" s="17" t="str">
        <f t="shared" si="78"/>
        <v/>
      </c>
      <c r="L239" s="13" t="str">
        <f t="shared" si="71"/>
        <v/>
      </c>
      <c r="M239" s="22" t="str">
        <f t="shared" si="72"/>
        <v/>
      </c>
      <c r="N239" s="23">
        <f t="shared" si="79"/>
        <v>1</v>
      </c>
      <c r="O239" s="6" t="str">
        <f t="shared" si="69"/>
        <v/>
      </c>
      <c r="P239" s="16" t="str">
        <f t="shared" si="75"/>
        <v/>
      </c>
      <c r="Q239" s="30" t="str">
        <f t="shared" si="81"/>
        <v/>
      </c>
      <c r="R239" s="33">
        <f t="shared" si="73"/>
        <v>0</v>
      </c>
      <c r="S239" s="24" t="str">
        <f t="shared" si="77"/>
        <v/>
      </c>
    </row>
    <row r="240" spans="2:19" x14ac:dyDescent="0.2">
      <c r="B240" s="33" t="str">
        <f t="shared" si="74"/>
        <v/>
      </c>
      <c r="C240" s="24" t="str">
        <f t="shared" si="65"/>
        <v/>
      </c>
      <c r="D240" s="32">
        <f t="shared" si="66"/>
        <v>0</v>
      </c>
      <c r="E240" s="34">
        <f t="shared" si="67"/>
        <v>0</v>
      </c>
      <c r="F240" s="12" t="str">
        <f t="shared" si="64"/>
        <v/>
      </c>
      <c r="G240" s="21" t="str">
        <f t="shared" si="70"/>
        <v/>
      </c>
      <c r="H240" s="20" t="str">
        <f t="shared" si="80"/>
        <v/>
      </c>
      <c r="I240" s="18" t="str">
        <f t="shared" si="76"/>
        <v/>
      </c>
      <c r="J240" s="17" t="str">
        <f t="shared" si="68"/>
        <v/>
      </c>
      <c r="K240" s="17" t="str">
        <f t="shared" si="78"/>
        <v/>
      </c>
      <c r="L240" s="13" t="str">
        <f t="shared" si="71"/>
        <v/>
      </c>
      <c r="M240" s="22" t="str">
        <f t="shared" si="72"/>
        <v/>
      </c>
      <c r="N240" s="23">
        <f t="shared" si="79"/>
        <v>1</v>
      </c>
      <c r="O240" s="6" t="str">
        <f t="shared" si="69"/>
        <v/>
      </c>
      <c r="P240" s="16" t="str">
        <f t="shared" si="75"/>
        <v/>
      </c>
      <c r="Q240" s="30" t="str">
        <f t="shared" si="81"/>
        <v/>
      </c>
      <c r="R240" s="33">
        <f t="shared" si="73"/>
        <v>0</v>
      </c>
      <c r="S240" s="24" t="str">
        <f t="shared" si="77"/>
        <v/>
      </c>
    </row>
    <row r="241" spans="2:19" x14ac:dyDescent="0.2">
      <c r="B241" s="33" t="str">
        <f t="shared" si="74"/>
        <v/>
      </c>
      <c r="C241" s="24" t="str">
        <f t="shared" si="65"/>
        <v/>
      </c>
      <c r="D241" s="32">
        <f t="shared" si="66"/>
        <v>0</v>
      </c>
      <c r="E241" s="34">
        <f t="shared" si="67"/>
        <v>0</v>
      </c>
      <c r="F241" s="12" t="str">
        <f t="shared" si="64"/>
        <v/>
      </c>
      <c r="G241" s="21" t="str">
        <f t="shared" si="70"/>
        <v/>
      </c>
      <c r="H241" s="20" t="str">
        <f t="shared" si="80"/>
        <v/>
      </c>
      <c r="I241" s="18" t="str">
        <f t="shared" si="76"/>
        <v/>
      </c>
      <c r="J241" s="17" t="str">
        <f t="shared" si="68"/>
        <v/>
      </c>
      <c r="K241" s="17" t="str">
        <f t="shared" si="78"/>
        <v/>
      </c>
      <c r="L241" s="13" t="str">
        <f t="shared" si="71"/>
        <v/>
      </c>
      <c r="M241" s="22" t="str">
        <f t="shared" si="72"/>
        <v/>
      </c>
      <c r="N241" s="23">
        <f t="shared" si="79"/>
        <v>1</v>
      </c>
      <c r="O241" s="6" t="str">
        <f t="shared" si="69"/>
        <v/>
      </c>
      <c r="P241" s="16" t="str">
        <f t="shared" si="75"/>
        <v/>
      </c>
      <c r="Q241" s="30" t="str">
        <f t="shared" si="81"/>
        <v/>
      </c>
      <c r="R241" s="33">
        <f t="shared" si="73"/>
        <v>0</v>
      </c>
      <c r="S241" s="24" t="str">
        <f t="shared" si="77"/>
        <v/>
      </c>
    </row>
    <row r="242" spans="2:19" x14ac:dyDescent="0.2">
      <c r="B242" s="33" t="str">
        <f t="shared" si="74"/>
        <v/>
      </c>
      <c r="C242" s="24" t="str">
        <f t="shared" si="65"/>
        <v/>
      </c>
      <c r="D242" s="32">
        <f t="shared" si="66"/>
        <v>0</v>
      </c>
      <c r="E242" s="34">
        <f t="shared" si="67"/>
        <v>0</v>
      </c>
      <c r="F242" s="12" t="str">
        <f t="shared" si="64"/>
        <v/>
      </c>
      <c r="G242" s="21" t="str">
        <f t="shared" si="70"/>
        <v/>
      </c>
      <c r="H242" s="20" t="str">
        <f t="shared" si="80"/>
        <v/>
      </c>
      <c r="I242" s="18" t="str">
        <f t="shared" si="76"/>
        <v/>
      </c>
      <c r="J242" s="17" t="str">
        <f t="shared" si="68"/>
        <v/>
      </c>
      <c r="K242" s="17" t="str">
        <f t="shared" si="78"/>
        <v/>
      </c>
      <c r="L242" s="13" t="str">
        <f t="shared" si="71"/>
        <v/>
      </c>
      <c r="M242" s="22" t="str">
        <f t="shared" si="72"/>
        <v/>
      </c>
      <c r="N242" s="23">
        <f t="shared" si="79"/>
        <v>1</v>
      </c>
      <c r="O242" s="6" t="str">
        <f t="shared" si="69"/>
        <v/>
      </c>
      <c r="P242" s="16" t="str">
        <f t="shared" si="75"/>
        <v/>
      </c>
      <c r="Q242" s="30" t="str">
        <f t="shared" si="81"/>
        <v/>
      </c>
      <c r="R242" s="33">
        <f t="shared" si="73"/>
        <v>0</v>
      </c>
      <c r="S242" s="24" t="str">
        <f t="shared" si="77"/>
        <v/>
      </c>
    </row>
    <row r="243" spans="2:19" x14ac:dyDescent="0.2">
      <c r="B243" s="33" t="str">
        <f t="shared" si="74"/>
        <v/>
      </c>
      <c r="C243" s="24" t="str">
        <f t="shared" si="65"/>
        <v/>
      </c>
      <c r="D243" s="32">
        <f t="shared" si="66"/>
        <v>0</v>
      </c>
      <c r="E243" s="34">
        <f t="shared" si="67"/>
        <v>0</v>
      </c>
      <c r="F243" s="12" t="str">
        <f t="shared" si="64"/>
        <v/>
      </c>
      <c r="G243" s="21" t="str">
        <f t="shared" si="70"/>
        <v/>
      </c>
      <c r="H243" s="20" t="str">
        <f t="shared" si="80"/>
        <v/>
      </c>
      <c r="I243" s="18" t="str">
        <f t="shared" si="76"/>
        <v/>
      </c>
      <c r="J243" s="17" t="str">
        <f t="shared" si="68"/>
        <v/>
      </c>
      <c r="K243" s="17" t="str">
        <f t="shared" si="78"/>
        <v/>
      </c>
      <c r="L243" s="13" t="str">
        <f t="shared" si="71"/>
        <v/>
      </c>
      <c r="M243" s="22" t="str">
        <f t="shared" si="72"/>
        <v/>
      </c>
      <c r="N243" s="23">
        <f t="shared" si="79"/>
        <v>1</v>
      </c>
      <c r="O243" s="6" t="str">
        <f t="shared" si="69"/>
        <v/>
      </c>
      <c r="P243" s="16" t="str">
        <f t="shared" si="75"/>
        <v/>
      </c>
      <c r="Q243" s="30" t="str">
        <f t="shared" si="81"/>
        <v/>
      </c>
      <c r="R243" s="33">
        <f t="shared" si="73"/>
        <v>0</v>
      </c>
      <c r="S243" s="24" t="str">
        <f t="shared" si="77"/>
        <v/>
      </c>
    </row>
    <row r="244" spans="2:19" x14ac:dyDescent="0.2">
      <c r="B244" s="33" t="str">
        <f t="shared" si="74"/>
        <v/>
      </c>
      <c r="C244" s="24" t="str">
        <f t="shared" si="65"/>
        <v/>
      </c>
      <c r="D244" s="32">
        <f t="shared" si="66"/>
        <v>0</v>
      </c>
      <c r="E244" s="34">
        <f t="shared" si="67"/>
        <v>0</v>
      </c>
      <c r="F244" s="12" t="str">
        <f t="shared" si="64"/>
        <v/>
      </c>
      <c r="G244" s="21" t="str">
        <f t="shared" si="70"/>
        <v/>
      </c>
      <c r="H244" s="20" t="str">
        <f t="shared" si="80"/>
        <v/>
      </c>
      <c r="I244" s="18" t="str">
        <f t="shared" si="76"/>
        <v/>
      </c>
      <c r="J244" s="17" t="str">
        <f t="shared" si="68"/>
        <v/>
      </c>
      <c r="K244" s="17" t="str">
        <f t="shared" si="78"/>
        <v/>
      </c>
      <c r="L244" s="13" t="str">
        <f t="shared" si="71"/>
        <v/>
      </c>
      <c r="M244" s="22" t="str">
        <f t="shared" si="72"/>
        <v/>
      </c>
      <c r="N244" s="23">
        <f t="shared" si="79"/>
        <v>1</v>
      </c>
      <c r="O244" s="6" t="str">
        <f t="shared" si="69"/>
        <v/>
      </c>
      <c r="P244" s="16" t="str">
        <f t="shared" si="75"/>
        <v/>
      </c>
      <c r="Q244" s="30" t="str">
        <f t="shared" si="81"/>
        <v/>
      </c>
      <c r="R244" s="33">
        <f t="shared" si="73"/>
        <v>0</v>
      </c>
      <c r="S244" s="24" t="str">
        <f t="shared" si="77"/>
        <v/>
      </c>
    </row>
    <row r="245" spans="2:19" x14ac:dyDescent="0.2">
      <c r="B245" s="33" t="str">
        <f t="shared" si="74"/>
        <v/>
      </c>
      <c r="C245" s="24" t="str">
        <f t="shared" si="65"/>
        <v/>
      </c>
      <c r="D245" s="32">
        <f t="shared" si="66"/>
        <v>0</v>
      </c>
      <c r="E245" s="34">
        <f t="shared" si="67"/>
        <v>0</v>
      </c>
      <c r="F245" s="12" t="str">
        <f t="shared" si="64"/>
        <v/>
      </c>
      <c r="G245" s="21" t="str">
        <f t="shared" si="70"/>
        <v/>
      </c>
      <c r="H245" s="20" t="str">
        <f t="shared" si="80"/>
        <v/>
      </c>
      <c r="I245" s="18" t="str">
        <f t="shared" si="76"/>
        <v/>
      </c>
      <c r="J245" s="17" t="str">
        <f t="shared" si="68"/>
        <v/>
      </c>
      <c r="K245" s="17" t="str">
        <f t="shared" si="78"/>
        <v/>
      </c>
      <c r="L245" s="13" t="str">
        <f t="shared" si="71"/>
        <v/>
      </c>
      <c r="M245" s="22" t="str">
        <f t="shared" si="72"/>
        <v/>
      </c>
      <c r="N245" s="23">
        <f t="shared" si="79"/>
        <v>1</v>
      </c>
      <c r="O245" s="6" t="str">
        <f t="shared" si="69"/>
        <v/>
      </c>
      <c r="P245" s="16" t="str">
        <f t="shared" si="75"/>
        <v/>
      </c>
      <c r="Q245" s="30" t="str">
        <f t="shared" si="81"/>
        <v/>
      </c>
      <c r="R245" s="33">
        <f t="shared" si="73"/>
        <v>0</v>
      </c>
      <c r="S245" s="24" t="str">
        <f t="shared" si="77"/>
        <v/>
      </c>
    </row>
    <row r="246" spans="2:19" x14ac:dyDescent="0.2">
      <c r="B246" s="33" t="str">
        <f t="shared" si="74"/>
        <v/>
      </c>
      <c r="C246" s="24" t="str">
        <f t="shared" si="65"/>
        <v/>
      </c>
      <c r="D246" s="32">
        <f t="shared" si="66"/>
        <v>0</v>
      </c>
      <c r="E246" s="34">
        <f t="shared" si="67"/>
        <v>0</v>
      </c>
      <c r="F246" s="12" t="str">
        <f t="shared" si="64"/>
        <v/>
      </c>
      <c r="G246" s="21" t="str">
        <f t="shared" si="70"/>
        <v/>
      </c>
      <c r="H246" s="20" t="str">
        <f t="shared" si="80"/>
        <v/>
      </c>
      <c r="I246" s="18" t="str">
        <f t="shared" si="76"/>
        <v/>
      </c>
      <c r="J246" s="17" t="str">
        <f t="shared" si="68"/>
        <v/>
      </c>
      <c r="K246" s="17" t="str">
        <f t="shared" si="78"/>
        <v/>
      </c>
      <c r="L246" s="13" t="str">
        <f t="shared" si="71"/>
        <v/>
      </c>
      <c r="M246" s="22" t="str">
        <f t="shared" si="72"/>
        <v/>
      </c>
      <c r="N246" s="23">
        <f t="shared" si="79"/>
        <v>1</v>
      </c>
      <c r="O246" s="6" t="str">
        <f t="shared" si="69"/>
        <v/>
      </c>
      <c r="P246" s="16" t="str">
        <f t="shared" si="75"/>
        <v/>
      </c>
      <c r="Q246" s="30" t="str">
        <f t="shared" si="81"/>
        <v/>
      </c>
      <c r="R246" s="33">
        <f t="shared" si="73"/>
        <v>0</v>
      </c>
      <c r="S246" s="24" t="str">
        <f t="shared" si="77"/>
        <v/>
      </c>
    </row>
    <row r="247" spans="2:19" x14ac:dyDescent="0.2">
      <c r="B247" s="33" t="str">
        <f t="shared" si="74"/>
        <v/>
      </c>
      <c r="C247" s="24" t="str">
        <f t="shared" si="65"/>
        <v/>
      </c>
      <c r="D247" s="32">
        <f t="shared" si="66"/>
        <v>0</v>
      </c>
      <c r="E247" s="34">
        <f t="shared" si="67"/>
        <v>0</v>
      </c>
      <c r="F247" s="12" t="str">
        <f t="shared" si="64"/>
        <v/>
      </c>
      <c r="G247" s="21" t="str">
        <f t="shared" si="70"/>
        <v/>
      </c>
      <c r="H247" s="20" t="str">
        <f t="shared" si="80"/>
        <v/>
      </c>
      <c r="I247" s="18" t="str">
        <f t="shared" si="76"/>
        <v/>
      </c>
      <c r="J247" s="17" t="str">
        <f t="shared" si="68"/>
        <v/>
      </c>
      <c r="K247" s="17" t="str">
        <f t="shared" si="78"/>
        <v/>
      </c>
      <c r="L247" s="13" t="str">
        <f t="shared" si="71"/>
        <v/>
      </c>
      <c r="M247" s="22" t="str">
        <f t="shared" si="72"/>
        <v/>
      </c>
      <c r="N247" s="23">
        <f t="shared" si="79"/>
        <v>1</v>
      </c>
      <c r="O247" s="6" t="str">
        <f t="shared" si="69"/>
        <v/>
      </c>
      <c r="P247" s="16" t="str">
        <f t="shared" si="75"/>
        <v/>
      </c>
      <c r="Q247" s="30" t="str">
        <f t="shared" si="81"/>
        <v/>
      </c>
      <c r="R247" s="33">
        <f t="shared" si="73"/>
        <v>0</v>
      </c>
      <c r="S247" s="24" t="str">
        <f t="shared" si="77"/>
        <v/>
      </c>
    </row>
    <row r="248" spans="2:19" x14ac:dyDescent="0.2">
      <c r="B248" s="33" t="str">
        <f t="shared" si="74"/>
        <v/>
      </c>
      <c r="C248" s="24" t="str">
        <f t="shared" si="65"/>
        <v/>
      </c>
      <c r="D248" s="32">
        <f t="shared" si="66"/>
        <v>0</v>
      </c>
      <c r="E248" s="34">
        <f t="shared" si="67"/>
        <v>0</v>
      </c>
      <c r="F248" s="12" t="str">
        <f t="shared" si="64"/>
        <v/>
      </c>
      <c r="G248" s="21" t="str">
        <f t="shared" si="70"/>
        <v/>
      </c>
      <c r="H248" s="20" t="str">
        <f t="shared" si="80"/>
        <v/>
      </c>
      <c r="I248" s="18" t="str">
        <f t="shared" si="76"/>
        <v/>
      </c>
      <c r="J248" s="17" t="str">
        <f t="shared" si="68"/>
        <v/>
      </c>
      <c r="K248" s="17" t="str">
        <f t="shared" si="78"/>
        <v/>
      </c>
      <c r="L248" s="13" t="str">
        <f t="shared" si="71"/>
        <v/>
      </c>
      <c r="M248" s="22" t="str">
        <f t="shared" si="72"/>
        <v/>
      </c>
      <c r="N248" s="23">
        <f t="shared" si="79"/>
        <v>1</v>
      </c>
      <c r="O248" s="6" t="str">
        <f t="shared" si="69"/>
        <v/>
      </c>
      <c r="P248" s="16" t="str">
        <f t="shared" si="75"/>
        <v/>
      </c>
      <c r="Q248" s="30" t="str">
        <f t="shared" si="81"/>
        <v/>
      </c>
      <c r="R248" s="33">
        <f t="shared" si="73"/>
        <v>0</v>
      </c>
      <c r="S248" s="24" t="str">
        <f t="shared" si="77"/>
        <v/>
      </c>
    </row>
    <row r="249" spans="2:19" x14ac:dyDescent="0.2">
      <c r="B249" s="33" t="str">
        <f t="shared" si="74"/>
        <v/>
      </c>
      <c r="C249" s="24" t="str">
        <f t="shared" si="65"/>
        <v/>
      </c>
      <c r="D249" s="32">
        <f t="shared" si="66"/>
        <v>0</v>
      </c>
      <c r="E249" s="34">
        <f t="shared" si="67"/>
        <v>0</v>
      </c>
      <c r="F249" s="12" t="str">
        <f t="shared" si="64"/>
        <v/>
      </c>
      <c r="G249" s="21" t="str">
        <f t="shared" si="70"/>
        <v/>
      </c>
      <c r="H249" s="20" t="str">
        <f t="shared" si="80"/>
        <v/>
      </c>
      <c r="I249" s="18" t="str">
        <f t="shared" si="76"/>
        <v/>
      </c>
      <c r="J249" s="17" t="str">
        <f t="shared" si="68"/>
        <v/>
      </c>
      <c r="K249" s="17" t="str">
        <f t="shared" si="78"/>
        <v/>
      </c>
      <c r="L249" s="13" t="str">
        <f t="shared" si="71"/>
        <v/>
      </c>
      <c r="M249" s="22" t="str">
        <f t="shared" si="72"/>
        <v/>
      </c>
      <c r="N249" s="23">
        <f t="shared" si="79"/>
        <v>1</v>
      </c>
      <c r="O249" s="6" t="str">
        <f t="shared" si="69"/>
        <v/>
      </c>
      <c r="P249" s="16" t="str">
        <f t="shared" si="75"/>
        <v/>
      </c>
      <c r="Q249" s="30" t="str">
        <f t="shared" si="81"/>
        <v/>
      </c>
      <c r="R249" s="33">
        <f t="shared" si="73"/>
        <v>0</v>
      </c>
      <c r="S249" s="24" t="str">
        <f t="shared" si="77"/>
        <v/>
      </c>
    </row>
    <row r="250" spans="2:19" x14ac:dyDescent="0.2">
      <c r="B250" s="33" t="str">
        <f t="shared" si="74"/>
        <v/>
      </c>
      <c r="C250" s="24" t="str">
        <f t="shared" si="65"/>
        <v/>
      </c>
      <c r="D250" s="32">
        <f t="shared" si="66"/>
        <v>0</v>
      </c>
      <c r="E250" s="34">
        <f t="shared" si="67"/>
        <v>0</v>
      </c>
      <c r="F250" s="12" t="str">
        <f t="shared" si="64"/>
        <v/>
      </c>
      <c r="G250" s="21" t="str">
        <f t="shared" si="70"/>
        <v/>
      </c>
      <c r="H250" s="20" t="str">
        <f t="shared" si="80"/>
        <v/>
      </c>
      <c r="I250" s="18" t="str">
        <f t="shared" si="76"/>
        <v/>
      </c>
      <c r="J250" s="17" t="str">
        <f t="shared" si="68"/>
        <v/>
      </c>
      <c r="K250" s="17" t="str">
        <f t="shared" si="78"/>
        <v/>
      </c>
      <c r="L250" s="13" t="str">
        <f t="shared" si="71"/>
        <v/>
      </c>
      <c r="M250" s="22" t="str">
        <f t="shared" si="72"/>
        <v/>
      </c>
      <c r="N250" s="23">
        <f t="shared" si="79"/>
        <v>1</v>
      </c>
      <c r="O250" s="6" t="str">
        <f t="shared" si="69"/>
        <v/>
      </c>
      <c r="P250" s="16" t="str">
        <f t="shared" si="75"/>
        <v/>
      </c>
      <c r="Q250" s="30" t="str">
        <f t="shared" si="81"/>
        <v/>
      </c>
      <c r="R250" s="33">
        <f t="shared" si="73"/>
        <v>0</v>
      </c>
      <c r="S250" s="24" t="str">
        <f t="shared" si="77"/>
        <v/>
      </c>
    </row>
    <row r="251" spans="2:19" x14ac:dyDescent="0.2">
      <c r="B251" s="33" t="str">
        <f t="shared" si="74"/>
        <v/>
      </c>
      <c r="C251" s="24" t="str">
        <f t="shared" si="65"/>
        <v/>
      </c>
      <c r="D251" s="32">
        <f t="shared" si="66"/>
        <v>0</v>
      </c>
      <c r="E251" s="34">
        <f t="shared" si="67"/>
        <v>0</v>
      </c>
      <c r="F251" s="12" t="str">
        <f t="shared" si="64"/>
        <v/>
      </c>
      <c r="G251" s="21" t="str">
        <f t="shared" si="70"/>
        <v/>
      </c>
      <c r="H251" s="20" t="str">
        <f t="shared" si="80"/>
        <v/>
      </c>
      <c r="I251" s="18" t="str">
        <f t="shared" si="76"/>
        <v/>
      </c>
      <c r="J251" s="17" t="str">
        <f t="shared" si="68"/>
        <v/>
      </c>
      <c r="K251" s="17" t="str">
        <f t="shared" si="78"/>
        <v/>
      </c>
      <c r="L251" s="13" t="str">
        <f t="shared" si="71"/>
        <v/>
      </c>
      <c r="M251" s="22" t="str">
        <f t="shared" si="72"/>
        <v/>
      </c>
      <c r="N251" s="23">
        <f t="shared" si="79"/>
        <v>1</v>
      </c>
      <c r="O251" s="6" t="str">
        <f t="shared" si="69"/>
        <v/>
      </c>
      <c r="P251" s="16" t="str">
        <f t="shared" si="75"/>
        <v/>
      </c>
      <c r="Q251" s="30" t="str">
        <f t="shared" si="81"/>
        <v/>
      </c>
      <c r="R251" s="33">
        <f t="shared" si="73"/>
        <v>0</v>
      </c>
      <c r="S251" s="24" t="str">
        <f t="shared" si="77"/>
        <v/>
      </c>
    </row>
    <row r="252" spans="2:19" x14ac:dyDescent="0.2">
      <c r="B252" s="33" t="str">
        <f t="shared" si="74"/>
        <v/>
      </c>
      <c r="C252" s="24" t="str">
        <f t="shared" si="65"/>
        <v/>
      </c>
      <c r="D252" s="32">
        <f t="shared" si="66"/>
        <v>0</v>
      </c>
      <c r="E252" s="34">
        <f t="shared" si="67"/>
        <v>0</v>
      </c>
      <c r="F252" s="12" t="str">
        <f t="shared" si="64"/>
        <v/>
      </c>
      <c r="G252" s="21" t="str">
        <f t="shared" si="70"/>
        <v/>
      </c>
      <c r="H252" s="20" t="str">
        <f t="shared" si="80"/>
        <v/>
      </c>
      <c r="I252" s="18" t="str">
        <f t="shared" si="76"/>
        <v/>
      </c>
      <c r="J252" s="17" t="str">
        <f t="shared" si="68"/>
        <v/>
      </c>
      <c r="K252" s="17" t="str">
        <f t="shared" si="78"/>
        <v/>
      </c>
      <c r="L252" s="13" t="str">
        <f t="shared" si="71"/>
        <v/>
      </c>
      <c r="M252" s="22" t="str">
        <f t="shared" si="72"/>
        <v/>
      </c>
      <c r="N252" s="23">
        <f t="shared" si="79"/>
        <v>1</v>
      </c>
      <c r="O252" s="6" t="str">
        <f t="shared" si="69"/>
        <v/>
      </c>
      <c r="P252" s="16" t="str">
        <f t="shared" si="75"/>
        <v/>
      </c>
      <c r="Q252" s="30" t="str">
        <f t="shared" si="81"/>
        <v/>
      </c>
      <c r="R252" s="33">
        <f t="shared" si="73"/>
        <v>0</v>
      </c>
      <c r="S252" s="24" t="str">
        <f t="shared" si="77"/>
        <v/>
      </c>
    </row>
    <row r="253" spans="2:19" x14ac:dyDescent="0.2">
      <c r="B253" s="33" t="str">
        <f t="shared" si="74"/>
        <v/>
      </c>
      <c r="C253" s="24" t="str">
        <f t="shared" si="65"/>
        <v/>
      </c>
      <c r="D253" s="32">
        <f t="shared" si="66"/>
        <v>0</v>
      </c>
      <c r="E253" s="34">
        <f t="shared" si="67"/>
        <v>0</v>
      </c>
      <c r="F253" s="12" t="str">
        <f t="shared" si="64"/>
        <v/>
      </c>
      <c r="G253" s="21" t="str">
        <f t="shared" si="70"/>
        <v/>
      </c>
      <c r="H253" s="20" t="str">
        <f t="shared" si="80"/>
        <v/>
      </c>
      <c r="I253" s="18" t="str">
        <f t="shared" si="76"/>
        <v/>
      </c>
      <c r="J253" s="17" t="str">
        <f t="shared" si="68"/>
        <v/>
      </c>
      <c r="K253" s="17" t="str">
        <f t="shared" si="78"/>
        <v/>
      </c>
      <c r="L253" s="13" t="str">
        <f t="shared" si="71"/>
        <v/>
      </c>
      <c r="M253" s="22" t="str">
        <f t="shared" si="72"/>
        <v/>
      </c>
      <c r="N253" s="23">
        <f t="shared" si="79"/>
        <v>1</v>
      </c>
      <c r="O253" s="6" t="str">
        <f t="shared" si="69"/>
        <v/>
      </c>
      <c r="P253" s="16" t="str">
        <f t="shared" si="75"/>
        <v/>
      </c>
      <c r="Q253" s="30" t="str">
        <f t="shared" si="81"/>
        <v/>
      </c>
      <c r="R253" s="33">
        <f t="shared" si="73"/>
        <v>0</v>
      </c>
      <c r="S253" s="24" t="str">
        <f t="shared" si="77"/>
        <v/>
      </c>
    </row>
    <row r="254" spans="2:19" x14ac:dyDescent="0.2">
      <c r="B254" s="33" t="str">
        <f t="shared" si="74"/>
        <v/>
      </c>
      <c r="C254" s="24" t="str">
        <f t="shared" si="65"/>
        <v/>
      </c>
      <c r="D254" s="32">
        <f t="shared" si="66"/>
        <v>0</v>
      </c>
      <c r="E254" s="34">
        <f t="shared" si="67"/>
        <v>0</v>
      </c>
      <c r="F254" s="12" t="str">
        <f t="shared" si="64"/>
        <v/>
      </c>
      <c r="G254" s="21" t="str">
        <f t="shared" si="70"/>
        <v/>
      </c>
      <c r="H254" s="20" t="str">
        <f t="shared" si="80"/>
        <v/>
      </c>
      <c r="I254" s="18" t="str">
        <f t="shared" si="76"/>
        <v/>
      </c>
      <c r="J254" s="17" t="str">
        <f t="shared" si="68"/>
        <v/>
      </c>
      <c r="K254" s="17" t="str">
        <f t="shared" si="78"/>
        <v/>
      </c>
      <c r="L254" s="13" t="str">
        <f t="shared" si="71"/>
        <v/>
      </c>
      <c r="M254" s="22" t="str">
        <f t="shared" si="72"/>
        <v/>
      </c>
      <c r="N254" s="23">
        <f t="shared" si="79"/>
        <v>1</v>
      </c>
      <c r="O254" s="6" t="str">
        <f t="shared" si="69"/>
        <v/>
      </c>
      <c r="P254" s="16" t="str">
        <f t="shared" si="75"/>
        <v/>
      </c>
      <c r="Q254" s="30" t="str">
        <f t="shared" si="81"/>
        <v/>
      </c>
      <c r="R254" s="33">
        <f t="shared" si="73"/>
        <v>0</v>
      </c>
      <c r="S254" s="24" t="str">
        <f t="shared" si="77"/>
        <v/>
      </c>
    </row>
    <row r="255" spans="2:19" x14ac:dyDescent="0.2">
      <c r="B255" s="33" t="str">
        <f t="shared" si="74"/>
        <v/>
      </c>
      <c r="C255" s="24" t="str">
        <f t="shared" si="65"/>
        <v/>
      </c>
      <c r="D255" s="32">
        <f t="shared" si="66"/>
        <v>0</v>
      </c>
      <c r="E255" s="34">
        <f t="shared" si="67"/>
        <v>0</v>
      </c>
      <c r="F255" s="12" t="str">
        <f t="shared" si="64"/>
        <v/>
      </c>
      <c r="G255" s="21" t="str">
        <f t="shared" si="70"/>
        <v/>
      </c>
      <c r="H255" s="20" t="str">
        <f t="shared" si="80"/>
        <v/>
      </c>
      <c r="I255" s="18" t="str">
        <f t="shared" si="76"/>
        <v/>
      </c>
      <c r="J255" s="17" t="str">
        <f t="shared" si="68"/>
        <v/>
      </c>
      <c r="K255" s="17" t="str">
        <f t="shared" si="78"/>
        <v/>
      </c>
      <c r="L255" s="13" t="str">
        <f t="shared" si="71"/>
        <v/>
      </c>
      <c r="M255" s="22" t="str">
        <f t="shared" si="72"/>
        <v/>
      </c>
      <c r="N255" s="23">
        <f t="shared" si="79"/>
        <v>1</v>
      </c>
      <c r="O255" s="6" t="str">
        <f t="shared" si="69"/>
        <v/>
      </c>
      <c r="P255" s="16" t="str">
        <f t="shared" si="75"/>
        <v/>
      </c>
      <c r="Q255" s="30" t="str">
        <f t="shared" si="81"/>
        <v/>
      </c>
      <c r="R255" s="33">
        <f t="shared" si="73"/>
        <v>0</v>
      </c>
      <c r="S255" s="24" t="str">
        <f t="shared" si="77"/>
        <v/>
      </c>
    </row>
    <row r="256" spans="2:19" x14ac:dyDescent="0.2">
      <c r="B256" s="33" t="str">
        <f t="shared" si="74"/>
        <v/>
      </c>
      <c r="C256" s="24" t="str">
        <f t="shared" si="65"/>
        <v/>
      </c>
      <c r="D256" s="32">
        <f t="shared" si="66"/>
        <v>0</v>
      </c>
      <c r="E256" s="34">
        <f t="shared" si="67"/>
        <v>0</v>
      </c>
      <c r="F256" s="12" t="str">
        <f t="shared" si="64"/>
        <v/>
      </c>
      <c r="G256" s="21" t="str">
        <f t="shared" si="70"/>
        <v/>
      </c>
      <c r="H256" s="20" t="str">
        <f t="shared" si="80"/>
        <v/>
      </c>
      <c r="I256" s="18" t="str">
        <f t="shared" si="76"/>
        <v/>
      </c>
      <c r="J256" s="17" t="str">
        <f t="shared" si="68"/>
        <v/>
      </c>
      <c r="K256" s="17" t="str">
        <f t="shared" si="78"/>
        <v/>
      </c>
      <c r="L256" s="13" t="str">
        <f t="shared" si="71"/>
        <v/>
      </c>
      <c r="M256" s="22" t="str">
        <f t="shared" si="72"/>
        <v/>
      </c>
      <c r="N256" s="23">
        <f t="shared" si="79"/>
        <v>1</v>
      </c>
      <c r="O256" s="6" t="str">
        <f t="shared" si="69"/>
        <v/>
      </c>
      <c r="P256" s="16" t="str">
        <f t="shared" si="75"/>
        <v/>
      </c>
      <c r="Q256" s="30" t="str">
        <f t="shared" si="81"/>
        <v/>
      </c>
      <c r="R256" s="33">
        <f t="shared" si="73"/>
        <v>0</v>
      </c>
      <c r="S256" s="24" t="str">
        <f t="shared" si="77"/>
        <v/>
      </c>
    </row>
    <row r="257" spans="2:19" x14ac:dyDescent="0.2">
      <c r="B257" s="33" t="str">
        <f t="shared" si="74"/>
        <v/>
      </c>
      <c r="C257" s="24" t="str">
        <f t="shared" si="65"/>
        <v/>
      </c>
      <c r="D257" s="32">
        <f t="shared" si="66"/>
        <v>0</v>
      </c>
      <c r="E257" s="34">
        <f t="shared" si="67"/>
        <v>0</v>
      </c>
      <c r="F257" s="12" t="str">
        <f t="shared" si="64"/>
        <v/>
      </c>
      <c r="G257" s="21" t="str">
        <f t="shared" si="70"/>
        <v/>
      </c>
      <c r="H257" s="20" t="str">
        <f t="shared" si="80"/>
        <v/>
      </c>
      <c r="I257" s="18" t="str">
        <f t="shared" si="76"/>
        <v/>
      </c>
      <c r="J257" s="17" t="str">
        <f t="shared" si="68"/>
        <v/>
      </c>
      <c r="K257" s="17" t="str">
        <f t="shared" si="78"/>
        <v/>
      </c>
      <c r="L257" s="13" t="str">
        <f t="shared" si="71"/>
        <v/>
      </c>
      <c r="M257" s="22" t="str">
        <f t="shared" si="72"/>
        <v/>
      </c>
      <c r="N257" s="23">
        <f t="shared" si="79"/>
        <v>1</v>
      </c>
      <c r="O257" s="6" t="str">
        <f t="shared" si="69"/>
        <v/>
      </c>
      <c r="P257" s="16" t="str">
        <f t="shared" si="75"/>
        <v/>
      </c>
      <c r="Q257" s="30" t="str">
        <f t="shared" si="81"/>
        <v/>
      </c>
      <c r="R257" s="33">
        <f t="shared" si="73"/>
        <v>0</v>
      </c>
      <c r="S257" s="24" t="str">
        <f t="shared" si="77"/>
        <v/>
      </c>
    </row>
    <row r="258" spans="2:19" x14ac:dyDescent="0.2">
      <c r="B258" s="33" t="str">
        <f t="shared" si="74"/>
        <v/>
      </c>
      <c r="C258" s="24" t="str">
        <f t="shared" si="65"/>
        <v/>
      </c>
      <c r="D258" s="32">
        <f t="shared" si="66"/>
        <v>0</v>
      </c>
      <c r="E258" s="34">
        <f t="shared" si="67"/>
        <v>0</v>
      </c>
      <c r="F258" s="12" t="str">
        <f t="shared" si="64"/>
        <v/>
      </c>
      <c r="G258" s="21" t="str">
        <f t="shared" si="70"/>
        <v/>
      </c>
      <c r="H258" s="20" t="str">
        <f t="shared" si="80"/>
        <v/>
      </c>
      <c r="I258" s="18" t="str">
        <f t="shared" si="76"/>
        <v/>
      </c>
      <c r="J258" s="17" t="str">
        <f t="shared" si="68"/>
        <v/>
      </c>
      <c r="K258" s="17" t="str">
        <f t="shared" si="78"/>
        <v/>
      </c>
      <c r="L258" s="13" t="str">
        <f t="shared" si="71"/>
        <v/>
      </c>
      <c r="M258" s="22" t="str">
        <f t="shared" si="72"/>
        <v/>
      </c>
      <c r="N258" s="23">
        <f t="shared" si="79"/>
        <v>1</v>
      </c>
      <c r="O258" s="6" t="str">
        <f t="shared" si="69"/>
        <v/>
      </c>
      <c r="P258" s="16" t="str">
        <f t="shared" si="75"/>
        <v/>
      </c>
      <c r="Q258" s="30" t="str">
        <f t="shared" si="81"/>
        <v/>
      </c>
      <c r="R258" s="33">
        <f t="shared" si="73"/>
        <v>0</v>
      </c>
      <c r="S258" s="24" t="str">
        <f t="shared" si="77"/>
        <v/>
      </c>
    </row>
    <row r="259" spans="2:19" x14ac:dyDescent="0.2">
      <c r="B259" s="33" t="str">
        <f t="shared" si="74"/>
        <v/>
      </c>
      <c r="C259" s="24" t="str">
        <f t="shared" si="65"/>
        <v/>
      </c>
      <c r="D259" s="32">
        <f t="shared" si="66"/>
        <v>0</v>
      </c>
      <c r="E259" s="34">
        <f t="shared" si="67"/>
        <v>0</v>
      </c>
      <c r="F259" s="12" t="str">
        <f t="shared" si="64"/>
        <v/>
      </c>
      <c r="G259" s="21" t="str">
        <f t="shared" si="70"/>
        <v/>
      </c>
      <c r="H259" s="20" t="str">
        <f t="shared" si="80"/>
        <v/>
      </c>
      <c r="I259" s="18" t="str">
        <f t="shared" si="76"/>
        <v/>
      </c>
      <c r="J259" s="17" t="str">
        <f t="shared" si="68"/>
        <v/>
      </c>
      <c r="K259" s="17" t="str">
        <f t="shared" si="78"/>
        <v/>
      </c>
      <c r="L259" s="13" t="str">
        <f t="shared" si="71"/>
        <v/>
      </c>
      <c r="M259" s="22" t="str">
        <f t="shared" si="72"/>
        <v/>
      </c>
      <c r="N259" s="23">
        <f t="shared" si="79"/>
        <v>1</v>
      </c>
      <c r="O259" s="6" t="str">
        <f t="shared" si="69"/>
        <v/>
      </c>
      <c r="P259" s="16" t="str">
        <f t="shared" si="75"/>
        <v/>
      </c>
      <c r="Q259" s="30" t="str">
        <f t="shared" si="81"/>
        <v/>
      </c>
      <c r="R259" s="33">
        <f t="shared" si="73"/>
        <v>0</v>
      </c>
      <c r="S259" s="24" t="str">
        <f t="shared" si="77"/>
        <v/>
      </c>
    </row>
    <row r="260" spans="2:19" x14ac:dyDescent="0.2">
      <c r="B260" s="33" t="str">
        <f t="shared" si="74"/>
        <v/>
      </c>
      <c r="C260" s="24" t="str">
        <f t="shared" si="65"/>
        <v/>
      </c>
      <c r="D260" s="32">
        <f t="shared" si="66"/>
        <v>0</v>
      </c>
      <c r="E260" s="34">
        <f t="shared" si="67"/>
        <v>0</v>
      </c>
      <c r="F260" s="12" t="str">
        <f t="shared" si="64"/>
        <v/>
      </c>
      <c r="G260" s="21" t="str">
        <f t="shared" si="70"/>
        <v/>
      </c>
      <c r="H260" s="20" t="str">
        <f t="shared" si="80"/>
        <v/>
      </c>
      <c r="I260" s="18" t="str">
        <f t="shared" si="76"/>
        <v/>
      </c>
      <c r="J260" s="17" t="str">
        <f t="shared" si="68"/>
        <v/>
      </c>
      <c r="K260" s="17" t="str">
        <f t="shared" si="78"/>
        <v/>
      </c>
      <c r="L260" s="13" t="str">
        <f t="shared" si="71"/>
        <v/>
      </c>
      <c r="M260" s="22" t="str">
        <f t="shared" si="72"/>
        <v/>
      </c>
      <c r="N260" s="23">
        <f t="shared" si="79"/>
        <v>1</v>
      </c>
      <c r="O260" s="6" t="str">
        <f t="shared" si="69"/>
        <v/>
      </c>
      <c r="P260" s="16" t="str">
        <f t="shared" si="75"/>
        <v/>
      </c>
      <c r="Q260" s="30" t="str">
        <f t="shared" si="81"/>
        <v/>
      </c>
      <c r="R260" s="33">
        <f t="shared" si="73"/>
        <v>0</v>
      </c>
      <c r="S260" s="24" t="str">
        <f t="shared" si="77"/>
        <v/>
      </c>
    </row>
    <row r="261" spans="2:19" x14ac:dyDescent="0.2">
      <c r="B261" s="33" t="str">
        <f t="shared" si="74"/>
        <v/>
      </c>
      <c r="C261" s="24" t="str">
        <f t="shared" si="65"/>
        <v/>
      </c>
      <c r="D261" s="32">
        <f t="shared" si="66"/>
        <v>0</v>
      </c>
      <c r="E261" s="34">
        <f t="shared" si="67"/>
        <v>0</v>
      </c>
      <c r="F261" s="12" t="str">
        <f t="shared" ref="F261:F324" si="82">IF($A261="","",LOOKUP($A261,$AH:$AH,$AN:$AN))</f>
        <v/>
      </c>
      <c r="G261" s="21" t="str">
        <f t="shared" si="70"/>
        <v/>
      </c>
      <c r="H261" s="20" t="str">
        <f t="shared" si="80"/>
        <v/>
      </c>
      <c r="I261" s="18" t="str">
        <f t="shared" si="76"/>
        <v/>
      </c>
      <c r="J261" s="17" t="str">
        <f t="shared" si="68"/>
        <v/>
      </c>
      <c r="K261" s="17" t="str">
        <f t="shared" si="78"/>
        <v/>
      </c>
      <c r="L261" s="13" t="str">
        <f t="shared" si="71"/>
        <v/>
      </c>
      <c r="M261" s="22" t="str">
        <f t="shared" si="72"/>
        <v/>
      </c>
      <c r="N261" s="23">
        <f t="shared" si="79"/>
        <v>1</v>
      </c>
      <c r="O261" s="6" t="str">
        <f t="shared" si="69"/>
        <v/>
      </c>
      <c r="P261" s="16" t="str">
        <f t="shared" si="75"/>
        <v/>
      </c>
      <c r="Q261" s="30" t="str">
        <f t="shared" si="81"/>
        <v/>
      </c>
      <c r="R261" s="33">
        <f t="shared" si="73"/>
        <v>0</v>
      </c>
      <c r="S261" s="24" t="str">
        <f t="shared" si="77"/>
        <v/>
      </c>
    </row>
    <row r="262" spans="2:19" x14ac:dyDescent="0.2">
      <c r="B262" s="33" t="str">
        <f t="shared" si="74"/>
        <v/>
      </c>
      <c r="C262" s="24" t="str">
        <f t="shared" ref="C262:C325" si="83">IF(S262="","",S262)</f>
        <v/>
      </c>
      <c r="D262" s="32">
        <f t="shared" ref="D262:D325" si="84">IF(Q262="",0,Q262)</f>
        <v>0</v>
      </c>
      <c r="E262" s="34">
        <f t="shared" ref="E262:E325" si="85">IF(O263="",0,REPT(CONCATENATE(O263,","),9))</f>
        <v>0</v>
      </c>
      <c r="F262" s="12" t="str">
        <f t="shared" si="82"/>
        <v/>
      </c>
      <c r="G262" s="21" t="str">
        <f t="shared" si="70"/>
        <v/>
      </c>
      <c r="H262" s="20" t="str">
        <f t="shared" si="80"/>
        <v/>
      </c>
      <c r="I262" s="18" t="str">
        <f t="shared" si="76"/>
        <v/>
      </c>
      <c r="J262" s="17" t="str">
        <f t="shared" si="68"/>
        <v/>
      </c>
      <c r="K262" s="17" t="str">
        <f t="shared" si="78"/>
        <v/>
      </c>
      <c r="L262" s="13" t="str">
        <f t="shared" si="71"/>
        <v/>
      </c>
      <c r="M262" s="22" t="str">
        <f t="shared" si="72"/>
        <v/>
      </c>
      <c r="N262" s="23">
        <f t="shared" si="79"/>
        <v>1</v>
      </c>
      <c r="O262" s="6" t="str">
        <f t="shared" si="69"/>
        <v/>
      </c>
      <c r="P262" s="16" t="str">
        <f t="shared" si="75"/>
        <v/>
      </c>
      <c r="Q262" s="30" t="str">
        <f t="shared" si="81"/>
        <v/>
      </c>
      <c r="R262" s="33">
        <f t="shared" si="73"/>
        <v>0</v>
      </c>
      <c r="S262" s="24" t="str">
        <f t="shared" si="77"/>
        <v/>
      </c>
    </row>
    <row r="263" spans="2:19" x14ac:dyDescent="0.2">
      <c r="B263" s="33" t="str">
        <f t="shared" si="74"/>
        <v/>
      </c>
      <c r="C263" s="24" t="str">
        <f t="shared" si="83"/>
        <v/>
      </c>
      <c r="D263" s="32">
        <f t="shared" si="84"/>
        <v>0</v>
      </c>
      <c r="E263" s="34">
        <f t="shared" si="85"/>
        <v>0</v>
      </c>
      <c r="F263" s="12" t="str">
        <f t="shared" si="82"/>
        <v/>
      </c>
      <c r="G263" s="21" t="str">
        <f t="shared" si="70"/>
        <v/>
      </c>
      <c r="H263" s="20" t="str">
        <f t="shared" si="80"/>
        <v/>
      </c>
      <c r="I263" s="18" t="str">
        <f t="shared" si="76"/>
        <v/>
      </c>
      <c r="J263" s="17" t="str">
        <f t="shared" si="68"/>
        <v/>
      </c>
      <c r="K263" s="17" t="str">
        <f t="shared" si="78"/>
        <v/>
      </c>
      <c r="L263" s="13" t="str">
        <f t="shared" si="71"/>
        <v/>
      </c>
      <c r="M263" s="22" t="str">
        <f t="shared" si="72"/>
        <v/>
      </c>
      <c r="N263" s="23">
        <f t="shared" si="79"/>
        <v>1</v>
      </c>
      <c r="O263" s="6" t="str">
        <f t="shared" si="69"/>
        <v/>
      </c>
      <c r="P263" s="16" t="str">
        <f t="shared" si="75"/>
        <v/>
      </c>
      <c r="Q263" s="30" t="str">
        <f t="shared" si="81"/>
        <v/>
      </c>
      <c r="R263" s="33">
        <f t="shared" si="73"/>
        <v>0</v>
      </c>
      <c r="S263" s="24" t="str">
        <f t="shared" si="77"/>
        <v/>
      </c>
    </row>
    <row r="264" spans="2:19" x14ac:dyDescent="0.2">
      <c r="B264" s="33" t="str">
        <f t="shared" si="74"/>
        <v/>
      </c>
      <c r="C264" s="24" t="str">
        <f t="shared" si="83"/>
        <v/>
      </c>
      <c r="D264" s="32">
        <f t="shared" si="84"/>
        <v>0</v>
      </c>
      <c r="E264" s="34">
        <f t="shared" si="85"/>
        <v>0</v>
      </c>
      <c r="F264" s="12" t="str">
        <f t="shared" si="82"/>
        <v/>
      </c>
      <c r="G264" s="21" t="str">
        <f t="shared" si="70"/>
        <v/>
      </c>
      <c r="H264" s="20" t="str">
        <f t="shared" si="80"/>
        <v/>
      </c>
      <c r="I264" s="18" t="str">
        <f t="shared" si="76"/>
        <v/>
      </c>
      <c r="J264" s="17" t="str">
        <f t="shared" si="68"/>
        <v/>
      </c>
      <c r="K264" s="17" t="str">
        <f t="shared" si="78"/>
        <v/>
      </c>
      <c r="L264" s="13" t="str">
        <f t="shared" si="71"/>
        <v/>
      </c>
      <c r="M264" s="22" t="str">
        <f t="shared" si="72"/>
        <v/>
      </c>
      <c r="N264" s="23">
        <f t="shared" si="79"/>
        <v>1</v>
      </c>
      <c r="O264" s="6" t="str">
        <f t="shared" si="69"/>
        <v/>
      </c>
      <c r="P264" s="16" t="str">
        <f t="shared" si="75"/>
        <v/>
      </c>
      <c r="Q264" s="30" t="str">
        <f t="shared" si="81"/>
        <v/>
      </c>
      <c r="R264" s="33">
        <f t="shared" si="73"/>
        <v>0</v>
      </c>
      <c r="S264" s="24" t="str">
        <f t="shared" si="77"/>
        <v/>
      </c>
    </row>
    <row r="265" spans="2:19" x14ac:dyDescent="0.2">
      <c r="B265" s="33" t="str">
        <f t="shared" si="74"/>
        <v/>
      </c>
      <c r="C265" s="24" t="str">
        <f t="shared" si="83"/>
        <v/>
      </c>
      <c r="D265" s="32">
        <f t="shared" si="84"/>
        <v>0</v>
      </c>
      <c r="E265" s="34">
        <f t="shared" si="85"/>
        <v>0</v>
      </c>
      <c r="F265" s="12" t="str">
        <f t="shared" si="82"/>
        <v/>
      </c>
      <c r="G265" s="21" t="str">
        <f t="shared" si="70"/>
        <v/>
      </c>
      <c r="H265" s="20" t="str">
        <f t="shared" si="80"/>
        <v/>
      </c>
      <c r="I265" s="18" t="str">
        <f t="shared" si="76"/>
        <v/>
      </c>
      <c r="J265" s="17" t="str">
        <f t="shared" si="68"/>
        <v/>
      </c>
      <c r="K265" s="17" t="str">
        <f t="shared" si="78"/>
        <v/>
      </c>
      <c r="L265" s="13" t="str">
        <f t="shared" si="71"/>
        <v/>
      </c>
      <c r="M265" s="22" t="str">
        <f t="shared" si="72"/>
        <v/>
      </c>
      <c r="N265" s="23">
        <f t="shared" si="79"/>
        <v>1</v>
      </c>
      <c r="O265" s="6" t="str">
        <f t="shared" si="69"/>
        <v/>
      </c>
      <c r="P265" s="16" t="str">
        <f t="shared" si="75"/>
        <v/>
      </c>
      <c r="Q265" s="30" t="str">
        <f t="shared" si="81"/>
        <v/>
      </c>
      <c r="R265" s="33">
        <f t="shared" si="73"/>
        <v>0</v>
      </c>
      <c r="S265" s="24" t="str">
        <f t="shared" si="77"/>
        <v/>
      </c>
    </row>
    <row r="266" spans="2:19" x14ac:dyDescent="0.2">
      <c r="B266" s="33" t="str">
        <f t="shared" si="74"/>
        <v/>
      </c>
      <c r="C266" s="24" t="str">
        <f t="shared" si="83"/>
        <v/>
      </c>
      <c r="D266" s="32">
        <f t="shared" si="84"/>
        <v>0</v>
      </c>
      <c r="E266" s="34">
        <f t="shared" si="85"/>
        <v>0</v>
      </c>
      <c r="F266" s="12" t="str">
        <f t="shared" si="82"/>
        <v/>
      </c>
      <c r="G266" s="21" t="str">
        <f t="shared" si="70"/>
        <v/>
      </c>
      <c r="H266" s="20" t="str">
        <f t="shared" si="80"/>
        <v/>
      </c>
      <c r="I266" s="18" t="str">
        <f t="shared" si="76"/>
        <v/>
      </c>
      <c r="J266" s="17" t="str">
        <f t="shared" ref="J266:J329" si="86">IF(AND($L266="b",$K265=""),"last",IF(AND(P265="l",A265=0),J265,IF(AND($P265="w",$K265=$G265),"last",IF(AND($P265="w",$K265=$H265),"furthest",IF(AND($P265="l",$K265=$G265),"furthest",IF(AND($P265="l",$K265=$H265),"last",""))))))</f>
        <v/>
      </c>
      <c r="K266" s="17" t="str">
        <f t="shared" si="78"/>
        <v/>
      </c>
      <c r="L266" s="13" t="str">
        <f t="shared" si="71"/>
        <v/>
      </c>
      <c r="M266" s="22" t="str">
        <f t="shared" si="72"/>
        <v/>
      </c>
      <c r="N266" s="23">
        <f t="shared" si="79"/>
        <v>1</v>
      </c>
      <c r="O266" s="6" t="str">
        <f t="shared" ref="O266:O329" si="87">IF(L266="","",VLOOKUP(N266,$U$5:$V$34,2,FALSE))</f>
        <v/>
      </c>
      <c r="P266" s="16" t="str">
        <f t="shared" si="75"/>
        <v/>
      </c>
      <c r="Q266" s="30" t="str">
        <f t="shared" si="81"/>
        <v/>
      </c>
      <c r="R266" s="33">
        <f t="shared" si="73"/>
        <v>0</v>
      </c>
      <c r="S266" s="24" t="str">
        <f t="shared" si="77"/>
        <v/>
      </c>
    </row>
    <row r="267" spans="2:19" x14ac:dyDescent="0.2">
      <c r="B267" s="33" t="str">
        <f t="shared" si="74"/>
        <v/>
      </c>
      <c r="C267" s="24" t="str">
        <f t="shared" si="83"/>
        <v/>
      </c>
      <c r="D267" s="32">
        <f t="shared" si="84"/>
        <v>0</v>
      </c>
      <c r="E267" s="34">
        <f t="shared" si="85"/>
        <v>0</v>
      </c>
      <c r="F267" s="12" t="str">
        <f t="shared" si="82"/>
        <v/>
      </c>
      <c r="G267" s="21" t="str">
        <f t="shared" ref="G267:G330" si="88">IF(A266="","",(IF(F266=F265,G266,IF(F266=0,G266,IF(AND(F266=F264,F265=0),G266,IF(F266=F263,G266,IF(AND(LEN(G266)=26,OR(MID(G266,1,2)=F266,MID(G266,4,2)=F266,MID(G266,7,2)=F266,MID(G266,10,2)=F266,MID(G266,13,2)=F266,MID(G266,16,2)=F266,MID(G266,19,2)=F266,MID(G266,22,2)=F266)),CONCATENATE(REPLACE($G266,SEARCH($F266,$G266,1),3,""),"-",$F266),IF(RIGHT(G266,2)=F266,G266,IF(LEN(G266)=26,CONCATENATE(MID(G266,4,23),"-",F266),IF(AND(LEN(G266)=23,OR(MID(G266,1,2)=F266,MID(G266,4,2)=F266,MID(G266,7,2)=F266,MID(G266,10,2)=F266,MID(G266,13,2)=F266,MID(G266,16,2)=F266,MID(G266,19,2)=F266,MID(G266,22,2)=F266)),CONCATENATE(REPLACE($G266,SEARCH($F266,$G266,1),3,""),"-",$F266),IF(LEN(G266)=23,CONCATENATE(G266,"-",F266),IF(AND(LEN(G266)=20,OR(MID(G266,1,2)=F266,MID(G266,4,2)=F266,MID(G266,7,2)=F266,MID(G266,10,2)=F266,MID(G266,13,2)=F266,MID(G266,16,2)=F266,MID(G266,19,2)=F266)),CONCATENATE(REPLACE($G266,SEARCH($F266,$G266,1),3,""),"-",$F266),IF(LEN(G266)=20,CONCATENATE(G266,"-",F266),IF(AND(LEN(G266)=17,OR(MID(G266,1,2)=F266,MID(G266,4,2)=F266,MID(G266,7,2)=F266,MID(G266,10,2)=F266,MID(G266,13,2)=F266,MID(G266,16,2)=F266)),CONCATENATE(REPLACE($G266,SEARCH($F266,$G266,1),3,""),"-",$F266),IF(LEN(G266)=17,CONCATENATE(G266,"-",F266),IF(AND(LEN(G266)=14,OR(MID(G266,1,2)=F266,MID(G266,4,2)=F266,MID(G266,7,2)=F266,MID(G266,10,2)=F266,MID(G266,13,2)=F266)),CONCATENATE(REPLACE($G266,SEARCH($F266,$G266,1),3,""),"-",$F266),IF(LEN(G266)=14,CONCATENATE(G266,"-",F266),IF(AND(LEN(G266)=11,OR(MID(G266,1,2)=F266,MID(G266,4,2)=F266,MID(G266,7,2)=F266,MID(G266,10,2)=F266)),CONCATENATE(REPLACE($G266,SEARCH($F266,$G266,1),3,""),"-",$F266),IF(LEN(G266)=11,CONCATENATE(G266,"-",F266),IF(AND(LEN(G266)=8,OR(MID(G266,1,2)=F266,MID(G266,4,2)=F266,MID(G266,7,2)=F266)),CONCATENATE(REPLACE($G266,SEARCH($F266,$G266,1),3,""),"-",$F266),IF(F266=F264,G266,IF(AND(LEN(G266)=5,MID(G266,1,2)=F266),CONCATENATE(REPLACE(G266,SEARCH(F266,G266,1),3,""),"-",F266),CONCATENATE(G266,"-",F266)))))))))))))))))))))))</f>
        <v/>
      </c>
      <c r="H267" s="20" t="str">
        <f t="shared" si="80"/>
        <v/>
      </c>
      <c r="I267" s="18" t="str">
        <f t="shared" si="76"/>
        <v/>
      </c>
      <c r="J267" s="17" t="str">
        <f t="shared" si="86"/>
        <v/>
      </c>
      <c r="K267" s="17" t="str">
        <f t="shared" si="78"/>
        <v/>
      </c>
      <c r="L267" s="13" t="str">
        <f t="shared" ref="L267:L330" si="89">IF(A266="","",IF(LEN(G267)=26,"b",""))</f>
        <v/>
      </c>
      <c r="M267" s="22" t="str">
        <f t="shared" si="72"/>
        <v/>
      </c>
      <c r="N267" s="23">
        <f t="shared" si="79"/>
        <v>1</v>
      </c>
      <c r="O267" s="6" t="str">
        <f t="shared" si="87"/>
        <v/>
      </c>
      <c r="P267" s="16" t="str">
        <f t="shared" si="75"/>
        <v/>
      </c>
      <c r="Q267" s="30" t="str">
        <f t="shared" si="81"/>
        <v/>
      </c>
      <c r="R267" s="33">
        <f t="shared" si="73"/>
        <v>0</v>
      </c>
      <c r="S267" s="24" t="str">
        <f t="shared" si="77"/>
        <v/>
      </c>
    </row>
    <row r="268" spans="2:19" x14ac:dyDescent="0.2">
      <c r="B268" s="33" t="str">
        <f t="shared" si="74"/>
        <v/>
      </c>
      <c r="C268" s="24" t="str">
        <f t="shared" si="83"/>
        <v/>
      </c>
      <c r="D268" s="32">
        <f t="shared" si="84"/>
        <v>0</v>
      </c>
      <c r="E268" s="34">
        <f t="shared" si="85"/>
        <v>0</v>
      </c>
      <c r="F268" s="12" t="str">
        <f t="shared" si="82"/>
        <v/>
      </c>
      <c r="G268" s="21" t="str">
        <f t="shared" si="88"/>
        <v/>
      </c>
      <c r="H268" s="20" t="str">
        <f t="shared" si="80"/>
        <v/>
      </c>
      <c r="I268" s="18" t="str">
        <f t="shared" si="76"/>
        <v/>
      </c>
      <c r="J268" s="17" t="str">
        <f t="shared" si="86"/>
        <v/>
      </c>
      <c r="K268" s="17" t="str">
        <f t="shared" si="78"/>
        <v/>
      </c>
      <c r="L268" s="13" t="str">
        <f t="shared" si="89"/>
        <v/>
      </c>
      <c r="M268" s="22" t="str">
        <f t="shared" si="72"/>
        <v/>
      </c>
      <c r="N268" s="23">
        <f t="shared" si="79"/>
        <v>1</v>
      </c>
      <c r="O268" s="6" t="str">
        <f t="shared" si="87"/>
        <v/>
      </c>
      <c r="P268" s="16" t="str">
        <f t="shared" si="75"/>
        <v/>
      </c>
      <c r="Q268" s="30" t="str">
        <f t="shared" si="81"/>
        <v/>
      </c>
      <c r="R268" s="33">
        <f t="shared" si="73"/>
        <v>0</v>
      </c>
      <c r="S268" s="24" t="str">
        <f t="shared" si="77"/>
        <v/>
      </c>
    </row>
    <row r="269" spans="2:19" x14ac:dyDescent="0.2">
      <c r="B269" s="33" t="str">
        <f t="shared" si="74"/>
        <v/>
      </c>
      <c r="C269" s="24" t="str">
        <f t="shared" si="83"/>
        <v/>
      </c>
      <c r="D269" s="32">
        <f t="shared" si="84"/>
        <v>0</v>
      </c>
      <c r="E269" s="34">
        <f t="shared" si="85"/>
        <v>0</v>
      </c>
      <c r="F269" s="12" t="str">
        <f t="shared" si="82"/>
        <v/>
      </c>
      <c r="G269" s="21" t="str">
        <f t="shared" si="88"/>
        <v/>
      </c>
      <c r="H269" s="20" t="str">
        <f t="shared" si="80"/>
        <v/>
      </c>
      <c r="I269" s="18" t="str">
        <f t="shared" si="76"/>
        <v/>
      </c>
      <c r="J269" s="17" t="str">
        <f t="shared" si="86"/>
        <v/>
      </c>
      <c r="K269" s="17" t="str">
        <f t="shared" si="78"/>
        <v/>
      </c>
      <c r="L269" s="13" t="str">
        <f t="shared" si="89"/>
        <v/>
      </c>
      <c r="M269" s="22" t="str">
        <f t="shared" ref="M269:M332" si="90">IF($L269="","",IF(M268=9,1,IF(AND($L269="b",$L268=""),1,M268+1)))</f>
        <v/>
      </c>
      <c r="N269" s="23">
        <f t="shared" si="79"/>
        <v>1</v>
      </c>
      <c r="O269" s="6" t="str">
        <f t="shared" si="87"/>
        <v/>
      </c>
      <c r="P269" s="16" t="str">
        <f t="shared" si="75"/>
        <v/>
      </c>
      <c r="Q269" s="30" t="str">
        <f t="shared" si="81"/>
        <v/>
      </c>
      <c r="R269" s="33">
        <f t="shared" si="73"/>
        <v>0</v>
      </c>
      <c r="S269" s="24" t="str">
        <f t="shared" si="77"/>
        <v/>
      </c>
    </row>
    <row r="270" spans="2:19" x14ac:dyDescent="0.2">
      <c r="B270" s="33" t="str">
        <f t="shared" si="74"/>
        <v/>
      </c>
      <c r="C270" s="24" t="str">
        <f t="shared" si="83"/>
        <v/>
      </c>
      <c r="D270" s="32">
        <f t="shared" si="84"/>
        <v>0</v>
      </c>
      <c r="E270" s="34">
        <f t="shared" si="85"/>
        <v>0</v>
      </c>
      <c r="F270" s="12" t="str">
        <f t="shared" si="82"/>
        <v/>
      </c>
      <c r="G270" s="21" t="str">
        <f t="shared" si="88"/>
        <v/>
      </c>
      <c r="H270" s="20" t="str">
        <f t="shared" si="80"/>
        <v/>
      </c>
      <c r="I270" s="18" t="str">
        <f t="shared" si="76"/>
        <v/>
      </c>
      <c r="J270" s="17" t="str">
        <f t="shared" si="86"/>
        <v/>
      </c>
      <c r="K270" s="17" t="str">
        <f t="shared" si="78"/>
        <v/>
      </c>
      <c r="L270" s="13" t="str">
        <f t="shared" si="89"/>
        <v/>
      </c>
      <c r="M270" s="22" t="str">
        <f t="shared" si="90"/>
        <v/>
      </c>
      <c r="N270" s="23">
        <f t="shared" si="79"/>
        <v>1</v>
      </c>
      <c r="O270" s="6" t="str">
        <f t="shared" si="87"/>
        <v/>
      </c>
      <c r="P270" s="16" t="str">
        <f t="shared" si="75"/>
        <v/>
      </c>
      <c r="Q270" s="30" t="str">
        <f t="shared" si="81"/>
        <v/>
      </c>
      <c r="R270" s="33">
        <f t="shared" si="73"/>
        <v>0</v>
      </c>
      <c r="S270" s="24" t="str">
        <f t="shared" si="77"/>
        <v/>
      </c>
    </row>
    <row r="271" spans="2:19" x14ac:dyDescent="0.2">
      <c r="B271" s="33" t="str">
        <f t="shared" si="74"/>
        <v/>
      </c>
      <c r="C271" s="24" t="str">
        <f t="shared" si="83"/>
        <v/>
      </c>
      <c r="D271" s="32">
        <f t="shared" si="84"/>
        <v>0</v>
      </c>
      <c r="E271" s="34">
        <f t="shared" si="85"/>
        <v>0</v>
      </c>
      <c r="F271" s="12" t="str">
        <f t="shared" si="82"/>
        <v/>
      </c>
      <c r="G271" s="21" t="str">
        <f t="shared" si="88"/>
        <v/>
      </c>
      <c r="H271" s="20" t="str">
        <f t="shared" si="80"/>
        <v/>
      </c>
      <c r="I271" s="18" t="str">
        <f t="shared" si="76"/>
        <v/>
      </c>
      <c r="J271" s="17" t="str">
        <f t="shared" si="86"/>
        <v/>
      </c>
      <c r="K271" s="17" t="str">
        <f t="shared" si="78"/>
        <v/>
      </c>
      <c r="L271" s="13" t="str">
        <f t="shared" si="89"/>
        <v/>
      </c>
      <c r="M271" s="22" t="str">
        <f t="shared" si="90"/>
        <v/>
      </c>
      <c r="N271" s="23">
        <f t="shared" si="79"/>
        <v>1</v>
      </c>
      <c r="O271" s="6" t="str">
        <f t="shared" si="87"/>
        <v/>
      </c>
      <c r="P271" s="16" t="str">
        <f t="shared" si="75"/>
        <v/>
      </c>
      <c r="Q271" s="30" t="str">
        <f t="shared" si="81"/>
        <v/>
      </c>
      <c r="R271" s="33">
        <f t="shared" si="73"/>
        <v>0</v>
      </c>
      <c r="S271" s="24" t="str">
        <f t="shared" si="77"/>
        <v/>
      </c>
    </row>
    <row r="272" spans="2:19" x14ac:dyDescent="0.2">
      <c r="B272" s="33" t="str">
        <f t="shared" si="74"/>
        <v/>
      </c>
      <c r="C272" s="24" t="str">
        <f t="shared" si="83"/>
        <v/>
      </c>
      <c r="D272" s="32">
        <f t="shared" si="84"/>
        <v>0</v>
      </c>
      <c r="E272" s="34">
        <f t="shared" si="85"/>
        <v>0</v>
      </c>
      <c r="F272" s="12" t="str">
        <f t="shared" si="82"/>
        <v/>
      </c>
      <c r="G272" s="21" t="str">
        <f t="shared" si="88"/>
        <v/>
      </c>
      <c r="H272" s="20" t="str">
        <f t="shared" si="80"/>
        <v/>
      </c>
      <c r="I272" s="18" t="str">
        <f t="shared" si="76"/>
        <v/>
      </c>
      <c r="J272" s="17" t="str">
        <f t="shared" si="86"/>
        <v/>
      </c>
      <c r="K272" s="17" t="str">
        <f t="shared" si="78"/>
        <v/>
      </c>
      <c r="L272" s="13" t="str">
        <f t="shared" si="89"/>
        <v/>
      </c>
      <c r="M272" s="22" t="str">
        <f t="shared" si="90"/>
        <v/>
      </c>
      <c r="N272" s="23">
        <f t="shared" si="79"/>
        <v>1</v>
      </c>
      <c r="O272" s="6" t="str">
        <f t="shared" si="87"/>
        <v/>
      </c>
      <c r="P272" s="16" t="str">
        <f t="shared" si="75"/>
        <v/>
      </c>
      <c r="Q272" s="30" t="str">
        <f t="shared" si="81"/>
        <v/>
      </c>
      <c r="R272" s="33">
        <f t="shared" si="73"/>
        <v>0</v>
      </c>
      <c r="S272" s="24" t="str">
        <f t="shared" si="77"/>
        <v/>
      </c>
    </row>
    <row r="273" spans="2:19" x14ac:dyDescent="0.2">
      <c r="B273" s="33" t="str">
        <f t="shared" si="74"/>
        <v/>
      </c>
      <c r="C273" s="24" t="str">
        <f t="shared" si="83"/>
        <v/>
      </c>
      <c r="D273" s="32">
        <f t="shared" si="84"/>
        <v>0</v>
      </c>
      <c r="E273" s="34">
        <f t="shared" si="85"/>
        <v>0</v>
      </c>
      <c r="F273" s="12" t="str">
        <f t="shared" si="82"/>
        <v/>
      </c>
      <c r="G273" s="21" t="str">
        <f t="shared" si="88"/>
        <v/>
      </c>
      <c r="H273" s="20" t="str">
        <f t="shared" si="80"/>
        <v/>
      </c>
      <c r="I273" s="18" t="str">
        <f t="shared" si="76"/>
        <v/>
      </c>
      <c r="J273" s="17" t="str">
        <f t="shared" si="86"/>
        <v/>
      </c>
      <c r="K273" s="17" t="str">
        <f t="shared" si="78"/>
        <v/>
      </c>
      <c r="L273" s="13" t="str">
        <f t="shared" si="89"/>
        <v/>
      </c>
      <c r="M273" s="22" t="str">
        <f t="shared" si="90"/>
        <v/>
      </c>
      <c r="N273" s="23">
        <f t="shared" si="79"/>
        <v>1</v>
      </c>
      <c r="O273" s="6" t="str">
        <f t="shared" si="87"/>
        <v/>
      </c>
      <c r="P273" s="16" t="str">
        <f t="shared" si="75"/>
        <v/>
      </c>
      <c r="Q273" s="30" t="str">
        <f t="shared" si="81"/>
        <v/>
      </c>
      <c r="R273" s="33">
        <f t="shared" ref="R273:R336" si="91">IF(Q273="",0,IF(R272="",Q273,Q273+R272))</f>
        <v>0</v>
      </c>
      <c r="S273" s="24" t="str">
        <f t="shared" si="77"/>
        <v/>
      </c>
    </row>
    <row r="274" spans="2:19" x14ac:dyDescent="0.2">
      <c r="B274" s="33" t="str">
        <f t="shared" si="74"/>
        <v/>
      </c>
      <c r="C274" s="24" t="str">
        <f t="shared" si="83"/>
        <v/>
      </c>
      <c r="D274" s="32">
        <f t="shared" si="84"/>
        <v>0</v>
      </c>
      <c r="E274" s="34">
        <f t="shared" si="85"/>
        <v>0</v>
      </c>
      <c r="F274" s="12" t="str">
        <f t="shared" si="82"/>
        <v/>
      </c>
      <c r="G274" s="21" t="str">
        <f t="shared" si="88"/>
        <v/>
      </c>
      <c r="H274" s="20" t="str">
        <f t="shared" si="80"/>
        <v/>
      </c>
      <c r="I274" s="18" t="str">
        <f t="shared" si="76"/>
        <v/>
      </c>
      <c r="J274" s="17" t="str">
        <f t="shared" si="86"/>
        <v/>
      </c>
      <c r="K274" s="17" t="str">
        <f t="shared" si="78"/>
        <v/>
      </c>
      <c r="L274" s="13" t="str">
        <f t="shared" si="89"/>
        <v/>
      </c>
      <c r="M274" s="22" t="str">
        <f t="shared" si="90"/>
        <v/>
      </c>
      <c r="N274" s="23">
        <f t="shared" si="79"/>
        <v>1</v>
      </c>
      <c r="O274" s="6" t="str">
        <f t="shared" si="87"/>
        <v/>
      </c>
      <c r="P274" s="16" t="str">
        <f t="shared" si="75"/>
        <v/>
      </c>
      <c r="Q274" s="30" t="str">
        <f t="shared" si="81"/>
        <v/>
      </c>
      <c r="R274" s="33">
        <f t="shared" si="91"/>
        <v>0</v>
      </c>
      <c r="S274" s="24" t="str">
        <f t="shared" si="77"/>
        <v/>
      </c>
    </row>
    <row r="275" spans="2:19" x14ac:dyDescent="0.2">
      <c r="B275" s="33" t="str">
        <f t="shared" si="74"/>
        <v/>
      </c>
      <c r="C275" s="24" t="str">
        <f t="shared" si="83"/>
        <v/>
      </c>
      <c r="D275" s="32">
        <f t="shared" si="84"/>
        <v>0</v>
      </c>
      <c r="E275" s="34">
        <f t="shared" si="85"/>
        <v>0</v>
      </c>
      <c r="F275" s="12" t="str">
        <f t="shared" si="82"/>
        <v/>
      </c>
      <c r="G275" s="21" t="str">
        <f t="shared" si="88"/>
        <v/>
      </c>
      <c r="H275" s="20" t="str">
        <f t="shared" si="80"/>
        <v/>
      </c>
      <c r="I275" s="18" t="str">
        <f t="shared" si="76"/>
        <v/>
      </c>
      <c r="J275" s="17" t="str">
        <f t="shared" si="86"/>
        <v/>
      </c>
      <c r="K275" s="17" t="str">
        <f t="shared" si="78"/>
        <v/>
      </c>
      <c r="L275" s="13" t="str">
        <f t="shared" si="89"/>
        <v/>
      </c>
      <c r="M275" s="22" t="str">
        <f t="shared" si="90"/>
        <v/>
      </c>
      <c r="N275" s="23">
        <f t="shared" si="79"/>
        <v>1</v>
      </c>
      <c r="O275" s="6" t="str">
        <f t="shared" si="87"/>
        <v/>
      </c>
      <c r="P275" s="16" t="str">
        <f t="shared" si="75"/>
        <v/>
      </c>
      <c r="Q275" s="30" t="str">
        <f t="shared" si="81"/>
        <v/>
      </c>
      <c r="R275" s="33">
        <f t="shared" si="91"/>
        <v>0</v>
      </c>
      <c r="S275" s="24" t="str">
        <f t="shared" si="77"/>
        <v/>
      </c>
    </row>
    <row r="276" spans="2:19" x14ac:dyDescent="0.2">
      <c r="B276" s="33" t="str">
        <f t="shared" ref="B276:B339" si="92">IF(A276="","",IF(K277="","DB",IF(AND(J277="last",J277=J276,O277=O276),"rebet",CONCATENATE(LOOKUP(MID(K277,1,2),$AD$6:$AD$23,$AF$6:$AF$23),",",LOOKUP(MID(K277,4,2),$AD$6:$AD$23,$AF$6:$AF$23),",",LOOKUP(MID(K277,7,2),$AD$6:$AD$23,$AF$6:$AF$23),",",LOOKUP(MID(K277,10,2),$AD$6:$AD$23,$AF$6:$AF$23),",",LOOKUP(MID(K277,13,2),$AD$6:$AD$23,$AF$6:$AF$23),",",LOOKUP(MID(K277,16,2),$AD$6:$AD$23,$AF$6:$AF$23),",",LOOKUP(MID(K277,19,2),$AD$6:$AD$23,$AF$6:$AF$23),",",LOOKUP(MID(K277,22,2),$AD$6:$AD$23,$AF$6:$AF$23),",",LOOKUP(MID(K277,25,2),$AD$6:$AD$23,$AF$6:$AF$23),","))))</f>
        <v/>
      </c>
      <c r="C276" s="24" t="str">
        <f t="shared" si="83"/>
        <v/>
      </c>
      <c r="D276" s="32">
        <f t="shared" si="84"/>
        <v>0</v>
      </c>
      <c r="E276" s="34">
        <f t="shared" si="85"/>
        <v>0</v>
      </c>
      <c r="F276" s="12" t="str">
        <f t="shared" si="82"/>
        <v/>
      </c>
      <c r="G276" s="21" t="str">
        <f t="shared" si="88"/>
        <v/>
      </c>
      <c r="H276" s="20" t="str">
        <f t="shared" si="80"/>
        <v/>
      </c>
      <c r="I276" s="18" t="str">
        <f t="shared" si="76"/>
        <v/>
      </c>
      <c r="J276" s="17" t="str">
        <f t="shared" si="86"/>
        <v/>
      </c>
      <c r="K276" s="17" t="str">
        <f t="shared" si="78"/>
        <v/>
      </c>
      <c r="L276" s="13" t="str">
        <f t="shared" si="89"/>
        <v/>
      </c>
      <c r="M276" s="22" t="str">
        <f t="shared" si="90"/>
        <v/>
      </c>
      <c r="N276" s="23">
        <f t="shared" si="79"/>
        <v>1</v>
      </c>
      <c r="O276" s="6" t="str">
        <f t="shared" si="87"/>
        <v/>
      </c>
      <c r="P276" s="16" t="str">
        <f t="shared" ref="P276:P339" si="93">IF(A276="","",IF(L276="","",IF(AND(L276="b",OR(MID(K276,1,2)=F276,MID(K276,4,2)=F276,MID(K276,7,2)=F276,MID(K276,10,2)=F276,MID(K276,13,2)=F276,MID(K276,16,2)=F276,MID(K276,19,2)=F276,MID(K276,22,2)=F276,MID(K276,25,2)=F276)),"w","l")))</f>
        <v/>
      </c>
      <c r="Q276" s="30" t="str">
        <f t="shared" si="81"/>
        <v/>
      </c>
      <c r="R276" s="33">
        <f t="shared" si="91"/>
        <v>0</v>
      </c>
      <c r="S276" s="24" t="str">
        <f t="shared" si="77"/>
        <v/>
      </c>
    </row>
    <row r="277" spans="2:19" x14ac:dyDescent="0.2">
      <c r="B277" s="33" t="str">
        <f t="shared" si="92"/>
        <v/>
      </c>
      <c r="C277" s="24" t="str">
        <f t="shared" si="83"/>
        <v/>
      </c>
      <c r="D277" s="32">
        <f t="shared" si="84"/>
        <v>0</v>
      </c>
      <c r="E277" s="34">
        <f t="shared" si="85"/>
        <v>0</v>
      </c>
      <c r="F277" s="12" t="str">
        <f t="shared" si="82"/>
        <v/>
      </c>
      <c r="G277" s="21" t="str">
        <f t="shared" si="88"/>
        <v/>
      </c>
      <c r="H277" s="20" t="str">
        <f t="shared" si="80"/>
        <v/>
      </c>
      <c r="I277" s="18" t="str">
        <f t="shared" si="76"/>
        <v/>
      </c>
      <c r="J277" s="17" t="str">
        <f t="shared" si="86"/>
        <v/>
      </c>
      <c r="K277" s="17" t="str">
        <f t="shared" si="78"/>
        <v/>
      </c>
      <c r="L277" s="13" t="str">
        <f t="shared" si="89"/>
        <v/>
      </c>
      <c r="M277" s="22" t="str">
        <f t="shared" si="90"/>
        <v/>
      </c>
      <c r="N277" s="23">
        <f t="shared" si="79"/>
        <v>1</v>
      </c>
      <c r="O277" s="6" t="str">
        <f t="shared" si="87"/>
        <v/>
      </c>
      <c r="P277" s="16" t="str">
        <f t="shared" si="93"/>
        <v/>
      </c>
      <c r="Q277" s="30" t="str">
        <f t="shared" si="81"/>
        <v/>
      </c>
      <c r="R277" s="33">
        <f t="shared" si="91"/>
        <v>0</v>
      </c>
      <c r="S277" s="24" t="str">
        <f t="shared" si="77"/>
        <v/>
      </c>
    </row>
    <row r="278" spans="2:19" x14ac:dyDescent="0.2">
      <c r="B278" s="33" t="str">
        <f t="shared" si="92"/>
        <v/>
      </c>
      <c r="C278" s="24" t="str">
        <f t="shared" si="83"/>
        <v/>
      </c>
      <c r="D278" s="32">
        <f t="shared" si="84"/>
        <v>0</v>
      </c>
      <c r="E278" s="34">
        <f t="shared" si="85"/>
        <v>0</v>
      </c>
      <c r="F278" s="12" t="str">
        <f t="shared" si="82"/>
        <v/>
      </c>
      <c r="G278" s="21" t="str">
        <f t="shared" si="88"/>
        <v/>
      </c>
      <c r="H278" s="20" t="str">
        <f t="shared" si="80"/>
        <v/>
      </c>
      <c r="I278" s="18" t="str">
        <f t="shared" si="76"/>
        <v/>
      </c>
      <c r="J278" s="17" t="str">
        <f t="shared" si="86"/>
        <v/>
      </c>
      <c r="K278" s="17" t="str">
        <f t="shared" si="78"/>
        <v/>
      </c>
      <c r="L278" s="13" t="str">
        <f t="shared" si="89"/>
        <v/>
      </c>
      <c r="M278" s="22" t="str">
        <f t="shared" si="90"/>
        <v/>
      </c>
      <c r="N278" s="23">
        <f t="shared" si="79"/>
        <v>1</v>
      </c>
      <c r="O278" s="6" t="str">
        <f t="shared" si="87"/>
        <v/>
      </c>
      <c r="P278" s="16" t="str">
        <f t="shared" si="93"/>
        <v/>
      </c>
      <c r="Q278" s="30" t="str">
        <f t="shared" si="81"/>
        <v/>
      </c>
      <c r="R278" s="33">
        <f t="shared" si="91"/>
        <v>0</v>
      </c>
      <c r="S278" s="24" t="str">
        <f t="shared" si="77"/>
        <v/>
      </c>
    </row>
    <row r="279" spans="2:19" x14ac:dyDescent="0.2">
      <c r="B279" s="33" t="str">
        <f t="shared" si="92"/>
        <v/>
      </c>
      <c r="C279" s="24" t="str">
        <f t="shared" si="83"/>
        <v/>
      </c>
      <c r="D279" s="32">
        <f t="shared" si="84"/>
        <v>0</v>
      </c>
      <c r="E279" s="34">
        <f t="shared" si="85"/>
        <v>0</v>
      </c>
      <c r="F279" s="12" t="str">
        <f t="shared" si="82"/>
        <v/>
      </c>
      <c r="G279" s="21" t="str">
        <f t="shared" si="88"/>
        <v/>
      </c>
      <c r="H279" s="20" t="str">
        <f t="shared" si="80"/>
        <v/>
      </c>
      <c r="I279" s="18" t="str">
        <f t="shared" si="76"/>
        <v/>
      </c>
      <c r="J279" s="17" t="str">
        <f t="shared" si="86"/>
        <v/>
      </c>
      <c r="K279" s="17" t="str">
        <f t="shared" si="78"/>
        <v/>
      </c>
      <c r="L279" s="13" t="str">
        <f t="shared" si="89"/>
        <v/>
      </c>
      <c r="M279" s="22" t="str">
        <f t="shared" si="90"/>
        <v/>
      </c>
      <c r="N279" s="23">
        <f t="shared" si="79"/>
        <v>1</v>
      </c>
      <c r="O279" s="6" t="str">
        <f t="shared" si="87"/>
        <v/>
      </c>
      <c r="P279" s="16" t="str">
        <f t="shared" si="93"/>
        <v/>
      </c>
      <c r="Q279" s="30" t="str">
        <f t="shared" si="81"/>
        <v/>
      </c>
      <c r="R279" s="33">
        <f t="shared" si="91"/>
        <v>0</v>
      </c>
      <c r="S279" s="24" t="str">
        <f t="shared" si="77"/>
        <v/>
      </c>
    </row>
    <row r="280" spans="2:19" x14ac:dyDescent="0.2">
      <c r="B280" s="33" t="str">
        <f t="shared" si="92"/>
        <v/>
      </c>
      <c r="C280" s="24" t="str">
        <f t="shared" si="83"/>
        <v/>
      </c>
      <c r="D280" s="32">
        <f t="shared" si="84"/>
        <v>0</v>
      </c>
      <c r="E280" s="34">
        <f t="shared" si="85"/>
        <v>0</v>
      </c>
      <c r="F280" s="12" t="str">
        <f t="shared" si="82"/>
        <v/>
      </c>
      <c r="G280" s="21" t="str">
        <f t="shared" si="88"/>
        <v/>
      </c>
      <c r="H280" s="20" t="str">
        <f t="shared" si="80"/>
        <v/>
      </c>
      <c r="I280" s="18" t="str">
        <f t="shared" ref="I280:I343" si="94">IF(AND(LEN($G279)=26,OR(MID(H279,1,2)=$F279,MID(H279,4,2)=$F279,MID(H279,7,2)=$F279,MID(H279,10,2)=$F279,MID(H279,13,2)=$F279,MID(H279,16,2)=$F279,MID(H279,19,2)=$F279,MID(H279,22,2)=$F279)),REPLACE(H279,SEARCH(F279,H279,1),3,""),IF(AND(LEN(G279)=26,MID(H279,25,2)=F279),MID(H279,1,LEN(H279)-3),""))</f>
        <v/>
      </c>
      <c r="J280" s="17" t="str">
        <f t="shared" si="86"/>
        <v/>
      </c>
      <c r="K280" s="17" t="str">
        <f t="shared" si="78"/>
        <v/>
      </c>
      <c r="L280" s="13" t="str">
        <f t="shared" si="89"/>
        <v/>
      </c>
      <c r="M280" s="22" t="str">
        <f t="shared" si="90"/>
        <v/>
      </c>
      <c r="N280" s="23">
        <f t="shared" si="79"/>
        <v>1</v>
      </c>
      <c r="O280" s="6" t="str">
        <f t="shared" si="87"/>
        <v/>
      </c>
      <c r="P280" s="16" t="str">
        <f t="shared" si="93"/>
        <v/>
      </c>
      <c r="Q280" s="30" t="str">
        <f t="shared" si="81"/>
        <v/>
      </c>
      <c r="R280" s="33">
        <f t="shared" si="91"/>
        <v>0</v>
      </c>
      <c r="S280" s="24" t="str">
        <f t="shared" si="77"/>
        <v/>
      </c>
    </row>
    <row r="281" spans="2:19" x14ac:dyDescent="0.2">
      <c r="B281" s="33" t="str">
        <f t="shared" si="92"/>
        <v/>
      </c>
      <c r="C281" s="24" t="str">
        <f t="shared" si="83"/>
        <v/>
      </c>
      <c r="D281" s="32">
        <f t="shared" si="84"/>
        <v>0</v>
      </c>
      <c r="E281" s="34">
        <f t="shared" si="85"/>
        <v>0</v>
      </c>
      <c r="F281" s="12" t="str">
        <f t="shared" si="82"/>
        <v/>
      </c>
      <c r="G281" s="21" t="str">
        <f t="shared" si="88"/>
        <v/>
      </c>
      <c r="H281" s="20" t="str">
        <f t="shared" si="80"/>
        <v/>
      </c>
      <c r="I281" s="18" t="str">
        <f t="shared" si="94"/>
        <v/>
      </c>
      <c r="J281" s="17" t="str">
        <f t="shared" si="86"/>
        <v/>
      </c>
      <c r="K281" s="17" t="str">
        <f t="shared" si="78"/>
        <v/>
      </c>
      <c r="L281" s="13" t="str">
        <f t="shared" si="89"/>
        <v/>
      </c>
      <c r="M281" s="22" t="str">
        <f t="shared" si="90"/>
        <v/>
      </c>
      <c r="N281" s="23">
        <f t="shared" si="79"/>
        <v>1</v>
      </c>
      <c r="O281" s="6" t="str">
        <f t="shared" si="87"/>
        <v/>
      </c>
      <c r="P281" s="16" t="str">
        <f t="shared" si="93"/>
        <v/>
      </c>
      <c r="Q281" s="30" t="str">
        <f t="shared" si="81"/>
        <v/>
      </c>
      <c r="R281" s="33">
        <f t="shared" si="91"/>
        <v>0</v>
      </c>
      <c r="S281" s="24" t="str">
        <f t="shared" ref="S281:S344" si="95">IF(P281="","",IF(R281&gt;=$X$6,$W$6,IF(R281&lt;=$X$7,$W$7,"")))</f>
        <v/>
      </c>
    </row>
    <row r="282" spans="2:19" x14ac:dyDescent="0.2">
      <c r="B282" s="33" t="str">
        <f t="shared" si="92"/>
        <v/>
      </c>
      <c r="C282" s="24" t="str">
        <f t="shared" si="83"/>
        <v/>
      </c>
      <c r="D282" s="32">
        <f t="shared" si="84"/>
        <v>0</v>
      </c>
      <c r="E282" s="34">
        <f t="shared" si="85"/>
        <v>0</v>
      </c>
      <c r="F282" s="12" t="str">
        <f t="shared" si="82"/>
        <v/>
      </c>
      <c r="G282" s="21" t="str">
        <f t="shared" si="88"/>
        <v/>
      </c>
      <c r="H282" s="20" t="str">
        <f t="shared" si="80"/>
        <v/>
      </c>
      <c r="I282" s="18" t="str">
        <f t="shared" si="94"/>
        <v/>
      </c>
      <c r="J282" s="17" t="str">
        <f t="shared" si="86"/>
        <v/>
      </c>
      <c r="K282" s="17" t="str">
        <f t="shared" ref="K282:K345" si="96">IF(AND(L282="b",K281=""),G282,IF(AND(P281="l",A281=0),K281,IF(AND(P281="w",K281=G281),G282,IF(AND(P281="w",K281=H281),H282,IF(AND(P281="l",K281=G281),H282,IF(AND(P281="l",K281=H281),G282,""))))))</f>
        <v/>
      </c>
      <c r="L282" s="13" t="str">
        <f t="shared" si="89"/>
        <v/>
      </c>
      <c r="M282" s="22" t="str">
        <f t="shared" si="90"/>
        <v/>
      </c>
      <c r="N282" s="23">
        <f t="shared" ref="N282:N345" si="97">IF($L282="",1,IF(AND(M281=9,$R281&gt;$R272,N281&gt;1),N281-1,IF(AND(M281=9,$R281&lt;$R272),N281+1,N281)))</f>
        <v>1</v>
      </c>
      <c r="O282" s="6" t="str">
        <f t="shared" si="87"/>
        <v/>
      </c>
      <c r="P282" s="16" t="str">
        <f t="shared" si="93"/>
        <v/>
      </c>
      <c r="Q282" s="30" t="str">
        <f t="shared" si="81"/>
        <v/>
      </c>
      <c r="R282" s="33">
        <f t="shared" si="91"/>
        <v>0</v>
      </c>
      <c r="S282" s="24" t="str">
        <f t="shared" si="95"/>
        <v/>
      </c>
    </row>
    <row r="283" spans="2:19" x14ac:dyDescent="0.2">
      <c r="B283" s="33" t="str">
        <f t="shared" si="92"/>
        <v/>
      </c>
      <c r="C283" s="24" t="str">
        <f t="shared" si="83"/>
        <v/>
      </c>
      <c r="D283" s="32">
        <f t="shared" si="84"/>
        <v>0</v>
      </c>
      <c r="E283" s="34">
        <f t="shared" si="85"/>
        <v>0</v>
      </c>
      <c r="F283" s="12" t="str">
        <f t="shared" si="82"/>
        <v/>
      </c>
      <c r="G283" s="21" t="str">
        <f t="shared" si="88"/>
        <v/>
      </c>
      <c r="H283" s="20" t="str">
        <f t="shared" si="80"/>
        <v/>
      </c>
      <c r="I283" s="18" t="str">
        <f t="shared" si="94"/>
        <v/>
      </c>
      <c r="J283" s="17" t="str">
        <f t="shared" si="86"/>
        <v/>
      </c>
      <c r="K283" s="17" t="str">
        <f t="shared" si="96"/>
        <v/>
      </c>
      <c r="L283" s="13" t="str">
        <f t="shared" si="89"/>
        <v/>
      </c>
      <c r="M283" s="22" t="str">
        <f t="shared" si="90"/>
        <v/>
      </c>
      <c r="N283" s="23">
        <f t="shared" si="97"/>
        <v>1</v>
      </c>
      <c r="O283" s="6" t="str">
        <f t="shared" si="87"/>
        <v/>
      </c>
      <c r="P283" s="16" t="str">
        <f t="shared" si="93"/>
        <v/>
      </c>
      <c r="Q283" s="30" t="str">
        <f t="shared" si="81"/>
        <v/>
      </c>
      <c r="R283" s="33">
        <f t="shared" si="91"/>
        <v>0</v>
      </c>
      <c r="S283" s="24" t="str">
        <f t="shared" si="95"/>
        <v/>
      </c>
    </row>
    <row r="284" spans="2:19" x14ac:dyDescent="0.2">
      <c r="B284" s="33" t="str">
        <f t="shared" si="92"/>
        <v/>
      </c>
      <c r="C284" s="24" t="str">
        <f t="shared" si="83"/>
        <v/>
      </c>
      <c r="D284" s="32">
        <f t="shared" si="84"/>
        <v>0</v>
      </c>
      <c r="E284" s="34">
        <f t="shared" si="85"/>
        <v>0</v>
      </c>
      <c r="F284" s="12" t="str">
        <f t="shared" si="82"/>
        <v/>
      </c>
      <c r="G284" s="21" t="str">
        <f t="shared" si="88"/>
        <v/>
      </c>
      <c r="H284" s="20" t="str">
        <f t="shared" si="80"/>
        <v/>
      </c>
      <c r="I284" s="18" t="str">
        <f t="shared" si="94"/>
        <v/>
      </c>
      <c r="J284" s="17" t="str">
        <f t="shared" si="86"/>
        <v/>
      </c>
      <c r="K284" s="17" t="str">
        <f t="shared" si="96"/>
        <v/>
      </c>
      <c r="L284" s="13" t="str">
        <f t="shared" si="89"/>
        <v/>
      </c>
      <c r="M284" s="22" t="str">
        <f t="shared" si="90"/>
        <v/>
      </c>
      <c r="N284" s="23">
        <f t="shared" si="97"/>
        <v>1</v>
      </c>
      <c r="O284" s="6" t="str">
        <f t="shared" si="87"/>
        <v/>
      </c>
      <c r="P284" s="16" t="str">
        <f t="shared" si="93"/>
        <v/>
      </c>
      <c r="Q284" s="30" t="str">
        <f t="shared" si="81"/>
        <v/>
      </c>
      <c r="R284" s="33">
        <f t="shared" si="91"/>
        <v>0</v>
      </c>
      <c r="S284" s="24" t="str">
        <f t="shared" si="95"/>
        <v/>
      </c>
    </row>
    <row r="285" spans="2:19" x14ac:dyDescent="0.2">
      <c r="B285" s="33" t="str">
        <f t="shared" si="92"/>
        <v/>
      </c>
      <c r="C285" s="24" t="str">
        <f t="shared" si="83"/>
        <v/>
      </c>
      <c r="D285" s="32">
        <f t="shared" si="84"/>
        <v>0</v>
      </c>
      <c r="E285" s="34">
        <f t="shared" si="85"/>
        <v>0</v>
      </c>
      <c r="F285" s="12" t="str">
        <f t="shared" si="82"/>
        <v/>
      </c>
      <c r="G285" s="21" t="str">
        <f t="shared" si="88"/>
        <v/>
      </c>
      <c r="H285" s="20" t="str">
        <f t="shared" si="80"/>
        <v/>
      </c>
      <c r="I285" s="18" t="str">
        <f t="shared" si="94"/>
        <v/>
      </c>
      <c r="J285" s="17" t="str">
        <f t="shared" si="86"/>
        <v/>
      </c>
      <c r="K285" s="17" t="str">
        <f t="shared" si="96"/>
        <v/>
      </c>
      <c r="L285" s="13" t="str">
        <f t="shared" si="89"/>
        <v/>
      </c>
      <c r="M285" s="22" t="str">
        <f t="shared" si="90"/>
        <v/>
      </c>
      <c r="N285" s="23">
        <f t="shared" si="97"/>
        <v>1</v>
      </c>
      <c r="O285" s="6" t="str">
        <f t="shared" si="87"/>
        <v/>
      </c>
      <c r="P285" s="16" t="str">
        <f t="shared" si="93"/>
        <v/>
      </c>
      <c r="Q285" s="30" t="str">
        <f t="shared" si="81"/>
        <v/>
      </c>
      <c r="R285" s="33">
        <f t="shared" si="91"/>
        <v>0</v>
      </c>
      <c r="S285" s="24" t="str">
        <f t="shared" si="95"/>
        <v/>
      </c>
    </row>
    <row r="286" spans="2:19" x14ac:dyDescent="0.2">
      <c r="B286" s="33" t="str">
        <f t="shared" si="92"/>
        <v/>
      </c>
      <c r="C286" s="24" t="str">
        <f t="shared" si="83"/>
        <v/>
      </c>
      <c r="D286" s="32">
        <f t="shared" si="84"/>
        <v>0</v>
      </c>
      <c r="E286" s="34">
        <f t="shared" si="85"/>
        <v>0</v>
      </c>
      <c r="F286" s="12" t="str">
        <f t="shared" si="82"/>
        <v/>
      </c>
      <c r="G286" s="21" t="str">
        <f t="shared" si="88"/>
        <v/>
      </c>
      <c r="H286" s="20" t="str">
        <f t="shared" si="80"/>
        <v/>
      </c>
      <c r="I286" s="18" t="str">
        <f t="shared" si="94"/>
        <v/>
      </c>
      <c r="J286" s="17" t="str">
        <f t="shared" si="86"/>
        <v/>
      </c>
      <c r="K286" s="17" t="str">
        <f t="shared" si="96"/>
        <v/>
      </c>
      <c r="L286" s="13" t="str">
        <f t="shared" si="89"/>
        <v/>
      </c>
      <c r="M286" s="22" t="str">
        <f t="shared" si="90"/>
        <v/>
      </c>
      <c r="N286" s="23">
        <f t="shared" si="97"/>
        <v>1</v>
      </c>
      <c r="O286" s="6" t="str">
        <f t="shared" si="87"/>
        <v/>
      </c>
      <c r="P286" s="16" t="str">
        <f t="shared" si="93"/>
        <v/>
      </c>
      <c r="Q286" s="30" t="str">
        <f t="shared" si="81"/>
        <v/>
      </c>
      <c r="R286" s="33">
        <f t="shared" si="91"/>
        <v>0</v>
      </c>
      <c r="S286" s="24" t="str">
        <f t="shared" si="95"/>
        <v/>
      </c>
    </row>
    <row r="287" spans="2:19" x14ac:dyDescent="0.2">
      <c r="B287" s="33" t="str">
        <f t="shared" si="92"/>
        <v/>
      </c>
      <c r="C287" s="24" t="str">
        <f t="shared" si="83"/>
        <v/>
      </c>
      <c r="D287" s="32">
        <f t="shared" si="84"/>
        <v>0</v>
      </c>
      <c r="E287" s="34">
        <f t="shared" si="85"/>
        <v>0</v>
      </c>
      <c r="F287" s="12" t="str">
        <f t="shared" si="82"/>
        <v/>
      </c>
      <c r="G287" s="21" t="str">
        <f t="shared" si="88"/>
        <v/>
      </c>
      <c r="H287" s="20" t="str">
        <f t="shared" si="80"/>
        <v/>
      </c>
      <c r="I287" s="18" t="str">
        <f t="shared" si="94"/>
        <v/>
      </c>
      <c r="J287" s="17" t="str">
        <f t="shared" si="86"/>
        <v/>
      </c>
      <c r="K287" s="17" t="str">
        <f t="shared" si="96"/>
        <v/>
      </c>
      <c r="L287" s="13" t="str">
        <f t="shared" si="89"/>
        <v/>
      </c>
      <c r="M287" s="22" t="str">
        <f t="shared" si="90"/>
        <v/>
      </c>
      <c r="N287" s="23">
        <f t="shared" si="97"/>
        <v>1</v>
      </c>
      <c r="O287" s="6" t="str">
        <f t="shared" si="87"/>
        <v/>
      </c>
      <c r="P287" s="16" t="str">
        <f t="shared" si="93"/>
        <v/>
      </c>
      <c r="Q287" s="30" t="str">
        <f t="shared" si="81"/>
        <v/>
      </c>
      <c r="R287" s="33">
        <f t="shared" si="91"/>
        <v>0</v>
      </c>
      <c r="S287" s="24" t="str">
        <f t="shared" si="95"/>
        <v/>
      </c>
    </row>
    <row r="288" spans="2:19" x14ac:dyDescent="0.2">
      <c r="B288" s="33" t="str">
        <f t="shared" si="92"/>
        <v/>
      </c>
      <c r="C288" s="24" t="str">
        <f t="shared" si="83"/>
        <v/>
      </c>
      <c r="D288" s="32">
        <f t="shared" si="84"/>
        <v>0</v>
      </c>
      <c r="E288" s="34">
        <f t="shared" si="85"/>
        <v>0</v>
      </c>
      <c r="F288" s="12" t="str">
        <f t="shared" si="82"/>
        <v/>
      </c>
      <c r="G288" s="21" t="str">
        <f t="shared" si="88"/>
        <v/>
      </c>
      <c r="H288" s="20" t="str">
        <f t="shared" ref="H288:H351" si="98">IF(A287="","",IF(A287=0,H287,IF(AND(LEN(G287)=26,OR(MID(G287,1,2)=F287,MID(G287,4,2)=F287,MID(G287,7,2)=F287,MID(G287,10,2)=F287,MID(G287,13,2)=F287,MID(G287,16,2)=F287,MID(G287,19,2)=F287,MID(G287,22,2)=F287,MID(G287,25,2)=F287)),H287,IF(LEN(G287)=26,CONCATENATE(I288,"-",MID(G287,1,2)),IF(RIGHT(H287,2)=F287,MID(H287,1,LEN(H287)-3),IF(OR(MID(G287,1,2)=F287,MID(G287,4,2)=F287,MID(G287,7,2)=F287,MID(G287,10,2)=F287,MID(G287,13,2)=F287,MID(G287,16,2)=F287,MID(G287,19,2)=F287,MID(G287,22,2)=F287,MID(G287,25,2)=F287),H287,REPLACE(H287,SEARCH(F287,H287,1),3,"")))))))</f>
        <v/>
      </c>
      <c r="I288" s="18" t="str">
        <f t="shared" si="94"/>
        <v/>
      </c>
      <c r="J288" s="17" t="str">
        <f t="shared" si="86"/>
        <v/>
      </c>
      <c r="K288" s="17" t="str">
        <f t="shared" si="96"/>
        <v/>
      </c>
      <c r="L288" s="13" t="str">
        <f t="shared" si="89"/>
        <v/>
      </c>
      <c r="M288" s="22" t="str">
        <f t="shared" si="90"/>
        <v/>
      </c>
      <c r="N288" s="23">
        <f t="shared" si="97"/>
        <v>1</v>
      </c>
      <c r="O288" s="6" t="str">
        <f t="shared" si="87"/>
        <v/>
      </c>
      <c r="P288" s="16" t="str">
        <f t="shared" si="93"/>
        <v/>
      </c>
      <c r="Q288" s="30" t="str">
        <f t="shared" si="81"/>
        <v/>
      </c>
      <c r="R288" s="33">
        <f t="shared" si="91"/>
        <v>0</v>
      </c>
      <c r="S288" s="24" t="str">
        <f t="shared" si="95"/>
        <v/>
      </c>
    </row>
    <row r="289" spans="2:19" x14ac:dyDescent="0.2">
      <c r="B289" s="33" t="str">
        <f t="shared" si="92"/>
        <v/>
      </c>
      <c r="C289" s="24" t="str">
        <f t="shared" si="83"/>
        <v/>
      </c>
      <c r="D289" s="32">
        <f t="shared" si="84"/>
        <v>0</v>
      </c>
      <c r="E289" s="34">
        <f t="shared" si="85"/>
        <v>0</v>
      </c>
      <c r="F289" s="12" t="str">
        <f t="shared" si="82"/>
        <v/>
      </c>
      <c r="G289" s="21" t="str">
        <f t="shared" si="88"/>
        <v/>
      </c>
      <c r="H289" s="20" t="str">
        <f t="shared" si="98"/>
        <v/>
      </c>
      <c r="I289" s="18" t="str">
        <f t="shared" si="94"/>
        <v/>
      </c>
      <c r="J289" s="17" t="str">
        <f t="shared" si="86"/>
        <v/>
      </c>
      <c r="K289" s="17" t="str">
        <f t="shared" si="96"/>
        <v/>
      </c>
      <c r="L289" s="13" t="str">
        <f t="shared" si="89"/>
        <v/>
      </c>
      <c r="M289" s="22" t="str">
        <f t="shared" si="90"/>
        <v/>
      </c>
      <c r="N289" s="23">
        <f t="shared" si="97"/>
        <v>1</v>
      </c>
      <c r="O289" s="6" t="str">
        <f t="shared" si="87"/>
        <v/>
      </c>
      <c r="P289" s="16" t="str">
        <f t="shared" si="93"/>
        <v/>
      </c>
      <c r="Q289" s="30" t="str">
        <f t="shared" si="81"/>
        <v/>
      </c>
      <c r="R289" s="33">
        <f t="shared" si="91"/>
        <v>0</v>
      </c>
      <c r="S289" s="24" t="str">
        <f t="shared" si="95"/>
        <v/>
      </c>
    </row>
    <row r="290" spans="2:19" x14ac:dyDescent="0.2">
      <c r="B290" s="33" t="str">
        <f t="shared" si="92"/>
        <v/>
      </c>
      <c r="C290" s="24" t="str">
        <f t="shared" si="83"/>
        <v/>
      </c>
      <c r="D290" s="32">
        <f t="shared" si="84"/>
        <v>0</v>
      </c>
      <c r="E290" s="34">
        <f t="shared" si="85"/>
        <v>0</v>
      </c>
      <c r="F290" s="12" t="str">
        <f t="shared" si="82"/>
        <v/>
      </c>
      <c r="G290" s="21" t="str">
        <f t="shared" si="88"/>
        <v/>
      </c>
      <c r="H290" s="20" t="str">
        <f t="shared" si="98"/>
        <v/>
      </c>
      <c r="I290" s="18" t="str">
        <f t="shared" si="94"/>
        <v/>
      </c>
      <c r="J290" s="17" t="str">
        <f t="shared" si="86"/>
        <v/>
      </c>
      <c r="K290" s="17" t="str">
        <f t="shared" si="96"/>
        <v/>
      </c>
      <c r="L290" s="13" t="str">
        <f t="shared" si="89"/>
        <v/>
      </c>
      <c r="M290" s="22" t="str">
        <f t="shared" si="90"/>
        <v/>
      </c>
      <c r="N290" s="23">
        <f t="shared" si="97"/>
        <v>1</v>
      </c>
      <c r="O290" s="6" t="str">
        <f t="shared" si="87"/>
        <v/>
      </c>
      <c r="P290" s="16" t="str">
        <f t="shared" si="93"/>
        <v/>
      </c>
      <c r="Q290" s="30" t="str">
        <f t="shared" si="81"/>
        <v/>
      </c>
      <c r="R290" s="33">
        <f t="shared" si="91"/>
        <v>0</v>
      </c>
      <c r="S290" s="24" t="str">
        <f t="shared" si="95"/>
        <v/>
      </c>
    </row>
    <row r="291" spans="2:19" x14ac:dyDescent="0.2">
      <c r="B291" s="33" t="str">
        <f t="shared" si="92"/>
        <v/>
      </c>
      <c r="C291" s="24" t="str">
        <f t="shared" si="83"/>
        <v/>
      </c>
      <c r="D291" s="32">
        <f t="shared" si="84"/>
        <v>0</v>
      </c>
      <c r="E291" s="34">
        <f t="shared" si="85"/>
        <v>0</v>
      </c>
      <c r="F291" s="12" t="str">
        <f t="shared" si="82"/>
        <v/>
      </c>
      <c r="G291" s="21" t="str">
        <f t="shared" si="88"/>
        <v/>
      </c>
      <c r="H291" s="20" t="str">
        <f t="shared" si="98"/>
        <v/>
      </c>
      <c r="I291" s="18" t="str">
        <f t="shared" si="94"/>
        <v/>
      </c>
      <c r="J291" s="17" t="str">
        <f t="shared" si="86"/>
        <v/>
      </c>
      <c r="K291" s="17" t="str">
        <f t="shared" si="96"/>
        <v/>
      </c>
      <c r="L291" s="13" t="str">
        <f t="shared" si="89"/>
        <v/>
      </c>
      <c r="M291" s="22" t="str">
        <f t="shared" si="90"/>
        <v/>
      </c>
      <c r="N291" s="23">
        <f t="shared" si="97"/>
        <v>1</v>
      </c>
      <c r="O291" s="6" t="str">
        <f t="shared" si="87"/>
        <v/>
      </c>
      <c r="P291" s="16" t="str">
        <f t="shared" si="93"/>
        <v/>
      </c>
      <c r="Q291" s="30" t="str">
        <f t="shared" si="81"/>
        <v/>
      </c>
      <c r="R291" s="33">
        <f t="shared" si="91"/>
        <v>0</v>
      </c>
      <c r="S291" s="24" t="str">
        <f t="shared" si="95"/>
        <v/>
      </c>
    </row>
    <row r="292" spans="2:19" x14ac:dyDescent="0.2">
      <c r="B292" s="33" t="str">
        <f t="shared" si="92"/>
        <v/>
      </c>
      <c r="C292" s="24" t="str">
        <f t="shared" si="83"/>
        <v/>
      </c>
      <c r="D292" s="32">
        <f t="shared" si="84"/>
        <v>0</v>
      </c>
      <c r="E292" s="34">
        <f t="shared" si="85"/>
        <v>0</v>
      </c>
      <c r="F292" s="12" t="str">
        <f t="shared" si="82"/>
        <v/>
      </c>
      <c r="G292" s="21" t="str">
        <f t="shared" si="88"/>
        <v/>
      </c>
      <c r="H292" s="20" t="str">
        <f t="shared" si="98"/>
        <v/>
      </c>
      <c r="I292" s="18" t="str">
        <f t="shared" si="94"/>
        <v/>
      </c>
      <c r="J292" s="17" t="str">
        <f t="shared" si="86"/>
        <v/>
      </c>
      <c r="K292" s="17" t="str">
        <f t="shared" si="96"/>
        <v/>
      </c>
      <c r="L292" s="13" t="str">
        <f t="shared" si="89"/>
        <v/>
      </c>
      <c r="M292" s="22" t="str">
        <f t="shared" si="90"/>
        <v/>
      </c>
      <c r="N292" s="23">
        <f t="shared" si="97"/>
        <v>1</v>
      </c>
      <c r="O292" s="6" t="str">
        <f t="shared" si="87"/>
        <v/>
      </c>
      <c r="P292" s="16" t="str">
        <f t="shared" si="93"/>
        <v/>
      </c>
      <c r="Q292" s="30" t="str">
        <f t="shared" si="81"/>
        <v/>
      </c>
      <c r="R292" s="33">
        <f t="shared" si="91"/>
        <v>0</v>
      </c>
      <c r="S292" s="24" t="str">
        <f t="shared" si="95"/>
        <v/>
      </c>
    </row>
    <row r="293" spans="2:19" x14ac:dyDescent="0.2">
      <c r="B293" s="33" t="str">
        <f t="shared" si="92"/>
        <v/>
      </c>
      <c r="C293" s="24" t="str">
        <f t="shared" si="83"/>
        <v/>
      </c>
      <c r="D293" s="32">
        <f t="shared" si="84"/>
        <v>0</v>
      </c>
      <c r="E293" s="34">
        <f t="shared" si="85"/>
        <v>0</v>
      </c>
      <c r="F293" s="12" t="str">
        <f t="shared" si="82"/>
        <v/>
      </c>
      <c r="G293" s="21" t="str">
        <f t="shared" si="88"/>
        <v/>
      </c>
      <c r="H293" s="20" t="str">
        <f t="shared" si="98"/>
        <v/>
      </c>
      <c r="I293" s="18" t="str">
        <f t="shared" si="94"/>
        <v/>
      </c>
      <c r="J293" s="17" t="str">
        <f t="shared" si="86"/>
        <v/>
      </c>
      <c r="K293" s="17" t="str">
        <f t="shared" si="96"/>
        <v/>
      </c>
      <c r="L293" s="13" t="str">
        <f t="shared" si="89"/>
        <v/>
      </c>
      <c r="M293" s="22" t="str">
        <f t="shared" si="90"/>
        <v/>
      </c>
      <c r="N293" s="23">
        <f t="shared" si="97"/>
        <v>1</v>
      </c>
      <c r="O293" s="6" t="str">
        <f t="shared" si="87"/>
        <v/>
      </c>
      <c r="P293" s="16" t="str">
        <f t="shared" si="93"/>
        <v/>
      </c>
      <c r="Q293" s="30" t="str">
        <f t="shared" si="81"/>
        <v/>
      </c>
      <c r="R293" s="33">
        <f t="shared" si="91"/>
        <v>0</v>
      </c>
      <c r="S293" s="24" t="str">
        <f t="shared" si="95"/>
        <v/>
      </c>
    </row>
    <row r="294" spans="2:19" x14ac:dyDescent="0.2">
      <c r="B294" s="33" t="str">
        <f t="shared" si="92"/>
        <v/>
      </c>
      <c r="C294" s="24" t="str">
        <f t="shared" si="83"/>
        <v/>
      </c>
      <c r="D294" s="32">
        <f t="shared" si="84"/>
        <v>0</v>
      </c>
      <c r="E294" s="34">
        <f t="shared" si="85"/>
        <v>0</v>
      </c>
      <c r="F294" s="12" t="str">
        <f t="shared" si="82"/>
        <v/>
      </c>
      <c r="G294" s="21" t="str">
        <f t="shared" si="88"/>
        <v/>
      </c>
      <c r="H294" s="20" t="str">
        <f t="shared" si="98"/>
        <v/>
      </c>
      <c r="I294" s="18" t="str">
        <f t="shared" si="94"/>
        <v/>
      </c>
      <c r="J294" s="17" t="str">
        <f t="shared" si="86"/>
        <v/>
      </c>
      <c r="K294" s="17" t="str">
        <f t="shared" si="96"/>
        <v/>
      </c>
      <c r="L294" s="13" t="str">
        <f t="shared" si="89"/>
        <v/>
      </c>
      <c r="M294" s="22" t="str">
        <f t="shared" si="90"/>
        <v/>
      </c>
      <c r="N294" s="23">
        <f t="shared" si="97"/>
        <v>1</v>
      </c>
      <c r="O294" s="6" t="str">
        <f t="shared" si="87"/>
        <v/>
      </c>
      <c r="P294" s="16" t="str">
        <f t="shared" si="93"/>
        <v/>
      </c>
      <c r="Q294" s="30" t="str">
        <f t="shared" si="81"/>
        <v/>
      </c>
      <c r="R294" s="33">
        <f t="shared" si="91"/>
        <v>0</v>
      </c>
      <c r="S294" s="24" t="str">
        <f t="shared" si="95"/>
        <v/>
      </c>
    </row>
    <row r="295" spans="2:19" x14ac:dyDescent="0.2">
      <c r="B295" s="33" t="str">
        <f t="shared" si="92"/>
        <v/>
      </c>
      <c r="C295" s="24" t="str">
        <f t="shared" si="83"/>
        <v/>
      </c>
      <c r="D295" s="32">
        <f t="shared" si="84"/>
        <v>0</v>
      </c>
      <c r="E295" s="34">
        <f t="shared" si="85"/>
        <v>0</v>
      </c>
      <c r="F295" s="12" t="str">
        <f t="shared" si="82"/>
        <v/>
      </c>
      <c r="G295" s="21" t="str">
        <f t="shared" si="88"/>
        <v/>
      </c>
      <c r="H295" s="20" t="str">
        <f t="shared" si="98"/>
        <v/>
      </c>
      <c r="I295" s="18" t="str">
        <f t="shared" si="94"/>
        <v/>
      </c>
      <c r="J295" s="17" t="str">
        <f t="shared" si="86"/>
        <v/>
      </c>
      <c r="K295" s="17" t="str">
        <f t="shared" si="96"/>
        <v/>
      </c>
      <c r="L295" s="13" t="str">
        <f t="shared" si="89"/>
        <v/>
      </c>
      <c r="M295" s="22" t="str">
        <f t="shared" si="90"/>
        <v/>
      </c>
      <c r="N295" s="23">
        <f t="shared" si="97"/>
        <v>1</v>
      </c>
      <c r="O295" s="6" t="str">
        <f t="shared" si="87"/>
        <v/>
      </c>
      <c r="P295" s="16" t="str">
        <f t="shared" si="93"/>
        <v/>
      </c>
      <c r="Q295" s="30" t="str">
        <f t="shared" si="81"/>
        <v/>
      </c>
      <c r="R295" s="33">
        <f t="shared" si="91"/>
        <v>0</v>
      </c>
      <c r="S295" s="24" t="str">
        <f t="shared" si="95"/>
        <v/>
      </c>
    </row>
    <row r="296" spans="2:19" x14ac:dyDescent="0.2">
      <c r="B296" s="33" t="str">
        <f t="shared" si="92"/>
        <v/>
      </c>
      <c r="C296" s="24" t="str">
        <f t="shared" si="83"/>
        <v/>
      </c>
      <c r="D296" s="32">
        <f t="shared" si="84"/>
        <v>0</v>
      </c>
      <c r="E296" s="34">
        <f t="shared" si="85"/>
        <v>0</v>
      </c>
      <c r="F296" s="12" t="str">
        <f t="shared" si="82"/>
        <v/>
      </c>
      <c r="G296" s="21" t="str">
        <f t="shared" si="88"/>
        <v/>
      </c>
      <c r="H296" s="20" t="str">
        <f t="shared" si="98"/>
        <v/>
      </c>
      <c r="I296" s="18" t="str">
        <f t="shared" si="94"/>
        <v/>
      </c>
      <c r="J296" s="17" t="str">
        <f t="shared" si="86"/>
        <v/>
      </c>
      <c r="K296" s="17" t="str">
        <f t="shared" si="96"/>
        <v/>
      </c>
      <c r="L296" s="13" t="str">
        <f t="shared" si="89"/>
        <v/>
      </c>
      <c r="M296" s="22" t="str">
        <f t="shared" si="90"/>
        <v/>
      </c>
      <c r="N296" s="23">
        <f t="shared" si="97"/>
        <v>1</v>
      </c>
      <c r="O296" s="6" t="str">
        <f t="shared" si="87"/>
        <v/>
      </c>
      <c r="P296" s="16" t="str">
        <f t="shared" si="93"/>
        <v/>
      </c>
      <c r="Q296" s="30" t="str">
        <f t="shared" si="81"/>
        <v/>
      </c>
      <c r="R296" s="33">
        <f t="shared" si="91"/>
        <v>0</v>
      </c>
      <c r="S296" s="24" t="str">
        <f t="shared" si="95"/>
        <v/>
      </c>
    </row>
    <row r="297" spans="2:19" x14ac:dyDescent="0.2">
      <c r="B297" s="33" t="str">
        <f t="shared" si="92"/>
        <v/>
      </c>
      <c r="C297" s="24" t="str">
        <f t="shared" si="83"/>
        <v/>
      </c>
      <c r="D297" s="32">
        <f t="shared" si="84"/>
        <v>0</v>
      </c>
      <c r="E297" s="34">
        <f t="shared" si="85"/>
        <v>0</v>
      </c>
      <c r="F297" s="12" t="str">
        <f t="shared" si="82"/>
        <v/>
      </c>
      <c r="G297" s="21" t="str">
        <f t="shared" si="88"/>
        <v/>
      </c>
      <c r="H297" s="20" t="str">
        <f t="shared" si="98"/>
        <v/>
      </c>
      <c r="I297" s="18" t="str">
        <f t="shared" si="94"/>
        <v/>
      </c>
      <c r="J297" s="17" t="str">
        <f t="shared" si="86"/>
        <v/>
      </c>
      <c r="K297" s="17" t="str">
        <f t="shared" si="96"/>
        <v/>
      </c>
      <c r="L297" s="13" t="str">
        <f t="shared" si="89"/>
        <v/>
      </c>
      <c r="M297" s="22" t="str">
        <f t="shared" si="90"/>
        <v/>
      </c>
      <c r="N297" s="23">
        <f t="shared" si="97"/>
        <v>1</v>
      </c>
      <c r="O297" s="6" t="str">
        <f t="shared" si="87"/>
        <v/>
      </c>
      <c r="P297" s="16" t="str">
        <f t="shared" si="93"/>
        <v/>
      </c>
      <c r="Q297" s="30" t="str">
        <f t="shared" si="81"/>
        <v/>
      </c>
      <c r="R297" s="33">
        <f t="shared" si="91"/>
        <v>0</v>
      </c>
      <c r="S297" s="24" t="str">
        <f t="shared" si="95"/>
        <v/>
      </c>
    </row>
    <row r="298" spans="2:19" x14ac:dyDescent="0.2">
      <c r="B298" s="33" t="str">
        <f t="shared" si="92"/>
        <v/>
      </c>
      <c r="C298" s="24" t="str">
        <f t="shared" si="83"/>
        <v/>
      </c>
      <c r="D298" s="32">
        <f t="shared" si="84"/>
        <v>0</v>
      </c>
      <c r="E298" s="34">
        <f t="shared" si="85"/>
        <v>0</v>
      </c>
      <c r="F298" s="12" t="str">
        <f t="shared" si="82"/>
        <v/>
      </c>
      <c r="G298" s="21" t="str">
        <f t="shared" si="88"/>
        <v/>
      </c>
      <c r="H298" s="20" t="str">
        <f t="shared" si="98"/>
        <v/>
      </c>
      <c r="I298" s="18" t="str">
        <f t="shared" si="94"/>
        <v/>
      </c>
      <c r="J298" s="17" t="str">
        <f t="shared" si="86"/>
        <v/>
      </c>
      <c r="K298" s="17" t="str">
        <f t="shared" si="96"/>
        <v/>
      </c>
      <c r="L298" s="13" t="str">
        <f t="shared" si="89"/>
        <v/>
      </c>
      <c r="M298" s="22" t="str">
        <f t="shared" si="90"/>
        <v/>
      </c>
      <c r="N298" s="23">
        <f t="shared" si="97"/>
        <v>1</v>
      </c>
      <c r="O298" s="6" t="str">
        <f t="shared" si="87"/>
        <v/>
      </c>
      <c r="P298" s="16" t="str">
        <f t="shared" si="93"/>
        <v/>
      </c>
      <c r="Q298" s="30" t="str">
        <f t="shared" ref="Q298:Q361" si="99">IF(P298="","",IF(P298="w",SUM(VLOOKUP(MID(G298,1,2),$AD$5:$AE$23,2,FALSE),VLOOKUP(MID(G298,4,2),$AD$5:$AE$23,2,FALSE),VLOOKUP(MID(G298,7,2),$AD$5:$AE$23,2,FALSE),VLOOKUP(MID(G298,10,2),$AD$5:$AE$23,2,FALSE),VLOOKUP(MID(G298,13,2),$AD$5:$AE$23,2,FALSE),VLOOKUP(MID(G298,16,2),$AD$5:$AE$23,2,FALSE),VLOOKUP(MID(G298,19,2),$AD$5:$AE$23,2,FALSE),VLOOKUP(MID(G298,22,2),$AD$5:$AE$23,2,FALSE),VLOOKUP(MID(G298,25,2),$AD$5:$AE$23,2,FALSE))*O298,IF(P298="l",SUM(VLOOKUP(MID(G298,1,2),$AD$5:$AE$23,2,FALSE),VLOOKUP(MID(G298,4,2),$AD$5:$AE$23,2,FALSE),VLOOKUP(MID(G298,7,2),$AD$5:$AE$23,2,FALSE),VLOOKUP(MID(G298,10,2),$AD$5:$AE$23,2,FALSE),VLOOKUP(MID(G298,13,2),$AD$5:$AE$23,2,FALSE),VLOOKUP(MID(G298,16,2),$AD$5:$AE$23,2,FALSE),VLOOKUP(MID(G298,19,2),$AD$5:$AE$23,2,FALSE),VLOOKUP(MID(G298,22,2),$AD$5:$AE$23,2,FALSE),VLOOKUP(MID(G298,25,2),$AD$5:$AE$23,2,FALSE))*-O298)))</f>
        <v/>
      </c>
      <c r="R298" s="33">
        <f t="shared" si="91"/>
        <v>0</v>
      </c>
      <c r="S298" s="24" t="str">
        <f t="shared" si="95"/>
        <v/>
      </c>
    </row>
    <row r="299" spans="2:19" x14ac:dyDescent="0.2">
      <c r="B299" s="33" t="str">
        <f t="shared" si="92"/>
        <v/>
      </c>
      <c r="C299" s="24" t="str">
        <f t="shared" si="83"/>
        <v/>
      </c>
      <c r="D299" s="32">
        <f t="shared" si="84"/>
        <v>0</v>
      </c>
      <c r="E299" s="34">
        <f t="shared" si="85"/>
        <v>0</v>
      </c>
      <c r="F299" s="12" t="str">
        <f t="shared" si="82"/>
        <v/>
      </c>
      <c r="G299" s="21" t="str">
        <f t="shared" si="88"/>
        <v/>
      </c>
      <c r="H299" s="20" t="str">
        <f t="shared" si="98"/>
        <v/>
      </c>
      <c r="I299" s="18" t="str">
        <f t="shared" si="94"/>
        <v/>
      </c>
      <c r="J299" s="17" t="str">
        <f t="shared" si="86"/>
        <v/>
      </c>
      <c r="K299" s="17" t="str">
        <f t="shared" si="96"/>
        <v/>
      </c>
      <c r="L299" s="13" t="str">
        <f t="shared" si="89"/>
        <v/>
      </c>
      <c r="M299" s="22" t="str">
        <f t="shared" si="90"/>
        <v/>
      </c>
      <c r="N299" s="23">
        <f t="shared" si="97"/>
        <v>1</v>
      </c>
      <c r="O299" s="6" t="str">
        <f t="shared" si="87"/>
        <v/>
      </c>
      <c r="P299" s="16" t="str">
        <f t="shared" si="93"/>
        <v/>
      </c>
      <c r="Q299" s="30" t="str">
        <f t="shared" si="99"/>
        <v/>
      </c>
      <c r="R299" s="33">
        <f t="shared" si="91"/>
        <v>0</v>
      </c>
      <c r="S299" s="24" t="str">
        <f t="shared" si="95"/>
        <v/>
      </c>
    </row>
    <row r="300" spans="2:19" x14ac:dyDescent="0.2">
      <c r="B300" s="33" t="str">
        <f t="shared" si="92"/>
        <v/>
      </c>
      <c r="C300" s="24" t="str">
        <f t="shared" si="83"/>
        <v/>
      </c>
      <c r="D300" s="32">
        <f t="shared" si="84"/>
        <v>0</v>
      </c>
      <c r="E300" s="34">
        <f t="shared" si="85"/>
        <v>0</v>
      </c>
      <c r="F300" s="12" t="str">
        <f t="shared" si="82"/>
        <v/>
      </c>
      <c r="G300" s="21" t="str">
        <f t="shared" si="88"/>
        <v/>
      </c>
      <c r="H300" s="20" t="str">
        <f t="shared" si="98"/>
        <v/>
      </c>
      <c r="I300" s="18" t="str">
        <f t="shared" si="94"/>
        <v/>
      </c>
      <c r="J300" s="17" t="str">
        <f t="shared" si="86"/>
        <v/>
      </c>
      <c r="K300" s="17" t="str">
        <f t="shared" si="96"/>
        <v/>
      </c>
      <c r="L300" s="13" t="str">
        <f t="shared" si="89"/>
        <v/>
      </c>
      <c r="M300" s="22" t="str">
        <f t="shared" si="90"/>
        <v/>
      </c>
      <c r="N300" s="23">
        <f t="shared" si="97"/>
        <v>1</v>
      </c>
      <c r="O300" s="6" t="str">
        <f t="shared" si="87"/>
        <v/>
      </c>
      <c r="P300" s="16" t="str">
        <f t="shared" si="93"/>
        <v/>
      </c>
      <c r="Q300" s="30" t="str">
        <f t="shared" si="99"/>
        <v/>
      </c>
      <c r="R300" s="33">
        <f t="shared" si="91"/>
        <v>0</v>
      </c>
      <c r="S300" s="24" t="str">
        <f t="shared" si="95"/>
        <v/>
      </c>
    </row>
    <row r="301" spans="2:19" x14ac:dyDescent="0.2">
      <c r="B301" s="33" t="str">
        <f t="shared" si="92"/>
        <v/>
      </c>
      <c r="C301" s="24" t="str">
        <f t="shared" si="83"/>
        <v/>
      </c>
      <c r="D301" s="32">
        <f t="shared" si="84"/>
        <v>0</v>
      </c>
      <c r="E301" s="34">
        <f t="shared" si="85"/>
        <v>0</v>
      </c>
      <c r="F301" s="12" t="str">
        <f t="shared" si="82"/>
        <v/>
      </c>
      <c r="G301" s="21" t="str">
        <f t="shared" si="88"/>
        <v/>
      </c>
      <c r="H301" s="20" t="str">
        <f t="shared" si="98"/>
        <v/>
      </c>
      <c r="I301" s="18" t="str">
        <f t="shared" si="94"/>
        <v/>
      </c>
      <c r="J301" s="17" t="str">
        <f t="shared" si="86"/>
        <v/>
      </c>
      <c r="K301" s="17" t="str">
        <f t="shared" si="96"/>
        <v/>
      </c>
      <c r="L301" s="13" t="str">
        <f t="shared" si="89"/>
        <v/>
      </c>
      <c r="M301" s="22" t="str">
        <f t="shared" si="90"/>
        <v/>
      </c>
      <c r="N301" s="23">
        <f t="shared" si="97"/>
        <v>1</v>
      </c>
      <c r="O301" s="6" t="str">
        <f t="shared" si="87"/>
        <v/>
      </c>
      <c r="P301" s="16" t="str">
        <f t="shared" si="93"/>
        <v/>
      </c>
      <c r="Q301" s="30" t="str">
        <f t="shared" si="99"/>
        <v/>
      </c>
      <c r="R301" s="33">
        <f t="shared" si="91"/>
        <v>0</v>
      </c>
      <c r="S301" s="24" t="str">
        <f t="shared" si="95"/>
        <v/>
      </c>
    </row>
    <row r="302" spans="2:19" x14ac:dyDescent="0.2">
      <c r="B302" s="33" t="str">
        <f t="shared" si="92"/>
        <v/>
      </c>
      <c r="C302" s="24" t="str">
        <f t="shared" si="83"/>
        <v/>
      </c>
      <c r="D302" s="32">
        <f t="shared" si="84"/>
        <v>0</v>
      </c>
      <c r="E302" s="34">
        <f t="shared" si="85"/>
        <v>0</v>
      </c>
      <c r="F302" s="12" t="str">
        <f t="shared" si="82"/>
        <v/>
      </c>
      <c r="G302" s="21" t="str">
        <f t="shared" si="88"/>
        <v/>
      </c>
      <c r="H302" s="20" t="str">
        <f t="shared" si="98"/>
        <v/>
      </c>
      <c r="I302" s="18" t="str">
        <f t="shared" si="94"/>
        <v/>
      </c>
      <c r="J302" s="17" t="str">
        <f t="shared" si="86"/>
        <v/>
      </c>
      <c r="K302" s="17" t="str">
        <f t="shared" si="96"/>
        <v/>
      </c>
      <c r="L302" s="13" t="str">
        <f t="shared" si="89"/>
        <v/>
      </c>
      <c r="M302" s="22" t="str">
        <f t="shared" si="90"/>
        <v/>
      </c>
      <c r="N302" s="23">
        <f t="shared" si="97"/>
        <v>1</v>
      </c>
      <c r="O302" s="6" t="str">
        <f t="shared" si="87"/>
        <v/>
      </c>
      <c r="P302" s="16" t="str">
        <f t="shared" si="93"/>
        <v/>
      </c>
      <c r="Q302" s="30" t="str">
        <f t="shared" si="99"/>
        <v/>
      </c>
      <c r="R302" s="33">
        <f t="shared" si="91"/>
        <v>0</v>
      </c>
      <c r="S302" s="24" t="str">
        <f t="shared" si="95"/>
        <v/>
      </c>
    </row>
    <row r="303" spans="2:19" x14ac:dyDescent="0.2">
      <c r="B303" s="33" t="str">
        <f t="shared" si="92"/>
        <v/>
      </c>
      <c r="C303" s="24" t="str">
        <f t="shared" si="83"/>
        <v/>
      </c>
      <c r="D303" s="32">
        <f t="shared" si="84"/>
        <v>0</v>
      </c>
      <c r="E303" s="34">
        <f t="shared" si="85"/>
        <v>0</v>
      </c>
      <c r="F303" s="12" t="str">
        <f t="shared" si="82"/>
        <v/>
      </c>
      <c r="G303" s="21" t="str">
        <f t="shared" si="88"/>
        <v/>
      </c>
      <c r="H303" s="20" t="str">
        <f t="shared" si="98"/>
        <v/>
      </c>
      <c r="I303" s="18" t="str">
        <f t="shared" si="94"/>
        <v/>
      </c>
      <c r="J303" s="17" t="str">
        <f t="shared" si="86"/>
        <v/>
      </c>
      <c r="K303" s="17" t="str">
        <f t="shared" si="96"/>
        <v/>
      </c>
      <c r="L303" s="13" t="str">
        <f t="shared" si="89"/>
        <v/>
      </c>
      <c r="M303" s="22" t="str">
        <f t="shared" si="90"/>
        <v/>
      </c>
      <c r="N303" s="23">
        <f t="shared" si="97"/>
        <v>1</v>
      </c>
      <c r="O303" s="6" t="str">
        <f t="shared" si="87"/>
        <v/>
      </c>
      <c r="P303" s="16" t="str">
        <f t="shared" si="93"/>
        <v/>
      </c>
      <c r="Q303" s="30" t="str">
        <f t="shared" si="99"/>
        <v/>
      </c>
      <c r="R303" s="33">
        <f t="shared" si="91"/>
        <v>0</v>
      </c>
      <c r="S303" s="24" t="str">
        <f t="shared" si="95"/>
        <v/>
      </c>
    </row>
    <row r="304" spans="2:19" x14ac:dyDescent="0.2">
      <c r="B304" s="33" t="str">
        <f t="shared" si="92"/>
        <v/>
      </c>
      <c r="C304" s="24" t="str">
        <f t="shared" si="83"/>
        <v/>
      </c>
      <c r="D304" s="32">
        <f t="shared" si="84"/>
        <v>0</v>
      </c>
      <c r="E304" s="34">
        <f t="shared" si="85"/>
        <v>0</v>
      </c>
      <c r="F304" s="12" t="str">
        <f t="shared" si="82"/>
        <v/>
      </c>
      <c r="G304" s="21" t="str">
        <f t="shared" si="88"/>
        <v/>
      </c>
      <c r="H304" s="20" t="str">
        <f t="shared" si="98"/>
        <v/>
      </c>
      <c r="I304" s="18" t="str">
        <f t="shared" si="94"/>
        <v/>
      </c>
      <c r="J304" s="17" t="str">
        <f t="shared" si="86"/>
        <v/>
      </c>
      <c r="K304" s="17" t="str">
        <f t="shared" si="96"/>
        <v/>
      </c>
      <c r="L304" s="13" t="str">
        <f t="shared" si="89"/>
        <v/>
      </c>
      <c r="M304" s="22" t="str">
        <f t="shared" si="90"/>
        <v/>
      </c>
      <c r="N304" s="23">
        <f t="shared" si="97"/>
        <v>1</v>
      </c>
      <c r="O304" s="6" t="str">
        <f t="shared" si="87"/>
        <v/>
      </c>
      <c r="P304" s="16" t="str">
        <f t="shared" si="93"/>
        <v/>
      </c>
      <c r="Q304" s="30" t="str">
        <f t="shared" si="99"/>
        <v/>
      </c>
      <c r="R304" s="33">
        <f t="shared" si="91"/>
        <v>0</v>
      </c>
      <c r="S304" s="24" t="str">
        <f t="shared" si="95"/>
        <v/>
      </c>
    </row>
    <row r="305" spans="2:19" x14ac:dyDescent="0.2">
      <c r="B305" s="33" t="str">
        <f t="shared" si="92"/>
        <v/>
      </c>
      <c r="C305" s="24" t="str">
        <f t="shared" si="83"/>
        <v/>
      </c>
      <c r="D305" s="32">
        <f t="shared" si="84"/>
        <v>0</v>
      </c>
      <c r="E305" s="34">
        <f t="shared" si="85"/>
        <v>0</v>
      </c>
      <c r="F305" s="12" t="str">
        <f t="shared" si="82"/>
        <v/>
      </c>
      <c r="G305" s="21" t="str">
        <f t="shared" si="88"/>
        <v/>
      </c>
      <c r="H305" s="20" t="str">
        <f t="shared" si="98"/>
        <v/>
      </c>
      <c r="I305" s="18" t="str">
        <f t="shared" si="94"/>
        <v/>
      </c>
      <c r="J305" s="17" t="str">
        <f t="shared" si="86"/>
        <v/>
      </c>
      <c r="K305" s="17" t="str">
        <f t="shared" si="96"/>
        <v/>
      </c>
      <c r="L305" s="13" t="str">
        <f t="shared" si="89"/>
        <v/>
      </c>
      <c r="M305" s="22" t="str">
        <f t="shared" si="90"/>
        <v/>
      </c>
      <c r="N305" s="23">
        <f t="shared" si="97"/>
        <v>1</v>
      </c>
      <c r="O305" s="6" t="str">
        <f t="shared" si="87"/>
        <v/>
      </c>
      <c r="P305" s="16" t="str">
        <f t="shared" si="93"/>
        <v/>
      </c>
      <c r="Q305" s="30" t="str">
        <f t="shared" si="99"/>
        <v/>
      </c>
      <c r="R305" s="33">
        <f t="shared" si="91"/>
        <v>0</v>
      </c>
      <c r="S305" s="24" t="str">
        <f t="shared" si="95"/>
        <v/>
      </c>
    </row>
    <row r="306" spans="2:19" x14ac:dyDescent="0.2">
      <c r="B306" s="33" t="str">
        <f t="shared" si="92"/>
        <v/>
      </c>
      <c r="C306" s="24" t="str">
        <f t="shared" si="83"/>
        <v/>
      </c>
      <c r="D306" s="32">
        <f t="shared" si="84"/>
        <v>0</v>
      </c>
      <c r="E306" s="34">
        <f t="shared" si="85"/>
        <v>0</v>
      </c>
      <c r="F306" s="12" t="str">
        <f t="shared" si="82"/>
        <v/>
      </c>
      <c r="G306" s="21" t="str">
        <f t="shared" si="88"/>
        <v/>
      </c>
      <c r="H306" s="20" t="str">
        <f t="shared" si="98"/>
        <v/>
      </c>
      <c r="I306" s="18" t="str">
        <f t="shared" si="94"/>
        <v/>
      </c>
      <c r="J306" s="17" t="str">
        <f t="shared" si="86"/>
        <v/>
      </c>
      <c r="K306" s="17" t="str">
        <f t="shared" si="96"/>
        <v/>
      </c>
      <c r="L306" s="13" t="str">
        <f t="shared" si="89"/>
        <v/>
      </c>
      <c r="M306" s="22" t="str">
        <f t="shared" si="90"/>
        <v/>
      </c>
      <c r="N306" s="23">
        <f t="shared" si="97"/>
        <v>1</v>
      </c>
      <c r="O306" s="6" t="str">
        <f t="shared" si="87"/>
        <v/>
      </c>
      <c r="P306" s="16" t="str">
        <f t="shared" si="93"/>
        <v/>
      </c>
      <c r="Q306" s="30" t="str">
        <f t="shared" si="99"/>
        <v/>
      </c>
      <c r="R306" s="33">
        <f t="shared" si="91"/>
        <v>0</v>
      </c>
      <c r="S306" s="24" t="str">
        <f t="shared" si="95"/>
        <v/>
      </c>
    </row>
    <row r="307" spans="2:19" x14ac:dyDescent="0.2">
      <c r="B307" s="33" t="str">
        <f t="shared" si="92"/>
        <v/>
      </c>
      <c r="C307" s="24" t="str">
        <f t="shared" si="83"/>
        <v/>
      </c>
      <c r="D307" s="32">
        <f t="shared" si="84"/>
        <v>0</v>
      </c>
      <c r="E307" s="34">
        <f t="shared" si="85"/>
        <v>0</v>
      </c>
      <c r="F307" s="12" t="str">
        <f t="shared" si="82"/>
        <v/>
      </c>
      <c r="G307" s="21" t="str">
        <f t="shared" si="88"/>
        <v/>
      </c>
      <c r="H307" s="20" t="str">
        <f t="shared" si="98"/>
        <v/>
      </c>
      <c r="I307" s="18" t="str">
        <f t="shared" si="94"/>
        <v/>
      </c>
      <c r="J307" s="17" t="str">
        <f t="shared" si="86"/>
        <v/>
      </c>
      <c r="K307" s="17" t="str">
        <f t="shared" si="96"/>
        <v/>
      </c>
      <c r="L307" s="13" t="str">
        <f t="shared" si="89"/>
        <v/>
      </c>
      <c r="M307" s="22" t="str">
        <f t="shared" si="90"/>
        <v/>
      </c>
      <c r="N307" s="23">
        <f t="shared" si="97"/>
        <v>1</v>
      </c>
      <c r="O307" s="6" t="str">
        <f t="shared" si="87"/>
        <v/>
      </c>
      <c r="P307" s="16" t="str">
        <f t="shared" si="93"/>
        <v/>
      </c>
      <c r="Q307" s="30" t="str">
        <f t="shared" si="99"/>
        <v/>
      </c>
      <c r="R307" s="33">
        <f t="shared" si="91"/>
        <v>0</v>
      </c>
      <c r="S307" s="24" t="str">
        <f t="shared" si="95"/>
        <v/>
      </c>
    </row>
    <row r="308" spans="2:19" x14ac:dyDescent="0.2">
      <c r="B308" s="33" t="str">
        <f t="shared" si="92"/>
        <v/>
      </c>
      <c r="C308" s="24" t="str">
        <f t="shared" si="83"/>
        <v/>
      </c>
      <c r="D308" s="32">
        <f t="shared" si="84"/>
        <v>0</v>
      </c>
      <c r="E308" s="34">
        <f t="shared" si="85"/>
        <v>0</v>
      </c>
      <c r="F308" s="12" t="str">
        <f t="shared" si="82"/>
        <v/>
      </c>
      <c r="G308" s="21" t="str">
        <f t="shared" si="88"/>
        <v/>
      </c>
      <c r="H308" s="20" t="str">
        <f t="shared" si="98"/>
        <v/>
      </c>
      <c r="I308" s="18" t="str">
        <f t="shared" si="94"/>
        <v/>
      </c>
      <c r="J308" s="17" t="str">
        <f t="shared" si="86"/>
        <v/>
      </c>
      <c r="K308" s="17" t="str">
        <f t="shared" si="96"/>
        <v/>
      </c>
      <c r="L308" s="13" t="str">
        <f t="shared" si="89"/>
        <v/>
      </c>
      <c r="M308" s="22" t="str">
        <f t="shared" si="90"/>
        <v/>
      </c>
      <c r="N308" s="23">
        <f t="shared" si="97"/>
        <v>1</v>
      </c>
      <c r="O308" s="6" t="str">
        <f t="shared" si="87"/>
        <v/>
      </c>
      <c r="P308" s="16" t="str">
        <f t="shared" si="93"/>
        <v/>
      </c>
      <c r="Q308" s="30" t="str">
        <f t="shared" si="99"/>
        <v/>
      </c>
      <c r="R308" s="33">
        <f t="shared" si="91"/>
        <v>0</v>
      </c>
      <c r="S308" s="24" t="str">
        <f t="shared" si="95"/>
        <v/>
      </c>
    </row>
    <row r="309" spans="2:19" x14ac:dyDescent="0.2">
      <c r="B309" s="33" t="str">
        <f t="shared" si="92"/>
        <v/>
      </c>
      <c r="C309" s="24" t="str">
        <f t="shared" si="83"/>
        <v/>
      </c>
      <c r="D309" s="32">
        <f t="shared" si="84"/>
        <v>0</v>
      </c>
      <c r="E309" s="34">
        <f t="shared" si="85"/>
        <v>0</v>
      </c>
      <c r="F309" s="12" t="str">
        <f t="shared" si="82"/>
        <v/>
      </c>
      <c r="G309" s="21" t="str">
        <f t="shared" si="88"/>
        <v/>
      </c>
      <c r="H309" s="20" t="str">
        <f t="shared" si="98"/>
        <v/>
      </c>
      <c r="I309" s="18" t="str">
        <f t="shared" si="94"/>
        <v/>
      </c>
      <c r="J309" s="17" t="str">
        <f t="shared" si="86"/>
        <v/>
      </c>
      <c r="K309" s="17" t="str">
        <f t="shared" si="96"/>
        <v/>
      </c>
      <c r="L309" s="13" t="str">
        <f t="shared" si="89"/>
        <v/>
      </c>
      <c r="M309" s="22" t="str">
        <f t="shared" si="90"/>
        <v/>
      </c>
      <c r="N309" s="23">
        <f t="shared" si="97"/>
        <v>1</v>
      </c>
      <c r="O309" s="6" t="str">
        <f t="shared" si="87"/>
        <v/>
      </c>
      <c r="P309" s="16" t="str">
        <f t="shared" si="93"/>
        <v/>
      </c>
      <c r="Q309" s="30" t="str">
        <f t="shared" si="99"/>
        <v/>
      </c>
      <c r="R309" s="33">
        <f t="shared" si="91"/>
        <v>0</v>
      </c>
      <c r="S309" s="24" t="str">
        <f t="shared" si="95"/>
        <v/>
      </c>
    </row>
    <row r="310" spans="2:19" x14ac:dyDescent="0.2">
      <c r="B310" s="33" t="str">
        <f t="shared" si="92"/>
        <v/>
      </c>
      <c r="C310" s="24" t="str">
        <f t="shared" si="83"/>
        <v/>
      </c>
      <c r="D310" s="32">
        <f t="shared" si="84"/>
        <v>0</v>
      </c>
      <c r="E310" s="34">
        <f t="shared" si="85"/>
        <v>0</v>
      </c>
      <c r="F310" s="12" t="str">
        <f t="shared" si="82"/>
        <v/>
      </c>
      <c r="G310" s="21" t="str">
        <f t="shared" si="88"/>
        <v/>
      </c>
      <c r="H310" s="20" t="str">
        <f t="shared" si="98"/>
        <v/>
      </c>
      <c r="I310" s="18" t="str">
        <f t="shared" si="94"/>
        <v/>
      </c>
      <c r="J310" s="17" t="str">
        <f t="shared" si="86"/>
        <v/>
      </c>
      <c r="K310" s="17" t="str">
        <f t="shared" si="96"/>
        <v/>
      </c>
      <c r="L310" s="13" t="str">
        <f t="shared" si="89"/>
        <v/>
      </c>
      <c r="M310" s="22" t="str">
        <f t="shared" si="90"/>
        <v/>
      </c>
      <c r="N310" s="23">
        <f t="shared" si="97"/>
        <v>1</v>
      </c>
      <c r="O310" s="6" t="str">
        <f t="shared" si="87"/>
        <v/>
      </c>
      <c r="P310" s="16" t="str">
        <f t="shared" si="93"/>
        <v/>
      </c>
      <c r="Q310" s="30" t="str">
        <f t="shared" si="99"/>
        <v/>
      </c>
      <c r="R310" s="33">
        <f t="shared" si="91"/>
        <v>0</v>
      </c>
      <c r="S310" s="24" t="str">
        <f t="shared" si="95"/>
        <v/>
      </c>
    </row>
    <row r="311" spans="2:19" x14ac:dyDescent="0.2">
      <c r="B311" s="33" t="str">
        <f t="shared" si="92"/>
        <v/>
      </c>
      <c r="C311" s="24" t="str">
        <f t="shared" si="83"/>
        <v/>
      </c>
      <c r="D311" s="32">
        <f t="shared" si="84"/>
        <v>0</v>
      </c>
      <c r="E311" s="34">
        <f t="shared" si="85"/>
        <v>0</v>
      </c>
      <c r="F311" s="12" t="str">
        <f t="shared" si="82"/>
        <v/>
      </c>
      <c r="G311" s="21" t="str">
        <f t="shared" si="88"/>
        <v/>
      </c>
      <c r="H311" s="20" t="str">
        <f t="shared" si="98"/>
        <v/>
      </c>
      <c r="I311" s="18" t="str">
        <f t="shared" si="94"/>
        <v/>
      </c>
      <c r="J311" s="17" t="str">
        <f t="shared" si="86"/>
        <v/>
      </c>
      <c r="K311" s="17" t="str">
        <f t="shared" si="96"/>
        <v/>
      </c>
      <c r="L311" s="13" t="str">
        <f t="shared" si="89"/>
        <v/>
      </c>
      <c r="M311" s="22" t="str">
        <f t="shared" si="90"/>
        <v/>
      </c>
      <c r="N311" s="23">
        <f t="shared" si="97"/>
        <v>1</v>
      </c>
      <c r="O311" s="6" t="str">
        <f t="shared" si="87"/>
        <v/>
      </c>
      <c r="P311" s="16" t="str">
        <f t="shared" si="93"/>
        <v/>
      </c>
      <c r="Q311" s="30" t="str">
        <f t="shared" si="99"/>
        <v/>
      </c>
      <c r="R311" s="33">
        <f t="shared" si="91"/>
        <v>0</v>
      </c>
      <c r="S311" s="24" t="str">
        <f t="shared" si="95"/>
        <v/>
      </c>
    </row>
    <row r="312" spans="2:19" x14ac:dyDescent="0.2">
      <c r="B312" s="33" t="str">
        <f t="shared" si="92"/>
        <v/>
      </c>
      <c r="C312" s="24" t="str">
        <f t="shared" si="83"/>
        <v/>
      </c>
      <c r="D312" s="32">
        <f t="shared" si="84"/>
        <v>0</v>
      </c>
      <c r="E312" s="34">
        <f t="shared" si="85"/>
        <v>0</v>
      </c>
      <c r="F312" s="12" t="str">
        <f t="shared" si="82"/>
        <v/>
      </c>
      <c r="G312" s="21" t="str">
        <f t="shared" si="88"/>
        <v/>
      </c>
      <c r="H312" s="20" t="str">
        <f t="shared" si="98"/>
        <v/>
      </c>
      <c r="I312" s="18" t="str">
        <f t="shared" si="94"/>
        <v/>
      </c>
      <c r="J312" s="17" t="str">
        <f t="shared" si="86"/>
        <v/>
      </c>
      <c r="K312" s="17" t="str">
        <f t="shared" si="96"/>
        <v/>
      </c>
      <c r="L312" s="13" t="str">
        <f t="shared" si="89"/>
        <v/>
      </c>
      <c r="M312" s="22" t="str">
        <f t="shared" si="90"/>
        <v/>
      </c>
      <c r="N312" s="23">
        <f t="shared" si="97"/>
        <v>1</v>
      </c>
      <c r="O312" s="6" t="str">
        <f t="shared" si="87"/>
        <v/>
      </c>
      <c r="P312" s="16" t="str">
        <f t="shared" si="93"/>
        <v/>
      </c>
      <c r="Q312" s="30" t="str">
        <f t="shared" si="99"/>
        <v/>
      </c>
      <c r="R312" s="33">
        <f t="shared" si="91"/>
        <v>0</v>
      </c>
      <c r="S312" s="24" t="str">
        <f t="shared" si="95"/>
        <v/>
      </c>
    </row>
    <row r="313" spans="2:19" x14ac:dyDescent="0.2">
      <c r="B313" s="33" t="str">
        <f t="shared" si="92"/>
        <v/>
      </c>
      <c r="C313" s="24" t="str">
        <f t="shared" si="83"/>
        <v/>
      </c>
      <c r="D313" s="32">
        <f t="shared" si="84"/>
        <v>0</v>
      </c>
      <c r="E313" s="34">
        <f t="shared" si="85"/>
        <v>0</v>
      </c>
      <c r="F313" s="12" t="str">
        <f t="shared" si="82"/>
        <v/>
      </c>
      <c r="G313" s="21" t="str">
        <f t="shared" si="88"/>
        <v/>
      </c>
      <c r="H313" s="20" t="str">
        <f t="shared" si="98"/>
        <v/>
      </c>
      <c r="I313" s="18" t="str">
        <f t="shared" si="94"/>
        <v/>
      </c>
      <c r="J313" s="17" t="str">
        <f t="shared" si="86"/>
        <v/>
      </c>
      <c r="K313" s="17" t="str">
        <f t="shared" si="96"/>
        <v/>
      </c>
      <c r="L313" s="13" t="str">
        <f t="shared" si="89"/>
        <v/>
      </c>
      <c r="M313" s="22" t="str">
        <f t="shared" si="90"/>
        <v/>
      </c>
      <c r="N313" s="23">
        <f t="shared" si="97"/>
        <v>1</v>
      </c>
      <c r="O313" s="6" t="str">
        <f t="shared" si="87"/>
        <v/>
      </c>
      <c r="P313" s="16" t="str">
        <f t="shared" si="93"/>
        <v/>
      </c>
      <c r="Q313" s="30" t="str">
        <f t="shared" si="99"/>
        <v/>
      </c>
      <c r="R313" s="33">
        <f t="shared" si="91"/>
        <v>0</v>
      </c>
      <c r="S313" s="24" t="str">
        <f t="shared" si="95"/>
        <v/>
      </c>
    </row>
    <row r="314" spans="2:19" x14ac:dyDescent="0.2">
      <c r="B314" s="33" t="str">
        <f t="shared" si="92"/>
        <v/>
      </c>
      <c r="C314" s="24" t="str">
        <f t="shared" si="83"/>
        <v/>
      </c>
      <c r="D314" s="32">
        <f t="shared" si="84"/>
        <v>0</v>
      </c>
      <c r="E314" s="34">
        <f t="shared" si="85"/>
        <v>0</v>
      </c>
      <c r="F314" s="12" t="str">
        <f t="shared" si="82"/>
        <v/>
      </c>
      <c r="G314" s="21" t="str">
        <f t="shared" si="88"/>
        <v/>
      </c>
      <c r="H314" s="20" t="str">
        <f t="shared" si="98"/>
        <v/>
      </c>
      <c r="I314" s="18" t="str">
        <f t="shared" si="94"/>
        <v/>
      </c>
      <c r="J314" s="17" t="str">
        <f t="shared" si="86"/>
        <v/>
      </c>
      <c r="K314" s="17" t="str">
        <f t="shared" si="96"/>
        <v/>
      </c>
      <c r="L314" s="13" t="str">
        <f t="shared" si="89"/>
        <v/>
      </c>
      <c r="M314" s="22" t="str">
        <f t="shared" si="90"/>
        <v/>
      </c>
      <c r="N314" s="23">
        <f t="shared" si="97"/>
        <v>1</v>
      </c>
      <c r="O314" s="6" t="str">
        <f t="shared" si="87"/>
        <v/>
      </c>
      <c r="P314" s="16" t="str">
        <f t="shared" si="93"/>
        <v/>
      </c>
      <c r="Q314" s="30" t="str">
        <f t="shared" si="99"/>
        <v/>
      </c>
      <c r="R314" s="33">
        <f t="shared" si="91"/>
        <v>0</v>
      </c>
      <c r="S314" s="24" t="str">
        <f t="shared" si="95"/>
        <v/>
      </c>
    </row>
    <row r="315" spans="2:19" x14ac:dyDescent="0.2">
      <c r="B315" s="33" t="str">
        <f t="shared" si="92"/>
        <v/>
      </c>
      <c r="C315" s="24" t="str">
        <f t="shared" si="83"/>
        <v/>
      </c>
      <c r="D315" s="32">
        <f t="shared" si="84"/>
        <v>0</v>
      </c>
      <c r="E315" s="34">
        <f t="shared" si="85"/>
        <v>0</v>
      </c>
      <c r="F315" s="12" t="str">
        <f t="shared" si="82"/>
        <v/>
      </c>
      <c r="G315" s="21" t="str">
        <f t="shared" si="88"/>
        <v/>
      </c>
      <c r="H315" s="20" t="str">
        <f t="shared" si="98"/>
        <v/>
      </c>
      <c r="I315" s="18" t="str">
        <f t="shared" si="94"/>
        <v/>
      </c>
      <c r="J315" s="17" t="str">
        <f t="shared" si="86"/>
        <v/>
      </c>
      <c r="K315" s="17" t="str">
        <f t="shared" si="96"/>
        <v/>
      </c>
      <c r="L315" s="13" t="str">
        <f t="shared" si="89"/>
        <v/>
      </c>
      <c r="M315" s="22" t="str">
        <f t="shared" si="90"/>
        <v/>
      </c>
      <c r="N315" s="23">
        <f t="shared" si="97"/>
        <v>1</v>
      </c>
      <c r="O315" s="6" t="str">
        <f t="shared" si="87"/>
        <v/>
      </c>
      <c r="P315" s="16" t="str">
        <f t="shared" si="93"/>
        <v/>
      </c>
      <c r="Q315" s="30" t="str">
        <f t="shared" si="99"/>
        <v/>
      </c>
      <c r="R315" s="33">
        <f t="shared" si="91"/>
        <v>0</v>
      </c>
      <c r="S315" s="24" t="str">
        <f t="shared" si="95"/>
        <v/>
      </c>
    </row>
    <row r="316" spans="2:19" x14ac:dyDescent="0.2">
      <c r="B316" s="33" t="str">
        <f t="shared" si="92"/>
        <v/>
      </c>
      <c r="C316" s="24" t="str">
        <f t="shared" si="83"/>
        <v/>
      </c>
      <c r="D316" s="32">
        <f t="shared" si="84"/>
        <v>0</v>
      </c>
      <c r="E316" s="34">
        <f t="shared" si="85"/>
        <v>0</v>
      </c>
      <c r="F316" s="12" t="str">
        <f t="shared" si="82"/>
        <v/>
      </c>
      <c r="G316" s="21" t="str">
        <f t="shared" si="88"/>
        <v/>
      </c>
      <c r="H316" s="20" t="str">
        <f t="shared" si="98"/>
        <v/>
      </c>
      <c r="I316" s="18" t="str">
        <f t="shared" si="94"/>
        <v/>
      </c>
      <c r="J316" s="17" t="str">
        <f t="shared" si="86"/>
        <v/>
      </c>
      <c r="K316" s="17" t="str">
        <f t="shared" si="96"/>
        <v/>
      </c>
      <c r="L316" s="13" t="str">
        <f t="shared" si="89"/>
        <v/>
      </c>
      <c r="M316" s="22" t="str">
        <f t="shared" si="90"/>
        <v/>
      </c>
      <c r="N316" s="23">
        <f t="shared" si="97"/>
        <v>1</v>
      </c>
      <c r="O316" s="6" t="str">
        <f t="shared" si="87"/>
        <v/>
      </c>
      <c r="P316" s="16" t="str">
        <f t="shared" si="93"/>
        <v/>
      </c>
      <c r="Q316" s="30" t="str">
        <f t="shared" si="99"/>
        <v/>
      </c>
      <c r="R316" s="33">
        <f t="shared" si="91"/>
        <v>0</v>
      </c>
      <c r="S316" s="24" t="str">
        <f t="shared" si="95"/>
        <v/>
      </c>
    </row>
    <row r="317" spans="2:19" x14ac:dyDescent="0.2">
      <c r="B317" s="33" t="str">
        <f t="shared" si="92"/>
        <v/>
      </c>
      <c r="C317" s="24" t="str">
        <f t="shared" si="83"/>
        <v/>
      </c>
      <c r="D317" s="32">
        <f t="shared" si="84"/>
        <v>0</v>
      </c>
      <c r="E317" s="34">
        <f t="shared" si="85"/>
        <v>0</v>
      </c>
      <c r="F317" s="12" t="str">
        <f t="shared" si="82"/>
        <v/>
      </c>
      <c r="G317" s="21" t="str">
        <f t="shared" si="88"/>
        <v/>
      </c>
      <c r="H317" s="20" t="str">
        <f t="shared" si="98"/>
        <v/>
      </c>
      <c r="I317" s="18" t="str">
        <f t="shared" si="94"/>
        <v/>
      </c>
      <c r="J317" s="17" t="str">
        <f t="shared" si="86"/>
        <v/>
      </c>
      <c r="K317" s="17" t="str">
        <f t="shared" si="96"/>
        <v/>
      </c>
      <c r="L317" s="13" t="str">
        <f t="shared" si="89"/>
        <v/>
      </c>
      <c r="M317" s="22" t="str">
        <f t="shared" si="90"/>
        <v/>
      </c>
      <c r="N317" s="23">
        <f t="shared" si="97"/>
        <v>1</v>
      </c>
      <c r="O317" s="6" t="str">
        <f t="shared" si="87"/>
        <v/>
      </c>
      <c r="P317" s="16" t="str">
        <f t="shared" si="93"/>
        <v/>
      </c>
      <c r="Q317" s="30" t="str">
        <f t="shared" si="99"/>
        <v/>
      </c>
      <c r="R317" s="33">
        <f t="shared" si="91"/>
        <v>0</v>
      </c>
      <c r="S317" s="24" t="str">
        <f t="shared" si="95"/>
        <v/>
      </c>
    </row>
    <row r="318" spans="2:19" x14ac:dyDescent="0.2">
      <c r="B318" s="33" t="str">
        <f t="shared" si="92"/>
        <v/>
      </c>
      <c r="C318" s="24" t="str">
        <f t="shared" si="83"/>
        <v/>
      </c>
      <c r="D318" s="32">
        <f t="shared" si="84"/>
        <v>0</v>
      </c>
      <c r="E318" s="34">
        <f t="shared" si="85"/>
        <v>0</v>
      </c>
      <c r="F318" s="12" t="str">
        <f t="shared" si="82"/>
        <v/>
      </c>
      <c r="G318" s="21" t="str">
        <f t="shared" si="88"/>
        <v/>
      </c>
      <c r="H318" s="20" t="str">
        <f t="shared" si="98"/>
        <v/>
      </c>
      <c r="I318" s="18" t="str">
        <f t="shared" si="94"/>
        <v/>
      </c>
      <c r="J318" s="17" t="str">
        <f t="shared" si="86"/>
        <v/>
      </c>
      <c r="K318" s="17" t="str">
        <f t="shared" si="96"/>
        <v/>
      </c>
      <c r="L318" s="13" t="str">
        <f t="shared" si="89"/>
        <v/>
      </c>
      <c r="M318" s="22" t="str">
        <f t="shared" si="90"/>
        <v/>
      </c>
      <c r="N318" s="23">
        <f t="shared" si="97"/>
        <v>1</v>
      </c>
      <c r="O318" s="6" t="str">
        <f t="shared" si="87"/>
        <v/>
      </c>
      <c r="P318" s="16" t="str">
        <f t="shared" si="93"/>
        <v/>
      </c>
      <c r="Q318" s="30" t="str">
        <f t="shared" si="99"/>
        <v/>
      </c>
      <c r="R318" s="33">
        <f t="shared" si="91"/>
        <v>0</v>
      </c>
      <c r="S318" s="24" t="str">
        <f t="shared" si="95"/>
        <v/>
      </c>
    </row>
    <row r="319" spans="2:19" x14ac:dyDescent="0.2">
      <c r="B319" s="33" t="str">
        <f t="shared" si="92"/>
        <v/>
      </c>
      <c r="C319" s="24" t="str">
        <f t="shared" si="83"/>
        <v/>
      </c>
      <c r="D319" s="32">
        <f t="shared" si="84"/>
        <v>0</v>
      </c>
      <c r="E319" s="34">
        <f t="shared" si="85"/>
        <v>0</v>
      </c>
      <c r="F319" s="12" t="str">
        <f t="shared" si="82"/>
        <v/>
      </c>
      <c r="G319" s="21" t="str">
        <f t="shared" si="88"/>
        <v/>
      </c>
      <c r="H319" s="20" t="str">
        <f t="shared" si="98"/>
        <v/>
      </c>
      <c r="I319" s="18" t="str">
        <f t="shared" si="94"/>
        <v/>
      </c>
      <c r="J319" s="17" t="str">
        <f t="shared" si="86"/>
        <v/>
      </c>
      <c r="K319" s="17" t="str">
        <f t="shared" si="96"/>
        <v/>
      </c>
      <c r="L319" s="13" t="str">
        <f t="shared" si="89"/>
        <v/>
      </c>
      <c r="M319" s="22" t="str">
        <f t="shared" si="90"/>
        <v/>
      </c>
      <c r="N319" s="23">
        <f t="shared" si="97"/>
        <v>1</v>
      </c>
      <c r="O319" s="6" t="str">
        <f t="shared" si="87"/>
        <v/>
      </c>
      <c r="P319" s="16" t="str">
        <f t="shared" si="93"/>
        <v/>
      </c>
      <c r="Q319" s="30" t="str">
        <f t="shared" si="99"/>
        <v/>
      </c>
      <c r="R319" s="33">
        <f t="shared" si="91"/>
        <v>0</v>
      </c>
      <c r="S319" s="24" t="str">
        <f t="shared" si="95"/>
        <v/>
      </c>
    </row>
    <row r="320" spans="2:19" x14ac:dyDescent="0.2">
      <c r="B320" s="33" t="str">
        <f t="shared" si="92"/>
        <v/>
      </c>
      <c r="C320" s="24" t="str">
        <f t="shared" si="83"/>
        <v/>
      </c>
      <c r="D320" s="32">
        <f t="shared" si="84"/>
        <v>0</v>
      </c>
      <c r="E320" s="34">
        <f t="shared" si="85"/>
        <v>0</v>
      </c>
      <c r="F320" s="12" t="str">
        <f t="shared" si="82"/>
        <v/>
      </c>
      <c r="G320" s="21" t="str">
        <f t="shared" si="88"/>
        <v/>
      </c>
      <c r="H320" s="20" t="str">
        <f t="shared" si="98"/>
        <v/>
      </c>
      <c r="I320" s="18" t="str">
        <f t="shared" si="94"/>
        <v/>
      </c>
      <c r="J320" s="17" t="str">
        <f t="shared" si="86"/>
        <v/>
      </c>
      <c r="K320" s="17" t="str">
        <f t="shared" si="96"/>
        <v/>
      </c>
      <c r="L320" s="13" t="str">
        <f t="shared" si="89"/>
        <v/>
      </c>
      <c r="M320" s="22" t="str">
        <f t="shared" si="90"/>
        <v/>
      </c>
      <c r="N320" s="23">
        <f t="shared" si="97"/>
        <v>1</v>
      </c>
      <c r="O320" s="6" t="str">
        <f t="shared" si="87"/>
        <v/>
      </c>
      <c r="P320" s="16" t="str">
        <f t="shared" si="93"/>
        <v/>
      </c>
      <c r="Q320" s="30" t="str">
        <f t="shared" si="99"/>
        <v/>
      </c>
      <c r="R320" s="33">
        <f t="shared" si="91"/>
        <v>0</v>
      </c>
      <c r="S320" s="24" t="str">
        <f t="shared" si="95"/>
        <v/>
      </c>
    </row>
    <row r="321" spans="2:19" x14ac:dyDescent="0.2">
      <c r="B321" s="33" t="str">
        <f t="shared" si="92"/>
        <v/>
      </c>
      <c r="C321" s="24" t="str">
        <f t="shared" si="83"/>
        <v/>
      </c>
      <c r="D321" s="32">
        <f t="shared" si="84"/>
        <v>0</v>
      </c>
      <c r="E321" s="34">
        <f t="shared" si="85"/>
        <v>0</v>
      </c>
      <c r="F321" s="12" t="str">
        <f t="shared" si="82"/>
        <v/>
      </c>
      <c r="G321" s="21" t="str">
        <f t="shared" si="88"/>
        <v/>
      </c>
      <c r="H321" s="20" t="str">
        <f t="shared" si="98"/>
        <v/>
      </c>
      <c r="I321" s="18" t="str">
        <f t="shared" si="94"/>
        <v/>
      </c>
      <c r="J321" s="17" t="str">
        <f t="shared" si="86"/>
        <v/>
      </c>
      <c r="K321" s="17" t="str">
        <f t="shared" si="96"/>
        <v/>
      </c>
      <c r="L321" s="13" t="str">
        <f t="shared" si="89"/>
        <v/>
      </c>
      <c r="M321" s="22" t="str">
        <f t="shared" si="90"/>
        <v/>
      </c>
      <c r="N321" s="23">
        <f t="shared" si="97"/>
        <v>1</v>
      </c>
      <c r="O321" s="6" t="str">
        <f t="shared" si="87"/>
        <v/>
      </c>
      <c r="P321" s="16" t="str">
        <f t="shared" si="93"/>
        <v/>
      </c>
      <c r="Q321" s="30" t="str">
        <f t="shared" si="99"/>
        <v/>
      </c>
      <c r="R321" s="33">
        <f t="shared" si="91"/>
        <v>0</v>
      </c>
      <c r="S321" s="24" t="str">
        <f t="shared" si="95"/>
        <v/>
      </c>
    </row>
    <row r="322" spans="2:19" x14ac:dyDescent="0.2">
      <c r="B322" s="33" t="str">
        <f t="shared" si="92"/>
        <v/>
      </c>
      <c r="C322" s="24" t="str">
        <f t="shared" si="83"/>
        <v/>
      </c>
      <c r="D322" s="32">
        <f t="shared" si="84"/>
        <v>0</v>
      </c>
      <c r="E322" s="34">
        <f t="shared" si="85"/>
        <v>0</v>
      </c>
      <c r="F322" s="12" t="str">
        <f t="shared" si="82"/>
        <v/>
      </c>
      <c r="G322" s="21" t="str">
        <f t="shared" si="88"/>
        <v/>
      </c>
      <c r="H322" s="20" t="str">
        <f t="shared" si="98"/>
        <v/>
      </c>
      <c r="I322" s="18" t="str">
        <f t="shared" si="94"/>
        <v/>
      </c>
      <c r="J322" s="17" t="str">
        <f t="shared" si="86"/>
        <v/>
      </c>
      <c r="K322" s="17" t="str">
        <f t="shared" si="96"/>
        <v/>
      </c>
      <c r="L322" s="13" t="str">
        <f t="shared" si="89"/>
        <v/>
      </c>
      <c r="M322" s="22" t="str">
        <f t="shared" si="90"/>
        <v/>
      </c>
      <c r="N322" s="23">
        <f t="shared" si="97"/>
        <v>1</v>
      </c>
      <c r="O322" s="6" t="str">
        <f t="shared" si="87"/>
        <v/>
      </c>
      <c r="P322" s="16" t="str">
        <f t="shared" si="93"/>
        <v/>
      </c>
      <c r="Q322" s="30" t="str">
        <f t="shared" si="99"/>
        <v/>
      </c>
      <c r="R322" s="33">
        <f t="shared" si="91"/>
        <v>0</v>
      </c>
      <c r="S322" s="24" t="str">
        <f t="shared" si="95"/>
        <v/>
      </c>
    </row>
    <row r="323" spans="2:19" x14ac:dyDescent="0.2">
      <c r="B323" s="33" t="str">
        <f t="shared" si="92"/>
        <v/>
      </c>
      <c r="C323" s="24" t="str">
        <f t="shared" si="83"/>
        <v/>
      </c>
      <c r="D323" s="32">
        <f t="shared" si="84"/>
        <v>0</v>
      </c>
      <c r="E323" s="34">
        <f t="shared" si="85"/>
        <v>0</v>
      </c>
      <c r="F323" s="12" t="str">
        <f t="shared" si="82"/>
        <v/>
      </c>
      <c r="G323" s="21" t="str">
        <f t="shared" si="88"/>
        <v/>
      </c>
      <c r="H323" s="20" t="str">
        <f t="shared" si="98"/>
        <v/>
      </c>
      <c r="I323" s="18" t="str">
        <f t="shared" si="94"/>
        <v/>
      </c>
      <c r="J323" s="17" t="str">
        <f t="shared" si="86"/>
        <v/>
      </c>
      <c r="K323" s="17" t="str">
        <f t="shared" si="96"/>
        <v/>
      </c>
      <c r="L323" s="13" t="str">
        <f t="shared" si="89"/>
        <v/>
      </c>
      <c r="M323" s="22" t="str">
        <f t="shared" si="90"/>
        <v/>
      </c>
      <c r="N323" s="23">
        <f t="shared" si="97"/>
        <v>1</v>
      </c>
      <c r="O323" s="6" t="str">
        <f t="shared" si="87"/>
        <v/>
      </c>
      <c r="P323" s="16" t="str">
        <f t="shared" si="93"/>
        <v/>
      </c>
      <c r="Q323" s="30" t="str">
        <f t="shared" si="99"/>
        <v/>
      </c>
      <c r="R323" s="33">
        <f t="shared" si="91"/>
        <v>0</v>
      </c>
      <c r="S323" s="24" t="str">
        <f t="shared" si="95"/>
        <v/>
      </c>
    </row>
    <row r="324" spans="2:19" x14ac:dyDescent="0.2">
      <c r="B324" s="33" t="str">
        <f t="shared" si="92"/>
        <v/>
      </c>
      <c r="C324" s="24" t="str">
        <f t="shared" si="83"/>
        <v/>
      </c>
      <c r="D324" s="32">
        <f t="shared" si="84"/>
        <v>0</v>
      </c>
      <c r="E324" s="34">
        <f t="shared" si="85"/>
        <v>0</v>
      </c>
      <c r="F324" s="12" t="str">
        <f t="shared" si="82"/>
        <v/>
      </c>
      <c r="G324" s="21" t="str">
        <f t="shared" si="88"/>
        <v/>
      </c>
      <c r="H324" s="20" t="str">
        <f t="shared" si="98"/>
        <v/>
      </c>
      <c r="I324" s="18" t="str">
        <f t="shared" si="94"/>
        <v/>
      </c>
      <c r="J324" s="17" t="str">
        <f t="shared" si="86"/>
        <v/>
      </c>
      <c r="K324" s="17" t="str">
        <f t="shared" si="96"/>
        <v/>
      </c>
      <c r="L324" s="13" t="str">
        <f t="shared" si="89"/>
        <v/>
      </c>
      <c r="M324" s="22" t="str">
        <f t="shared" si="90"/>
        <v/>
      </c>
      <c r="N324" s="23">
        <f t="shared" si="97"/>
        <v>1</v>
      </c>
      <c r="O324" s="6" t="str">
        <f t="shared" si="87"/>
        <v/>
      </c>
      <c r="P324" s="16" t="str">
        <f t="shared" si="93"/>
        <v/>
      </c>
      <c r="Q324" s="30" t="str">
        <f t="shared" si="99"/>
        <v/>
      </c>
      <c r="R324" s="33">
        <f t="shared" si="91"/>
        <v>0</v>
      </c>
      <c r="S324" s="24" t="str">
        <f t="shared" si="95"/>
        <v/>
      </c>
    </row>
    <row r="325" spans="2:19" x14ac:dyDescent="0.2">
      <c r="B325" s="33" t="str">
        <f t="shared" si="92"/>
        <v/>
      </c>
      <c r="C325" s="24" t="str">
        <f t="shared" si="83"/>
        <v/>
      </c>
      <c r="D325" s="32">
        <f t="shared" si="84"/>
        <v>0</v>
      </c>
      <c r="E325" s="34">
        <f t="shared" si="85"/>
        <v>0</v>
      </c>
      <c r="F325" s="12" t="str">
        <f t="shared" ref="F325:F388" si="100">IF($A325="","",LOOKUP($A325,$AH:$AH,$AN:$AN))</f>
        <v/>
      </c>
      <c r="G325" s="21" t="str">
        <f t="shared" si="88"/>
        <v/>
      </c>
      <c r="H325" s="20" t="str">
        <f t="shared" si="98"/>
        <v/>
      </c>
      <c r="I325" s="18" t="str">
        <f t="shared" si="94"/>
        <v/>
      </c>
      <c r="J325" s="17" t="str">
        <f t="shared" si="86"/>
        <v/>
      </c>
      <c r="K325" s="17" t="str">
        <f t="shared" si="96"/>
        <v/>
      </c>
      <c r="L325" s="13" t="str">
        <f t="shared" si="89"/>
        <v/>
      </c>
      <c r="M325" s="22" t="str">
        <f t="shared" si="90"/>
        <v/>
      </c>
      <c r="N325" s="23">
        <f t="shared" si="97"/>
        <v>1</v>
      </c>
      <c r="O325" s="6" t="str">
        <f t="shared" si="87"/>
        <v/>
      </c>
      <c r="P325" s="16" t="str">
        <f t="shared" si="93"/>
        <v/>
      </c>
      <c r="Q325" s="30" t="str">
        <f t="shared" si="99"/>
        <v/>
      </c>
      <c r="R325" s="33">
        <f t="shared" si="91"/>
        <v>0</v>
      </c>
      <c r="S325" s="24" t="str">
        <f t="shared" si="95"/>
        <v/>
      </c>
    </row>
    <row r="326" spans="2:19" x14ac:dyDescent="0.2">
      <c r="B326" s="33" t="str">
        <f t="shared" si="92"/>
        <v/>
      </c>
      <c r="C326" s="24" t="str">
        <f t="shared" ref="C326:C389" si="101">IF(S326="","",S326)</f>
        <v/>
      </c>
      <c r="D326" s="32">
        <f t="shared" ref="D326:D389" si="102">IF(Q326="",0,Q326)</f>
        <v>0</v>
      </c>
      <c r="E326" s="34">
        <f t="shared" ref="E326:E389" si="103">IF(O327="",0,REPT(CONCATENATE(O327,","),9))</f>
        <v>0</v>
      </c>
      <c r="F326" s="12" t="str">
        <f t="shared" si="100"/>
        <v/>
      </c>
      <c r="G326" s="21" t="str">
        <f t="shared" si="88"/>
        <v/>
      </c>
      <c r="H326" s="20" t="str">
        <f t="shared" si="98"/>
        <v/>
      </c>
      <c r="I326" s="18" t="str">
        <f t="shared" si="94"/>
        <v/>
      </c>
      <c r="J326" s="17" t="str">
        <f t="shared" si="86"/>
        <v/>
      </c>
      <c r="K326" s="17" t="str">
        <f t="shared" si="96"/>
        <v/>
      </c>
      <c r="L326" s="13" t="str">
        <f t="shared" si="89"/>
        <v/>
      </c>
      <c r="M326" s="22" t="str">
        <f t="shared" si="90"/>
        <v/>
      </c>
      <c r="N326" s="23">
        <f t="shared" si="97"/>
        <v>1</v>
      </c>
      <c r="O326" s="6" t="str">
        <f t="shared" si="87"/>
        <v/>
      </c>
      <c r="P326" s="16" t="str">
        <f t="shared" si="93"/>
        <v/>
      </c>
      <c r="Q326" s="30" t="str">
        <f t="shared" si="99"/>
        <v/>
      </c>
      <c r="R326" s="33">
        <f t="shared" si="91"/>
        <v>0</v>
      </c>
      <c r="S326" s="24" t="str">
        <f t="shared" si="95"/>
        <v/>
      </c>
    </row>
    <row r="327" spans="2:19" x14ac:dyDescent="0.2">
      <c r="B327" s="33" t="str">
        <f t="shared" si="92"/>
        <v/>
      </c>
      <c r="C327" s="24" t="str">
        <f t="shared" si="101"/>
        <v/>
      </c>
      <c r="D327" s="32">
        <f t="shared" si="102"/>
        <v>0</v>
      </c>
      <c r="E327" s="34">
        <f t="shared" si="103"/>
        <v>0</v>
      </c>
      <c r="F327" s="12" t="str">
        <f t="shared" si="100"/>
        <v/>
      </c>
      <c r="G327" s="21" t="str">
        <f t="shared" si="88"/>
        <v/>
      </c>
      <c r="H327" s="20" t="str">
        <f t="shared" si="98"/>
        <v/>
      </c>
      <c r="I327" s="18" t="str">
        <f t="shared" si="94"/>
        <v/>
      </c>
      <c r="J327" s="17" t="str">
        <f t="shared" si="86"/>
        <v/>
      </c>
      <c r="K327" s="17" t="str">
        <f t="shared" si="96"/>
        <v/>
      </c>
      <c r="L327" s="13" t="str">
        <f t="shared" si="89"/>
        <v/>
      </c>
      <c r="M327" s="22" t="str">
        <f t="shared" si="90"/>
        <v/>
      </c>
      <c r="N327" s="23">
        <f t="shared" si="97"/>
        <v>1</v>
      </c>
      <c r="O327" s="6" t="str">
        <f t="shared" si="87"/>
        <v/>
      </c>
      <c r="P327" s="16" t="str">
        <f t="shared" si="93"/>
        <v/>
      </c>
      <c r="Q327" s="30" t="str">
        <f t="shared" si="99"/>
        <v/>
      </c>
      <c r="R327" s="33">
        <f t="shared" si="91"/>
        <v>0</v>
      </c>
      <c r="S327" s="24" t="str">
        <f t="shared" si="95"/>
        <v/>
      </c>
    </row>
    <row r="328" spans="2:19" x14ac:dyDescent="0.2">
      <c r="B328" s="33" t="str">
        <f t="shared" si="92"/>
        <v/>
      </c>
      <c r="C328" s="24" t="str">
        <f t="shared" si="101"/>
        <v/>
      </c>
      <c r="D328" s="32">
        <f t="shared" si="102"/>
        <v>0</v>
      </c>
      <c r="E328" s="34">
        <f t="shared" si="103"/>
        <v>0</v>
      </c>
      <c r="F328" s="12" t="str">
        <f t="shared" si="100"/>
        <v/>
      </c>
      <c r="G328" s="21" t="str">
        <f t="shared" si="88"/>
        <v/>
      </c>
      <c r="H328" s="20" t="str">
        <f t="shared" si="98"/>
        <v/>
      </c>
      <c r="I328" s="18" t="str">
        <f t="shared" si="94"/>
        <v/>
      </c>
      <c r="J328" s="17" t="str">
        <f t="shared" si="86"/>
        <v/>
      </c>
      <c r="K328" s="17" t="str">
        <f t="shared" si="96"/>
        <v/>
      </c>
      <c r="L328" s="13" t="str">
        <f t="shared" si="89"/>
        <v/>
      </c>
      <c r="M328" s="22" t="str">
        <f t="shared" si="90"/>
        <v/>
      </c>
      <c r="N328" s="23">
        <f t="shared" si="97"/>
        <v>1</v>
      </c>
      <c r="O328" s="6" t="str">
        <f t="shared" si="87"/>
        <v/>
      </c>
      <c r="P328" s="16" t="str">
        <f t="shared" si="93"/>
        <v/>
      </c>
      <c r="Q328" s="30" t="str">
        <f t="shared" si="99"/>
        <v/>
      </c>
      <c r="R328" s="33">
        <f t="shared" si="91"/>
        <v>0</v>
      </c>
      <c r="S328" s="24" t="str">
        <f t="shared" si="95"/>
        <v/>
      </c>
    </row>
    <row r="329" spans="2:19" x14ac:dyDescent="0.2">
      <c r="B329" s="33" t="str">
        <f t="shared" si="92"/>
        <v/>
      </c>
      <c r="C329" s="24" t="str">
        <f t="shared" si="101"/>
        <v/>
      </c>
      <c r="D329" s="32">
        <f t="shared" si="102"/>
        <v>0</v>
      </c>
      <c r="E329" s="34">
        <f t="shared" si="103"/>
        <v>0</v>
      </c>
      <c r="F329" s="12" t="str">
        <f t="shared" si="100"/>
        <v/>
      </c>
      <c r="G329" s="21" t="str">
        <f t="shared" si="88"/>
        <v/>
      </c>
      <c r="H329" s="20" t="str">
        <f t="shared" si="98"/>
        <v/>
      </c>
      <c r="I329" s="18" t="str">
        <f t="shared" si="94"/>
        <v/>
      </c>
      <c r="J329" s="17" t="str">
        <f t="shared" si="86"/>
        <v/>
      </c>
      <c r="K329" s="17" t="str">
        <f t="shared" si="96"/>
        <v/>
      </c>
      <c r="L329" s="13" t="str">
        <f t="shared" si="89"/>
        <v/>
      </c>
      <c r="M329" s="22" t="str">
        <f t="shared" si="90"/>
        <v/>
      </c>
      <c r="N329" s="23">
        <f t="shared" si="97"/>
        <v>1</v>
      </c>
      <c r="O329" s="6" t="str">
        <f t="shared" si="87"/>
        <v/>
      </c>
      <c r="P329" s="16" t="str">
        <f t="shared" si="93"/>
        <v/>
      </c>
      <c r="Q329" s="30" t="str">
        <f t="shared" si="99"/>
        <v/>
      </c>
      <c r="R329" s="33">
        <f t="shared" si="91"/>
        <v>0</v>
      </c>
      <c r="S329" s="24" t="str">
        <f t="shared" si="95"/>
        <v/>
      </c>
    </row>
    <row r="330" spans="2:19" x14ac:dyDescent="0.2">
      <c r="B330" s="33" t="str">
        <f t="shared" si="92"/>
        <v/>
      </c>
      <c r="C330" s="24" t="str">
        <f t="shared" si="101"/>
        <v/>
      </c>
      <c r="D330" s="32">
        <f t="shared" si="102"/>
        <v>0</v>
      </c>
      <c r="E330" s="34">
        <f t="shared" si="103"/>
        <v>0</v>
      </c>
      <c r="F330" s="12" t="str">
        <f t="shared" si="100"/>
        <v/>
      </c>
      <c r="G330" s="21" t="str">
        <f t="shared" si="88"/>
        <v/>
      </c>
      <c r="H330" s="20" t="str">
        <f t="shared" si="98"/>
        <v/>
      </c>
      <c r="I330" s="18" t="str">
        <f t="shared" si="94"/>
        <v/>
      </c>
      <c r="J330" s="17" t="str">
        <f t="shared" ref="J330:J393" si="104">IF(AND($L330="b",$K329=""),"last",IF(AND(P329="l",A329=0),J329,IF(AND($P329="w",$K329=$G329),"last",IF(AND($P329="w",$K329=$H329),"furthest",IF(AND($P329="l",$K329=$G329),"furthest",IF(AND($P329="l",$K329=$H329),"last",""))))))</f>
        <v/>
      </c>
      <c r="K330" s="17" t="str">
        <f t="shared" si="96"/>
        <v/>
      </c>
      <c r="L330" s="13" t="str">
        <f t="shared" si="89"/>
        <v/>
      </c>
      <c r="M330" s="22" t="str">
        <f t="shared" si="90"/>
        <v/>
      </c>
      <c r="N330" s="23">
        <f t="shared" si="97"/>
        <v>1</v>
      </c>
      <c r="O330" s="6" t="str">
        <f t="shared" ref="O330:O393" si="105">IF(L330="","",VLOOKUP(N330,$U$5:$V$34,2,FALSE))</f>
        <v/>
      </c>
      <c r="P330" s="16" t="str">
        <f t="shared" si="93"/>
        <v/>
      </c>
      <c r="Q330" s="30" t="str">
        <f t="shared" si="99"/>
        <v/>
      </c>
      <c r="R330" s="33">
        <f t="shared" si="91"/>
        <v>0</v>
      </c>
      <c r="S330" s="24" t="str">
        <f t="shared" si="95"/>
        <v/>
      </c>
    </row>
    <row r="331" spans="2:19" x14ac:dyDescent="0.2">
      <c r="B331" s="33" t="str">
        <f t="shared" si="92"/>
        <v/>
      </c>
      <c r="C331" s="24" t="str">
        <f t="shared" si="101"/>
        <v/>
      </c>
      <c r="D331" s="32">
        <f t="shared" si="102"/>
        <v>0</v>
      </c>
      <c r="E331" s="34">
        <f t="shared" si="103"/>
        <v>0</v>
      </c>
      <c r="F331" s="12" t="str">
        <f t="shared" si="100"/>
        <v/>
      </c>
      <c r="G331" s="21" t="str">
        <f t="shared" ref="G331:G394" si="106">IF(A330="","",(IF(F330=F329,G330,IF(F330=0,G330,IF(AND(F330=F328,F329=0),G330,IF(F330=F327,G330,IF(AND(LEN(G330)=26,OR(MID(G330,1,2)=F330,MID(G330,4,2)=F330,MID(G330,7,2)=F330,MID(G330,10,2)=F330,MID(G330,13,2)=F330,MID(G330,16,2)=F330,MID(G330,19,2)=F330,MID(G330,22,2)=F330)),CONCATENATE(REPLACE($G330,SEARCH($F330,$G330,1),3,""),"-",$F330),IF(RIGHT(G330,2)=F330,G330,IF(LEN(G330)=26,CONCATENATE(MID(G330,4,23),"-",F330),IF(AND(LEN(G330)=23,OR(MID(G330,1,2)=F330,MID(G330,4,2)=F330,MID(G330,7,2)=F330,MID(G330,10,2)=F330,MID(G330,13,2)=F330,MID(G330,16,2)=F330,MID(G330,19,2)=F330,MID(G330,22,2)=F330)),CONCATENATE(REPLACE($G330,SEARCH($F330,$G330,1),3,""),"-",$F330),IF(LEN(G330)=23,CONCATENATE(G330,"-",F330),IF(AND(LEN(G330)=20,OR(MID(G330,1,2)=F330,MID(G330,4,2)=F330,MID(G330,7,2)=F330,MID(G330,10,2)=F330,MID(G330,13,2)=F330,MID(G330,16,2)=F330,MID(G330,19,2)=F330)),CONCATENATE(REPLACE($G330,SEARCH($F330,$G330,1),3,""),"-",$F330),IF(LEN(G330)=20,CONCATENATE(G330,"-",F330),IF(AND(LEN(G330)=17,OR(MID(G330,1,2)=F330,MID(G330,4,2)=F330,MID(G330,7,2)=F330,MID(G330,10,2)=F330,MID(G330,13,2)=F330,MID(G330,16,2)=F330)),CONCATENATE(REPLACE($G330,SEARCH($F330,$G330,1),3,""),"-",$F330),IF(LEN(G330)=17,CONCATENATE(G330,"-",F330),IF(AND(LEN(G330)=14,OR(MID(G330,1,2)=F330,MID(G330,4,2)=F330,MID(G330,7,2)=F330,MID(G330,10,2)=F330,MID(G330,13,2)=F330)),CONCATENATE(REPLACE($G330,SEARCH($F330,$G330,1),3,""),"-",$F330),IF(LEN(G330)=14,CONCATENATE(G330,"-",F330),IF(AND(LEN(G330)=11,OR(MID(G330,1,2)=F330,MID(G330,4,2)=F330,MID(G330,7,2)=F330,MID(G330,10,2)=F330)),CONCATENATE(REPLACE($G330,SEARCH($F330,$G330,1),3,""),"-",$F330),IF(LEN(G330)=11,CONCATENATE(G330,"-",F330),IF(AND(LEN(G330)=8,OR(MID(G330,1,2)=F330,MID(G330,4,2)=F330,MID(G330,7,2)=F330)),CONCATENATE(REPLACE($G330,SEARCH($F330,$G330,1),3,""),"-",$F330),IF(F330=F328,G330,IF(AND(LEN(G330)=5,MID(G330,1,2)=F330),CONCATENATE(REPLACE(G330,SEARCH(F330,G330,1),3,""),"-",F330),CONCATENATE(G330,"-",F330)))))))))))))))))))))))</f>
        <v/>
      </c>
      <c r="H331" s="20" t="str">
        <f t="shared" si="98"/>
        <v/>
      </c>
      <c r="I331" s="18" t="str">
        <f t="shared" si="94"/>
        <v/>
      </c>
      <c r="J331" s="17" t="str">
        <f t="shared" si="104"/>
        <v/>
      </c>
      <c r="K331" s="17" t="str">
        <f t="shared" si="96"/>
        <v/>
      </c>
      <c r="L331" s="13" t="str">
        <f t="shared" ref="L331:L394" si="107">IF(A330="","",IF(LEN(G331)=26,"b",""))</f>
        <v/>
      </c>
      <c r="M331" s="22" t="str">
        <f t="shared" si="90"/>
        <v/>
      </c>
      <c r="N331" s="23">
        <f t="shared" si="97"/>
        <v>1</v>
      </c>
      <c r="O331" s="6" t="str">
        <f t="shared" si="105"/>
        <v/>
      </c>
      <c r="P331" s="16" t="str">
        <f t="shared" si="93"/>
        <v/>
      </c>
      <c r="Q331" s="30" t="str">
        <f t="shared" si="99"/>
        <v/>
      </c>
      <c r="R331" s="33">
        <f t="shared" si="91"/>
        <v>0</v>
      </c>
      <c r="S331" s="24" t="str">
        <f t="shared" si="95"/>
        <v/>
      </c>
    </row>
    <row r="332" spans="2:19" x14ac:dyDescent="0.2">
      <c r="B332" s="33" t="str">
        <f t="shared" si="92"/>
        <v/>
      </c>
      <c r="C332" s="24" t="str">
        <f t="shared" si="101"/>
        <v/>
      </c>
      <c r="D332" s="32">
        <f t="shared" si="102"/>
        <v>0</v>
      </c>
      <c r="E332" s="34">
        <f t="shared" si="103"/>
        <v>0</v>
      </c>
      <c r="F332" s="12" t="str">
        <f t="shared" si="100"/>
        <v/>
      </c>
      <c r="G332" s="21" t="str">
        <f t="shared" si="106"/>
        <v/>
      </c>
      <c r="H332" s="20" t="str">
        <f t="shared" si="98"/>
        <v/>
      </c>
      <c r="I332" s="18" t="str">
        <f t="shared" si="94"/>
        <v/>
      </c>
      <c r="J332" s="17" t="str">
        <f t="shared" si="104"/>
        <v/>
      </c>
      <c r="K332" s="17" t="str">
        <f t="shared" si="96"/>
        <v/>
      </c>
      <c r="L332" s="13" t="str">
        <f t="shared" si="107"/>
        <v/>
      </c>
      <c r="M332" s="22" t="str">
        <f t="shared" si="90"/>
        <v/>
      </c>
      <c r="N332" s="23">
        <f t="shared" si="97"/>
        <v>1</v>
      </c>
      <c r="O332" s="6" t="str">
        <f t="shared" si="105"/>
        <v/>
      </c>
      <c r="P332" s="16" t="str">
        <f t="shared" si="93"/>
        <v/>
      </c>
      <c r="Q332" s="30" t="str">
        <f t="shared" si="99"/>
        <v/>
      </c>
      <c r="R332" s="33">
        <f t="shared" si="91"/>
        <v>0</v>
      </c>
      <c r="S332" s="24" t="str">
        <f t="shared" si="95"/>
        <v/>
      </c>
    </row>
    <row r="333" spans="2:19" x14ac:dyDescent="0.2">
      <c r="B333" s="33" t="str">
        <f t="shared" si="92"/>
        <v/>
      </c>
      <c r="C333" s="24" t="str">
        <f t="shared" si="101"/>
        <v/>
      </c>
      <c r="D333" s="32">
        <f t="shared" si="102"/>
        <v>0</v>
      </c>
      <c r="E333" s="34">
        <f t="shared" si="103"/>
        <v>0</v>
      </c>
      <c r="F333" s="12" t="str">
        <f t="shared" si="100"/>
        <v/>
      </c>
      <c r="G333" s="21" t="str">
        <f t="shared" si="106"/>
        <v/>
      </c>
      <c r="H333" s="20" t="str">
        <f t="shared" si="98"/>
        <v/>
      </c>
      <c r="I333" s="18" t="str">
        <f t="shared" si="94"/>
        <v/>
      </c>
      <c r="J333" s="17" t="str">
        <f t="shared" si="104"/>
        <v/>
      </c>
      <c r="K333" s="17" t="str">
        <f t="shared" si="96"/>
        <v/>
      </c>
      <c r="L333" s="13" t="str">
        <f t="shared" si="107"/>
        <v/>
      </c>
      <c r="M333" s="22" t="str">
        <f t="shared" ref="M333:M396" si="108">IF($L333="","",IF(M332=9,1,IF(AND($L333="b",$L332=""),1,M332+1)))</f>
        <v/>
      </c>
      <c r="N333" s="23">
        <f t="shared" si="97"/>
        <v>1</v>
      </c>
      <c r="O333" s="6" t="str">
        <f t="shared" si="105"/>
        <v/>
      </c>
      <c r="P333" s="16" t="str">
        <f t="shared" si="93"/>
        <v/>
      </c>
      <c r="Q333" s="30" t="str">
        <f t="shared" si="99"/>
        <v/>
      </c>
      <c r="R333" s="33">
        <f t="shared" si="91"/>
        <v>0</v>
      </c>
      <c r="S333" s="24" t="str">
        <f t="shared" si="95"/>
        <v/>
      </c>
    </row>
    <row r="334" spans="2:19" x14ac:dyDescent="0.2">
      <c r="B334" s="33" t="str">
        <f t="shared" si="92"/>
        <v/>
      </c>
      <c r="C334" s="24" t="str">
        <f t="shared" si="101"/>
        <v/>
      </c>
      <c r="D334" s="32">
        <f t="shared" si="102"/>
        <v>0</v>
      </c>
      <c r="E334" s="34">
        <f t="shared" si="103"/>
        <v>0</v>
      </c>
      <c r="F334" s="12" t="str">
        <f t="shared" si="100"/>
        <v/>
      </c>
      <c r="G334" s="21" t="str">
        <f t="shared" si="106"/>
        <v/>
      </c>
      <c r="H334" s="20" t="str">
        <f t="shared" si="98"/>
        <v/>
      </c>
      <c r="I334" s="18" t="str">
        <f t="shared" si="94"/>
        <v/>
      </c>
      <c r="J334" s="17" t="str">
        <f t="shared" si="104"/>
        <v/>
      </c>
      <c r="K334" s="17" t="str">
        <f t="shared" si="96"/>
        <v/>
      </c>
      <c r="L334" s="13" t="str">
        <f t="shared" si="107"/>
        <v/>
      </c>
      <c r="M334" s="22" t="str">
        <f t="shared" si="108"/>
        <v/>
      </c>
      <c r="N334" s="23">
        <f t="shared" si="97"/>
        <v>1</v>
      </c>
      <c r="O334" s="6" t="str">
        <f t="shared" si="105"/>
        <v/>
      </c>
      <c r="P334" s="16" t="str">
        <f t="shared" si="93"/>
        <v/>
      </c>
      <c r="Q334" s="30" t="str">
        <f t="shared" si="99"/>
        <v/>
      </c>
      <c r="R334" s="33">
        <f t="shared" si="91"/>
        <v>0</v>
      </c>
      <c r="S334" s="24" t="str">
        <f t="shared" si="95"/>
        <v/>
      </c>
    </row>
    <row r="335" spans="2:19" x14ac:dyDescent="0.2">
      <c r="B335" s="33" t="str">
        <f t="shared" si="92"/>
        <v/>
      </c>
      <c r="C335" s="24" t="str">
        <f t="shared" si="101"/>
        <v/>
      </c>
      <c r="D335" s="32">
        <f t="shared" si="102"/>
        <v>0</v>
      </c>
      <c r="E335" s="34">
        <f t="shared" si="103"/>
        <v>0</v>
      </c>
      <c r="F335" s="12" t="str">
        <f t="shared" si="100"/>
        <v/>
      </c>
      <c r="G335" s="21" t="str">
        <f t="shared" si="106"/>
        <v/>
      </c>
      <c r="H335" s="20" t="str">
        <f t="shared" si="98"/>
        <v/>
      </c>
      <c r="I335" s="18" t="str">
        <f t="shared" si="94"/>
        <v/>
      </c>
      <c r="J335" s="17" t="str">
        <f t="shared" si="104"/>
        <v/>
      </c>
      <c r="K335" s="17" t="str">
        <f t="shared" si="96"/>
        <v/>
      </c>
      <c r="L335" s="13" t="str">
        <f t="shared" si="107"/>
        <v/>
      </c>
      <c r="M335" s="22" t="str">
        <f t="shared" si="108"/>
        <v/>
      </c>
      <c r="N335" s="23">
        <f t="shared" si="97"/>
        <v>1</v>
      </c>
      <c r="O335" s="6" t="str">
        <f t="shared" si="105"/>
        <v/>
      </c>
      <c r="P335" s="16" t="str">
        <f t="shared" si="93"/>
        <v/>
      </c>
      <c r="Q335" s="30" t="str">
        <f t="shared" si="99"/>
        <v/>
      </c>
      <c r="R335" s="33">
        <f t="shared" si="91"/>
        <v>0</v>
      </c>
      <c r="S335" s="24" t="str">
        <f t="shared" si="95"/>
        <v/>
      </c>
    </row>
    <row r="336" spans="2:19" x14ac:dyDescent="0.2">
      <c r="B336" s="33" t="str">
        <f t="shared" si="92"/>
        <v/>
      </c>
      <c r="C336" s="24" t="str">
        <f t="shared" si="101"/>
        <v/>
      </c>
      <c r="D336" s="32">
        <f t="shared" si="102"/>
        <v>0</v>
      </c>
      <c r="E336" s="34">
        <f t="shared" si="103"/>
        <v>0</v>
      </c>
      <c r="F336" s="12" t="str">
        <f t="shared" si="100"/>
        <v/>
      </c>
      <c r="G336" s="21" t="str">
        <f t="shared" si="106"/>
        <v/>
      </c>
      <c r="H336" s="20" t="str">
        <f t="shared" si="98"/>
        <v/>
      </c>
      <c r="I336" s="18" t="str">
        <f t="shared" si="94"/>
        <v/>
      </c>
      <c r="J336" s="17" t="str">
        <f t="shared" si="104"/>
        <v/>
      </c>
      <c r="K336" s="17" t="str">
        <f t="shared" si="96"/>
        <v/>
      </c>
      <c r="L336" s="13" t="str">
        <f t="shared" si="107"/>
        <v/>
      </c>
      <c r="M336" s="22" t="str">
        <f t="shared" si="108"/>
        <v/>
      </c>
      <c r="N336" s="23">
        <f t="shared" si="97"/>
        <v>1</v>
      </c>
      <c r="O336" s="6" t="str">
        <f t="shared" si="105"/>
        <v/>
      </c>
      <c r="P336" s="16" t="str">
        <f t="shared" si="93"/>
        <v/>
      </c>
      <c r="Q336" s="30" t="str">
        <f t="shared" si="99"/>
        <v/>
      </c>
      <c r="R336" s="33">
        <f t="shared" si="91"/>
        <v>0</v>
      </c>
      <c r="S336" s="24" t="str">
        <f t="shared" si="95"/>
        <v/>
      </c>
    </row>
    <row r="337" spans="2:19" x14ac:dyDescent="0.2">
      <c r="B337" s="33" t="str">
        <f t="shared" si="92"/>
        <v/>
      </c>
      <c r="C337" s="24" t="str">
        <f t="shared" si="101"/>
        <v/>
      </c>
      <c r="D337" s="32">
        <f t="shared" si="102"/>
        <v>0</v>
      </c>
      <c r="E337" s="34">
        <f t="shared" si="103"/>
        <v>0</v>
      </c>
      <c r="F337" s="12" t="str">
        <f t="shared" si="100"/>
        <v/>
      </c>
      <c r="G337" s="21" t="str">
        <f t="shared" si="106"/>
        <v/>
      </c>
      <c r="H337" s="20" t="str">
        <f t="shared" si="98"/>
        <v/>
      </c>
      <c r="I337" s="18" t="str">
        <f t="shared" si="94"/>
        <v/>
      </c>
      <c r="J337" s="17" t="str">
        <f t="shared" si="104"/>
        <v/>
      </c>
      <c r="K337" s="17" t="str">
        <f t="shared" si="96"/>
        <v/>
      </c>
      <c r="L337" s="13" t="str">
        <f t="shared" si="107"/>
        <v/>
      </c>
      <c r="M337" s="22" t="str">
        <f t="shared" si="108"/>
        <v/>
      </c>
      <c r="N337" s="23">
        <f t="shared" si="97"/>
        <v>1</v>
      </c>
      <c r="O337" s="6" t="str">
        <f t="shared" si="105"/>
        <v/>
      </c>
      <c r="P337" s="16" t="str">
        <f t="shared" si="93"/>
        <v/>
      </c>
      <c r="Q337" s="30" t="str">
        <f t="shared" si="99"/>
        <v/>
      </c>
      <c r="R337" s="33">
        <f t="shared" ref="R337:R400" si="109">IF(Q337="",0,IF(R336="",Q337,Q337+R336))</f>
        <v>0</v>
      </c>
      <c r="S337" s="24" t="str">
        <f t="shared" si="95"/>
        <v/>
      </c>
    </row>
    <row r="338" spans="2:19" x14ac:dyDescent="0.2">
      <c r="B338" s="33" t="str">
        <f t="shared" si="92"/>
        <v/>
      </c>
      <c r="C338" s="24" t="str">
        <f t="shared" si="101"/>
        <v/>
      </c>
      <c r="D338" s="32">
        <f t="shared" si="102"/>
        <v>0</v>
      </c>
      <c r="E338" s="34">
        <f t="shared" si="103"/>
        <v>0</v>
      </c>
      <c r="F338" s="12" t="str">
        <f t="shared" si="100"/>
        <v/>
      </c>
      <c r="G338" s="21" t="str">
        <f t="shared" si="106"/>
        <v/>
      </c>
      <c r="H338" s="20" t="str">
        <f t="shared" si="98"/>
        <v/>
      </c>
      <c r="I338" s="18" t="str">
        <f t="shared" si="94"/>
        <v/>
      </c>
      <c r="J338" s="17" t="str">
        <f t="shared" si="104"/>
        <v/>
      </c>
      <c r="K338" s="17" t="str">
        <f t="shared" si="96"/>
        <v/>
      </c>
      <c r="L338" s="13" t="str">
        <f t="shared" si="107"/>
        <v/>
      </c>
      <c r="M338" s="22" t="str">
        <f t="shared" si="108"/>
        <v/>
      </c>
      <c r="N338" s="23">
        <f t="shared" si="97"/>
        <v>1</v>
      </c>
      <c r="O338" s="6" t="str">
        <f t="shared" si="105"/>
        <v/>
      </c>
      <c r="P338" s="16" t="str">
        <f t="shared" si="93"/>
        <v/>
      </c>
      <c r="Q338" s="30" t="str">
        <f t="shared" si="99"/>
        <v/>
      </c>
      <c r="R338" s="33">
        <f t="shared" si="109"/>
        <v>0</v>
      </c>
      <c r="S338" s="24" t="str">
        <f t="shared" si="95"/>
        <v/>
      </c>
    </row>
    <row r="339" spans="2:19" x14ac:dyDescent="0.2">
      <c r="B339" s="33" t="str">
        <f t="shared" si="92"/>
        <v/>
      </c>
      <c r="C339" s="24" t="str">
        <f t="shared" si="101"/>
        <v/>
      </c>
      <c r="D339" s="32">
        <f t="shared" si="102"/>
        <v>0</v>
      </c>
      <c r="E339" s="34">
        <f t="shared" si="103"/>
        <v>0</v>
      </c>
      <c r="F339" s="12" t="str">
        <f t="shared" si="100"/>
        <v/>
      </c>
      <c r="G339" s="21" t="str">
        <f t="shared" si="106"/>
        <v/>
      </c>
      <c r="H339" s="20" t="str">
        <f t="shared" si="98"/>
        <v/>
      </c>
      <c r="I339" s="18" t="str">
        <f t="shared" si="94"/>
        <v/>
      </c>
      <c r="J339" s="17" t="str">
        <f t="shared" si="104"/>
        <v/>
      </c>
      <c r="K339" s="17" t="str">
        <f t="shared" si="96"/>
        <v/>
      </c>
      <c r="L339" s="13" t="str">
        <f t="shared" si="107"/>
        <v/>
      </c>
      <c r="M339" s="22" t="str">
        <f t="shared" si="108"/>
        <v/>
      </c>
      <c r="N339" s="23">
        <f t="shared" si="97"/>
        <v>1</v>
      </c>
      <c r="O339" s="6" t="str">
        <f t="shared" si="105"/>
        <v/>
      </c>
      <c r="P339" s="16" t="str">
        <f t="shared" si="93"/>
        <v/>
      </c>
      <c r="Q339" s="30" t="str">
        <f t="shared" si="99"/>
        <v/>
      </c>
      <c r="R339" s="33">
        <f t="shared" si="109"/>
        <v>0</v>
      </c>
      <c r="S339" s="24" t="str">
        <f t="shared" si="95"/>
        <v/>
      </c>
    </row>
    <row r="340" spans="2:19" x14ac:dyDescent="0.2">
      <c r="B340" s="33" t="str">
        <f t="shared" ref="B340:B403" si="110">IF(A340="","",IF(K341="","DB",IF(AND(J341="last",J341=J340,O341=O340),"rebet",CONCATENATE(LOOKUP(MID(K341,1,2),$AD$6:$AD$23,$AF$6:$AF$23),",",LOOKUP(MID(K341,4,2),$AD$6:$AD$23,$AF$6:$AF$23),",",LOOKUP(MID(K341,7,2),$AD$6:$AD$23,$AF$6:$AF$23),",",LOOKUP(MID(K341,10,2),$AD$6:$AD$23,$AF$6:$AF$23),",",LOOKUP(MID(K341,13,2),$AD$6:$AD$23,$AF$6:$AF$23),",",LOOKUP(MID(K341,16,2),$AD$6:$AD$23,$AF$6:$AF$23),",",LOOKUP(MID(K341,19,2),$AD$6:$AD$23,$AF$6:$AF$23),",",LOOKUP(MID(K341,22,2),$AD$6:$AD$23,$AF$6:$AF$23),",",LOOKUP(MID(K341,25,2),$AD$6:$AD$23,$AF$6:$AF$23),","))))</f>
        <v/>
      </c>
      <c r="C340" s="24" t="str">
        <f t="shared" si="101"/>
        <v/>
      </c>
      <c r="D340" s="32">
        <f t="shared" si="102"/>
        <v>0</v>
      </c>
      <c r="E340" s="34">
        <f t="shared" si="103"/>
        <v>0</v>
      </c>
      <c r="F340" s="12" t="str">
        <f t="shared" si="100"/>
        <v/>
      </c>
      <c r="G340" s="21" t="str">
        <f t="shared" si="106"/>
        <v/>
      </c>
      <c r="H340" s="20" t="str">
        <f t="shared" si="98"/>
        <v/>
      </c>
      <c r="I340" s="18" t="str">
        <f t="shared" si="94"/>
        <v/>
      </c>
      <c r="J340" s="17" t="str">
        <f t="shared" si="104"/>
        <v/>
      </c>
      <c r="K340" s="17" t="str">
        <f t="shared" si="96"/>
        <v/>
      </c>
      <c r="L340" s="13" t="str">
        <f t="shared" si="107"/>
        <v/>
      </c>
      <c r="M340" s="22" t="str">
        <f t="shared" si="108"/>
        <v/>
      </c>
      <c r="N340" s="23">
        <f t="shared" si="97"/>
        <v>1</v>
      </c>
      <c r="O340" s="6" t="str">
        <f t="shared" si="105"/>
        <v/>
      </c>
      <c r="P340" s="16" t="str">
        <f t="shared" ref="P340:P403" si="111">IF(A340="","",IF(L340="","",IF(AND(L340="b",OR(MID(K340,1,2)=F340,MID(K340,4,2)=F340,MID(K340,7,2)=F340,MID(K340,10,2)=F340,MID(K340,13,2)=F340,MID(K340,16,2)=F340,MID(K340,19,2)=F340,MID(K340,22,2)=F340,MID(K340,25,2)=F340)),"w","l")))</f>
        <v/>
      </c>
      <c r="Q340" s="30" t="str">
        <f t="shared" si="99"/>
        <v/>
      </c>
      <c r="R340" s="33">
        <f t="shared" si="109"/>
        <v>0</v>
      </c>
      <c r="S340" s="24" t="str">
        <f t="shared" si="95"/>
        <v/>
      </c>
    </row>
    <row r="341" spans="2:19" x14ac:dyDescent="0.2">
      <c r="B341" s="33" t="str">
        <f t="shared" si="110"/>
        <v/>
      </c>
      <c r="C341" s="24" t="str">
        <f t="shared" si="101"/>
        <v/>
      </c>
      <c r="D341" s="32">
        <f t="shared" si="102"/>
        <v>0</v>
      </c>
      <c r="E341" s="34">
        <f t="shared" si="103"/>
        <v>0</v>
      </c>
      <c r="F341" s="12" t="str">
        <f t="shared" si="100"/>
        <v/>
      </c>
      <c r="G341" s="21" t="str">
        <f t="shared" si="106"/>
        <v/>
      </c>
      <c r="H341" s="20" t="str">
        <f t="shared" si="98"/>
        <v/>
      </c>
      <c r="I341" s="18" t="str">
        <f t="shared" si="94"/>
        <v/>
      </c>
      <c r="J341" s="17" t="str">
        <f t="shared" si="104"/>
        <v/>
      </c>
      <c r="K341" s="17" t="str">
        <f t="shared" si="96"/>
        <v/>
      </c>
      <c r="L341" s="13" t="str">
        <f t="shared" si="107"/>
        <v/>
      </c>
      <c r="M341" s="22" t="str">
        <f t="shared" si="108"/>
        <v/>
      </c>
      <c r="N341" s="23">
        <f t="shared" si="97"/>
        <v>1</v>
      </c>
      <c r="O341" s="6" t="str">
        <f t="shared" si="105"/>
        <v/>
      </c>
      <c r="P341" s="16" t="str">
        <f t="shared" si="111"/>
        <v/>
      </c>
      <c r="Q341" s="30" t="str">
        <f t="shared" si="99"/>
        <v/>
      </c>
      <c r="R341" s="33">
        <f t="shared" si="109"/>
        <v>0</v>
      </c>
      <c r="S341" s="24" t="str">
        <f t="shared" si="95"/>
        <v/>
      </c>
    </row>
    <row r="342" spans="2:19" x14ac:dyDescent="0.2">
      <c r="B342" s="33" t="str">
        <f t="shared" si="110"/>
        <v/>
      </c>
      <c r="C342" s="24" t="str">
        <f t="shared" si="101"/>
        <v/>
      </c>
      <c r="D342" s="32">
        <f t="shared" si="102"/>
        <v>0</v>
      </c>
      <c r="E342" s="34">
        <f t="shared" si="103"/>
        <v>0</v>
      </c>
      <c r="F342" s="12" t="str">
        <f t="shared" si="100"/>
        <v/>
      </c>
      <c r="G342" s="21" t="str">
        <f t="shared" si="106"/>
        <v/>
      </c>
      <c r="H342" s="20" t="str">
        <f t="shared" si="98"/>
        <v/>
      </c>
      <c r="I342" s="18" t="str">
        <f t="shared" si="94"/>
        <v/>
      </c>
      <c r="J342" s="17" t="str">
        <f t="shared" si="104"/>
        <v/>
      </c>
      <c r="K342" s="17" t="str">
        <f t="shared" si="96"/>
        <v/>
      </c>
      <c r="L342" s="13" t="str">
        <f t="shared" si="107"/>
        <v/>
      </c>
      <c r="M342" s="22" t="str">
        <f t="shared" si="108"/>
        <v/>
      </c>
      <c r="N342" s="23">
        <f t="shared" si="97"/>
        <v>1</v>
      </c>
      <c r="O342" s="6" t="str">
        <f t="shared" si="105"/>
        <v/>
      </c>
      <c r="P342" s="16" t="str">
        <f t="shared" si="111"/>
        <v/>
      </c>
      <c r="Q342" s="30" t="str">
        <f t="shared" si="99"/>
        <v/>
      </c>
      <c r="R342" s="33">
        <f t="shared" si="109"/>
        <v>0</v>
      </c>
      <c r="S342" s="24" t="str">
        <f t="shared" si="95"/>
        <v/>
      </c>
    </row>
    <row r="343" spans="2:19" x14ac:dyDescent="0.2">
      <c r="B343" s="33" t="str">
        <f t="shared" si="110"/>
        <v/>
      </c>
      <c r="C343" s="24" t="str">
        <f t="shared" si="101"/>
        <v/>
      </c>
      <c r="D343" s="32">
        <f t="shared" si="102"/>
        <v>0</v>
      </c>
      <c r="E343" s="34">
        <f t="shared" si="103"/>
        <v>0</v>
      </c>
      <c r="F343" s="12" t="str">
        <f t="shared" si="100"/>
        <v/>
      </c>
      <c r="G343" s="21" t="str">
        <f t="shared" si="106"/>
        <v/>
      </c>
      <c r="H343" s="20" t="str">
        <f t="shared" si="98"/>
        <v/>
      </c>
      <c r="I343" s="18" t="str">
        <f t="shared" si="94"/>
        <v/>
      </c>
      <c r="J343" s="17" t="str">
        <f t="shared" si="104"/>
        <v/>
      </c>
      <c r="K343" s="17" t="str">
        <f t="shared" si="96"/>
        <v/>
      </c>
      <c r="L343" s="13" t="str">
        <f t="shared" si="107"/>
        <v/>
      </c>
      <c r="M343" s="22" t="str">
        <f t="shared" si="108"/>
        <v/>
      </c>
      <c r="N343" s="23">
        <f t="shared" si="97"/>
        <v>1</v>
      </c>
      <c r="O343" s="6" t="str">
        <f t="shared" si="105"/>
        <v/>
      </c>
      <c r="P343" s="16" t="str">
        <f t="shared" si="111"/>
        <v/>
      </c>
      <c r="Q343" s="30" t="str">
        <f t="shared" si="99"/>
        <v/>
      </c>
      <c r="R343" s="33">
        <f t="shared" si="109"/>
        <v>0</v>
      </c>
      <c r="S343" s="24" t="str">
        <f t="shared" si="95"/>
        <v/>
      </c>
    </row>
    <row r="344" spans="2:19" x14ac:dyDescent="0.2">
      <c r="B344" s="33" t="str">
        <f t="shared" si="110"/>
        <v/>
      </c>
      <c r="C344" s="24" t="str">
        <f t="shared" si="101"/>
        <v/>
      </c>
      <c r="D344" s="32">
        <f t="shared" si="102"/>
        <v>0</v>
      </c>
      <c r="E344" s="34">
        <f t="shared" si="103"/>
        <v>0</v>
      </c>
      <c r="F344" s="12" t="str">
        <f t="shared" si="100"/>
        <v/>
      </c>
      <c r="G344" s="21" t="str">
        <f t="shared" si="106"/>
        <v/>
      </c>
      <c r="H344" s="20" t="str">
        <f t="shared" si="98"/>
        <v/>
      </c>
      <c r="I344" s="18" t="str">
        <f t="shared" ref="I344:I407" si="112">IF(AND(LEN($G343)=26,OR(MID(H343,1,2)=$F343,MID(H343,4,2)=$F343,MID(H343,7,2)=$F343,MID(H343,10,2)=$F343,MID(H343,13,2)=$F343,MID(H343,16,2)=$F343,MID(H343,19,2)=$F343,MID(H343,22,2)=$F343)),REPLACE(H343,SEARCH(F343,H343,1),3,""),IF(AND(LEN(G343)=26,MID(H343,25,2)=F343),MID(H343,1,LEN(H343)-3),""))</f>
        <v/>
      </c>
      <c r="J344" s="17" t="str">
        <f t="shared" si="104"/>
        <v/>
      </c>
      <c r="K344" s="17" t="str">
        <f t="shared" si="96"/>
        <v/>
      </c>
      <c r="L344" s="13" t="str">
        <f t="shared" si="107"/>
        <v/>
      </c>
      <c r="M344" s="22" t="str">
        <f t="shared" si="108"/>
        <v/>
      </c>
      <c r="N344" s="23">
        <f t="shared" si="97"/>
        <v>1</v>
      </c>
      <c r="O344" s="6" t="str">
        <f t="shared" si="105"/>
        <v/>
      </c>
      <c r="P344" s="16" t="str">
        <f t="shared" si="111"/>
        <v/>
      </c>
      <c r="Q344" s="30" t="str">
        <f t="shared" si="99"/>
        <v/>
      </c>
      <c r="R344" s="33">
        <f t="shared" si="109"/>
        <v>0</v>
      </c>
      <c r="S344" s="24" t="str">
        <f t="shared" si="95"/>
        <v/>
      </c>
    </row>
    <row r="345" spans="2:19" x14ac:dyDescent="0.2">
      <c r="B345" s="33" t="str">
        <f t="shared" si="110"/>
        <v/>
      </c>
      <c r="C345" s="24" t="str">
        <f t="shared" si="101"/>
        <v/>
      </c>
      <c r="D345" s="32">
        <f t="shared" si="102"/>
        <v>0</v>
      </c>
      <c r="E345" s="34">
        <f t="shared" si="103"/>
        <v>0</v>
      </c>
      <c r="F345" s="12" t="str">
        <f t="shared" si="100"/>
        <v/>
      </c>
      <c r="G345" s="21" t="str">
        <f t="shared" si="106"/>
        <v/>
      </c>
      <c r="H345" s="20" t="str">
        <f t="shared" si="98"/>
        <v/>
      </c>
      <c r="I345" s="18" t="str">
        <f t="shared" si="112"/>
        <v/>
      </c>
      <c r="J345" s="17" t="str">
        <f t="shared" si="104"/>
        <v/>
      </c>
      <c r="K345" s="17" t="str">
        <f t="shared" si="96"/>
        <v/>
      </c>
      <c r="L345" s="13" t="str">
        <f t="shared" si="107"/>
        <v/>
      </c>
      <c r="M345" s="22" t="str">
        <f t="shared" si="108"/>
        <v/>
      </c>
      <c r="N345" s="23">
        <f t="shared" si="97"/>
        <v>1</v>
      </c>
      <c r="O345" s="6" t="str">
        <f t="shared" si="105"/>
        <v/>
      </c>
      <c r="P345" s="16" t="str">
        <f t="shared" si="111"/>
        <v/>
      </c>
      <c r="Q345" s="30" t="str">
        <f t="shared" si="99"/>
        <v/>
      </c>
      <c r="R345" s="33">
        <f t="shared" si="109"/>
        <v>0</v>
      </c>
      <c r="S345" s="24" t="str">
        <f t="shared" ref="S345:S408" si="113">IF(P345="","",IF(R345&gt;=$X$6,$W$6,IF(R345&lt;=$X$7,$W$7,"")))</f>
        <v/>
      </c>
    </row>
    <row r="346" spans="2:19" x14ac:dyDescent="0.2">
      <c r="B346" s="33" t="str">
        <f t="shared" si="110"/>
        <v/>
      </c>
      <c r="C346" s="24" t="str">
        <f t="shared" si="101"/>
        <v/>
      </c>
      <c r="D346" s="32">
        <f t="shared" si="102"/>
        <v>0</v>
      </c>
      <c r="E346" s="34">
        <f t="shared" si="103"/>
        <v>0</v>
      </c>
      <c r="F346" s="12" t="str">
        <f t="shared" si="100"/>
        <v/>
      </c>
      <c r="G346" s="21" t="str">
        <f t="shared" si="106"/>
        <v/>
      </c>
      <c r="H346" s="20" t="str">
        <f t="shared" si="98"/>
        <v/>
      </c>
      <c r="I346" s="18" t="str">
        <f t="shared" si="112"/>
        <v/>
      </c>
      <c r="J346" s="17" t="str">
        <f t="shared" si="104"/>
        <v/>
      </c>
      <c r="K346" s="17" t="str">
        <f t="shared" ref="K346:K409" si="114">IF(AND(L346="b",K345=""),G346,IF(AND(P345="l",A345=0),K345,IF(AND(P345="w",K345=G345),G346,IF(AND(P345="w",K345=H345),H346,IF(AND(P345="l",K345=G345),H346,IF(AND(P345="l",K345=H345),G346,""))))))</f>
        <v/>
      </c>
      <c r="L346" s="13" t="str">
        <f t="shared" si="107"/>
        <v/>
      </c>
      <c r="M346" s="22" t="str">
        <f t="shared" si="108"/>
        <v/>
      </c>
      <c r="N346" s="23">
        <f t="shared" ref="N346:N409" si="115">IF($L346="",1,IF(AND(M345=9,$R345&gt;$R336,N345&gt;1),N345-1,IF(AND(M345=9,$R345&lt;$R336),N345+1,N345)))</f>
        <v>1</v>
      </c>
      <c r="O346" s="6" t="str">
        <f t="shared" si="105"/>
        <v/>
      </c>
      <c r="P346" s="16" t="str">
        <f t="shared" si="111"/>
        <v/>
      </c>
      <c r="Q346" s="30" t="str">
        <f t="shared" si="99"/>
        <v/>
      </c>
      <c r="R346" s="33">
        <f t="shared" si="109"/>
        <v>0</v>
      </c>
      <c r="S346" s="24" t="str">
        <f t="shared" si="113"/>
        <v/>
      </c>
    </row>
    <row r="347" spans="2:19" x14ac:dyDescent="0.2">
      <c r="B347" s="33" t="str">
        <f t="shared" si="110"/>
        <v/>
      </c>
      <c r="C347" s="24" t="str">
        <f t="shared" si="101"/>
        <v/>
      </c>
      <c r="D347" s="32">
        <f t="shared" si="102"/>
        <v>0</v>
      </c>
      <c r="E347" s="34">
        <f t="shared" si="103"/>
        <v>0</v>
      </c>
      <c r="F347" s="12" t="str">
        <f t="shared" si="100"/>
        <v/>
      </c>
      <c r="G347" s="21" t="str">
        <f t="shared" si="106"/>
        <v/>
      </c>
      <c r="H347" s="20" t="str">
        <f t="shared" si="98"/>
        <v/>
      </c>
      <c r="I347" s="18" t="str">
        <f t="shared" si="112"/>
        <v/>
      </c>
      <c r="J347" s="17" t="str">
        <f t="shared" si="104"/>
        <v/>
      </c>
      <c r="K347" s="17" t="str">
        <f t="shared" si="114"/>
        <v/>
      </c>
      <c r="L347" s="13" t="str">
        <f t="shared" si="107"/>
        <v/>
      </c>
      <c r="M347" s="22" t="str">
        <f t="shared" si="108"/>
        <v/>
      </c>
      <c r="N347" s="23">
        <f t="shared" si="115"/>
        <v>1</v>
      </c>
      <c r="O347" s="6" t="str">
        <f t="shared" si="105"/>
        <v/>
      </c>
      <c r="P347" s="16" t="str">
        <f t="shared" si="111"/>
        <v/>
      </c>
      <c r="Q347" s="30" t="str">
        <f t="shared" si="99"/>
        <v/>
      </c>
      <c r="R347" s="33">
        <f t="shared" si="109"/>
        <v>0</v>
      </c>
      <c r="S347" s="24" t="str">
        <f t="shared" si="113"/>
        <v/>
      </c>
    </row>
    <row r="348" spans="2:19" x14ac:dyDescent="0.2">
      <c r="B348" s="33" t="str">
        <f t="shared" si="110"/>
        <v/>
      </c>
      <c r="C348" s="24" t="str">
        <f t="shared" si="101"/>
        <v/>
      </c>
      <c r="D348" s="32">
        <f t="shared" si="102"/>
        <v>0</v>
      </c>
      <c r="E348" s="34">
        <f t="shared" si="103"/>
        <v>0</v>
      </c>
      <c r="F348" s="12" t="str">
        <f t="shared" si="100"/>
        <v/>
      </c>
      <c r="G348" s="21" t="str">
        <f t="shared" si="106"/>
        <v/>
      </c>
      <c r="H348" s="20" t="str">
        <f t="shared" si="98"/>
        <v/>
      </c>
      <c r="I348" s="18" t="str">
        <f t="shared" si="112"/>
        <v/>
      </c>
      <c r="J348" s="17" t="str">
        <f t="shared" si="104"/>
        <v/>
      </c>
      <c r="K348" s="17" t="str">
        <f t="shared" si="114"/>
        <v/>
      </c>
      <c r="L348" s="13" t="str">
        <f t="shared" si="107"/>
        <v/>
      </c>
      <c r="M348" s="22" t="str">
        <f t="shared" si="108"/>
        <v/>
      </c>
      <c r="N348" s="23">
        <f t="shared" si="115"/>
        <v>1</v>
      </c>
      <c r="O348" s="6" t="str">
        <f t="shared" si="105"/>
        <v/>
      </c>
      <c r="P348" s="16" t="str">
        <f t="shared" si="111"/>
        <v/>
      </c>
      <c r="Q348" s="30" t="str">
        <f t="shared" si="99"/>
        <v/>
      </c>
      <c r="R348" s="33">
        <f t="shared" si="109"/>
        <v>0</v>
      </c>
      <c r="S348" s="24" t="str">
        <f t="shared" si="113"/>
        <v/>
      </c>
    </row>
    <row r="349" spans="2:19" x14ac:dyDescent="0.2">
      <c r="B349" s="33" t="str">
        <f t="shared" si="110"/>
        <v/>
      </c>
      <c r="C349" s="24" t="str">
        <f t="shared" si="101"/>
        <v/>
      </c>
      <c r="D349" s="32">
        <f t="shared" si="102"/>
        <v>0</v>
      </c>
      <c r="E349" s="34">
        <f t="shared" si="103"/>
        <v>0</v>
      </c>
      <c r="F349" s="12" t="str">
        <f t="shared" si="100"/>
        <v/>
      </c>
      <c r="G349" s="21" t="str">
        <f t="shared" si="106"/>
        <v/>
      </c>
      <c r="H349" s="20" t="str">
        <f t="shared" si="98"/>
        <v/>
      </c>
      <c r="I349" s="18" t="str">
        <f t="shared" si="112"/>
        <v/>
      </c>
      <c r="J349" s="17" t="str">
        <f t="shared" si="104"/>
        <v/>
      </c>
      <c r="K349" s="17" t="str">
        <f t="shared" si="114"/>
        <v/>
      </c>
      <c r="L349" s="13" t="str">
        <f t="shared" si="107"/>
        <v/>
      </c>
      <c r="M349" s="22" t="str">
        <f t="shared" si="108"/>
        <v/>
      </c>
      <c r="N349" s="23">
        <f t="shared" si="115"/>
        <v>1</v>
      </c>
      <c r="O349" s="6" t="str">
        <f t="shared" si="105"/>
        <v/>
      </c>
      <c r="P349" s="16" t="str">
        <f t="shared" si="111"/>
        <v/>
      </c>
      <c r="Q349" s="30" t="str">
        <f t="shared" si="99"/>
        <v/>
      </c>
      <c r="R349" s="33">
        <f t="shared" si="109"/>
        <v>0</v>
      </c>
      <c r="S349" s="24" t="str">
        <f t="shared" si="113"/>
        <v/>
      </c>
    </row>
    <row r="350" spans="2:19" x14ac:dyDescent="0.2">
      <c r="B350" s="33" t="str">
        <f t="shared" si="110"/>
        <v/>
      </c>
      <c r="C350" s="24" t="str">
        <f t="shared" si="101"/>
        <v/>
      </c>
      <c r="D350" s="32">
        <f t="shared" si="102"/>
        <v>0</v>
      </c>
      <c r="E350" s="34">
        <f t="shared" si="103"/>
        <v>0</v>
      </c>
      <c r="F350" s="12" t="str">
        <f t="shared" si="100"/>
        <v/>
      </c>
      <c r="G350" s="21" t="str">
        <f t="shared" si="106"/>
        <v/>
      </c>
      <c r="H350" s="20" t="str">
        <f t="shared" si="98"/>
        <v/>
      </c>
      <c r="I350" s="18" t="str">
        <f t="shared" si="112"/>
        <v/>
      </c>
      <c r="J350" s="17" t="str">
        <f t="shared" si="104"/>
        <v/>
      </c>
      <c r="K350" s="17" t="str">
        <f t="shared" si="114"/>
        <v/>
      </c>
      <c r="L350" s="13" t="str">
        <f t="shared" si="107"/>
        <v/>
      </c>
      <c r="M350" s="22" t="str">
        <f t="shared" si="108"/>
        <v/>
      </c>
      <c r="N350" s="23">
        <f t="shared" si="115"/>
        <v>1</v>
      </c>
      <c r="O350" s="6" t="str">
        <f t="shared" si="105"/>
        <v/>
      </c>
      <c r="P350" s="16" t="str">
        <f t="shared" si="111"/>
        <v/>
      </c>
      <c r="Q350" s="30" t="str">
        <f t="shared" si="99"/>
        <v/>
      </c>
      <c r="R350" s="33">
        <f t="shared" si="109"/>
        <v>0</v>
      </c>
      <c r="S350" s="24" t="str">
        <f t="shared" si="113"/>
        <v/>
      </c>
    </row>
    <row r="351" spans="2:19" x14ac:dyDescent="0.2">
      <c r="B351" s="33" t="str">
        <f t="shared" si="110"/>
        <v/>
      </c>
      <c r="C351" s="24" t="str">
        <f t="shared" si="101"/>
        <v/>
      </c>
      <c r="D351" s="32">
        <f t="shared" si="102"/>
        <v>0</v>
      </c>
      <c r="E351" s="34">
        <f t="shared" si="103"/>
        <v>0</v>
      </c>
      <c r="F351" s="12" t="str">
        <f t="shared" si="100"/>
        <v/>
      </c>
      <c r="G351" s="21" t="str">
        <f t="shared" si="106"/>
        <v/>
      </c>
      <c r="H351" s="20" t="str">
        <f t="shared" si="98"/>
        <v/>
      </c>
      <c r="I351" s="18" t="str">
        <f t="shared" si="112"/>
        <v/>
      </c>
      <c r="J351" s="17" t="str">
        <f t="shared" si="104"/>
        <v/>
      </c>
      <c r="K351" s="17" t="str">
        <f t="shared" si="114"/>
        <v/>
      </c>
      <c r="L351" s="13" t="str">
        <f t="shared" si="107"/>
        <v/>
      </c>
      <c r="M351" s="22" t="str">
        <f t="shared" si="108"/>
        <v/>
      </c>
      <c r="N351" s="23">
        <f t="shared" si="115"/>
        <v>1</v>
      </c>
      <c r="O351" s="6" t="str">
        <f t="shared" si="105"/>
        <v/>
      </c>
      <c r="P351" s="16" t="str">
        <f t="shared" si="111"/>
        <v/>
      </c>
      <c r="Q351" s="30" t="str">
        <f t="shared" si="99"/>
        <v/>
      </c>
      <c r="R351" s="33">
        <f t="shared" si="109"/>
        <v>0</v>
      </c>
      <c r="S351" s="24" t="str">
        <f t="shared" si="113"/>
        <v/>
      </c>
    </row>
    <row r="352" spans="2:19" x14ac:dyDescent="0.2">
      <c r="B352" s="33" t="str">
        <f t="shared" si="110"/>
        <v/>
      </c>
      <c r="C352" s="24" t="str">
        <f t="shared" si="101"/>
        <v/>
      </c>
      <c r="D352" s="32">
        <f t="shared" si="102"/>
        <v>0</v>
      </c>
      <c r="E352" s="34">
        <f t="shared" si="103"/>
        <v>0</v>
      </c>
      <c r="F352" s="12" t="str">
        <f t="shared" si="100"/>
        <v/>
      </c>
      <c r="G352" s="21" t="str">
        <f t="shared" si="106"/>
        <v/>
      </c>
      <c r="H352" s="20" t="str">
        <f t="shared" ref="H352:H415" si="116">IF(A351="","",IF(A351=0,H351,IF(AND(LEN(G351)=26,OR(MID(G351,1,2)=F351,MID(G351,4,2)=F351,MID(G351,7,2)=F351,MID(G351,10,2)=F351,MID(G351,13,2)=F351,MID(G351,16,2)=F351,MID(G351,19,2)=F351,MID(G351,22,2)=F351,MID(G351,25,2)=F351)),H351,IF(LEN(G351)=26,CONCATENATE(I352,"-",MID(G351,1,2)),IF(RIGHT(H351,2)=F351,MID(H351,1,LEN(H351)-3),IF(OR(MID(G351,1,2)=F351,MID(G351,4,2)=F351,MID(G351,7,2)=F351,MID(G351,10,2)=F351,MID(G351,13,2)=F351,MID(G351,16,2)=F351,MID(G351,19,2)=F351,MID(G351,22,2)=F351,MID(G351,25,2)=F351),H351,REPLACE(H351,SEARCH(F351,H351,1),3,"")))))))</f>
        <v/>
      </c>
      <c r="I352" s="18" t="str">
        <f t="shared" si="112"/>
        <v/>
      </c>
      <c r="J352" s="17" t="str">
        <f t="shared" si="104"/>
        <v/>
      </c>
      <c r="K352" s="17" t="str">
        <f t="shared" si="114"/>
        <v/>
      </c>
      <c r="L352" s="13" t="str">
        <f t="shared" si="107"/>
        <v/>
      </c>
      <c r="M352" s="22" t="str">
        <f t="shared" si="108"/>
        <v/>
      </c>
      <c r="N352" s="23">
        <f t="shared" si="115"/>
        <v>1</v>
      </c>
      <c r="O352" s="6" t="str">
        <f t="shared" si="105"/>
        <v/>
      </c>
      <c r="P352" s="16" t="str">
        <f t="shared" si="111"/>
        <v/>
      </c>
      <c r="Q352" s="30" t="str">
        <f t="shared" si="99"/>
        <v/>
      </c>
      <c r="R352" s="33">
        <f t="shared" si="109"/>
        <v>0</v>
      </c>
      <c r="S352" s="24" t="str">
        <f t="shared" si="113"/>
        <v/>
      </c>
    </row>
    <row r="353" spans="2:19" x14ac:dyDescent="0.2">
      <c r="B353" s="33" t="str">
        <f t="shared" si="110"/>
        <v/>
      </c>
      <c r="C353" s="24" t="str">
        <f t="shared" si="101"/>
        <v/>
      </c>
      <c r="D353" s="32">
        <f t="shared" si="102"/>
        <v>0</v>
      </c>
      <c r="E353" s="34">
        <f t="shared" si="103"/>
        <v>0</v>
      </c>
      <c r="F353" s="12" t="str">
        <f t="shared" si="100"/>
        <v/>
      </c>
      <c r="G353" s="21" t="str">
        <f t="shared" si="106"/>
        <v/>
      </c>
      <c r="H353" s="20" t="str">
        <f t="shared" si="116"/>
        <v/>
      </c>
      <c r="I353" s="18" t="str">
        <f t="shared" si="112"/>
        <v/>
      </c>
      <c r="J353" s="17" t="str">
        <f t="shared" si="104"/>
        <v/>
      </c>
      <c r="K353" s="17" t="str">
        <f t="shared" si="114"/>
        <v/>
      </c>
      <c r="L353" s="13" t="str">
        <f t="shared" si="107"/>
        <v/>
      </c>
      <c r="M353" s="22" t="str">
        <f t="shared" si="108"/>
        <v/>
      </c>
      <c r="N353" s="23">
        <f t="shared" si="115"/>
        <v>1</v>
      </c>
      <c r="O353" s="6" t="str">
        <f t="shared" si="105"/>
        <v/>
      </c>
      <c r="P353" s="16" t="str">
        <f t="shared" si="111"/>
        <v/>
      </c>
      <c r="Q353" s="30" t="str">
        <f t="shared" si="99"/>
        <v/>
      </c>
      <c r="R353" s="33">
        <f t="shared" si="109"/>
        <v>0</v>
      </c>
      <c r="S353" s="24" t="str">
        <f t="shared" si="113"/>
        <v/>
      </c>
    </row>
    <row r="354" spans="2:19" x14ac:dyDescent="0.2">
      <c r="B354" s="33" t="str">
        <f t="shared" si="110"/>
        <v/>
      </c>
      <c r="C354" s="24" t="str">
        <f t="shared" si="101"/>
        <v/>
      </c>
      <c r="D354" s="32">
        <f t="shared" si="102"/>
        <v>0</v>
      </c>
      <c r="E354" s="34">
        <f t="shared" si="103"/>
        <v>0</v>
      </c>
      <c r="F354" s="12" t="str">
        <f t="shared" si="100"/>
        <v/>
      </c>
      <c r="G354" s="21" t="str">
        <f t="shared" si="106"/>
        <v/>
      </c>
      <c r="H354" s="20" t="str">
        <f t="shared" si="116"/>
        <v/>
      </c>
      <c r="I354" s="18" t="str">
        <f t="shared" si="112"/>
        <v/>
      </c>
      <c r="J354" s="17" t="str">
        <f t="shared" si="104"/>
        <v/>
      </c>
      <c r="K354" s="17" t="str">
        <f t="shared" si="114"/>
        <v/>
      </c>
      <c r="L354" s="13" t="str">
        <f t="shared" si="107"/>
        <v/>
      </c>
      <c r="M354" s="22" t="str">
        <f t="shared" si="108"/>
        <v/>
      </c>
      <c r="N354" s="23">
        <f t="shared" si="115"/>
        <v>1</v>
      </c>
      <c r="O354" s="6" t="str">
        <f t="shared" si="105"/>
        <v/>
      </c>
      <c r="P354" s="16" t="str">
        <f t="shared" si="111"/>
        <v/>
      </c>
      <c r="Q354" s="30" t="str">
        <f t="shared" si="99"/>
        <v/>
      </c>
      <c r="R354" s="33">
        <f t="shared" si="109"/>
        <v>0</v>
      </c>
      <c r="S354" s="24" t="str">
        <f t="shared" si="113"/>
        <v/>
      </c>
    </row>
    <row r="355" spans="2:19" x14ac:dyDescent="0.2">
      <c r="B355" s="33" t="str">
        <f t="shared" si="110"/>
        <v/>
      </c>
      <c r="C355" s="24" t="str">
        <f t="shared" si="101"/>
        <v/>
      </c>
      <c r="D355" s="32">
        <f t="shared" si="102"/>
        <v>0</v>
      </c>
      <c r="E355" s="34">
        <f t="shared" si="103"/>
        <v>0</v>
      </c>
      <c r="F355" s="12" t="str">
        <f t="shared" si="100"/>
        <v/>
      </c>
      <c r="G355" s="21" t="str">
        <f t="shared" si="106"/>
        <v/>
      </c>
      <c r="H355" s="20" t="str">
        <f t="shared" si="116"/>
        <v/>
      </c>
      <c r="I355" s="18" t="str">
        <f t="shared" si="112"/>
        <v/>
      </c>
      <c r="J355" s="17" t="str">
        <f t="shared" si="104"/>
        <v/>
      </c>
      <c r="K355" s="17" t="str">
        <f t="shared" si="114"/>
        <v/>
      </c>
      <c r="L355" s="13" t="str">
        <f t="shared" si="107"/>
        <v/>
      </c>
      <c r="M355" s="22" t="str">
        <f t="shared" si="108"/>
        <v/>
      </c>
      <c r="N355" s="23">
        <f t="shared" si="115"/>
        <v>1</v>
      </c>
      <c r="O355" s="6" t="str">
        <f t="shared" si="105"/>
        <v/>
      </c>
      <c r="P355" s="16" t="str">
        <f t="shared" si="111"/>
        <v/>
      </c>
      <c r="Q355" s="30" t="str">
        <f t="shared" si="99"/>
        <v/>
      </c>
      <c r="R355" s="33">
        <f t="shared" si="109"/>
        <v>0</v>
      </c>
      <c r="S355" s="24" t="str">
        <f t="shared" si="113"/>
        <v/>
      </c>
    </row>
    <row r="356" spans="2:19" x14ac:dyDescent="0.2">
      <c r="B356" s="33" t="str">
        <f t="shared" si="110"/>
        <v/>
      </c>
      <c r="C356" s="24" t="str">
        <f t="shared" si="101"/>
        <v/>
      </c>
      <c r="D356" s="32">
        <f t="shared" si="102"/>
        <v>0</v>
      </c>
      <c r="E356" s="34">
        <f t="shared" si="103"/>
        <v>0</v>
      </c>
      <c r="F356" s="12" t="str">
        <f t="shared" si="100"/>
        <v/>
      </c>
      <c r="G356" s="21" t="str">
        <f t="shared" si="106"/>
        <v/>
      </c>
      <c r="H356" s="20" t="str">
        <f t="shared" si="116"/>
        <v/>
      </c>
      <c r="I356" s="18" t="str">
        <f t="shared" si="112"/>
        <v/>
      </c>
      <c r="J356" s="17" t="str">
        <f t="shared" si="104"/>
        <v/>
      </c>
      <c r="K356" s="17" t="str">
        <f t="shared" si="114"/>
        <v/>
      </c>
      <c r="L356" s="13" t="str">
        <f t="shared" si="107"/>
        <v/>
      </c>
      <c r="M356" s="22" t="str">
        <f t="shared" si="108"/>
        <v/>
      </c>
      <c r="N356" s="23">
        <f t="shared" si="115"/>
        <v>1</v>
      </c>
      <c r="O356" s="6" t="str">
        <f t="shared" si="105"/>
        <v/>
      </c>
      <c r="P356" s="16" t="str">
        <f t="shared" si="111"/>
        <v/>
      </c>
      <c r="Q356" s="30" t="str">
        <f t="shared" si="99"/>
        <v/>
      </c>
      <c r="R356" s="33">
        <f t="shared" si="109"/>
        <v>0</v>
      </c>
      <c r="S356" s="24" t="str">
        <f t="shared" si="113"/>
        <v/>
      </c>
    </row>
    <row r="357" spans="2:19" x14ac:dyDescent="0.2">
      <c r="B357" s="33" t="str">
        <f t="shared" si="110"/>
        <v/>
      </c>
      <c r="C357" s="24" t="str">
        <f t="shared" si="101"/>
        <v/>
      </c>
      <c r="D357" s="32">
        <f t="shared" si="102"/>
        <v>0</v>
      </c>
      <c r="E357" s="34">
        <f t="shared" si="103"/>
        <v>0</v>
      </c>
      <c r="F357" s="12" t="str">
        <f t="shared" si="100"/>
        <v/>
      </c>
      <c r="G357" s="21" t="str">
        <f t="shared" si="106"/>
        <v/>
      </c>
      <c r="H357" s="20" t="str">
        <f t="shared" si="116"/>
        <v/>
      </c>
      <c r="I357" s="18" t="str">
        <f t="shared" si="112"/>
        <v/>
      </c>
      <c r="J357" s="17" t="str">
        <f t="shared" si="104"/>
        <v/>
      </c>
      <c r="K357" s="17" t="str">
        <f t="shared" si="114"/>
        <v/>
      </c>
      <c r="L357" s="13" t="str">
        <f t="shared" si="107"/>
        <v/>
      </c>
      <c r="M357" s="22" t="str">
        <f t="shared" si="108"/>
        <v/>
      </c>
      <c r="N357" s="23">
        <f t="shared" si="115"/>
        <v>1</v>
      </c>
      <c r="O357" s="6" t="str">
        <f t="shared" si="105"/>
        <v/>
      </c>
      <c r="P357" s="16" t="str">
        <f t="shared" si="111"/>
        <v/>
      </c>
      <c r="Q357" s="30" t="str">
        <f t="shared" si="99"/>
        <v/>
      </c>
      <c r="R357" s="33">
        <f t="shared" si="109"/>
        <v>0</v>
      </c>
      <c r="S357" s="24" t="str">
        <f t="shared" si="113"/>
        <v/>
      </c>
    </row>
    <row r="358" spans="2:19" x14ac:dyDescent="0.2">
      <c r="B358" s="33" t="str">
        <f t="shared" si="110"/>
        <v/>
      </c>
      <c r="C358" s="24" t="str">
        <f t="shared" si="101"/>
        <v/>
      </c>
      <c r="D358" s="32">
        <f t="shared" si="102"/>
        <v>0</v>
      </c>
      <c r="E358" s="34">
        <f t="shared" si="103"/>
        <v>0</v>
      </c>
      <c r="F358" s="12" t="str">
        <f t="shared" si="100"/>
        <v/>
      </c>
      <c r="G358" s="21" t="str">
        <f t="shared" si="106"/>
        <v/>
      </c>
      <c r="H358" s="20" t="str">
        <f t="shared" si="116"/>
        <v/>
      </c>
      <c r="I358" s="18" t="str">
        <f t="shared" si="112"/>
        <v/>
      </c>
      <c r="J358" s="17" t="str">
        <f t="shared" si="104"/>
        <v/>
      </c>
      <c r="K358" s="17" t="str">
        <f t="shared" si="114"/>
        <v/>
      </c>
      <c r="L358" s="13" t="str">
        <f t="shared" si="107"/>
        <v/>
      </c>
      <c r="M358" s="22" t="str">
        <f t="shared" si="108"/>
        <v/>
      </c>
      <c r="N358" s="23">
        <f t="shared" si="115"/>
        <v>1</v>
      </c>
      <c r="O358" s="6" t="str">
        <f t="shared" si="105"/>
        <v/>
      </c>
      <c r="P358" s="16" t="str">
        <f t="shared" si="111"/>
        <v/>
      </c>
      <c r="Q358" s="30" t="str">
        <f t="shared" si="99"/>
        <v/>
      </c>
      <c r="R358" s="33">
        <f t="shared" si="109"/>
        <v>0</v>
      </c>
      <c r="S358" s="24" t="str">
        <f t="shared" si="113"/>
        <v/>
      </c>
    </row>
    <row r="359" spans="2:19" x14ac:dyDescent="0.2">
      <c r="B359" s="33" t="str">
        <f t="shared" si="110"/>
        <v/>
      </c>
      <c r="C359" s="24" t="str">
        <f t="shared" si="101"/>
        <v/>
      </c>
      <c r="D359" s="32">
        <f t="shared" si="102"/>
        <v>0</v>
      </c>
      <c r="E359" s="34">
        <f t="shared" si="103"/>
        <v>0</v>
      </c>
      <c r="F359" s="12" t="str">
        <f t="shared" si="100"/>
        <v/>
      </c>
      <c r="G359" s="21" t="str">
        <f t="shared" si="106"/>
        <v/>
      </c>
      <c r="H359" s="20" t="str">
        <f t="shared" si="116"/>
        <v/>
      </c>
      <c r="I359" s="18" t="str">
        <f t="shared" si="112"/>
        <v/>
      </c>
      <c r="J359" s="17" t="str">
        <f t="shared" si="104"/>
        <v/>
      </c>
      <c r="K359" s="17" t="str">
        <f t="shared" si="114"/>
        <v/>
      </c>
      <c r="L359" s="13" t="str">
        <f t="shared" si="107"/>
        <v/>
      </c>
      <c r="M359" s="22" t="str">
        <f t="shared" si="108"/>
        <v/>
      </c>
      <c r="N359" s="23">
        <f t="shared" si="115"/>
        <v>1</v>
      </c>
      <c r="O359" s="6" t="str">
        <f t="shared" si="105"/>
        <v/>
      </c>
      <c r="P359" s="16" t="str">
        <f t="shared" si="111"/>
        <v/>
      </c>
      <c r="Q359" s="30" t="str">
        <f t="shared" si="99"/>
        <v/>
      </c>
      <c r="R359" s="33">
        <f t="shared" si="109"/>
        <v>0</v>
      </c>
      <c r="S359" s="24" t="str">
        <f t="shared" si="113"/>
        <v/>
      </c>
    </row>
    <row r="360" spans="2:19" x14ac:dyDescent="0.2">
      <c r="B360" s="33" t="str">
        <f t="shared" si="110"/>
        <v/>
      </c>
      <c r="C360" s="24" t="str">
        <f t="shared" si="101"/>
        <v/>
      </c>
      <c r="D360" s="32">
        <f t="shared" si="102"/>
        <v>0</v>
      </c>
      <c r="E360" s="34">
        <f t="shared" si="103"/>
        <v>0</v>
      </c>
      <c r="F360" s="12" t="str">
        <f t="shared" si="100"/>
        <v/>
      </c>
      <c r="G360" s="21" t="str">
        <f t="shared" si="106"/>
        <v/>
      </c>
      <c r="H360" s="20" t="str">
        <f t="shared" si="116"/>
        <v/>
      </c>
      <c r="I360" s="18" t="str">
        <f t="shared" si="112"/>
        <v/>
      </c>
      <c r="J360" s="17" t="str">
        <f t="shared" si="104"/>
        <v/>
      </c>
      <c r="K360" s="17" t="str">
        <f t="shared" si="114"/>
        <v/>
      </c>
      <c r="L360" s="13" t="str">
        <f t="shared" si="107"/>
        <v/>
      </c>
      <c r="M360" s="22" t="str">
        <f t="shared" si="108"/>
        <v/>
      </c>
      <c r="N360" s="23">
        <f t="shared" si="115"/>
        <v>1</v>
      </c>
      <c r="O360" s="6" t="str">
        <f t="shared" si="105"/>
        <v/>
      </c>
      <c r="P360" s="16" t="str">
        <f t="shared" si="111"/>
        <v/>
      </c>
      <c r="Q360" s="30" t="str">
        <f t="shared" si="99"/>
        <v/>
      </c>
      <c r="R360" s="33">
        <f t="shared" si="109"/>
        <v>0</v>
      </c>
      <c r="S360" s="24" t="str">
        <f t="shared" si="113"/>
        <v/>
      </c>
    </row>
    <row r="361" spans="2:19" x14ac:dyDescent="0.2">
      <c r="B361" s="33" t="str">
        <f t="shared" si="110"/>
        <v/>
      </c>
      <c r="C361" s="24" t="str">
        <f t="shared" si="101"/>
        <v/>
      </c>
      <c r="D361" s="32">
        <f t="shared" si="102"/>
        <v>0</v>
      </c>
      <c r="E361" s="34">
        <f t="shared" si="103"/>
        <v>0</v>
      </c>
      <c r="F361" s="12" t="str">
        <f t="shared" si="100"/>
        <v/>
      </c>
      <c r="G361" s="21" t="str">
        <f t="shared" si="106"/>
        <v/>
      </c>
      <c r="H361" s="20" t="str">
        <f t="shared" si="116"/>
        <v/>
      </c>
      <c r="I361" s="18" t="str">
        <f t="shared" si="112"/>
        <v/>
      </c>
      <c r="J361" s="17" t="str">
        <f t="shared" si="104"/>
        <v/>
      </c>
      <c r="K361" s="17" t="str">
        <f t="shared" si="114"/>
        <v/>
      </c>
      <c r="L361" s="13" t="str">
        <f t="shared" si="107"/>
        <v/>
      </c>
      <c r="M361" s="22" t="str">
        <f t="shared" si="108"/>
        <v/>
      </c>
      <c r="N361" s="23">
        <f t="shared" si="115"/>
        <v>1</v>
      </c>
      <c r="O361" s="6" t="str">
        <f t="shared" si="105"/>
        <v/>
      </c>
      <c r="P361" s="16" t="str">
        <f t="shared" si="111"/>
        <v/>
      </c>
      <c r="Q361" s="30" t="str">
        <f t="shared" si="99"/>
        <v/>
      </c>
      <c r="R361" s="33">
        <f t="shared" si="109"/>
        <v>0</v>
      </c>
      <c r="S361" s="24" t="str">
        <f t="shared" si="113"/>
        <v/>
      </c>
    </row>
    <row r="362" spans="2:19" x14ac:dyDescent="0.2">
      <c r="B362" s="33" t="str">
        <f t="shared" si="110"/>
        <v/>
      </c>
      <c r="C362" s="24" t="str">
        <f t="shared" si="101"/>
        <v/>
      </c>
      <c r="D362" s="32">
        <f t="shared" si="102"/>
        <v>0</v>
      </c>
      <c r="E362" s="34">
        <f t="shared" si="103"/>
        <v>0</v>
      </c>
      <c r="F362" s="12" t="str">
        <f t="shared" si="100"/>
        <v/>
      </c>
      <c r="G362" s="21" t="str">
        <f t="shared" si="106"/>
        <v/>
      </c>
      <c r="H362" s="20" t="str">
        <f t="shared" si="116"/>
        <v/>
      </c>
      <c r="I362" s="18" t="str">
        <f t="shared" si="112"/>
        <v/>
      </c>
      <c r="J362" s="17" t="str">
        <f t="shared" si="104"/>
        <v/>
      </c>
      <c r="K362" s="17" t="str">
        <f t="shared" si="114"/>
        <v/>
      </c>
      <c r="L362" s="13" t="str">
        <f t="shared" si="107"/>
        <v/>
      </c>
      <c r="M362" s="22" t="str">
        <f t="shared" si="108"/>
        <v/>
      </c>
      <c r="N362" s="23">
        <f t="shared" si="115"/>
        <v>1</v>
      </c>
      <c r="O362" s="6" t="str">
        <f t="shared" si="105"/>
        <v/>
      </c>
      <c r="P362" s="16" t="str">
        <f t="shared" si="111"/>
        <v/>
      </c>
      <c r="Q362" s="30" t="str">
        <f t="shared" ref="Q362:Q425" si="117">IF(P362="","",IF(P362="w",SUM(VLOOKUP(MID(G362,1,2),$AD$5:$AE$23,2,FALSE),VLOOKUP(MID(G362,4,2),$AD$5:$AE$23,2,FALSE),VLOOKUP(MID(G362,7,2),$AD$5:$AE$23,2,FALSE),VLOOKUP(MID(G362,10,2),$AD$5:$AE$23,2,FALSE),VLOOKUP(MID(G362,13,2),$AD$5:$AE$23,2,FALSE),VLOOKUP(MID(G362,16,2),$AD$5:$AE$23,2,FALSE),VLOOKUP(MID(G362,19,2),$AD$5:$AE$23,2,FALSE),VLOOKUP(MID(G362,22,2),$AD$5:$AE$23,2,FALSE),VLOOKUP(MID(G362,25,2),$AD$5:$AE$23,2,FALSE))*O362,IF(P362="l",SUM(VLOOKUP(MID(G362,1,2),$AD$5:$AE$23,2,FALSE),VLOOKUP(MID(G362,4,2),$AD$5:$AE$23,2,FALSE),VLOOKUP(MID(G362,7,2),$AD$5:$AE$23,2,FALSE),VLOOKUP(MID(G362,10,2),$AD$5:$AE$23,2,FALSE),VLOOKUP(MID(G362,13,2),$AD$5:$AE$23,2,FALSE),VLOOKUP(MID(G362,16,2),$AD$5:$AE$23,2,FALSE),VLOOKUP(MID(G362,19,2),$AD$5:$AE$23,2,FALSE),VLOOKUP(MID(G362,22,2),$AD$5:$AE$23,2,FALSE),VLOOKUP(MID(G362,25,2),$AD$5:$AE$23,2,FALSE))*-O362)))</f>
        <v/>
      </c>
      <c r="R362" s="33">
        <f t="shared" si="109"/>
        <v>0</v>
      </c>
      <c r="S362" s="24" t="str">
        <f t="shared" si="113"/>
        <v/>
      </c>
    </row>
    <row r="363" spans="2:19" x14ac:dyDescent="0.2">
      <c r="B363" s="33" t="str">
        <f t="shared" si="110"/>
        <v/>
      </c>
      <c r="C363" s="24" t="str">
        <f t="shared" si="101"/>
        <v/>
      </c>
      <c r="D363" s="32">
        <f t="shared" si="102"/>
        <v>0</v>
      </c>
      <c r="E363" s="34">
        <f t="shared" si="103"/>
        <v>0</v>
      </c>
      <c r="F363" s="12" t="str">
        <f t="shared" si="100"/>
        <v/>
      </c>
      <c r="G363" s="21" t="str">
        <f t="shared" si="106"/>
        <v/>
      </c>
      <c r="H363" s="20" t="str">
        <f t="shared" si="116"/>
        <v/>
      </c>
      <c r="I363" s="18" t="str">
        <f t="shared" si="112"/>
        <v/>
      </c>
      <c r="J363" s="17" t="str">
        <f t="shared" si="104"/>
        <v/>
      </c>
      <c r="K363" s="17" t="str">
        <f t="shared" si="114"/>
        <v/>
      </c>
      <c r="L363" s="13" t="str">
        <f t="shared" si="107"/>
        <v/>
      </c>
      <c r="M363" s="22" t="str">
        <f t="shared" si="108"/>
        <v/>
      </c>
      <c r="N363" s="23">
        <f t="shared" si="115"/>
        <v>1</v>
      </c>
      <c r="O363" s="6" t="str">
        <f t="shared" si="105"/>
        <v/>
      </c>
      <c r="P363" s="16" t="str">
        <f t="shared" si="111"/>
        <v/>
      </c>
      <c r="Q363" s="30" t="str">
        <f t="shared" si="117"/>
        <v/>
      </c>
      <c r="R363" s="33">
        <f t="shared" si="109"/>
        <v>0</v>
      </c>
      <c r="S363" s="24" t="str">
        <f t="shared" si="113"/>
        <v/>
      </c>
    </row>
    <row r="364" spans="2:19" x14ac:dyDescent="0.2">
      <c r="B364" s="33" t="str">
        <f t="shared" si="110"/>
        <v/>
      </c>
      <c r="C364" s="24" t="str">
        <f t="shared" si="101"/>
        <v/>
      </c>
      <c r="D364" s="32">
        <f t="shared" si="102"/>
        <v>0</v>
      </c>
      <c r="E364" s="34">
        <f t="shared" si="103"/>
        <v>0</v>
      </c>
      <c r="F364" s="12" t="str">
        <f t="shared" si="100"/>
        <v/>
      </c>
      <c r="G364" s="21" t="str">
        <f t="shared" si="106"/>
        <v/>
      </c>
      <c r="H364" s="20" t="str">
        <f t="shared" si="116"/>
        <v/>
      </c>
      <c r="I364" s="18" t="str">
        <f t="shared" si="112"/>
        <v/>
      </c>
      <c r="J364" s="17" t="str">
        <f t="shared" si="104"/>
        <v/>
      </c>
      <c r="K364" s="17" t="str">
        <f t="shared" si="114"/>
        <v/>
      </c>
      <c r="L364" s="13" t="str">
        <f t="shared" si="107"/>
        <v/>
      </c>
      <c r="M364" s="22" t="str">
        <f t="shared" si="108"/>
        <v/>
      </c>
      <c r="N364" s="23">
        <f t="shared" si="115"/>
        <v>1</v>
      </c>
      <c r="O364" s="6" t="str">
        <f t="shared" si="105"/>
        <v/>
      </c>
      <c r="P364" s="16" t="str">
        <f t="shared" si="111"/>
        <v/>
      </c>
      <c r="Q364" s="30" t="str">
        <f t="shared" si="117"/>
        <v/>
      </c>
      <c r="R364" s="33">
        <f t="shared" si="109"/>
        <v>0</v>
      </c>
      <c r="S364" s="24" t="str">
        <f t="shared" si="113"/>
        <v/>
      </c>
    </row>
    <row r="365" spans="2:19" x14ac:dyDescent="0.2">
      <c r="B365" s="33" t="str">
        <f t="shared" si="110"/>
        <v/>
      </c>
      <c r="C365" s="24" t="str">
        <f t="shared" si="101"/>
        <v/>
      </c>
      <c r="D365" s="32">
        <f t="shared" si="102"/>
        <v>0</v>
      </c>
      <c r="E365" s="34">
        <f t="shared" si="103"/>
        <v>0</v>
      </c>
      <c r="F365" s="12" t="str">
        <f t="shared" si="100"/>
        <v/>
      </c>
      <c r="G365" s="21" t="str">
        <f t="shared" si="106"/>
        <v/>
      </c>
      <c r="H365" s="20" t="str">
        <f t="shared" si="116"/>
        <v/>
      </c>
      <c r="I365" s="18" t="str">
        <f t="shared" si="112"/>
        <v/>
      </c>
      <c r="J365" s="17" t="str">
        <f t="shared" si="104"/>
        <v/>
      </c>
      <c r="K365" s="17" t="str">
        <f t="shared" si="114"/>
        <v/>
      </c>
      <c r="L365" s="13" t="str">
        <f t="shared" si="107"/>
        <v/>
      </c>
      <c r="M365" s="22" t="str">
        <f t="shared" si="108"/>
        <v/>
      </c>
      <c r="N365" s="23">
        <f t="shared" si="115"/>
        <v>1</v>
      </c>
      <c r="O365" s="6" t="str">
        <f t="shared" si="105"/>
        <v/>
      </c>
      <c r="P365" s="16" t="str">
        <f t="shared" si="111"/>
        <v/>
      </c>
      <c r="Q365" s="30" t="str">
        <f t="shared" si="117"/>
        <v/>
      </c>
      <c r="R365" s="33">
        <f t="shared" si="109"/>
        <v>0</v>
      </c>
      <c r="S365" s="24" t="str">
        <f t="shared" si="113"/>
        <v/>
      </c>
    </row>
    <row r="366" spans="2:19" x14ac:dyDescent="0.2">
      <c r="B366" s="33" t="str">
        <f t="shared" si="110"/>
        <v/>
      </c>
      <c r="C366" s="24" t="str">
        <f t="shared" si="101"/>
        <v/>
      </c>
      <c r="D366" s="32">
        <f t="shared" si="102"/>
        <v>0</v>
      </c>
      <c r="E366" s="34">
        <f t="shared" si="103"/>
        <v>0</v>
      </c>
      <c r="F366" s="12" t="str">
        <f t="shared" si="100"/>
        <v/>
      </c>
      <c r="G366" s="21" t="str">
        <f t="shared" si="106"/>
        <v/>
      </c>
      <c r="H366" s="20" t="str">
        <f t="shared" si="116"/>
        <v/>
      </c>
      <c r="I366" s="18" t="str">
        <f t="shared" si="112"/>
        <v/>
      </c>
      <c r="J366" s="17" t="str">
        <f t="shared" si="104"/>
        <v/>
      </c>
      <c r="K366" s="17" t="str">
        <f t="shared" si="114"/>
        <v/>
      </c>
      <c r="L366" s="13" t="str">
        <f t="shared" si="107"/>
        <v/>
      </c>
      <c r="M366" s="22" t="str">
        <f t="shared" si="108"/>
        <v/>
      </c>
      <c r="N366" s="23">
        <f t="shared" si="115"/>
        <v>1</v>
      </c>
      <c r="O366" s="6" t="str">
        <f t="shared" si="105"/>
        <v/>
      </c>
      <c r="P366" s="16" t="str">
        <f t="shared" si="111"/>
        <v/>
      </c>
      <c r="Q366" s="30" t="str">
        <f t="shared" si="117"/>
        <v/>
      </c>
      <c r="R366" s="33">
        <f t="shared" si="109"/>
        <v>0</v>
      </c>
      <c r="S366" s="24" t="str">
        <f t="shared" si="113"/>
        <v/>
      </c>
    </row>
    <row r="367" spans="2:19" x14ac:dyDescent="0.2">
      <c r="B367" s="33" t="str">
        <f t="shared" si="110"/>
        <v/>
      </c>
      <c r="C367" s="24" t="str">
        <f t="shared" si="101"/>
        <v/>
      </c>
      <c r="D367" s="32">
        <f t="shared" si="102"/>
        <v>0</v>
      </c>
      <c r="E367" s="34">
        <f t="shared" si="103"/>
        <v>0</v>
      </c>
      <c r="F367" s="12" t="str">
        <f t="shared" si="100"/>
        <v/>
      </c>
      <c r="G367" s="21" t="str">
        <f t="shared" si="106"/>
        <v/>
      </c>
      <c r="H367" s="20" t="str">
        <f t="shared" si="116"/>
        <v/>
      </c>
      <c r="I367" s="18" t="str">
        <f t="shared" si="112"/>
        <v/>
      </c>
      <c r="J367" s="17" t="str">
        <f t="shared" si="104"/>
        <v/>
      </c>
      <c r="K367" s="17" t="str">
        <f t="shared" si="114"/>
        <v/>
      </c>
      <c r="L367" s="13" t="str">
        <f t="shared" si="107"/>
        <v/>
      </c>
      <c r="M367" s="22" t="str">
        <f t="shared" si="108"/>
        <v/>
      </c>
      <c r="N367" s="23">
        <f t="shared" si="115"/>
        <v>1</v>
      </c>
      <c r="O367" s="6" t="str">
        <f t="shared" si="105"/>
        <v/>
      </c>
      <c r="P367" s="16" t="str">
        <f t="shared" si="111"/>
        <v/>
      </c>
      <c r="Q367" s="30" t="str">
        <f t="shared" si="117"/>
        <v/>
      </c>
      <c r="R367" s="33">
        <f t="shared" si="109"/>
        <v>0</v>
      </c>
      <c r="S367" s="24" t="str">
        <f t="shared" si="113"/>
        <v/>
      </c>
    </row>
    <row r="368" spans="2:19" x14ac:dyDescent="0.2">
      <c r="B368" s="33" t="str">
        <f t="shared" si="110"/>
        <v/>
      </c>
      <c r="C368" s="24" t="str">
        <f t="shared" si="101"/>
        <v/>
      </c>
      <c r="D368" s="32">
        <f t="shared" si="102"/>
        <v>0</v>
      </c>
      <c r="E368" s="34">
        <f t="shared" si="103"/>
        <v>0</v>
      </c>
      <c r="F368" s="12" t="str">
        <f t="shared" si="100"/>
        <v/>
      </c>
      <c r="G368" s="21" t="str">
        <f t="shared" si="106"/>
        <v/>
      </c>
      <c r="H368" s="20" t="str">
        <f t="shared" si="116"/>
        <v/>
      </c>
      <c r="I368" s="18" t="str">
        <f t="shared" si="112"/>
        <v/>
      </c>
      <c r="J368" s="17" t="str">
        <f t="shared" si="104"/>
        <v/>
      </c>
      <c r="K368" s="17" t="str">
        <f t="shared" si="114"/>
        <v/>
      </c>
      <c r="L368" s="13" t="str">
        <f t="shared" si="107"/>
        <v/>
      </c>
      <c r="M368" s="22" t="str">
        <f t="shared" si="108"/>
        <v/>
      </c>
      <c r="N368" s="23">
        <f t="shared" si="115"/>
        <v>1</v>
      </c>
      <c r="O368" s="6" t="str">
        <f t="shared" si="105"/>
        <v/>
      </c>
      <c r="P368" s="16" t="str">
        <f t="shared" si="111"/>
        <v/>
      </c>
      <c r="Q368" s="30" t="str">
        <f t="shared" si="117"/>
        <v/>
      </c>
      <c r="R368" s="33">
        <f t="shared" si="109"/>
        <v>0</v>
      </c>
      <c r="S368" s="24" t="str">
        <f t="shared" si="113"/>
        <v/>
      </c>
    </row>
    <row r="369" spans="2:19" x14ac:dyDescent="0.2">
      <c r="B369" s="33" t="str">
        <f t="shared" si="110"/>
        <v/>
      </c>
      <c r="C369" s="24" t="str">
        <f t="shared" si="101"/>
        <v/>
      </c>
      <c r="D369" s="32">
        <f t="shared" si="102"/>
        <v>0</v>
      </c>
      <c r="E369" s="34">
        <f t="shared" si="103"/>
        <v>0</v>
      </c>
      <c r="F369" s="12" t="str">
        <f t="shared" si="100"/>
        <v/>
      </c>
      <c r="G369" s="21" t="str">
        <f t="shared" si="106"/>
        <v/>
      </c>
      <c r="H369" s="20" t="str">
        <f t="shared" si="116"/>
        <v/>
      </c>
      <c r="I369" s="18" t="str">
        <f t="shared" si="112"/>
        <v/>
      </c>
      <c r="J369" s="17" t="str">
        <f t="shared" si="104"/>
        <v/>
      </c>
      <c r="K369" s="17" t="str">
        <f t="shared" si="114"/>
        <v/>
      </c>
      <c r="L369" s="13" t="str">
        <f t="shared" si="107"/>
        <v/>
      </c>
      <c r="M369" s="22" t="str">
        <f t="shared" si="108"/>
        <v/>
      </c>
      <c r="N369" s="23">
        <f t="shared" si="115"/>
        <v>1</v>
      </c>
      <c r="O369" s="6" t="str">
        <f t="shared" si="105"/>
        <v/>
      </c>
      <c r="P369" s="16" t="str">
        <f t="shared" si="111"/>
        <v/>
      </c>
      <c r="Q369" s="30" t="str">
        <f t="shared" si="117"/>
        <v/>
      </c>
      <c r="R369" s="33">
        <f t="shared" si="109"/>
        <v>0</v>
      </c>
      <c r="S369" s="24" t="str">
        <f t="shared" si="113"/>
        <v/>
      </c>
    </row>
    <row r="370" spans="2:19" x14ac:dyDescent="0.2">
      <c r="B370" s="33" t="str">
        <f t="shared" si="110"/>
        <v/>
      </c>
      <c r="C370" s="24" t="str">
        <f t="shared" si="101"/>
        <v/>
      </c>
      <c r="D370" s="32">
        <f t="shared" si="102"/>
        <v>0</v>
      </c>
      <c r="E370" s="34">
        <f t="shared" si="103"/>
        <v>0</v>
      </c>
      <c r="F370" s="12" t="str">
        <f t="shared" si="100"/>
        <v/>
      </c>
      <c r="G370" s="21" t="str">
        <f t="shared" si="106"/>
        <v/>
      </c>
      <c r="H370" s="20" t="str">
        <f t="shared" si="116"/>
        <v/>
      </c>
      <c r="I370" s="18" t="str">
        <f t="shared" si="112"/>
        <v/>
      </c>
      <c r="J370" s="17" t="str">
        <f t="shared" si="104"/>
        <v/>
      </c>
      <c r="K370" s="17" t="str">
        <f t="shared" si="114"/>
        <v/>
      </c>
      <c r="L370" s="13" t="str">
        <f t="shared" si="107"/>
        <v/>
      </c>
      <c r="M370" s="22" t="str">
        <f t="shared" si="108"/>
        <v/>
      </c>
      <c r="N370" s="23">
        <f t="shared" si="115"/>
        <v>1</v>
      </c>
      <c r="O370" s="6" t="str">
        <f t="shared" si="105"/>
        <v/>
      </c>
      <c r="P370" s="16" t="str">
        <f t="shared" si="111"/>
        <v/>
      </c>
      <c r="Q370" s="30" t="str">
        <f t="shared" si="117"/>
        <v/>
      </c>
      <c r="R370" s="33">
        <f t="shared" si="109"/>
        <v>0</v>
      </c>
      <c r="S370" s="24" t="str">
        <f t="shared" si="113"/>
        <v/>
      </c>
    </row>
    <row r="371" spans="2:19" x14ac:dyDescent="0.2">
      <c r="B371" s="33" t="str">
        <f t="shared" si="110"/>
        <v/>
      </c>
      <c r="C371" s="24" t="str">
        <f t="shared" si="101"/>
        <v/>
      </c>
      <c r="D371" s="32">
        <f t="shared" si="102"/>
        <v>0</v>
      </c>
      <c r="E371" s="34">
        <f t="shared" si="103"/>
        <v>0</v>
      </c>
      <c r="F371" s="12" t="str">
        <f t="shared" si="100"/>
        <v/>
      </c>
      <c r="G371" s="21" t="str">
        <f t="shared" si="106"/>
        <v/>
      </c>
      <c r="H371" s="20" t="str">
        <f t="shared" si="116"/>
        <v/>
      </c>
      <c r="I371" s="18" t="str">
        <f t="shared" si="112"/>
        <v/>
      </c>
      <c r="J371" s="17" t="str">
        <f t="shared" si="104"/>
        <v/>
      </c>
      <c r="K371" s="17" t="str">
        <f t="shared" si="114"/>
        <v/>
      </c>
      <c r="L371" s="13" t="str">
        <f t="shared" si="107"/>
        <v/>
      </c>
      <c r="M371" s="22" t="str">
        <f t="shared" si="108"/>
        <v/>
      </c>
      <c r="N371" s="23">
        <f t="shared" si="115"/>
        <v>1</v>
      </c>
      <c r="O371" s="6" t="str">
        <f t="shared" si="105"/>
        <v/>
      </c>
      <c r="P371" s="16" t="str">
        <f t="shared" si="111"/>
        <v/>
      </c>
      <c r="Q371" s="30" t="str">
        <f t="shared" si="117"/>
        <v/>
      </c>
      <c r="R371" s="33">
        <f t="shared" si="109"/>
        <v>0</v>
      </c>
      <c r="S371" s="24" t="str">
        <f t="shared" si="113"/>
        <v/>
      </c>
    </row>
    <row r="372" spans="2:19" x14ac:dyDescent="0.2">
      <c r="B372" s="33" t="str">
        <f t="shared" si="110"/>
        <v/>
      </c>
      <c r="C372" s="24" t="str">
        <f t="shared" si="101"/>
        <v/>
      </c>
      <c r="D372" s="32">
        <f t="shared" si="102"/>
        <v>0</v>
      </c>
      <c r="E372" s="34">
        <f t="shared" si="103"/>
        <v>0</v>
      </c>
      <c r="F372" s="12" t="str">
        <f t="shared" si="100"/>
        <v/>
      </c>
      <c r="G372" s="21" t="str">
        <f t="shared" si="106"/>
        <v/>
      </c>
      <c r="H372" s="20" t="str">
        <f t="shared" si="116"/>
        <v/>
      </c>
      <c r="I372" s="18" t="str">
        <f t="shared" si="112"/>
        <v/>
      </c>
      <c r="J372" s="17" t="str">
        <f t="shared" si="104"/>
        <v/>
      </c>
      <c r="K372" s="17" t="str">
        <f t="shared" si="114"/>
        <v/>
      </c>
      <c r="L372" s="13" t="str">
        <f t="shared" si="107"/>
        <v/>
      </c>
      <c r="M372" s="22" t="str">
        <f t="shared" si="108"/>
        <v/>
      </c>
      <c r="N372" s="23">
        <f t="shared" si="115"/>
        <v>1</v>
      </c>
      <c r="O372" s="6" t="str">
        <f t="shared" si="105"/>
        <v/>
      </c>
      <c r="P372" s="16" t="str">
        <f t="shared" si="111"/>
        <v/>
      </c>
      <c r="Q372" s="30" t="str">
        <f t="shared" si="117"/>
        <v/>
      </c>
      <c r="R372" s="33">
        <f t="shared" si="109"/>
        <v>0</v>
      </c>
      <c r="S372" s="24" t="str">
        <f t="shared" si="113"/>
        <v/>
      </c>
    </row>
    <row r="373" spans="2:19" x14ac:dyDescent="0.2">
      <c r="B373" s="33" t="str">
        <f t="shared" si="110"/>
        <v/>
      </c>
      <c r="C373" s="24" t="str">
        <f t="shared" si="101"/>
        <v/>
      </c>
      <c r="D373" s="32">
        <f t="shared" si="102"/>
        <v>0</v>
      </c>
      <c r="E373" s="34">
        <f t="shared" si="103"/>
        <v>0</v>
      </c>
      <c r="F373" s="12" t="str">
        <f t="shared" si="100"/>
        <v/>
      </c>
      <c r="G373" s="21" t="str">
        <f t="shared" si="106"/>
        <v/>
      </c>
      <c r="H373" s="20" t="str">
        <f t="shared" si="116"/>
        <v/>
      </c>
      <c r="I373" s="18" t="str">
        <f t="shared" si="112"/>
        <v/>
      </c>
      <c r="J373" s="17" t="str">
        <f t="shared" si="104"/>
        <v/>
      </c>
      <c r="K373" s="17" t="str">
        <f t="shared" si="114"/>
        <v/>
      </c>
      <c r="L373" s="13" t="str">
        <f t="shared" si="107"/>
        <v/>
      </c>
      <c r="M373" s="22" t="str">
        <f t="shared" si="108"/>
        <v/>
      </c>
      <c r="N373" s="23">
        <f t="shared" si="115"/>
        <v>1</v>
      </c>
      <c r="O373" s="6" t="str">
        <f t="shared" si="105"/>
        <v/>
      </c>
      <c r="P373" s="16" t="str">
        <f t="shared" si="111"/>
        <v/>
      </c>
      <c r="Q373" s="30" t="str">
        <f t="shared" si="117"/>
        <v/>
      </c>
      <c r="R373" s="33">
        <f t="shared" si="109"/>
        <v>0</v>
      </c>
      <c r="S373" s="24" t="str">
        <f t="shared" si="113"/>
        <v/>
      </c>
    </row>
    <row r="374" spans="2:19" x14ac:dyDescent="0.2">
      <c r="B374" s="33" t="str">
        <f t="shared" si="110"/>
        <v/>
      </c>
      <c r="C374" s="24" t="str">
        <f t="shared" si="101"/>
        <v/>
      </c>
      <c r="D374" s="32">
        <f t="shared" si="102"/>
        <v>0</v>
      </c>
      <c r="E374" s="34">
        <f t="shared" si="103"/>
        <v>0</v>
      </c>
      <c r="F374" s="12" t="str">
        <f t="shared" si="100"/>
        <v/>
      </c>
      <c r="G374" s="21" t="str">
        <f t="shared" si="106"/>
        <v/>
      </c>
      <c r="H374" s="20" t="str">
        <f t="shared" si="116"/>
        <v/>
      </c>
      <c r="I374" s="18" t="str">
        <f t="shared" si="112"/>
        <v/>
      </c>
      <c r="J374" s="17" t="str">
        <f t="shared" si="104"/>
        <v/>
      </c>
      <c r="K374" s="17" t="str">
        <f t="shared" si="114"/>
        <v/>
      </c>
      <c r="L374" s="13" t="str">
        <f t="shared" si="107"/>
        <v/>
      </c>
      <c r="M374" s="22" t="str">
        <f t="shared" si="108"/>
        <v/>
      </c>
      <c r="N374" s="23">
        <f t="shared" si="115"/>
        <v>1</v>
      </c>
      <c r="O374" s="6" t="str">
        <f t="shared" si="105"/>
        <v/>
      </c>
      <c r="P374" s="16" t="str">
        <f t="shared" si="111"/>
        <v/>
      </c>
      <c r="Q374" s="30" t="str">
        <f t="shared" si="117"/>
        <v/>
      </c>
      <c r="R374" s="33">
        <f t="shared" si="109"/>
        <v>0</v>
      </c>
      <c r="S374" s="24" t="str">
        <f t="shared" si="113"/>
        <v/>
      </c>
    </row>
    <row r="375" spans="2:19" x14ac:dyDescent="0.2">
      <c r="B375" s="33" t="str">
        <f t="shared" si="110"/>
        <v/>
      </c>
      <c r="C375" s="24" t="str">
        <f t="shared" si="101"/>
        <v/>
      </c>
      <c r="D375" s="32">
        <f t="shared" si="102"/>
        <v>0</v>
      </c>
      <c r="E375" s="34">
        <f t="shared" si="103"/>
        <v>0</v>
      </c>
      <c r="F375" s="12" t="str">
        <f t="shared" si="100"/>
        <v/>
      </c>
      <c r="G375" s="21" t="str">
        <f t="shared" si="106"/>
        <v/>
      </c>
      <c r="H375" s="20" t="str">
        <f t="shared" si="116"/>
        <v/>
      </c>
      <c r="I375" s="18" t="str">
        <f t="shared" si="112"/>
        <v/>
      </c>
      <c r="J375" s="17" t="str">
        <f t="shared" si="104"/>
        <v/>
      </c>
      <c r="K375" s="17" t="str">
        <f t="shared" si="114"/>
        <v/>
      </c>
      <c r="L375" s="13" t="str">
        <f t="shared" si="107"/>
        <v/>
      </c>
      <c r="M375" s="22" t="str">
        <f t="shared" si="108"/>
        <v/>
      </c>
      <c r="N375" s="23">
        <f t="shared" si="115"/>
        <v>1</v>
      </c>
      <c r="O375" s="6" t="str">
        <f t="shared" si="105"/>
        <v/>
      </c>
      <c r="P375" s="16" t="str">
        <f t="shared" si="111"/>
        <v/>
      </c>
      <c r="Q375" s="30" t="str">
        <f t="shared" si="117"/>
        <v/>
      </c>
      <c r="R375" s="33">
        <f t="shared" si="109"/>
        <v>0</v>
      </c>
      <c r="S375" s="24" t="str">
        <f t="shared" si="113"/>
        <v/>
      </c>
    </row>
    <row r="376" spans="2:19" x14ac:dyDescent="0.2">
      <c r="B376" s="33" t="str">
        <f t="shared" si="110"/>
        <v/>
      </c>
      <c r="C376" s="24" t="str">
        <f t="shared" si="101"/>
        <v/>
      </c>
      <c r="D376" s="32">
        <f t="shared" si="102"/>
        <v>0</v>
      </c>
      <c r="E376" s="34">
        <f t="shared" si="103"/>
        <v>0</v>
      </c>
      <c r="F376" s="12" t="str">
        <f t="shared" si="100"/>
        <v/>
      </c>
      <c r="G376" s="21" t="str">
        <f t="shared" si="106"/>
        <v/>
      </c>
      <c r="H376" s="20" t="str">
        <f t="shared" si="116"/>
        <v/>
      </c>
      <c r="I376" s="18" t="str">
        <f t="shared" si="112"/>
        <v/>
      </c>
      <c r="J376" s="17" t="str">
        <f t="shared" si="104"/>
        <v/>
      </c>
      <c r="K376" s="17" t="str">
        <f t="shared" si="114"/>
        <v/>
      </c>
      <c r="L376" s="13" t="str">
        <f t="shared" si="107"/>
        <v/>
      </c>
      <c r="M376" s="22" t="str">
        <f t="shared" si="108"/>
        <v/>
      </c>
      <c r="N376" s="23">
        <f t="shared" si="115"/>
        <v>1</v>
      </c>
      <c r="O376" s="6" t="str">
        <f t="shared" si="105"/>
        <v/>
      </c>
      <c r="P376" s="16" t="str">
        <f t="shared" si="111"/>
        <v/>
      </c>
      <c r="Q376" s="30" t="str">
        <f t="shared" si="117"/>
        <v/>
      </c>
      <c r="R376" s="33">
        <f t="shared" si="109"/>
        <v>0</v>
      </c>
      <c r="S376" s="24" t="str">
        <f t="shared" si="113"/>
        <v/>
      </c>
    </row>
    <row r="377" spans="2:19" x14ac:dyDescent="0.2">
      <c r="B377" s="33" t="str">
        <f t="shared" si="110"/>
        <v/>
      </c>
      <c r="C377" s="24" t="str">
        <f t="shared" si="101"/>
        <v/>
      </c>
      <c r="D377" s="32">
        <f t="shared" si="102"/>
        <v>0</v>
      </c>
      <c r="E377" s="34">
        <f t="shared" si="103"/>
        <v>0</v>
      </c>
      <c r="F377" s="12" t="str">
        <f t="shared" si="100"/>
        <v/>
      </c>
      <c r="G377" s="21" t="str">
        <f t="shared" si="106"/>
        <v/>
      </c>
      <c r="H377" s="20" t="str">
        <f t="shared" si="116"/>
        <v/>
      </c>
      <c r="I377" s="18" t="str">
        <f t="shared" si="112"/>
        <v/>
      </c>
      <c r="J377" s="17" t="str">
        <f t="shared" si="104"/>
        <v/>
      </c>
      <c r="K377" s="17" t="str">
        <f t="shared" si="114"/>
        <v/>
      </c>
      <c r="L377" s="13" t="str">
        <f t="shared" si="107"/>
        <v/>
      </c>
      <c r="M377" s="22" t="str">
        <f t="shared" si="108"/>
        <v/>
      </c>
      <c r="N377" s="23">
        <f t="shared" si="115"/>
        <v>1</v>
      </c>
      <c r="O377" s="6" t="str">
        <f t="shared" si="105"/>
        <v/>
      </c>
      <c r="P377" s="16" t="str">
        <f t="shared" si="111"/>
        <v/>
      </c>
      <c r="Q377" s="30" t="str">
        <f t="shared" si="117"/>
        <v/>
      </c>
      <c r="R377" s="33">
        <f t="shared" si="109"/>
        <v>0</v>
      </c>
      <c r="S377" s="24" t="str">
        <f t="shared" si="113"/>
        <v/>
      </c>
    </row>
    <row r="378" spans="2:19" x14ac:dyDescent="0.2">
      <c r="B378" s="33" t="str">
        <f t="shared" si="110"/>
        <v/>
      </c>
      <c r="C378" s="24" t="str">
        <f t="shared" si="101"/>
        <v/>
      </c>
      <c r="D378" s="32">
        <f t="shared" si="102"/>
        <v>0</v>
      </c>
      <c r="E378" s="34">
        <f t="shared" si="103"/>
        <v>0</v>
      </c>
      <c r="F378" s="12" t="str">
        <f t="shared" si="100"/>
        <v/>
      </c>
      <c r="G378" s="21" t="str">
        <f t="shared" si="106"/>
        <v/>
      </c>
      <c r="H378" s="20" t="str">
        <f t="shared" si="116"/>
        <v/>
      </c>
      <c r="I378" s="18" t="str">
        <f t="shared" si="112"/>
        <v/>
      </c>
      <c r="J378" s="17" t="str">
        <f t="shared" si="104"/>
        <v/>
      </c>
      <c r="K378" s="17" t="str">
        <f t="shared" si="114"/>
        <v/>
      </c>
      <c r="L378" s="13" t="str">
        <f t="shared" si="107"/>
        <v/>
      </c>
      <c r="M378" s="22" t="str">
        <f t="shared" si="108"/>
        <v/>
      </c>
      <c r="N378" s="23">
        <f t="shared" si="115"/>
        <v>1</v>
      </c>
      <c r="O378" s="6" t="str">
        <f t="shared" si="105"/>
        <v/>
      </c>
      <c r="P378" s="16" t="str">
        <f t="shared" si="111"/>
        <v/>
      </c>
      <c r="Q378" s="30" t="str">
        <f t="shared" si="117"/>
        <v/>
      </c>
      <c r="R378" s="33">
        <f t="shared" si="109"/>
        <v>0</v>
      </c>
      <c r="S378" s="24" t="str">
        <f t="shared" si="113"/>
        <v/>
      </c>
    </row>
    <row r="379" spans="2:19" x14ac:dyDescent="0.2">
      <c r="B379" s="33" t="str">
        <f t="shared" si="110"/>
        <v/>
      </c>
      <c r="C379" s="24" t="str">
        <f t="shared" si="101"/>
        <v/>
      </c>
      <c r="D379" s="32">
        <f t="shared" si="102"/>
        <v>0</v>
      </c>
      <c r="E379" s="34">
        <f t="shared" si="103"/>
        <v>0</v>
      </c>
      <c r="F379" s="12" t="str">
        <f t="shared" si="100"/>
        <v/>
      </c>
      <c r="G379" s="21" t="str">
        <f t="shared" si="106"/>
        <v/>
      </c>
      <c r="H379" s="20" t="str">
        <f t="shared" si="116"/>
        <v/>
      </c>
      <c r="I379" s="18" t="str">
        <f t="shared" si="112"/>
        <v/>
      </c>
      <c r="J379" s="17" t="str">
        <f t="shared" si="104"/>
        <v/>
      </c>
      <c r="K379" s="17" t="str">
        <f t="shared" si="114"/>
        <v/>
      </c>
      <c r="L379" s="13" t="str">
        <f t="shared" si="107"/>
        <v/>
      </c>
      <c r="M379" s="22" t="str">
        <f t="shared" si="108"/>
        <v/>
      </c>
      <c r="N379" s="23">
        <f t="shared" si="115"/>
        <v>1</v>
      </c>
      <c r="O379" s="6" t="str">
        <f t="shared" si="105"/>
        <v/>
      </c>
      <c r="P379" s="16" t="str">
        <f t="shared" si="111"/>
        <v/>
      </c>
      <c r="Q379" s="30" t="str">
        <f t="shared" si="117"/>
        <v/>
      </c>
      <c r="R379" s="33">
        <f t="shared" si="109"/>
        <v>0</v>
      </c>
      <c r="S379" s="24" t="str">
        <f t="shared" si="113"/>
        <v/>
      </c>
    </row>
    <row r="380" spans="2:19" x14ac:dyDescent="0.2">
      <c r="B380" s="33" t="str">
        <f t="shared" si="110"/>
        <v/>
      </c>
      <c r="C380" s="24" t="str">
        <f t="shared" si="101"/>
        <v/>
      </c>
      <c r="D380" s="32">
        <f t="shared" si="102"/>
        <v>0</v>
      </c>
      <c r="E380" s="34">
        <f t="shared" si="103"/>
        <v>0</v>
      </c>
      <c r="F380" s="12" t="str">
        <f t="shared" si="100"/>
        <v/>
      </c>
      <c r="G380" s="21" t="str">
        <f t="shared" si="106"/>
        <v/>
      </c>
      <c r="H380" s="20" t="str">
        <f t="shared" si="116"/>
        <v/>
      </c>
      <c r="I380" s="18" t="str">
        <f t="shared" si="112"/>
        <v/>
      </c>
      <c r="J380" s="17" t="str">
        <f t="shared" si="104"/>
        <v/>
      </c>
      <c r="K380" s="17" t="str">
        <f t="shared" si="114"/>
        <v/>
      </c>
      <c r="L380" s="13" t="str">
        <f t="shared" si="107"/>
        <v/>
      </c>
      <c r="M380" s="22" t="str">
        <f t="shared" si="108"/>
        <v/>
      </c>
      <c r="N380" s="23">
        <f t="shared" si="115"/>
        <v>1</v>
      </c>
      <c r="O380" s="6" t="str">
        <f t="shared" si="105"/>
        <v/>
      </c>
      <c r="P380" s="16" t="str">
        <f t="shared" si="111"/>
        <v/>
      </c>
      <c r="Q380" s="30" t="str">
        <f t="shared" si="117"/>
        <v/>
      </c>
      <c r="R380" s="33">
        <f t="shared" si="109"/>
        <v>0</v>
      </c>
      <c r="S380" s="24" t="str">
        <f t="shared" si="113"/>
        <v/>
      </c>
    </row>
    <row r="381" spans="2:19" x14ac:dyDescent="0.2">
      <c r="B381" s="33" t="str">
        <f t="shared" si="110"/>
        <v/>
      </c>
      <c r="C381" s="24" t="str">
        <f t="shared" si="101"/>
        <v/>
      </c>
      <c r="D381" s="32">
        <f t="shared" si="102"/>
        <v>0</v>
      </c>
      <c r="E381" s="34">
        <f t="shared" si="103"/>
        <v>0</v>
      </c>
      <c r="F381" s="12" t="str">
        <f t="shared" si="100"/>
        <v/>
      </c>
      <c r="G381" s="21" t="str">
        <f t="shared" si="106"/>
        <v/>
      </c>
      <c r="H381" s="20" t="str">
        <f t="shared" si="116"/>
        <v/>
      </c>
      <c r="I381" s="18" t="str">
        <f t="shared" si="112"/>
        <v/>
      </c>
      <c r="J381" s="17" t="str">
        <f t="shared" si="104"/>
        <v/>
      </c>
      <c r="K381" s="17" t="str">
        <f t="shared" si="114"/>
        <v/>
      </c>
      <c r="L381" s="13" t="str">
        <f t="shared" si="107"/>
        <v/>
      </c>
      <c r="M381" s="22" t="str">
        <f t="shared" si="108"/>
        <v/>
      </c>
      <c r="N381" s="23">
        <f t="shared" si="115"/>
        <v>1</v>
      </c>
      <c r="O381" s="6" t="str">
        <f t="shared" si="105"/>
        <v/>
      </c>
      <c r="P381" s="16" t="str">
        <f t="shared" si="111"/>
        <v/>
      </c>
      <c r="Q381" s="30" t="str">
        <f t="shared" si="117"/>
        <v/>
      </c>
      <c r="R381" s="33">
        <f t="shared" si="109"/>
        <v>0</v>
      </c>
      <c r="S381" s="24" t="str">
        <f t="shared" si="113"/>
        <v/>
      </c>
    </row>
    <row r="382" spans="2:19" x14ac:dyDescent="0.2">
      <c r="B382" s="33" t="str">
        <f t="shared" si="110"/>
        <v/>
      </c>
      <c r="C382" s="24" t="str">
        <f t="shared" si="101"/>
        <v/>
      </c>
      <c r="D382" s="32">
        <f t="shared" si="102"/>
        <v>0</v>
      </c>
      <c r="E382" s="34">
        <f t="shared" si="103"/>
        <v>0</v>
      </c>
      <c r="F382" s="12" t="str">
        <f t="shared" si="100"/>
        <v/>
      </c>
      <c r="G382" s="21" t="str">
        <f t="shared" si="106"/>
        <v/>
      </c>
      <c r="H382" s="20" t="str">
        <f t="shared" si="116"/>
        <v/>
      </c>
      <c r="I382" s="18" t="str">
        <f t="shared" si="112"/>
        <v/>
      </c>
      <c r="J382" s="17" t="str">
        <f t="shared" si="104"/>
        <v/>
      </c>
      <c r="K382" s="17" t="str">
        <f t="shared" si="114"/>
        <v/>
      </c>
      <c r="L382" s="13" t="str">
        <f t="shared" si="107"/>
        <v/>
      </c>
      <c r="M382" s="22" t="str">
        <f t="shared" si="108"/>
        <v/>
      </c>
      <c r="N382" s="23">
        <f t="shared" si="115"/>
        <v>1</v>
      </c>
      <c r="O382" s="6" t="str">
        <f t="shared" si="105"/>
        <v/>
      </c>
      <c r="P382" s="16" t="str">
        <f t="shared" si="111"/>
        <v/>
      </c>
      <c r="Q382" s="30" t="str">
        <f t="shared" si="117"/>
        <v/>
      </c>
      <c r="R382" s="33">
        <f t="shared" si="109"/>
        <v>0</v>
      </c>
      <c r="S382" s="24" t="str">
        <f t="shared" si="113"/>
        <v/>
      </c>
    </row>
    <row r="383" spans="2:19" x14ac:dyDescent="0.2">
      <c r="B383" s="33" t="str">
        <f t="shared" si="110"/>
        <v/>
      </c>
      <c r="C383" s="24" t="str">
        <f t="shared" si="101"/>
        <v/>
      </c>
      <c r="D383" s="32">
        <f t="shared" si="102"/>
        <v>0</v>
      </c>
      <c r="E383" s="34">
        <f t="shared" si="103"/>
        <v>0</v>
      </c>
      <c r="F383" s="12" t="str">
        <f t="shared" si="100"/>
        <v/>
      </c>
      <c r="G383" s="21" t="str">
        <f t="shared" si="106"/>
        <v/>
      </c>
      <c r="H383" s="20" t="str">
        <f t="shared" si="116"/>
        <v/>
      </c>
      <c r="I383" s="18" t="str">
        <f t="shared" si="112"/>
        <v/>
      </c>
      <c r="J383" s="17" t="str">
        <f t="shared" si="104"/>
        <v/>
      </c>
      <c r="K383" s="17" t="str">
        <f t="shared" si="114"/>
        <v/>
      </c>
      <c r="L383" s="13" t="str">
        <f t="shared" si="107"/>
        <v/>
      </c>
      <c r="M383" s="22" t="str">
        <f t="shared" si="108"/>
        <v/>
      </c>
      <c r="N383" s="23">
        <f t="shared" si="115"/>
        <v>1</v>
      </c>
      <c r="O383" s="6" t="str">
        <f t="shared" si="105"/>
        <v/>
      </c>
      <c r="P383" s="16" t="str">
        <f t="shared" si="111"/>
        <v/>
      </c>
      <c r="Q383" s="30" t="str">
        <f t="shared" si="117"/>
        <v/>
      </c>
      <c r="R383" s="33">
        <f t="shared" si="109"/>
        <v>0</v>
      </c>
      <c r="S383" s="24" t="str">
        <f t="shared" si="113"/>
        <v/>
      </c>
    </row>
    <row r="384" spans="2:19" x14ac:dyDescent="0.2">
      <c r="B384" s="33" t="str">
        <f t="shared" si="110"/>
        <v/>
      </c>
      <c r="C384" s="24" t="str">
        <f t="shared" si="101"/>
        <v/>
      </c>
      <c r="D384" s="32">
        <f t="shared" si="102"/>
        <v>0</v>
      </c>
      <c r="E384" s="34">
        <f t="shared" si="103"/>
        <v>0</v>
      </c>
      <c r="F384" s="12" t="str">
        <f t="shared" si="100"/>
        <v/>
      </c>
      <c r="G384" s="21" t="str">
        <f t="shared" si="106"/>
        <v/>
      </c>
      <c r="H384" s="20" t="str">
        <f t="shared" si="116"/>
        <v/>
      </c>
      <c r="I384" s="18" t="str">
        <f t="shared" si="112"/>
        <v/>
      </c>
      <c r="J384" s="17" t="str">
        <f t="shared" si="104"/>
        <v/>
      </c>
      <c r="K384" s="17" t="str">
        <f t="shared" si="114"/>
        <v/>
      </c>
      <c r="L384" s="13" t="str">
        <f t="shared" si="107"/>
        <v/>
      </c>
      <c r="M384" s="22" t="str">
        <f t="shared" si="108"/>
        <v/>
      </c>
      <c r="N384" s="23">
        <f t="shared" si="115"/>
        <v>1</v>
      </c>
      <c r="O384" s="6" t="str">
        <f t="shared" si="105"/>
        <v/>
      </c>
      <c r="P384" s="16" t="str">
        <f t="shared" si="111"/>
        <v/>
      </c>
      <c r="Q384" s="30" t="str">
        <f t="shared" si="117"/>
        <v/>
      </c>
      <c r="R384" s="33">
        <f t="shared" si="109"/>
        <v>0</v>
      </c>
      <c r="S384" s="24" t="str">
        <f t="shared" si="113"/>
        <v/>
      </c>
    </row>
    <row r="385" spans="2:19" x14ac:dyDescent="0.2">
      <c r="B385" s="33" t="str">
        <f t="shared" si="110"/>
        <v/>
      </c>
      <c r="C385" s="24" t="str">
        <f t="shared" si="101"/>
        <v/>
      </c>
      <c r="D385" s="32">
        <f t="shared" si="102"/>
        <v>0</v>
      </c>
      <c r="E385" s="34">
        <f t="shared" si="103"/>
        <v>0</v>
      </c>
      <c r="F385" s="12" t="str">
        <f t="shared" si="100"/>
        <v/>
      </c>
      <c r="G385" s="21" t="str">
        <f t="shared" si="106"/>
        <v/>
      </c>
      <c r="H385" s="20" t="str">
        <f t="shared" si="116"/>
        <v/>
      </c>
      <c r="I385" s="18" t="str">
        <f t="shared" si="112"/>
        <v/>
      </c>
      <c r="J385" s="17" t="str">
        <f t="shared" si="104"/>
        <v/>
      </c>
      <c r="K385" s="17" t="str">
        <f t="shared" si="114"/>
        <v/>
      </c>
      <c r="L385" s="13" t="str">
        <f t="shared" si="107"/>
        <v/>
      </c>
      <c r="M385" s="22" t="str">
        <f t="shared" si="108"/>
        <v/>
      </c>
      <c r="N385" s="23">
        <f t="shared" si="115"/>
        <v>1</v>
      </c>
      <c r="O385" s="6" t="str">
        <f t="shared" si="105"/>
        <v/>
      </c>
      <c r="P385" s="16" t="str">
        <f t="shared" si="111"/>
        <v/>
      </c>
      <c r="Q385" s="30" t="str">
        <f t="shared" si="117"/>
        <v/>
      </c>
      <c r="R385" s="33">
        <f t="shared" si="109"/>
        <v>0</v>
      </c>
      <c r="S385" s="24" t="str">
        <f t="shared" si="113"/>
        <v/>
      </c>
    </row>
    <row r="386" spans="2:19" x14ac:dyDescent="0.2">
      <c r="B386" s="33" t="str">
        <f t="shared" si="110"/>
        <v/>
      </c>
      <c r="C386" s="24" t="str">
        <f t="shared" si="101"/>
        <v/>
      </c>
      <c r="D386" s="32">
        <f t="shared" si="102"/>
        <v>0</v>
      </c>
      <c r="E386" s="34">
        <f t="shared" si="103"/>
        <v>0</v>
      </c>
      <c r="F386" s="12" t="str">
        <f t="shared" si="100"/>
        <v/>
      </c>
      <c r="G386" s="21" t="str">
        <f t="shared" si="106"/>
        <v/>
      </c>
      <c r="H386" s="20" t="str">
        <f t="shared" si="116"/>
        <v/>
      </c>
      <c r="I386" s="18" t="str">
        <f t="shared" si="112"/>
        <v/>
      </c>
      <c r="J386" s="17" t="str">
        <f t="shared" si="104"/>
        <v/>
      </c>
      <c r="K386" s="17" t="str">
        <f t="shared" si="114"/>
        <v/>
      </c>
      <c r="L386" s="13" t="str">
        <f t="shared" si="107"/>
        <v/>
      </c>
      <c r="M386" s="22" t="str">
        <f t="shared" si="108"/>
        <v/>
      </c>
      <c r="N386" s="23">
        <f t="shared" si="115"/>
        <v>1</v>
      </c>
      <c r="O386" s="6" t="str">
        <f t="shared" si="105"/>
        <v/>
      </c>
      <c r="P386" s="16" t="str">
        <f t="shared" si="111"/>
        <v/>
      </c>
      <c r="Q386" s="30" t="str">
        <f t="shared" si="117"/>
        <v/>
      </c>
      <c r="R386" s="33">
        <f t="shared" si="109"/>
        <v>0</v>
      </c>
      <c r="S386" s="24" t="str">
        <f t="shared" si="113"/>
        <v/>
      </c>
    </row>
    <row r="387" spans="2:19" x14ac:dyDescent="0.2">
      <c r="B387" s="33" t="str">
        <f t="shared" si="110"/>
        <v/>
      </c>
      <c r="C387" s="24" t="str">
        <f t="shared" si="101"/>
        <v/>
      </c>
      <c r="D387" s="32">
        <f t="shared" si="102"/>
        <v>0</v>
      </c>
      <c r="E387" s="34">
        <f t="shared" si="103"/>
        <v>0</v>
      </c>
      <c r="F387" s="12" t="str">
        <f t="shared" si="100"/>
        <v/>
      </c>
      <c r="G387" s="21" t="str">
        <f t="shared" si="106"/>
        <v/>
      </c>
      <c r="H387" s="20" t="str">
        <f t="shared" si="116"/>
        <v/>
      </c>
      <c r="I387" s="18" t="str">
        <f t="shared" si="112"/>
        <v/>
      </c>
      <c r="J387" s="17" t="str">
        <f t="shared" si="104"/>
        <v/>
      </c>
      <c r="K387" s="17" t="str">
        <f t="shared" si="114"/>
        <v/>
      </c>
      <c r="L387" s="13" t="str">
        <f t="shared" si="107"/>
        <v/>
      </c>
      <c r="M387" s="22" t="str">
        <f t="shared" si="108"/>
        <v/>
      </c>
      <c r="N387" s="23">
        <f t="shared" si="115"/>
        <v>1</v>
      </c>
      <c r="O387" s="6" t="str">
        <f t="shared" si="105"/>
        <v/>
      </c>
      <c r="P387" s="16" t="str">
        <f t="shared" si="111"/>
        <v/>
      </c>
      <c r="Q387" s="30" t="str">
        <f t="shared" si="117"/>
        <v/>
      </c>
      <c r="R387" s="33">
        <f t="shared" si="109"/>
        <v>0</v>
      </c>
      <c r="S387" s="24" t="str">
        <f t="shared" si="113"/>
        <v/>
      </c>
    </row>
    <row r="388" spans="2:19" x14ac:dyDescent="0.2">
      <c r="B388" s="33" t="str">
        <f t="shared" si="110"/>
        <v/>
      </c>
      <c r="C388" s="24" t="str">
        <f t="shared" si="101"/>
        <v/>
      </c>
      <c r="D388" s="32">
        <f t="shared" si="102"/>
        <v>0</v>
      </c>
      <c r="E388" s="34">
        <f t="shared" si="103"/>
        <v>0</v>
      </c>
      <c r="F388" s="12" t="str">
        <f t="shared" si="100"/>
        <v/>
      </c>
      <c r="G388" s="21" t="str">
        <f t="shared" si="106"/>
        <v/>
      </c>
      <c r="H388" s="20" t="str">
        <f t="shared" si="116"/>
        <v/>
      </c>
      <c r="I388" s="18" t="str">
        <f t="shared" si="112"/>
        <v/>
      </c>
      <c r="J388" s="17" t="str">
        <f t="shared" si="104"/>
        <v/>
      </c>
      <c r="K388" s="17" t="str">
        <f t="shared" si="114"/>
        <v/>
      </c>
      <c r="L388" s="13" t="str">
        <f t="shared" si="107"/>
        <v/>
      </c>
      <c r="M388" s="22" t="str">
        <f t="shared" si="108"/>
        <v/>
      </c>
      <c r="N388" s="23">
        <f t="shared" si="115"/>
        <v>1</v>
      </c>
      <c r="O388" s="6" t="str">
        <f t="shared" si="105"/>
        <v/>
      </c>
      <c r="P388" s="16" t="str">
        <f t="shared" si="111"/>
        <v/>
      </c>
      <c r="Q388" s="30" t="str">
        <f t="shared" si="117"/>
        <v/>
      </c>
      <c r="R388" s="33">
        <f t="shared" si="109"/>
        <v>0</v>
      </c>
      <c r="S388" s="24" t="str">
        <f t="shared" si="113"/>
        <v/>
      </c>
    </row>
    <row r="389" spans="2:19" x14ac:dyDescent="0.2">
      <c r="B389" s="33" t="str">
        <f t="shared" si="110"/>
        <v/>
      </c>
      <c r="C389" s="24" t="str">
        <f t="shared" si="101"/>
        <v/>
      </c>
      <c r="D389" s="32">
        <f t="shared" si="102"/>
        <v>0</v>
      </c>
      <c r="E389" s="34">
        <f t="shared" si="103"/>
        <v>0</v>
      </c>
      <c r="F389" s="12" t="str">
        <f t="shared" ref="F389:F452" si="118">IF($A389="","",LOOKUP($A389,$AH:$AH,$AN:$AN))</f>
        <v/>
      </c>
      <c r="G389" s="21" t="str">
        <f t="shared" si="106"/>
        <v/>
      </c>
      <c r="H389" s="20" t="str">
        <f t="shared" si="116"/>
        <v/>
      </c>
      <c r="I389" s="18" t="str">
        <f t="shared" si="112"/>
        <v/>
      </c>
      <c r="J389" s="17" t="str">
        <f t="shared" si="104"/>
        <v/>
      </c>
      <c r="K389" s="17" t="str">
        <f t="shared" si="114"/>
        <v/>
      </c>
      <c r="L389" s="13" t="str">
        <f t="shared" si="107"/>
        <v/>
      </c>
      <c r="M389" s="22" t="str">
        <f t="shared" si="108"/>
        <v/>
      </c>
      <c r="N389" s="23">
        <f t="shared" si="115"/>
        <v>1</v>
      </c>
      <c r="O389" s="6" t="str">
        <f t="shared" si="105"/>
        <v/>
      </c>
      <c r="P389" s="16" t="str">
        <f t="shared" si="111"/>
        <v/>
      </c>
      <c r="Q389" s="30" t="str">
        <f t="shared" si="117"/>
        <v/>
      </c>
      <c r="R389" s="33">
        <f t="shared" si="109"/>
        <v>0</v>
      </c>
      <c r="S389" s="24" t="str">
        <f t="shared" si="113"/>
        <v/>
      </c>
    </row>
    <row r="390" spans="2:19" x14ac:dyDescent="0.2">
      <c r="B390" s="33" t="str">
        <f t="shared" si="110"/>
        <v/>
      </c>
      <c r="C390" s="24" t="str">
        <f t="shared" ref="C390:C453" si="119">IF(S390="","",S390)</f>
        <v/>
      </c>
      <c r="D390" s="32">
        <f t="shared" ref="D390:D453" si="120">IF(Q390="",0,Q390)</f>
        <v>0</v>
      </c>
      <c r="E390" s="34">
        <f t="shared" ref="E390:E453" si="121">IF(O391="",0,REPT(CONCATENATE(O391,","),9))</f>
        <v>0</v>
      </c>
      <c r="F390" s="12" t="str">
        <f t="shared" si="118"/>
        <v/>
      </c>
      <c r="G390" s="21" t="str">
        <f t="shared" si="106"/>
        <v/>
      </c>
      <c r="H390" s="20" t="str">
        <f t="shared" si="116"/>
        <v/>
      </c>
      <c r="I390" s="18" t="str">
        <f t="shared" si="112"/>
        <v/>
      </c>
      <c r="J390" s="17" t="str">
        <f t="shared" si="104"/>
        <v/>
      </c>
      <c r="K390" s="17" t="str">
        <f t="shared" si="114"/>
        <v/>
      </c>
      <c r="L390" s="13" t="str">
        <f t="shared" si="107"/>
        <v/>
      </c>
      <c r="M390" s="22" t="str">
        <f t="shared" si="108"/>
        <v/>
      </c>
      <c r="N390" s="23">
        <f t="shared" si="115"/>
        <v>1</v>
      </c>
      <c r="O390" s="6" t="str">
        <f t="shared" si="105"/>
        <v/>
      </c>
      <c r="P390" s="16" t="str">
        <f t="shared" si="111"/>
        <v/>
      </c>
      <c r="Q390" s="30" t="str">
        <f t="shared" si="117"/>
        <v/>
      </c>
      <c r="R390" s="33">
        <f t="shared" si="109"/>
        <v>0</v>
      </c>
      <c r="S390" s="24" t="str">
        <f t="shared" si="113"/>
        <v/>
      </c>
    </row>
    <row r="391" spans="2:19" x14ac:dyDescent="0.2">
      <c r="B391" s="33" t="str">
        <f t="shared" si="110"/>
        <v/>
      </c>
      <c r="C391" s="24" t="str">
        <f t="shared" si="119"/>
        <v/>
      </c>
      <c r="D391" s="32">
        <f t="shared" si="120"/>
        <v>0</v>
      </c>
      <c r="E391" s="34">
        <f t="shared" si="121"/>
        <v>0</v>
      </c>
      <c r="F391" s="12" t="str">
        <f t="shared" si="118"/>
        <v/>
      </c>
      <c r="G391" s="21" t="str">
        <f t="shared" si="106"/>
        <v/>
      </c>
      <c r="H391" s="20" t="str">
        <f t="shared" si="116"/>
        <v/>
      </c>
      <c r="I391" s="18" t="str">
        <f t="shared" si="112"/>
        <v/>
      </c>
      <c r="J391" s="17" t="str">
        <f t="shared" si="104"/>
        <v/>
      </c>
      <c r="K391" s="17" t="str">
        <f t="shared" si="114"/>
        <v/>
      </c>
      <c r="L391" s="13" t="str">
        <f t="shared" si="107"/>
        <v/>
      </c>
      <c r="M391" s="22" t="str">
        <f t="shared" si="108"/>
        <v/>
      </c>
      <c r="N391" s="23">
        <f t="shared" si="115"/>
        <v>1</v>
      </c>
      <c r="O391" s="6" t="str">
        <f t="shared" si="105"/>
        <v/>
      </c>
      <c r="P391" s="16" t="str">
        <f t="shared" si="111"/>
        <v/>
      </c>
      <c r="Q391" s="30" t="str">
        <f t="shared" si="117"/>
        <v/>
      </c>
      <c r="R391" s="33">
        <f t="shared" si="109"/>
        <v>0</v>
      </c>
      <c r="S391" s="24" t="str">
        <f t="shared" si="113"/>
        <v/>
      </c>
    </row>
    <row r="392" spans="2:19" x14ac:dyDescent="0.2">
      <c r="B392" s="33" t="str">
        <f t="shared" si="110"/>
        <v/>
      </c>
      <c r="C392" s="24" t="str">
        <f t="shared" si="119"/>
        <v/>
      </c>
      <c r="D392" s="32">
        <f t="shared" si="120"/>
        <v>0</v>
      </c>
      <c r="E392" s="34">
        <f t="shared" si="121"/>
        <v>0</v>
      </c>
      <c r="F392" s="12" t="str">
        <f t="shared" si="118"/>
        <v/>
      </c>
      <c r="G392" s="21" t="str">
        <f t="shared" si="106"/>
        <v/>
      </c>
      <c r="H392" s="20" t="str">
        <f t="shared" si="116"/>
        <v/>
      </c>
      <c r="I392" s="18" t="str">
        <f t="shared" si="112"/>
        <v/>
      </c>
      <c r="J392" s="17" t="str">
        <f t="shared" si="104"/>
        <v/>
      </c>
      <c r="K392" s="17" t="str">
        <f t="shared" si="114"/>
        <v/>
      </c>
      <c r="L392" s="13" t="str">
        <f t="shared" si="107"/>
        <v/>
      </c>
      <c r="M392" s="22" t="str">
        <f t="shared" si="108"/>
        <v/>
      </c>
      <c r="N392" s="23">
        <f t="shared" si="115"/>
        <v>1</v>
      </c>
      <c r="O392" s="6" t="str">
        <f t="shared" si="105"/>
        <v/>
      </c>
      <c r="P392" s="16" t="str">
        <f t="shared" si="111"/>
        <v/>
      </c>
      <c r="Q392" s="30" t="str">
        <f t="shared" si="117"/>
        <v/>
      </c>
      <c r="R392" s="33">
        <f t="shared" si="109"/>
        <v>0</v>
      </c>
      <c r="S392" s="24" t="str">
        <f t="shared" si="113"/>
        <v/>
      </c>
    </row>
    <row r="393" spans="2:19" x14ac:dyDescent="0.2">
      <c r="B393" s="33" t="str">
        <f t="shared" si="110"/>
        <v/>
      </c>
      <c r="C393" s="24" t="str">
        <f t="shared" si="119"/>
        <v/>
      </c>
      <c r="D393" s="32">
        <f t="shared" si="120"/>
        <v>0</v>
      </c>
      <c r="E393" s="34">
        <f t="shared" si="121"/>
        <v>0</v>
      </c>
      <c r="F393" s="12" t="str">
        <f t="shared" si="118"/>
        <v/>
      </c>
      <c r="G393" s="21" t="str">
        <f t="shared" si="106"/>
        <v/>
      </c>
      <c r="H393" s="20" t="str">
        <f t="shared" si="116"/>
        <v/>
      </c>
      <c r="I393" s="18" t="str">
        <f t="shared" si="112"/>
        <v/>
      </c>
      <c r="J393" s="17" t="str">
        <f t="shared" si="104"/>
        <v/>
      </c>
      <c r="K393" s="17" t="str">
        <f t="shared" si="114"/>
        <v/>
      </c>
      <c r="L393" s="13" t="str">
        <f t="shared" si="107"/>
        <v/>
      </c>
      <c r="M393" s="22" t="str">
        <f t="shared" si="108"/>
        <v/>
      </c>
      <c r="N393" s="23">
        <f t="shared" si="115"/>
        <v>1</v>
      </c>
      <c r="O393" s="6" t="str">
        <f t="shared" si="105"/>
        <v/>
      </c>
      <c r="P393" s="16" t="str">
        <f t="shared" si="111"/>
        <v/>
      </c>
      <c r="Q393" s="30" t="str">
        <f t="shared" si="117"/>
        <v/>
      </c>
      <c r="R393" s="33">
        <f t="shared" si="109"/>
        <v>0</v>
      </c>
      <c r="S393" s="24" t="str">
        <f t="shared" si="113"/>
        <v/>
      </c>
    </row>
    <row r="394" spans="2:19" x14ac:dyDescent="0.2">
      <c r="B394" s="33" t="str">
        <f t="shared" si="110"/>
        <v/>
      </c>
      <c r="C394" s="24" t="str">
        <f t="shared" si="119"/>
        <v/>
      </c>
      <c r="D394" s="32">
        <f t="shared" si="120"/>
        <v>0</v>
      </c>
      <c r="E394" s="34">
        <f t="shared" si="121"/>
        <v>0</v>
      </c>
      <c r="F394" s="12" t="str">
        <f t="shared" si="118"/>
        <v/>
      </c>
      <c r="G394" s="21" t="str">
        <f t="shared" si="106"/>
        <v/>
      </c>
      <c r="H394" s="20" t="str">
        <f t="shared" si="116"/>
        <v/>
      </c>
      <c r="I394" s="18" t="str">
        <f t="shared" si="112"/>
        <v/>
      </c>
      <c r="J394" s="17" t="str">
        <f t="shared" ref="J394:J429" si="122">IF(AND($L394="b",$K393=""),"last",IF(AND(P393="l",A393=0),J393,IF(AND($P393="w",$K393=$G393),"last",IF(AND($P393="w",$K393=$H393),"furthest",IF(AND($P393="l",$K393=$G393),"furthest",IF(AND($P393="l",$K393=$H393),"last",""))))))</f>
        <v/>
      </c>
      <c r="K394" s="17" t="str">
        <f t="shared" si="114"/>
        <v/>
      </c>
      <c r="L394" s="13" t="str">
        <f t="shared" si="107"/>
        <v/>
      </c>
      <c r="M394" s="22" t="str">
        <f t="shared" si="108"/>
        <v/>
      </c>
      <c r="N394" s="23">
        <f t="shared" si="115"/>
        <v>1</v>
      </c>
      <c r="O394" s="6" t="str">
        <f t="shared" ref="O394:O457" si="123">IF(L394="","",VLOOKUP(N394,$U$5:$V$34,2,FALSE))</f>
        <v/>
      </c>
      <c r="P394" s="16" t="str">
        <f t="shared" si="111"/>
        <v/>
      </c>
      <c r="Q394" s="30" t="str">
        <f t="shared" si="117"/>
        <v/>
      </c>
      <c r="R394" s="33">
        <f t="shared" si="109"/>
        <v>0</v>
      </c>
      <c r="S394" s="24" t="str">
        <f t="shared" si="113"/>
        <v/>
      </c>
    </row>
    <row r="395" spans="2:19" x14ac:dyDescent="0.2">
      <c r="B395" s="33" t="str">
        <f t="shared" si="110"/>
        <v/>
      </c>
      <c r="C395" s="24" t="str">
        <f t="shared" si="119"/>
        <v/>
      </c>
      <c r="D395" s="32">
        <f t="shared" si="120"/>
        <v>0</v>
      </c>
      <c r="E395" s="34">
        <f t="shared" si="121"/>
        <v>0</v>
      </c>
      <c r="F395" s="12" t="str">
        <f t="shared" si="118"/>
        <v/>
      </c>
      <c r="G395" s="21" t="str">
        <f t="shared" ref="G395:G458" si="124">IF(A394="","",(IF(F394=F393,G394,IF(F394=0,G394,IF(AND(F394=F392,F393=0),G394,IF(F394=F391,G394,IF(AND(LEN(G394)=26,OR(MID(G394,1,2)=F394,MID(G394,4,2)=F394,MID(G394,7,2)=F394,MID(G394,10,2)=F394,MID(G394,13,2)=F394,MID(G394,16,2)=F394,MID(G394,19,2)=F394,MID(G394,22,2)=F394)),CONCATENATE(REPLACE($G394,SEARCH($F394,$G394,1),3,""),"-",$F394),IF(RIGHT(G394,2)=F394,G394,IF(LEN(G394)=26,CONCATENATE(MID(G394,4,23),"-",F394),IF(AND(LEN(G394)=23,OR(MID(G394,1,2)=F394,MID(G394,4,2)=F394,MID(G394,7,2)=F394,MID(G394,10,2)=F394,MID(G394,13,2)=F394,MID(G394,16,2)=F394,MID(G394,19,2)=F394,MID(G394,22,2)=F394)),CONCATENATE(REPLACE($G394,SEARCH($F394,$G394,1),3,""),"-",$F394),IF(LEN(G394)=23,CONCATENATE(G394,"-",F394),IF(AND(LEN(G394)=20,OR(MID(G394,1,2)=F394,MID(G394,4,2)=F394,MID(G394,7,2)=F394,MID(G394,10,2)=F394,MID(G394,13,2)=F394,MID(G394,16,2)=F394,MID(G394,19,2)=F394)),CONCATENATE(REPLACE($G394,SEARCH($F394,$G394,1),3,""),"-",$F394),IF(LEN(G394)=20,CONCATENATE(G394,"-",F394),IF(AND(LEN(G394)=17,OR(MID(G394,1,2)=F394,MID(G394,4,2)=F394,MID(G394,7,2)=F394,MID(G394,10,2)=F394,MID(G394,13,2)=F394,MID(G394,16,2)=F394)),CONCATENATE(REPLACE($G394,SEARCH($F394,$G394,1),3,""),"-",$F394),IF(LEN(G394)=17,CONCATENATE(G394,"-",F394),IF(AND(LEN(G394)=14,OR(MID(G394,1,2)=F394,MID(G394,4,2)=F394,MID(G394,7,2)=F394,MID(G394,10,2)=F394,MID(G394,13,2)=F394)),CONCATENATE(REPLACE($G394,SEARCH($F394,$G394,1),3,""),"-",$F394),IF(LEN(G394)=14,CONCATENATE(G394,"-",F394),IF(AND(LEN(G394)=11,OR(MID(G394,1,2)=F394,MID(G394,4,2)=F394,MID(G394,7,2)=F394,MID(G394,10,2)=F394)),CONCATENATE(REPLACE($G394,SEARCH($F394,$G394,1),3,""),"-",$F394),IF(LEN(G394)=11,CONCATENATE(G394,"-",F394),IF(AND(LEN(G394)=8,OR(MID(G394,1,2)=F394,MID(G394,4,2)=F394,MID(G394,7,2)=F394)),CONCATENATE(REPLACE($G394,SEARCH($F394,$G394,1),3,""),"-",$F394),IF(F394=F392,G394,IF(AND(LEN(G394)=5,MID(G394,1,2)=F394),CONCATENATE(REPLACE(G394,SEARCH(F394,G394,1),3,""),"-",F394),CONCATENATE(G394,"-",F394)))))))))))))))))))))))</f>
        <v/>
      </c>
      <c r="H395" s="20" t="str">
        <f t="shared" si="116"/>
        <v/>
      </c>
      <c r="I395" s="18" t="str">
        <f t="shared" si="112"/>
        <v/>
      </c>
      <c r="J395" s="17" t="str">
        <f t="shared" si="122"/>
        <v/>
      </c>
      <c r="K395" s="17" t="str">
        <f t="shared" si="114"/>
        <v/>
      </c>
      <c r="L395" s="13" t="str">
        <f t="shared" ref="L395:L458" si="125">IF(A394="","",IF(LEN(G395)=26,"b",""))</f>
        <v/>
      </c>
      <c r="M395" s="22" t="str">
        <f t="shared" si="108"/>
        <v/>
      </c>
      <c r="N395" s="23">
        <f t="shared" si="115"/>
        <v>1</v>
      </c>
      <c r="O395" s="6" t="str">
        <f t="shared" si="123"/>
        <v/>
      </c>
      <c r="P395" s="16" t="str">
        <f t="shared" si="111"/>
        <v/>
      </c>
      <c r="Q395" s="30" t="str">
        <f t="shared" si="117"/>
        <v/>
      </c>
      <c r="R395" s="33">
        <f t="shared" si="109"/>
        <v>0</v>
      </c>
      <c r="S395" s="24" t="str">
        <f t="shared" si="113"/>
        <v/>
      </c>
    </row>
    <row r="396" spans="2:19" x14ac:dyDescent="0.2">
      <c r="B396" s="33" t="str">
        <f t="shared" si="110"/>
        <v/>
      </c>
      <c r="C396" s="24" t="str">
        <f t="shared" si="119"/>
        <v/>
      </c>
      <c r="D396" s="32">
        <f t="shared" si="120"/>
        <v>0</v>
      </c>
      <c r="E396" s="34">
        <f t="shared" si="121"/>
        <v>0</v>
      </c>
      <c r="F396" s="12" t="str">
        <f t="shared" si="118"/>
        <v/>
      </c>
      <c r="G396" s="21" t="str">
        <f t="shared" si="124"/>
        <v/>
      </c>
      <c r="H396" s="20" t="str">
        <f t="shared" si="116"/>
        <v/>
      </c>
      <c r="I396" s="18" t="str">
        <f t="shared" si="112"/>
        <v/>
      </c>
      <c r="J396" s="17" t="str">
        <f t="shared" si="122"/>
        <v/>
      </c>
      <c r="K396" s="17" t="str">
        <f t="shared" si="114"/>
        <v/>
      </c>
      <c r="L396" s="13" t="str">
        <f t="shared" si="125"/>
        <v/>
      </c>
      <c r="M396" s="22" t="str">
        <f t="shared" si="108"/>
        <v/>
      </c>
      <c r="N396" s="23">
        <f t="shared" si="115"/>
        <v>1</v>
      </c>
      <c r="O396" s="6" t="str">
        <f t="shared" si="123"/>
        <v/>
      </c>
      <c r="P396" s="16" t="str">
        <f t="shared" si="111"/>
        <v/>
      </c>
      <c r="Q396" s="30" t="str">
        <f t="shared" si="117"/>
        <v/>
      </c>
      <c r="R396" s="33">
        <f t="shared" si="109"/>
        <v>0</v>
      </c>
      <c r="S396" s="24" t="str">
        <f t="shared" si="113"/>
        <v/>
      </c>
    </row>
    <row r="397" spans="2:19" x14ac:dyDescent="0.2">
      <c r="B397" s="33" t="str">
        <f t="shared" si="110"/>
        <v/>
      </c>
      <c r="C397" s="24" t="str">
        <f t="shared" si="119"/>
        <v/>
      </c>
      <c r="D397" s="32">
        <f t="shared" si="120"/>
        <v>0</v>
      </c>
      <c r="E397" s="34">
        <f t="shared" si="121"/>
        <v>0</v>
      </c>
      <c r="F397" s="12" t="str">
        <f t="shared" si="118"/>
        <v/>
      </c>
      <c r="G397" s="21" t="str">
        <f t="shared" si="124"/>
        <v/>
      </c>
      <c r="H397" s="20" t="str">
        <f t="shared" si="116"/>
        <v/>
      </c>
      <c r="I397" s="18" t="str">
        <f t="shared" si="112"/>
        <v/>
      </c>
      <c r="J397" s="17" t="str">
        <f t="shared" si="122"/>
        <v/>
      </c>
      <c r="K397" s="17" t="str">
        <f t="shared" si="114"/>
        <v/>
      </c>
      <c r="L397" s="13" t="str">
        <f t="shared" si="125"/>
        <v/>
      </c>
      <c r="M397" s="22" t="str">
        <f t="shared" ref="M397:M460" si="126">IF($L397="","",IF(M396=9,1,IF(AND($L397="b",$L396=""),1,M396+1)))</f>
        <v/>
      </c>
      <c r="N397" s="23">
        <f t="shared" si="115"/>
        <v>1</v>
      </c>
      <c r="O397" s="6" t="str">
        <f t="shared" si="123"/>
        <v/>
      </c>
      <c r="P397" s="16" t="str">
        <f t="shared" si="111"/>
        <v/>
      </c>
      <c r="Q397" s="30" t="str">
        <f t="shared" si="117"/>
        <v/>
      </c>
      <c r="R397" s="33">
        <f t="shared" si="109"/>
        <v>0</v>
      </c>
      <c r="S397" s="24" t="str">
        <f t="shared" si="113"/>
        <v/>
      </c>
    </row>
    <row r="398" spans="2:19" x14ac:dyDescent="0.2">
      <c r="B398" s="33" t="str">
        <f t="shared" si="110"/>
        <v/>
      </c>
      <c r="C398" s="24" t="str">
        <f t="shared" si="119"/>
        <v/>
      </c>
      <c r="D398" s="32">
        <f t="shared" si="120"/>
        <v>0</v>
      </c>
      <c r="E398" s="34">
        <f t="shared" si="121"/>
        <v>0</v>
      </c>
      <c r="F398" s="12" t="str">
        <f t="shared" si="118"/>
        <v/>
      </c>
      <c r="G398" s="21" t="str">
        <f t="shared" si="124"/>
        <v/>
      </c>
      <c r="H398" s="20" t="str">
        <f t="shared" si="116"/>
        <v/>
      </c>
      <c r="I398" s="18" t="str">
        <f t="shared" si="112"/>
        <v/>
      </c>
      <c r="J398" s="17" t="str">
        <f t="shared" si="122"/>
        <v/>
      </c>
      <c r="K398" s="17" t="str">
        <f t="shared" si="114"/>
        <v/>
      </c>
      <c r="L398" s="13" t="str">
        <f t="shared" si="125"/>
        <v/>
      </c>
      <c r="M398" s="22" t="str">
        <f t="shared" si="126"/>
        <v/>
      </c>
      <c r="N398" s="23">
        <f t="shared" si="115"/>
        <v>1</v>
      </c>
      <c r="O398" s="6" t="str">
        <f t="shared" si="123"/>
        <v/>
      </c>
      <c r="P398" s="16" t="str">
        <f t="shared" si="111"/>
        <v/>
      </c>
      <c r="Q398" s="30" t="str">
        <f t="shared" si="117"/>
        <v/>
      </c>
      <c r="R398" s="33">
        <f t="shared" si="109"/>
        <v>0</v>
      </c>
      <c r="S398" s="24" t="str">
        <f t="shared" si="113"/>
        <v/>
      </c>
    </row>
    <row r="399" spans="2:19" x14ac:dyDescent="0.2">
      <c r="B399" s="33" t="str">
        <f t="shared" si="110"/>
        <v/>
      </c>
      <c r="C399" s="24" t="str">
        <f t="shared" si="119"/>
        <v/>
      </c>
      <c r="D399" s="32">
        <f t="shared" si="120"/>
        <v>0</v>
      </c>
      <c r="E399" s="34">
        <f t="shared" si="121"/>
        <v>0</v>
      </c>
      <c r="F399" s="12" t="str">
        <f t="shared" si="118"/>
        <v/>
      </c>
      <c r="G399" s="21" t="str">
        <f t="shared" si="124"/>
        <v/>
      </c>
      <c r="H399" s="20" t="str">
        <f t="shared" si="116"/>
        <v/>
      </c>
      <c r="I399" s="18" t="str">
        <f t="shared" si="112"/>
        <v/>
      </c>
      <c r="J399" s="17" t="str">
        <f t="shared" si="122"/>
        <v/>
      </c>
      <c r="K399" s="17" t="str">
        <f t="shared" si="114"/>
        <v/>
      </c>
      <c r="L399" s="13" t="str">
        <f t="shared" si="125"/>
        <v/>
      </c>
      <c r="M399" s="22" t="str">
        <f t="shared" si="126"/>
        <v/>
      </c>
      <c r="N399" s="23">
        <f t="shared" si="115"/>
        <v>1</v>
      </c>
      <c r="O399" s="6" t="str">
        <f t="shared" si="123"/>
        <v/>
      </c>
      <c r="P399" s="16" t="str">
        <f t="shared" si="111"/>
        <v/>
      </c>
      <c r="Q399" s="30" t="str">
        <f t="shared" si="117"/>
        <v/>
      </c>
      <c r="R399" s="33">
        <f t="shared" si="109"/>
        <v>0</v>
      </c>
      <c r="S399" s="24" t="str">
        <f t="shared" si="113"/>
        <v/>
      </c>
    </row>
    <row r="400" spans="2:19" x14ac:dyDescent="0.2">
      <c r="B400" s="33" t="str">
        <f t="shared" si="110"/>
        <v/>
      </c>
      <c r="C400" s="24" t="str">
        <f t="shared" si="119"/>
        <v/>
      </c>
      <c r="D400" s="32">
        <f t="shared" si="120"/>
        <v>0</v>
      </c>
      <c r="E400" s="34">
        <f t="shared" si="121"/>
        <v>0</v>
      </c>
      <c r="F400" s="12" t="str">
        <f t="shared" si="118"/>
        <v/>
      </c>
      <c r="G400" s="21" t="str">
        <f t="shared" si="124"/>
        <v/>
      </c>
      <c r="H400" s="20" t="str">
        <f t="shared" si="116"/>
        <v/>
      </c>
      <c r="I400" s="18" t="str">
        <f t="shared" si="112"/>
        <v/>
      </c>
      <c r="J400" s="17" t="str">
        <f t="shared" si="122"/>
        <v/>
      </c>
      <c r="K400" s="17" t="str">
        <f t="shared" si="114"/>
        <v/>
      </c>
      <c r="L400" s="13" t="str">
        <f t="shared" si="125"/>
        <v/>
      </c>
      <c r="M400" s="22" t="str">
        <f t="shared" si="126"/>
        <v/>
      </c>
      <c r="N400" s="23">
        <f t="shared" si="115"/>
        <v>1</v>
      </c>
      <c r="O400" s="6" t="str">
        <f t="shared" si="123"/>
        <v/>
      </c>
      <c r="P400" s="16" t="str">
        <f t="shared" si="111"/>
        <v/>
      </c>
      <c r="Q400" s="30" t="str">
        <f t="shared" si="117"/>
        <v/>
      </c>
      <c r="R400" s="33">
        <f t="shared" si="109"/>
        <v>0</v>
      </c>
      <c r="S400" s="24" t="str">
        <f t="shared" si="113"/>
        <v/>
      </c>
    </row>
    <row r="401" spans="2:19" x14ac:dyDescent="0.2">
      <c r="B401" s="33" t="str">
        <f t="shared" si="110"/>
        <v/>
      </c>
      <c r="C401" s="24" t="str">
        <f t="shared" si="119"/>
        <v/>
      </c>
      <c r="D401" s="32">
        <f t="shared" si="120"/>
        <v>0</v>
      </c>
      <c r="E401" s="34">
        <f t="shared" si="121"/>
        <v>0</v>
      </c>
      <c r="F401" s="12" t="str">
        <f t="shared" si="118"/>
        <v/>
      </c>
      <c r="G401" s="21" t="str">
        <f t="shared" si="124"/>
        <v/>
      </c>
      <c r="H401" s="20" t="str">
        <f t="shared" si="116"/>
        <v/>
      </c>
      <c r="I401" s="18" t="str">
        <f t="shared" si="112"/>
        <v/>
      </c>
      <c r="J401" s="17" t="str">
        <f t="shared" si="122"/>
        <v/>
      </c>
      <c r="K401" s="17" t="str">
        <f t="shared" si="114"/>
        <v/>
      </c>
      <c r="L401" s="13" t="str">
        <f t="shared" si="125"/>
        <v/>
      </c>
      <c r="M401" s="22" t="str">
        <f t="shared" si="126"/>
        <v/>
      </c>
      <c r="N401" s="23">
        <f t="shared" si="115"/>
        <v>1</v>
      </c>
      <c r="O401" s="6" t="str">
        <f t="shared" si="123"/>
        <v/>
      </c>
      <c r="P401" s="16" t="str">
        <f t="shared" si="111"/>
        <v/>
      </c>
      <c r="Q401" s="30" t="str">
        <f t="shared" si="117"/>
        <v/>
      </c>
      <c r="R401" s="33">
        <f t="shared" ref="R401:R464" si="127">IF(Q401="",0,IF(R400="",Q401,Q401+R400))</f>
        <v>0</v>
      </c>
      <c r="S401" s="24" t="str">
        <f t="shared" si="113"/>
        <v/>
      </c>
    </row>
    <row r="402" spans="2:19" x14ac:dyDescent="0.2">
      <c r="B402" s="33" t="str">
        <f t="shared" si="110"/>
        <v/>
      </c>
      <c r="C402" s="24" t="str">
        <f t="shared" si="119"/>
        <v/>
      </c>
      <c r="D402" s="32">
        <f t="shared" si="120"/>
        <v>0</v>
      </c>
      <c r="E402" s="34">
        <f t="shared" si="121"/>
        <v>0</v>
      </c>
      <c r="F402" s="12" t="str">
        <f t="shared" si="118"/>
        <v/>
      </c>
      <c r="G402" s="21" t="str">
        <f t="shared" si="124"/>
        <v/>
      </c>
      <c r="H402" s="20" t="str">
        <f t="shared" si="116"/>
        <v/>
      </c>
      <c r="I402" s="18" t="str">
        <f t="shared" si="112"/>
        <v/>
      </c>
      <c r="J402" s="17" t="str">
        <f t="shared" si="122"/>
        <v/>
      </c>
      <c r="K402" s="17" t="str">
        <f t="shared" si="114"/>
        <v/>
      </c>
      <c r="L402" s="13" t="str">
        <f t="shared" si="125"/>
        <v/>
      </c>
      <c r="M402" s="22" t="str">
        <f t="shared" si="126"/>
        <v/>
      </c>
      <c r="N402" s="23">
        <f t="shared" si="115"/>
        <v>1</v>
      </c>
      <c r="O402" s="6" t="str">
        <f t="shared" si="123"/>
        <v/>
      </c>
      <c r="P402" s="16" t="str">
        <f t="shared" si="111"/>
        <v/>
      </c>
      <c r="Q402" s="30" t="str">
        <f t="shared" si="117"/>
        <v/>
      </c>
      <c r="R402" s="33">
        <f t="shared" si="127"/>
        <v>0</v>
      </c>
      <c r="S402" s="24" t="str">
        <f t="shared" si="113"/>
        <v/>
      </c>
    </row>
    <row r="403" spans="2:19" x14ac:dyDescent="0.2">
      <c r="B403" s="33" t="str">
        <f t="shared" si="110"/>
        <v/>
      </c>
      <c r="C403" s="24" t="str">
        <f t="shared" si="119"/>
        <v/>
      </c>
      <c r="D403" s="32">
        <f t="shared" si="120"/>
        <v>0</v>
      </c>
      <c r="E403" s="34">
        <f t="shared" si="121"/>
        <v>0</v>
      </c>
      <c r="F403" s="12" t="str">
        <f t="shared" si="118"/>
        <v/>
      </c>
      <c r="G403" s="21" t="str">
        <f t="shared" si="124"/>
        <v/>
      </c>
      <c r="H403" s="20" t="str">
        <f t="shared" si="116"/>
        <v/>
      </c>
      <c r="I403" s="18" t="str">
        <f t="shared" si="112"/>
        <v/>
      </c>
      <c r="J403" s="17" t="str">
        <f t="shared" si="122"/>
        <v/>
      </c>
      <c r="K403" s="17" t="str">
        <f t="shared" si="114"/>
        <v/>
      </c>
      <c r="L403" s="13" t="str">
        <f t="shared" si="125"/>
        <v/>
      </c>
      <c r="M403" s="22" t="str">
        <f t="shared" si="126"/>
        <v/>
      </c>
      <c r="N403" s="23">
        <f t="shared" si="115"/>
        <v>1</v>
      </c>
      <c r="O403" s="6" t="str">
        <f t="shared" si="123"/>
        <v/>
      </c>
      <c r="P403" s="16" t="str">
        <f t="shared" si="111"/>
        <v/>
      </c>
      <c r="Q403" s="30" t="str">
        <f t="shared" si="117"/>
        <v/>
      </c>
      <c r="R403" s="33">
        <f t="shared" si="127"/>
        <v>0</v>
      </c>
      <c r="S403" s="24" t="str">
        <f t="shared" si="113"/>
        <v/>
      </c>
    </row>
    <row r="404" spans="2:19" x14ac:dyDescent="0.2">
      <c r="B404" s="33" t="str">
        <f t="shared" ref="B404:B467" si="128">IF(A404="","",IF(K405="","DB",IF(AND(J405="last",J405=J404,O405=O404),"rebet",CONCATENATE(LOOKUP(MID(K405,1,2),$AD$6:$AD$23,$AF$6:$AF$23),",",LOOKUP(MID(K405,4,2),$AD$6:$AD$23,$AF$6:$AF$23),",",LOOKUP(MID(K405,7,2),$AD$6:$AD$23,$AF$6:$AF$23),",",LOOKUP(MID(K405,10,2),$AD$6:$AD$23,$AF$6:$AF$23),",",LOOKUP(MID(K405,13,2),$AD$6:$AD$23,$AF$6:$AF$23),",",LOOKUP(MID(K405,16,2),$AD$6:$AD$23,$AF$6:$AF$23),",",LOOKUP(MID(K405,19,2),$AD$6:$AD$23,$AF$6:$AF$23),",",LOOKUP(MID(K405,22,2),$AD$6:$AD$23,$AF$6:$AF$23),",",LOOKUP(MID(K405,25,2),$AD$6:$AD$23,$AF$6:$AF$23),","))))</f>
        <v/>
      </c>
      <c r="C404" s="24" t="str">
        <f t="shared" si="119"/>
        <v/>
      </c>
      <c r="D404" s="32">
        <f t="shared" si="120"/>
        <v>0</v>
      </c>
      <c r="E404" s="34">
        <f t="shared" si="121"/>
        <v>0</v>
      </c>
      <c r="F404" s="12" t="str">
        <f t="shared" si="118"/>
        <v/>
      </c>
      <c r="G404" s="21" t="str">
        <f t="shared" si="124"/>
        <v/>
      </c>
      <c r="H404" s="20" t="str">
        <f t="shared" si="116"/>
        <v/>
      </c>
      <c r="I404" s="18" t="str">
        <f t="shared" si="112"/>
        <v/>
      </c>
      <c r="J404" s="17" t="str">
        <f t="shared" si="122"/>
        <v/>
      </c>
      <c r="K404" s="17" t="str">
        <f t="shared" si="114"/>
        <v/>
      </c>
      <c r="L404" s="13" t="str">
        <f t="shared" si="125"/>
        <v/>
      </c>
      <c r="M404" s="22" t="str">
        <f t="shared" si="126"/>
        <v/>
      </c>
      <c r="N404" s="23">
        <f t="shared" si="115"/>
        <v>1</v>
      </c>
      <c r="O404" s="6" t="str">
        <f t="shared" si="123"/>
        <v/>
      </c>
      <c r="P404" s="16" t="str">
        <f t="shared" ref="P404:P467" si="129">IF(A404="","",IF(L404="","",IF(AND(L404="b",OR(MID(K404,1,2)=F404,MID(K404,4,2)=F404,MID(K404,7,2)=F404,MID(K404,10,2)=F404,MID(K404,13,2)=F404,MID(K404,16,2)=F404,MID(K404,19,2)=F404,MID(K404,22,2)=F404,MID(K404,25,2)=F404)),"w","l")))</f>
        <v/>
      </c>
      <c r="Q404" s="30" t="str">
        <f t="shared" si="117"/>
        <v/>
      </c>
      <c r="R404" s="33">
        <f t="shared" si="127"/>
        <v>0</v>
      </c>
      <c r="S404" s="24" t="str">
        <f t="shared" si="113"/>
        <v/>
      </c>
    </row>
    <row r="405" spans="2:19" x14ac:dyDescent="0.2">
      <c r="B405" s="33" t="str">
        <f t="shared" si="128"/>
        <v/>
      </c>
      <c r="C405" s="24" t="str">
        <f t="shared" si="119"/>
        <v/>
      </c>
      <c r="D405" s="32">
        <f t="shared" si="120"/>
        <v>0</v>
      </c>
      <c r="E405" s="34">
        <f t="shared" si="121"/>
        <v>0</v>
      </c>
      <c r="F405" s="12" t="str">
        <f t="shared" si="118"/>
        <v/>
      </c>
      <c r="G405" s="21" t="str">
        <f t="shared" si="124"/>
        <v/>
      </c>
      <c r="H405" s="20" t="str">
        <f t="shared" si="116"/>
        <v/>
      </c>
      <c r="I405" s="18" t="str">
        <f t="shared" si="112"/>
        <v/>
      </c>
      <c r="J405" s="17" t="str">
        <f t="shared" si="122"/>
        <v/>
      </c>
      <c r="K405" s="17" t="str">
        <f t="shared" si="114"/>
        <v/>
      </c>
      <c r="L405" s="13" t="str">
        <f t="shared" si="125"/>
        <v/>
      </c>
      <c r="M405" s="22" t="str">
        <f t="shared" si="126"/>
        <v/>
      </c>
      <c r="N405" s="23">
        <f t="shared" si="115"/>
        <v>1</v>
      </c>
      <c r="O405" s="6" t="str">
        <f t="shared" si="123"/>
        <v/>
      </c>
      <c r="P405" s="16" t="str">
        <f t="shared" si="129"/>
        <v/>
      </c>
      <c r="Q405" s="30" t="str">
        <f t="shared" si="117"/>
        <v/>
      </c>
      <c r="R405" s="33">
        <f t="shared" si="127"/>
        <v>0</v>
      </c>
      <c r="S405" s="24" t="str">
        <f t="shared" si="113"/>
        <v/>
      </c>
    </row>
    <row r="406" spans="2:19" x14ac:dyDescent="0.2">
      <c r="B406" s="33" t="str">
        <f t="shared" si="128"/>
        <v/>
      </c>
      <c r="C406" s="24" t="str">
        <f t="shared" si="119"/>
        <v/>
      </c>
      <c r="D406" s="32">
        <f t="shared" si="120"/>
        <v>0</v>
      </c>
      <c r="E406" s="34">
        <f t="shared" si="121"/>
        <v>0</v>
      </c>
      <c r="F406" s="12" t="str">
        <f t="shared" si="118"/>
        <v/>
      </c>
      <c r="G406" s="21" t="str">
        <f t="shared" si="124"/>
        <v/>
      </c>
      <c r="H406" s="20" t="str">
        <f t="shared" si="116"/>
        <v/>
      </c>
      <c r="I406" s="18" t="str">
        <f t="shared" si="112"/>
        <v/>
      </c>
      <c r="J406" s="17" t="str">
        <f t="shared" si="122"/>
        <v/>
      </c>
      <c r="K406" s="17" t="str">
        <f t="shared" si="114"/>
        <v/>
      </c>
      <c r="L406" s="13" t="str">
        <f t="shared" si="125"/>
        <v/>
      </c>
      <c r="M406" s="22" t="str">
        <f t="shared" si="126"/>
        <v/>
      </c>
      <c r="N406" s="23">
        <f t="shared" si="115"/>
        <v>1</v>
      </c>
      <c r="O406" s="6" t="str">
        <f t="shared" si="123"/>
        <v/>
      </c>
      <c r="P406" s="16" t="str">
        <f t="shared" si="129"/>
        <v/>
      </c>
      <c r="Q406" s="30" t="str">
        <f t="shared" si="117"/>
        <v/>
      </c>
      <c r="R406" s="33">
        <f t="shared" si="127"/>
        <v>0</v>
      </c>
      <c r="S406" s="24" t="str">
        <f t="shared" si="113"/>
        <v/>
      </c>
    </row>
    <row r="407" spans="2:19" x14ac:dyDescent="0.2">
      <c r="B407" s="33" t="str">
        <f t="shared" si="128"/>
        <v/>
      </c>
      <c r="C407" s="24" t="str">
        <f t="shared" si="119"/>
        <v/>
      </c>
      <c r="D407" s="32">
        <f t="shared" si="120"/>
        <v>0</v>
      </c>
      <c r="E407" s="34">
        <f t="shared" si="121"/>
        <v>0</v>
      </c>
      <c r="F407" s="12" t="str">
        <f t="shared" si="118"/>
        <v/>
      </c>
      <c r="G407" s="21" t="str">
        <f t="shared" si="124"/>
        <v/>
      </c>
      <c r="H407" s="20" t="str">
        <f t="shared" si="116"/>
        <v/>
      </c>
      <c r="I407" s="18" t="str">
        <f t="shared" si="112"/>
        <v/>
      </c>
      <c r="J407" s="17" t="str">
        <f t="shared" si="122"/>
        <v/>
      </c>
      <c r="K407" s="17" t="str">
        <f t="shared" si="114"/>
        <v/>
      </c>
      <c r="L407" s="13" t="str">
        <f t="shared" si="125"/>
        <v/>
      </c>
      <c r="M407" s="22" t="str">
        <f t="shared" si="126"/>
        <v/>
      </c>
      <c r="N407" s="23">
        <f t="shared" si="115"/>
        <v>1</v>
      </c>
      <c r="O407" s="6" t="str">
        <f t="shared" si="123"/>
        <v/>
      </c>
      <c r="P407" s="16" t="str">
        <f t="shared" si="129"/>
        <v/>
      </c>
      <c r="Q407" s="30" t="str">
        <f t="shared" si="117"/>
        <v/>
      </c>
      <c r="R407" s="33">
        <f t="shared" si="127"/>
        <v>0</v>
      </c>
      <c r="S407" s="24" t="str">
        <f t="shared" si="113"/>
        <v/>
      </c>
    </row>
    <row r="408" spans="2:19" x14ac:dyDescent="0.2">
      <c r="B408" s="33" t="str">
        <f t="shared" si="128"/>
        <v/>
      </c>
      <c r="C408" s="24" t="str">
        <f t="shared" si="119"/>
        <v/>
      </c>
      <c r="D408" s="32">
        <f t="shared" si="120"/>
        <v>0</v>
      </c>
      <c r="E408" s="34">
        <f t="shared" si="121"/>
        <v>0</v>
      </c>
      <c r="F408" s="12" t="str">
        <f t="shared" si="118"/>
        <v/>
      </c>
      <c r="G408" s="21" t="str">
        <f t="shared" si="124"/>
        <v/>
      </c>
      <c r="H408" s="20" t="str">
        <f t="shared" si="116"/>
        <v/>
      </c>
      <c r="I408" s="18" t="str">
        <f t="shared" ref="I408:I471" si="130">IF(AND(LEN($G407)=26,OR(MID(H407,1,2)=$F407,MID(H407,4,2)=$F407,MID(H407,7,2)=$F407,MID(H407,10,2)=$F407,MID(H407,13,2)=$F407,MID(H407,16,2)=$F407,MID(H407,19,2)=$F407,MID(H407,22,2)=$F407)),REPLACE(H407,SEARCH(F407,H407,1),3,""),IF(AND(LEN(G407)=26,MID(H407,25,2)=F407),MID(H407,1,LEN(H407)-3),""))</f>
        <v/>
      </c>
      <c r="J408" s="17" t="str">
        <f t="shared" si="122"/>
        <v/>
      </c>
      <c r="K408" s="17" t="str">
        <f t="shared" si="114"/>
        <v/>
      </c>
      <c r="L408" s="13" t="str">
        <f t="shared" si="125"/>
        <v/>
      </c>
      <c r="M408" s="22" t="str">
        <f t="shared" si="126"/>
        <v/>
      </c>
      <c r="N408" s="23">
        <f t="shared" si="115"/>
        <v>1</v>
      </c>
      <c r="O408" s="6" t="str">
        <f t="shared" si="123"/>
        <v/>
      </c>
      <c r="P408" s="16" t="str">
        <f t="shared" si="129"/>
        <v/>
      </c>
      <c r="Q408" s="30" t="str">
        <f t="shared" si="117"/>
        <v/>
      </c>
      <c r="R408" s="33">
        <f t="shared" si="127"/>
        <v>0</v>
      </c>
      <c r="S408" s="24" t="str">
        <f t="shared" si="113"/>
        <v/>
      </c>
    </row>
    <row r="409" spans="2:19" x14ac:dyDescent="0.2">
      <c r="B409" s="33" t="str">
        <f t="shared" si="128"/>
        <v/>
      </c>
      <c r="C409" s="24" t="str">
        <f t="shared" si="119"/>
        <v/>
      </c>
      <c r="D409" s="32">
        <f t="shared" si="120"/>
        <v>0</v>
      </c>
      <c r="E409" s="34">
        <f t="shared" si="121"/>
        <v>0</v>
      </c>
      <c r="F409" s="12" t="str">
        <f t="shared" si="118"/>
        <v/>
      </c>
      <c r="G409" s="21" t="str">
        <f t="shared" si="124"/>
        <v/>
      </c>
      <c r="H409" s="20" t="str">
        <f t="shared" si="116"/>
        <v/>
      </c>
      <c r="I409" s="18" t="str">
        <f t="shared" si="130"/>
        <v/>
      </c>
      <c r="J409" s="17" t="str">
        <f t="shared" si="122"/>
        <v/>
      </c>
      <c r="K409" s="17" t="str">
        <f t="shared" si="114"/>
        <v/>
      </c>
      <c r="L409" s="13" t="str">
        <f t="shared" si="125"/>
        <v/>
      </c>
      <c r="M409" s="22" t="str">
        <f t="shared" si="126"/>
        <v/>
      </c>
      <c r="N409" s="23">
        <f t="shared" si="115"/>
        <v>1</v>
      </c>
      <c r="O409" s="6" t="str">
        <f t="shared" si="123"/>
        <v/>
      </c>
      <c r="P409" s="16" t="str">
        <f t="shared" si="129"/>
        <v/>
      </c>
      <c r="Q409" s="30" t="str">
        <f t="shared" si="117"/>
        <v/>
      </c>
      <c r="R409" s="33">
        <f t="shared" si="127"/>
        <v>0</v>
      </c>
      <c r="S409" s="24" t="str">
        <f t="shared" ref="S409:S472" si="131">IF(P409="","",IF(R409&gt;=$X$6,$W$6,IF(R409&lt;=$X$7,$W$7,"")))</f>
        <v/>
      </c>
    </row>
    <row r="410" spans="2:19" x14ac:dyDescent="0.2">
      <c r="B410" s="33" t="str">
        <f t="shared" si="128"/>
        <v/>
      </c>
      <c r="C410" s="24" t="str">
        <f t="shared" si="119"/>
        <v/>
      </c>
      <c r="D410" s="32">
        <f t="shared" si="120"/>
        <v>0</v>
      </c>
      <c r="E410" s="34">
        <f t="shared" si="121"/>
        <v>0</v>
      </c>
      <c r="F410" s="12" t="str">
        <f t="shared" si="118"/>
        <v/>
      </c>
      <c r="G410" s="21" t="str">
        <f t="shared" si="124"/>
        <v/>
      </c>
      <c r="H410" s="20" t="str">
        <f t="shared" si="116"/>
        <v/>
      </c>
      <c r="I410" s="18" t="str">
        <f t="shared" si="130"/>
        <v/>
      </c>
      <c r="J410" s="17" t="str">
        <f t="shared" si="122"/>
        <v/>
      </c>
      <c r="K410" s="17" t="str">
        <f t="shared" ref="K410:K473" si="132">IF(AND(L410="b",K409=""),G410,IF(AND(P409="l",A409=0),K409,IF(AND(P409="w",K409=G409),G410,IF(AND(P409="w",K409=H409),H410,IF(AND(P409="l",K409=G409),H410,IF(AND(P409="l",K409=H409),G410,""))))))</f>
        <v/>
      </c>
      <c r="L410" s="13" t="str">
        <f t="shared" si="125"/>
        <v/>
      </c>
      <c r="M410" s="22" t="str">
        <f t="shared" si="126"/>
        <v/>
      </c>
      <c r="N410" s="23">
        <f t="shared" ref="N410:N473" si="133">IF($L410="",1,IF(AND(M409=9,$R409&gt;$R400,N409&gt;1),N409-1,IF(AND(M409=9,$R409&lt;$R400),N409+1,N409)))</f>
        <v>1</v>
      </c>
      <c r="O410" s="6" t="str">
        <f t="shared" si="123"/>
        <v/>
      </c>
      <c r="P410" s="16" t="str">
        <f t="shared" si="129"/>
        <v/>
      </c>
      <c r="Q410" s="30" t="str">
        <f t="shared" si="117"/>
        <v/>
      </c>
      <c r="R410" s="33">
        <f t="shared" si="127"/>
        <v>0</v>
      </c>
      <c r="S410" s="24" t="str">
        <f t="shared" si="131"/>
        <v/>
      </c>
    </row>
    <row r="411" spans="2:19" x14ac:dyDescent="0.2">
      <c r="B411" s="33" t="str">
        <f t="shared" si="128"/>
        <v/>
      </c>
      <c r="C411" s="24" t="str">
        <f t="shared" si="119"/>
        <v/>
      </c>
      <c r="D411" s="32">
        <f t="shared" si="120"/>
        <v>0</v>
      </c>
      <c r="E411" s="34">
        <f t="shared" si="121"/>
        <v>0</v>
      </c>
      <c r="F411" s="12" t="str">
        <f t="shared" si="118"/>
        <v/>
      </c>
      <c r="G411" s="21" t="str">
        <f t="shared" si="124"/>
        <v/>
      </c>
      <c r="H411" s="20" t="str">
        <f t="shared" si="116"/>
        <v/>
      </c>
      <c r="I411" s="18" t="str">
        <f t="shared" si="130"/>
        <v/>
      </c>
      <c r="J411" s="17" t="str">
        <f t="shared" si="122"/>
        <v/>
      </c>
      <c r="K411" s="17" t="str">
        <f t="shared" si="132"/>
        <v/>
      </c>
      <c r="L411" s="13" t="str">
        <f t="shared" si="125"/>
        <v/>
      </c>
      <c r="M411" s="22" t="str">
        <f t="shared" si="126"/>
        <v/>
      </c>
      <c r="N411" s="23">
        <f t="shared" si="133"/>
        <v>1</v>
      </c>
      <c r="O411" s="6" t="str">
        <f t="shared" si="123"/>
        <v/>
      </c>
      <c r="P411" s="16" t="str">
        <f t="shared" si="129"/>
        <v/>
      </c>
      <c r="Q411" s="30" t="str">
        <f t="shared" si="117"/>
        <v/>
      </c>
      <c r="R411" s="33">
        <f t="shared" si="127"/>
        <v>0</v>
      </c>
      <c r="S411" s="24" t="str">
        <f t="shared" si="131"/>
        <v/>
      </c>
    </row>
    <row r="412" spans="2:19" x14ac:dyDescent="0.2">
      <c r="B412" s="33" t="str">
        <f t="shared" si="128"/>
        <v/>
      </c>
      <c r="C412" s="24" t="str">
        <f t="shared" si="119"/>
        <v/>
      </c>
      <c r="D412" s="32">
        <f t="shared" si="120"/>
        <v>0</v>
      </c>
      <c r="E412" s="34">
        <f t="shared" si="121"/>
        <v>0</v>
      </c>
      <c r="F412" s="12" t="str">
        <f t="shared" si="118"/>
        <v/>
      </c>
      <c r="G412" s="21" t="str">
        <f t="shared" si="124"/>
        <v/>
      </c>
      <c r="H412" s="20" t="str">
        <f t="shared" si="116"/>
        <v/>
      </c>
      <c r="I412" s="18" t="str">
        <f t="shared" si="130"/>
        <v/>
      </c>
      <c r="J412" s="17" t="str">
        <f t="shared" si="122"/>
        <v/>
      </c>
      <c r="K412" s="17" t="str">
        <f t="shared" si="132"/>
        <v/>
      </c>
      <c r="L412" s="13" t="str">
        <f t="shared" si="125"/>
        <v/>
      </c>
      <c r="M412" s="22" t="str">
        <f t="shared" si="126"/>
        <v/>
      </c>
      <c r="N412" s="23">
        <f t="shared" si="133"/>
        <v>1</v>
      </c>
      <c r="O412" s="6" t="str">
        <f t="shared" si="123"/>
        <v/>
      </c>
      <c r="P412" s="16" t="str">
        <f t="shared" si="129"/>
        <v/>
      </c>
      <c r="Q412" s="30" t="str">
        <f t="shared" si="117"/>
        <v/>
      </c>
      <c r="R412" s="33">
        <f t="shared" si="127"/>
        <v>0</v>
      </c>
      <c r="S412" s="24" t="str">
        <f t="shared" si="131"/>
        <v/>
      </c>
    </row>
    <row r="413" spans="2:19" x14ac:dyDescent="0.2">
      <c r="B413" s="33" t="str">
        <f t="shared" si="128"/>
        <v/>
      </c>
      <c r="C413" s="24" t="str">
        <f t="shared" si="119"/>
        <v/>
      </c>
      <c r="D413" s="32">
        <f t="shared" si="120"/>
        <v>0</v>
      </c>
      <c r="E413" s="34">
        <f t="shared" si="121"/>
        <v>0</v>
      </c>
      <c r="F413" s="12" t="str">
        <f t="shared" si="118"/>
        <v/>
      </c>
      <c r="G413" s="21" t="str">
        <f t="shared" si="124"/>
        <v/>
      </c>
      <c r="H413" s="20" t="str">
        <f t="shared" si="116"/>
        <v/>
      </c>
      <c r="I413" s="18" t="str">
        <f t="shared" si="130"/>
        <v/>
      </c>
      <c r="J413" s="17" t="str">
        <f t="shared" si="122"/>
        <v/>
      </c>
      <c r="K413" s="17" t="str">
        <f t="shared" si="132"/>
        <v/>
      </c>
      <c r="L413" s="13" t="str">
        <f t="shared" si="125"/>
        <v/>
      </c>
      <c r="M413" s="22" t="str">
        <f t="shared" si="126"/>
        <v/>
      </c>
      <c r="N413" s="23">
        <f t="shared" si="133"/>
        <v>1</v>
      </c>
      <c r="O413" s="6" t="str">
        <f t="shared" si="123"/>
        <v/>
      </c>
      <c r="P413" s="16" t="str">
        <f t="shared" si="129"/>
        <v/>
      </c>
      <c r="Q413" s="30" t="str">
        <f t="shared" si="117"/>
        <v/>
      </c>
      <c r="R413" s="33">
        <f t="shared" si="127"/>
        <v>0</v>
      </c>
      <c r="S413" s="24" t="str">
        <f t="shared" si="131"/>
        <v/>
      </c>
    </row>
    <row r="414" spans="2:19" x14ac:dyDescent="0.2">
      <c r="B414" s="33" t="str">
        <f t="shared" si="128"/>
        <v/>
      </c>
      <c r="C414" s="24" t="str">
        <f t="shared" si="119"/>
        <v/>
      </c>
      <c r="D414" s="32">
        <f t="shared" si="120"/>
        <v>0</v>
      </c>
      <c r="E414" s="34">
        <f t="shared" si="121"/>
        <v>0</v>
      </c>
      <c r="F414" s="12" t="str">
        <f t="shared" si="118"/>
        <v/>
      </c>
      <c r="G414" s="21" t="str">
        <f t="shared" si="124"/>
        <v/>
      </c>
      <c r="H414" s="20" t="str">
        <f t="shared" si="116"/>
        <v/>
      </c>
      <c r="I414" s="18" t="str">
        <f t="shared" si="130"/>
        <v/>
      </c>
      <c r="J414" s="17" t="str">
        <f t="shared" si="122"/>
        <v/>
      </c>
      <c r="K414" s="17" t="str">
        <f t="shared" si="132"/>
        <v/>
      </c>
      <c r="L414" s="13" t="str">
        <f t="shared" si="125"/>
        <v/>
      </c>
      <c r="M414" s="22" t="str">
        <f t="shared" si="126"/>
        <v/>
      </c>
      <c r="N414" s="23">
        <f t="shared" si="133"/>
        <v>1</v>
      </c>
      <c r="O414" s="6" t="str">
        <f t="shared" si="123"/>
        <v/>
      </c>
      <c r="P414" s="16" t="str">
        <f t="shared" si="129"/>
        <v/>
      </c>
      <c r="Q414" s="30" t="str">
        <f t="shared" si="117"/>
        <v/>
      </c>
      <c r="R414" s="33">
        <f t="shared" si="127"/>
        <v>0</v>
      </c>
      <c r="S414" s="24" t="str">
        <f t="shared" si="131"/>
        <v/>
      </c>
    </row>
    <row r="415" spans="2:19" x14ac:dyDescent="0.2">
      <c r="B415" s="33" t="str">
        <f t="shared" si="128"/>
        <v/>
      </c>
      <c r="C415" s="24" t="str">
        <f t="shared" si="119"/>
        <v/>
      </c>
      <c r="D415" s="32">
        <f t="shared" si="120"/>
        <v>0</v>
      </c>
      <c r="E415" s="34">
        <f t="shared" si="121"/>
        <v>0</v>
      </c>
      <c r="F415" s="12" t="str">
        <f t="shared" si="118"/>
        <v/>
      </c>
      <c r="G415" s="21" t="str">
        <f t="shared" si="124"/>
        <v/>
      </c>
      <c r="H415" s="20" t="str">
        <f t="shared" si="116"/>
        <v/>
      </c>
      <c r="I415" s="18" t="str">
        <f t="shared" si="130"/>
        <v/>
      </c>
      <c r="J415" s="17" t="str">
        <f t="shared" si="122"/>
        <v/>
      </c>
      <c r="K415" s="17" t="str">
        <f t="shared" si="132"/>
        <v/>
      </c>
      <c r="L415" s="13" t="str">
        <f t="shared" si="125"/>
        <v/>
      </c>
      <c r="M415" s="22" t="str">
        <f t="shared" si="126"/>
        <v/>
      </c>
      <c r="N415" s="23">
        <f t="shared" si="133"/>
        <v>1</v>
      </c>
      <c r="O415" s="6" t="str">
        <f t="shared" si="123"/>
        <v/>
      </c>
      <c r="P415" s="16" t="str">
        <f t="shared" si="129"/>
        <v/>
      </c>
      <c r="Q415" s="30" t="str">
        <f t="shared" si="117"/>
        <v/>
      </c>
      <c r="R415" s="33">
        <f t="shared" si="127"/>
        <v>0</v>
      </c>
      <c r="S415" s="24" t="str">
        <f t="shared" si="131"/>
        <v/>
      </c>
    </row>
    <row r="416" spans="2:19" x14ac:dyDescent="0.2">
      <c r="B416" s="33" t="str">
        <f t="shared" si="128"/>
        <v/>
      </c>
      <c r="C416" s="24" t="str">
        <f t="shared" si="119"/>
        <v/>
      </c>
      <c r="D416" s="32">
        <f t="shared" si="120"/>
        <v>0</v>
      </c>
      <c r="E416" s="34">
        <f t="shared" si="121"/>
        <v>0</v>
      </c>
      <c r="F416" s="12" t="str">
        <f t="shared" si="118"/>
        <v/>
      </c>
      <c r="G416" s="21" t="str">
        <f t="shared" si="124"/>
        <v/>
      </c>
      <c r="H416" s="20" t="str">
        <f t="shared" ref="H416:H479" si="134">IF(A415="","",IF(A415=0,H415,IF(AND(LEN(G415)=26,OR(MID(G415,1,2)=F415,MID(G415,4,2)=F415,MID(G415,7,2)=F415,MID(G415,10,2)=F415,MID(G415,13,2)=F415,MID(G415,16,2)=F415,MID(G415,19,2)=F415,MID(G415,22,2)=F415,MID(G415,25,2)=F415)),H415,IF(LEN(G415)=26,CONCATENATE(I416,"-",MID(G415,1,2)),IF(RIGHT(H415,2)=F415,MID(H415,1,LEN(H415)-3),IF(OR(MID(G415,1,2)=F415,MID(G415,4,2)=F415,MID(G415,7,2)=F415,MID(G415,10,2)=F415,MID(G415,13,2)=F415,MID(G415,16,2)=F415,MID(G415,19,2)=F415,MID(G415,22,2)=F415,MID(G415,25,2)=F415),H415,REPLACE(H415,SEARCH(F415,H415,1),3,"")))))))</f>
        <v/>
      </c>
      <c r="I416" s="18" t="str">
        <f t="shared" si="130"/>
        <v/>
      </c>
      <c r="J416" s="17" t="str">
        <f t="shared" si="122"/>
        <v/>
      </c>
      <c r="K416" s="17" t="str">
        <f t="shared" si="132"/>
        <v/>
      </c>
      <c r="L416" s="13" t="str">
        <f t="shared" si="125"/>
        <v/>
      </c>
      <c r="M416" s="22" t="str">
        <f t="shared" si="126"/>
        <v/>
      </c>
      <c r="N416" s="23">
        <f t="shared" si="133"/>
        <v>1</v>
      </c>
      <c r="O416" s="6" t="str">
        <f t="shared" si="123"/>
        <v/>
      </c>
      <c r="P416" s="16" t="str">
        <f t="shared" si="129"/>
        <v/>
      </c>
      <c r="Q416" s="30" t="str">
        <f t="shared" si="117"/>
        <v/>
      </c>
      <c r="R416" s="33">
        <f t="shared" si="127"/>
        <v>0</v>
      </c>
      <c r="S416" s="24" t="str">
        <f t="shared" si="131"/>
        <v/>
      </c>
    </row>
    <row r="417" spans="2:19" x14ac:dyDescent="0.2">
      <c r="B417" s="33" t="str">
        <f t="shared" si="128"/>
        <v/>
      </c>
      <c r="C417" s="24" t="str">
        <f t="shared" si="119"/>
        <v/>
      </c>
      <c r="D417" s="32">
        <f t="shared" si="120"/>
        <v>0</v>
      </c>
      <c r="E417" s="34">
        <f t="shared" si="121"/>
        <v>0</v>
      </c>
      <c r="F417" s="12" t="str">
        <f t="shared" si="118"/>
        <v/>
      </c>
      <c r="G417" s="21" t="str">
        <f t="shared" si="124"/>
        <v/>
      </c>
      <c r="H417" s="20" t="str">
        <f t="shared" si="134"/>
        <v/>
      </c>
      <c r="I417" s="18" t="str">
        <f t="shared" si="130"/>
        <v/>
      </c>
      <c r="J417" s="17" t="str">
        <f t="shared" si="122"/>
        <v/>
      </c>
      <c r="K417" s="17" t="str">
        <f t="shared" si="132"/>
        <v/>
      </c>
      <c r="L417" s="13" t="str">
        <f t="shared" si="125"/>
        <v/>
      </c>
      <c r="M417" s="22" t="str">
        <f t="shared" si="126"/>
        <v/>
      </c>
      <c r="N417" s="23">
        <f t="shared" si="133"/>
        <v>1</v>
      </c>
      <c r="O417" s="6" t="str">
        <f t="shared" si="123"/>
        <v/>
      </c>
      <c r="P417" s="16" t="str">
        <f t="shared" si="129"/>
        <v/>
      </c>
      <c r="Q417" s="30" t="str">
        <f t="shared" si="117"/>
        <v/>
      </c>
      <c r="R417" s="33">
        <f t="shared" si="127"/>
        <v>0</v>
      </c>
      <c r="S417" s="24" t="str">
        <f t="shared" si="131"/>
        <v/>
      </c>
    </row>
    <row r="418" spans="2:19" x14ac:dyDescent="0.2">
      <c r="B418" s="33" t="str">
        <f t="shared" si="128"/>
        <v/>
      </c>
      <c r="C418" s="24" t="str">
        <f t="shared" si="119"/>
        <v/>
      </c>
      <c r="D418" s="32">
        <f t="shared" si="120"/>
        <v>0</v>
      </c>
      <c r="E418" s="34">
        <f t="shared" si="121"/>
        <v>0</v>
      </c>
      <c r="F418" s="12" t="str">
        <f t="shared" si="118"/>
        <v/>
      </c>
      <c r="G418" s="21" t="str">
        <f t="shared" si="124"/>
        <v/>
      </c>
      <c r="H418" s="20" t="str">
        <f t="shared" si="134"/>
        <v/>
      </c>
      <c r="I418" s="18" t="str">
        <f t="shared" si="130"/>
        <v/>
      </c>
      <c r="J418" s="17" t="str">
        <f t="shared" si="122"/>
        <v/>
      </c>
      <c r="K418" s="17" t="str">
        <f t="shared" si="132"/>
        <v/>
      </c>
      <c r="L418" s="13" t="str">
        <f t="shared" si="125"/>
        <v/>
      </c>
      <c r="M418" s="22" t="str">
        <f t="shared" si="126"/>
        <v/>
      </c>
      <c r="N418" s="23">
        <f t="shared" si="133"/>
        <v>1</v>
      </c>
      <c r="O418" s="6" t="str">
        <f t="shared" si="123"/>
        <v/>
      </c>
      <c r="P418" s="16" t="str">
        <f t="shared" si="129"/>
        <v/>
      </c>
      <c r="Q418" s="30" t="str">
        <f t="shared" si="117"/>
        <v/>
      </c>
      <c r="R418" s="33">
        <f t="shared" si="127"/>
        <v>0</v>
      </c>
      <c r="S418" s="24" t="str">
        <f t="shared" si="131"/>
        <v/>
      </c>
    </row>
    <row r="419" spans="2:19" x14ac:dyDescent="0.2">
      <c r="B419" s="33" t="str">
        <f t="shared" si="128"/>
        <v/>
      </c>
      <c r="C419" s="24" t="str">
        <f t="shared" si="119"/>
        <v/>
      </c>
      <c r="D419" s="32">
        <f t="shared" si="120"/>
        <v>0</v>
      </c>
      <c r="E419" s="34">
        <f t="shared" si="121"/>
        <v>0</v>
      </c>
      <c r="F419" s="12" t="str">
        <f t="shared" si="118"/>
        <v/>
      </c>
      <c r="G419" s="21" t="str">
        <f t="shared" si="124"/>
        <v/>
      </c>
      <c r="H419" s="20" t="str">
        <f t="shared" si="134"/>
        <v/>
      </c>
      <c r="I419" s="18" t="str">
        <f t="shared" si="130"/>
        <v/>
      </c>
      <c r="J419" s="17" t="str">
        <f t="shared" si="122"/>
        <v/>
      </c>
      <c r="K419" s="17" t="str">
        <f t="shared" si="132"/>
        <v/>
      </c>
      <c r="L419" s="13" t="str">
        <f t="shared" si="125"/>
        <v/>
      </c>
      <c r="M419" s="22" t="str">
        <f t="shared" si="126"/>
        <v/>
      </c>
      <c r="N419" s="23">
        <f t="shared" si="133"/>
        <v>1</v>
      </c>
      <c r="O419" s="6" t="str">
        <f t="shared" si="123"/>
        <v/>
      </c>
      <c r="P419" s="16" t="str">
        <f t="shared" si="129"/>
        <v/>
      </c>
      <c r="Q419" s="30" t="str">
        <f t="shared" si="117"/>
        <v/>
      </c>
      <c r="R419" s="33">
        <f t="shared" si="127"/>
        <v>0</v>
      </c>
      <c r="S419" s="24" t="str">
        <f t="shared" si="131"/>
        <v/>
      </c>
    </row>
    <row r="420" spans="2:19" x14ac:dyDescent="0.2">
      <c r="B420" s="33" t="str">
        <f t="shared" si="128"/>
        <v/>
      </c>
      <c r="C420" s="24" t="str">
        <f t="shared" si="119"/>
        <v/>
      </c>
      <c r="D420" s="32">
        <f t="shared" si="120"/>
        <v>0</v>
      </c>
      <c r="E420" s="34">
        <f t="shared" si="121"/>
        <v>0</v>
      </c>
      <c r="F420" s="12" t="str">
        <f t="shared" si="118"/>
        <v/>
      </c>
      <c r="G420" s="21" t="str">
        <f t="shared" si="124"/>
        <v/>
      </c>
      <c r="H420" s="20" t="str">
        <f t="shared" si="134"/>
        <v/>
      </c>
      <c r="I420" s="18" t="str">
        <f t="shared" si="130"/>
        <v/>
      </c>
      <c r="J420" s="17" t="str">
        <f t="shared" si="122"/>
        <v/>
      </c>
      <c r="K420" s="17" t="str">
        <f t="shared" si="132"/>
        <v/>
      </c>
      <c r="L420" s="13" t="str">
        <f t="shared" si="125"/>
        <v/>
      </c>
      <c r="M420" s="22" t="str">
        <f t="shared" si="126"/>
        <v/>
      </c>
      <c r="N420" s="23">
        <f t="shared" si="133"/>
        <v>1</v>
      </c>
      <c r="O420" s="6" t="str">
        <f t="shared" si="123"/>
        <v/>
      </c>
      <c r="P420" s="16" t="str">
        <f t="shared" si="129"/>
        <v/>
      </c>
      <c r="Q420" s="30" t="str">
        <f t="shared" si="117"/>
        <v/>
      </c>
      <c r="R420" s="33">
        <f t="shared" si="127"/>
        <v>0</v>
      </c>
      <c r="S420" s="24" t="str">
        <f t="shared" si="131"/>
        <v/>
      </c>
    </row>
    <row r="421" spans="2:19" x14ac:dyDescent="0.2">
      <c r="B421" s="33" t="str">
        <f t="shared" si="128"/>
        <v/>
      </c>
      <c r="C421" s="24" t="str">
        <f t="shared" si="119"/>
        <v/>
      </c>
      <c r="D421" s="32">
        <f t="shared" si="120"/>
        <v>0</v>
      </c>
      <c r="E421" s="34">
        <f t="shared" si="121"/>
        <v>0</v>
      </c>
      <c r="F421" s="12" t="str">
        <f t="shared" si="118"/>
        <v/>
      </c>
      <c r="G421" s="21" t="str">
        <f t="shared" si="124"/>
        <v/>
      </c>
      <c r="H421" s="20" t="str">
        <f t="shared" si="134"/>
        <v/>
      </c>
      <c r="I421" s="18" t="str">
        <f t="shared" si="130"/>
        <v/>
      </c>
      <c r="J421" s="17" t="str">
        <f t="shared" si="122"/>
        <v/>
      </c>
      <c r="K421" s="17" t="str">
        <f t="shared" si="132"/>
        <v/>
      </c>
      <c r="L421" s="13" t="str">
        <f t="shared" si="125"/>
        <v/>
      </c>
      <c r="M421" s="22" t="str">
        <f t="shared" si="126"/>
        <v/>
      </c>
      <c r="N421" s="23">
        <f t="shared" si="133"/>
        <v>1</v>
      </c>
      <c r="O421" s="6" t="str">
        <f t="shared" si="123"/>
        <v/>
      </c>
      <c r="P421" s="16" t="str">
        <f t="shared" si="129"/>
        <v/>
      </c>
      <c r="Q421" s="30" t="str">
        <f t="shared" si="117"/>
        <v/>
      </c>
      <c r="R421" s="33">
        <f t="shared" si="127"/>
        <v>0</v>
      </c>
      <c r="S421" s="24" t="str">
        <f t="shared" si="131"/>
        <v/>
      </c>
    </row>
    <row r="422" spans="2:19" x14ac:dyDescent="0.2">
      <c r="B422" s="33" t="str">
        <f t="shared" si="128"/>
        <v/>
      </c>
      <c r="C422" s="24" t="str">
        <f t="shared" si="119"/>
        <v/>
      </c>
      <c r="D422" s="32">
        <f t="shared" si="120"/>
        <v>0</v>
      </c>
      <c r="E422" s="34">
        <f t="shared" si="121"/>
        <v>0</v>
      </c>
      <c r="F422" s="12" t="str">
        <f t="shared" si="118"/>
        <v/>
      </c>
      <c r="G422" s="21" t="str">
        <f t="shared" si="124"/>
        <v/>
      </c>
      <c r="H422" s="20" t="str">
        <f t="shared" si="134"/>
        <v/>
      </c>
      <c r="I422" s="18" t="str">
        <f t="shared" si="130"/>
        <v/>
      </c>
      <c r="J422" s="17" t="str">
        <f t="shared" si="122"/>
        <v/>
      </c>
      <c r="K422" s="17" t="str">
        <f t="shared" si="132"/>
        <v/>
      </c>
      <c r="L422" s="13" t="str">
        <f t="shared" si="125"/>
        <v/>
      </c>
      <c r="M422" s="22" t="str">
        <f t="shared" si="126"/>
        <v/>
      </c>
      <c r="N422" s="23">
        <f t="shared" si="133"/>
        <v>1</v>
      </c>
      <c r="O422" s="6" t="str">
        <f t="shared" si="123"/>
        <v/>
      </c>
      <c r="P422" s="16" t="str">
        <f t="shared" si="129"/>
        <v/>
      </c>
      <c r="Q422" s="30" t="str">
        <f t="shared" si="117"/>
        <v/>
      </c>
      <c r="R422" s="33">
        <f t="shared" si="127"/>
        <v>0</v>
      </c>
      <c r="S422" s="24" t="str">
        <f t="shared" si="131"/>
        <v/>
      </c>
    </row>
    <row r="423" spans="2:19" x14ac:dyDescent="0.2">
      <c r="B423" s="33" t="str">
        <f t="shared" si="128"/>
        <v/>
      </c>
      <c r="C423" s="24" t="str">
        <f t="shared" si="119"/>
        <v/>
      </c>
      <c r="D423" s="32">
        <f t="shared" si="120"/>
        <v>0</v>
      </c>
      <c r="E423" s="34">
        <f t="shared" si="121"/>
        <v>0</v>
      </c>
      <c r="F423" s="12" t="str">
        <f t="shared" si="118"/>
        <v/>
      </c>
      <c r="G423" s="21" t="str">
        <f t="shared" si="124"/>
        <v/>
      </c>
      <c r="H423" s="20" t="str">
        <f t="shared" si="134"/>
        <v/>
      </c>
      <c r="I423" s="18" t="str">
        <f t="shared" si="130"/>
        <v/>
      </c>
      <c r="J423" s="17" t="str">
        <f t="shared" si="122"/>
        <v/>
      </c>
      <c r="K423" s="17" t="str">
        <f t="shared" si="132"/>
        <v/>
      </c>
      <c r="L423" s="13" t="str">
        <f t="shared" si="125"/>
        <v/>
      </c>
      <c r="M423" s="22" t="str">
        <f t="shared" si="126"/>
        <v/>
      </c>
      <c r="N423" s="23">
        <f t="shared" si="133"/>
        <v>1</v>
      </c>
      <c r="O423" s="6" t="str">
        <f t="shared" si="123"/>
        <v/>
      </c>
      <c r="P423" s="16" t="str">
        <f t="shared" si="129"/>
        <v/>
      </c>
      <c r="Q423" s="30" t="str">
        <f t="shared" si="117"/>
        <v/>
      </c>
      <c r="R423" s="33">
        <f t="shared" si="127"/>
        <v>0</v>
      </c>
      <c r="S423" s="24" t="str">
        <f t="shared" si="131"/>
        <v/>
      </c>
    </row>
    <row r="424" spans="2:19" x14ac:dyDescent="0.2">
      <c r="B424" s="33" t="str">
        <f t="shared" si="128"/>
        <v/>
      </c>
      <c r="C424" s="24" t="str">
        <f t="shared" si="119"/>
        <v/>
      </c>
      <c r="D424" s="32">
        <f t="shared" si="120"/>
        <v>0</v>
      </c>
      <c r="E424" s="34">
        <f t="shared" si="121"/>
        <v>0</v>
      </c>
      <c r="F424" s="12" t="str">
        <f t="shared" si="118"/>
        <v/>
      </c>
      <c r="G424" s="21" t="str">
        <f t="shared" si="124"/>
        <v/>
      </c>
      <c r="H424" s="20" t="str">
        <f t="shared" si="134"/>
        <v/>
      </c>
      <c r="I424" s="18" t="str">
        <f t="shared" si="130"/>
        <v/>
      </c>
      <c r="J424" s="17" t="str">
        <f t="shared" si="122"/>
        <v/>
      </c>
      <c r="K424" s="17" t="str">
        <f t="shared" si="132"/>
        <v/>
      </c>
      <c r="L424" s="13" t="str">
        <f t="shared" si="125"/>
        <v/>
      </c>
      <c r="M424" s="22" t="str">
        <f t="shared" si="126"/>
        <v/>
      </c>
      <c r="N424" s="23">
        <f t="shared" si="133"/>
        <v>1</v>
      </c>
      <c r="O424" s="6" t="str">
        <f t="shared" si="123"/>
        <v/>
      </c>
      <c r="P424" s="16" t="str">
        <f t="shared" si="129"/>
        <v/>
      </c>
      <c r="Q424" s="30" t="str">
        <f t="shared" si="117"/>
        <v/>
      </c>
      <c r="R424" s="33">
        <f t="shared" si="127"/>
        <v>0</v>
      </c>
      <c r="S424" s="24" t="str">
        <f t="shared" si="131"/>
        <v/>
      </c>
    </row>
    <row r="425" spans="2:19" x14ac:dyDescent="0.2">
      <c r="B425" s="33" t="str">
        <f t="shared" si="128"/>
        <v/>
      </c>
      <c r="C425" s="24" t="str">
        <f t="shared" si="119"/>
        <v/>
      </c>
      <c r="D425" s="32">
        <f t="shared" si="120"/>
        <v>0</v>
      </c>
      <c r="E425" s="34">
        <f t="shared" si="121"/>
        <v>0</v>
      </c>
      <c r="F425" s="12" t="str">
        <f t="shared" si="118"/>
        <v/>
      </c>
      <c r="G425" s="21" t="str">
        <f t="shared" si="124"/>
        <v/>
      </c>
      <c r="H425" s="20" t="str">
        <f t="shared" si="134"/>
        <v/>
      </c>
      <c r="I425" s="18" t="str">
        <f t="shared" si="130"/>
        <v/>
      </c>
      <c r="J425" s="17" t="str">
        <f t="shared" si="122"/>
        <v/>
      </c>
      <c r="K425" s="17" t="str">
        <f t="shared" si="132"/>
        <v/>
      </c>
      <c r="L425" s="13" t="str">
        <f t="shared" si="125"/>
        <v/>
      </c>
      <c r="M425" s="22" t="str">
        <f t="shared" si="126"/>
        <v/>
      </c>
      <c r="N425" s="23">
        <f t="shared" si="133"/>
        <v>1</v>
      </c>
      <c r="O425" s="6" t="str">
        <f t="shared" si="123"/>
        <v/>
      </c>
      <c r="P425" s="16" t="str">
        <f t="shared" si="129"/>
        <v/>
      </c>
      <c r="Q425" s="30" t="str">
        <f t="shared" si="117"/>
        <v/>
      </c>
      <c r="R425" s="33">
        <f t="shared" si="127"/>
        <v>0</v>
      </c>
      <c r="S425" s="24" t="str">
        <f t="shared" si="131"/>
        <v/>
      </c>
    </row>
    <row r="426" spans="2:19" x14ac:dyDescent="0.2">
      <c r="B426" s="33" t="str">
        <f t="shared" si="128"/>
        <v/>
      </c>
      <c r="C426" s="24" t="str">
        <f t="shared" si="119"/>
        <v/>
      </c>
      <c r="D426" s="32">
        <f t="shared" si="120"/>
        <v>0</v>
      </c>
      <c r="E426" s="34">
        <f t="shared" si="121"/>
        <v>0</v>
      </c>
      <c r="F426" s="12" t="str">
        <f t="shared" si="118"/>
        <v/>
      </c>
      <c r="G426" s="21" t="str">
        <f t="shared" si="124"/>
        <v/>
      </c>
      <c r="H426" s="20" t="str">
        <f t="shared" si="134"/>
        <v/>
      </c>
      <c r="I426" s="18" t="str">
        <f t="shared" si="130"/>
        <v/>
      </c>
      <c r="J426" s="17" t="str">
        <f t="shared" si="122"/>
        <v/>
      </c>
      <c r="K426" s="17" t="str">
        <f t="shared" si="132"/>
        <v/>
      </c>
      <c r="L426" s="13" t="str">
        <f t="shared" si="125"/>
        <v/>
      </c>
      <c r="M426" s="22" t="str">
        <f t="shared" si="126"/>
        <v/>
      </c>
      <c r="N426" s="23">
        <f t="shared" si="133"/>
        <v>1</v>
      </c>
      <c r="O426" s="6" t="str">
        <f t="shared" si="123"/>
        <v/>
      </c>
      <c r="P426" s="16" t="str">
        <f t="shared" si="129"/>
        <v/>
      </c>
      <c r="Q426" s="30" t="str">
        <f t="shared" ref="Q426:Q489" si="135">IF(P426="","",IF(P426="w",SUM(VLOOKUP(MID(G426,1,2),$AD$5:$AE$23,2,FALSE),VLOOKUP(MID(G426,4,2),$AD$5:$AE$23,2,FALSE),VLOOKUP(MID(G426,7,2),$AD$5:$AE$23,2,FALSE),VLOOKUP(MID(G426,10,2),$AD$5:$AE$23,2,FALSE),VLOOKUP(MID(G426,13,2),$AD$5:$AE$23,2,FALSE),VLOOKUP(MID(G426,16,2),$AD$5:$AE$23,2,FALSE),VLOOKUP(MID(G426,19,2),$AD$5:$AE$23,2,FALSE),VLOOKUP(MID(G426,22,2),$AD$5:$AE$23,2,FALSE),VLOOKUP(MID(G426,25,2),$AD$5:$AE$23,2,FALSE))*O426,IF(P426="l",SUM(VLOOKUP(MID(G426,1,2),$AD$5:$AE$23,2,FALSE),VLOOKUP(MID(G426,4,2),$AD$5:$AE$23,2,FALSE),VLOOKUP(MID(G426,7,2),$AD$5:$AE$23,2,FALSE),VLOOKUP(MID(G426,10,2),$AD$5:$AE$23,2,FALSE),VLOOKUP(MID(G426,13,2),$AD$5:$AE$23,2,FALSE),VLOOKUP(MID(G426,16,2),$AD$5:$AE$23,2,FALSE),VLOOKUP(MID(G426,19,2),$AD$5:$AE$23,2,FALSE),VLOOKUP(MID(G426,22,2),$AD$5:$AE$23,2,FALSE),VLOOKUP(MID(G426,25,2),$AD$5:$AE$23,2,FALSE))*-O426)))</f>
        <v/>
      </c>
      <c r="R426" s="33">
        <f t="shared" si="127"/>
        <v>0</v>
      </c>
      <c r="S426" s="24" t="str">
        <f t="shared" si="131"/>
        <v/>
      </c>
    </row>
    <row r="427" spans="2:19" x14ac:dyDescent="0.2">
      <c r="B427" s="33" t="str">
        <f t="shared" si="128"/>
        <v/>
      </c>
      <c r="C427" s="24" t="str">
        <f t="shared" si="119"/>
        <v/>
      </c>
      <c r="D427" s="32">
        <f t="shared" si="120"/>
        <v>0</v>
      </c>
      <c r="E427" s="34">
        <f t="shared" si="121"/>
        <v>0</v>
      </c>
      <c r="F427" s="12" t="str">
        <f t="shared" si="118"/>
        <v/>
      </c>
      <c r="G427" s="21" t="str">
        <f t="shared" si="124"/>
        <v/>
      </c>
      <c r="H427" s="20" t="str">
        <f t="shared" si="134"/>
        <v/>
      </c>
      <c r="I427" s="18" t="str">
        <f t="shared" si="130"/>
        <v/>
      </c>
      <c r="J427" s="17" t="str">
        <f t="shared" si="122"/>
        <v/>
      </c>
      <c r="K427" s="17" t="str">
        <f t="shared" si="132"/>
        <v/>
      </c>
      <c r="L427" s="13" t="str">
        <f t="shared" si="125"/>
        <v/>
      </c>
      <c r="M427" s="22" t="str">
        <f t="shared" si="126"/>
        <v/>
      </c>
      <c r="N427" s="23">
        <f t="shared" si="133"/>
        <v>1</v>
      </c>
      <c r="O427" s="6" t="str">
        <f t="shared" si="123"/>
        <v/>
      </c>
      <c r="P427" s="16" t="str">
        <f t="shared" si="129"/>
        <v/>
      </c>
      <c r="Q427" s="30" t="str">
        <f t="shared" si="135"/>
        <v/>
      </c>
      <c r="R427" s="33">
        <f t="shared" si="127"/>
        <v>0</v>
      </c>
      <c r="S427" s="24" t="str">
        <f t="shared" si="131"/>
        <v/>
      </c>
    </row>
    <row r="428" spans="2:19" x14ac:dyDescent="0.2">
      <c r="B428" s="33" t="str">
        <f t="shared" si="128"/>
        <v/>
      </c>
      <c r="C428" s="24" t="str">
        <f t="shared" si="119"/>
        <v/>
      </c>
      <c r="D428" s="32">
        <f t="shared" si="120"/>
        <v>0</v>
      </c>
      <c r="E428" s="34">
        <f t="shared" si="121"/>
        <v>0</v>
      </c>
      <c r="F428" s="12" t="str">
        <f t="shared" si="118"/>
        <v/>
      </c>
      <c r="G428" s="21" t="str">
        <f t="shared" si="124"/>
        <v/>
      </c>
      <c r="H428" s="20" t="str">
        <f t="shared" si="134"/>
        <v/>
      </c>
      <c r="I428" s="18" t="str">
        <f t="shared" si="130"/>
        <v/>
      </c>
      <c r="J428" s="17" t="str">
        <f t="shared" si="122"/>
        <v/>
      </c>
      <c r="K428" s="17" t="str">
        <f t="shared" si="132"/>
        <v/>
      </c>
      <c r="L428" s="13" t="str">
        <f t="shared" si="125"/>
        <v/>
      </c>
      <c r="M428" s="22" t="str">
        <f t="shared" si="126"/>
        <v/>
      </c>
      <c r="N428" s="23">
        <f t="shared" si="133"/>
        <v>1</v>
      </c>
      <c r="O428" s="6" t="str">
        <f t="shared" si="123"/>
        <v/>
      </c>
      <c r="P428" s="16" t="str">
        <f t="shared" si="129"/>
        <v/>
      </c>
      <c r="Q428" s="30" t="str">
        <f t="shared" si="135"/>
        <v/>
      </c>
      <c r="R428" s="33">
        <f t="shared" si="127"/>
        <v>0</v>
      </c>
      <c r="S428" s="24" t="str">
        <f t="shared" si="131"/>
        <v/>
      </c>
    </row>
    <row r="429" spans="2:19" x14ac:dyDescent="0.2">
      <c r="B429" s="33" t="str">
        <f t="shared" si="128"/>
        <v/>
      </c>
      <c r="C429" s="24" t="str">
        <f t="shared" si="119"/>
        <v/>
      </c>
      <c r="D429" s="32">
        <f t="shared" si="120"/>
        <v>0</v>
      </c>
      <c r="E429" s="34">
        <f t="shared" si="121"/>
        <v>0</v>
      </c>
      <c r="F429" s="12" t="str">
        <f t="shared" si="118"/>
        <v/>
      </c>
      <c r="G429" s="21" t="str">
        <f t="shared" si="124"/>
        <v/>
      </c>
      <c r="H429" s="20" t="str">
        <f t="shared" si="134"/>
        <v/>
      </c>
      <c r="I429" s="18" t="str">
        <f t="shared" si="130"/>
        <v/>
      </c>
      <c r="J429" s="17" t="str">
        <f t="shared" si="122"/>
        <v/>
      </c>
      <c r="K429" s="17" t="str">
        <f t="shared" si="132"/>
        <v/>
      </c>
      <c r="L429" s="13" t="str">
        <f t="shared" si="125"/>
        <v/>
      </c>
      <c r="M429" s="22" t="str">
        <f t="shared" si="126"/>
        <v/>
      </c>
      <c r="N429" s="23">
        <f t="shared" si="133"/>
        <v>1</v>
      </c>
      <c r="O429" s="6" t="str">
        <f t="shared" si="123"/>
        <v/>
      </c>
      <c r="P429" s="16" t="str">
        <f t="shared" si="129"/>
        <v/>
      </c>
      <c r="Q429" s="30" t="str">
        <f t="shared" si="135"/>
        <v/>
      </c>
      <c r="R429" s="33">
        <f t="shared" si="127"/>
        <v>0</v>
      </c>
      <c r="S429" s="24" t="str">
        <f t="shared" si="131"/>
        <v/>
      </c>
    </row>
    <row r="430" spans="2:19" x14ac:dyDescent="0.2">
      <c r="B430" s="33" t="str">
        <f t="shared" si="128"/>
        <v/>
      </c>
      <c r="C430" s="24" t="str">
        <f t="shared" si="119"/>
        <v/>
      </c>
      <c r="D430" s="32">
        <f t="shared" si="120"/>
        <v>0</v>
      </c>
      <c r="E430" s="34">
        <f t="shared" si="121"/>
        <v>0</v>
      </c>
      <c r="F430" s="12" t="str">
        <f t="shared" si="118"/>
        <v/>
      </c>
      <c r="G430" s="21" t="str">
        <f t="shared" si="124"/>
        <v/>
      </c>
      <c r="H430" s="20" t="str">
        <f t="shared" si="134"/>
        <v/>
      </c>
      <c r="I430" s="18" t="str">
        <f t="shared" si="130"/>
        <v/>
      </c>
      <c r="J430" s="15" t="str">
        <f>IF(AND($L430="b",$K429=""),"last",IF(AND(P429="l",A429=0),J429,IF(AND($P429="w",$K429=$G429),"last",IF(AND($P429="w",$K429=$H429),"furthest",IF(AND($P429="l",$K429=$G429),"furthest",IF(AND($P429="l",$K429=$H429),"last",""))))))</f>
        <v/>
      </c>
      <c r="K430" s="17" t="str">
        <f t="shared" si="132"/>
        <v/>
      </c>
      <c r="L430" s="13" t="str">
        <f t="shared" si="125"/>
        <v/>
      </c>
      <c r="M430" s="22" t="str">
        <f t="shared" si="126"/>
        <v/>
      </c>
      <c r="N430" s="23">
        <f t="shared" si="133"/>
        <v>1</v>
      </c>
      <c r="O430" s="6" t="str">
        <f t="shared" si="123"/>
        <v/>
      </c>
      <c r="P430" s="16" t="str">
        <f t="shared" si="129"/>
        <v/>
      </c>
      <c r="Q430" s="30" t="str">
        <f t="shared" si="135"/>
        <v/>
      </c>
      <c r="R430" s="33">
        <f t="shared" si="127"/>
        <v>0</v>
      </c>
      <c r="S430" s="24" t="str">
        <f t="shared" si="131"/>
        <v/>
      </c>
    </row>
    <row r="431" spans="2:19" x14ac:dyDescent="0.2">
      <c r="B431" s="33" t="str">
        <f t="shared" si="128"/>
        <v/>
      </c>
      <c r="C431" s="24" t="str">
        <f t="shared" si="119"/>
        <v/>
      </c>
      <c r="D431" s="32">
        <f t="shared" si="120"/>
        <v>0</v>
      </c>
      <c r="E431" s="34">
        <f t="shared" si="121"/>
        <v>0</v>
      </c>
      <c r="F431" s="12" t="str">
        <f t="shared" si="118"/>
        <v/>
      </c>
      <c r="G431" s="21" t="str">
        <f t="shared" si="124"/>
        <v/>
      </c>
      <c r="H431" s="20" t="str">
        <f t="shared" si="134"/>
        <v/>
      </c>
      <c r="I431" s="18" t="str">
        <f t="shared" si="130"/>
        <v/>
      </c>
      <c r="J431" s="17" t="str">
        <f t="shared" ref="J431:J494" si="136">IF(AND($L431="b",$K430=""),"last",IF(AND(P430="l",A430=0),J430,IF(AND($P430="w",$K430=$G430),"last",IF(AND($P430="w",$K430=$H430),"furthest",IF(AND($P430="l",$K430=$G430),"furthest",IF(AND($P430="l",$K430=$H430),"last",""))))))</f>
        <v/>
      </c>
      <c r="K431" s="17" t="str">
        <f t="shared" si="132"/>
        <v/>
      </c>
      <c r="L431" s="13" t="str">
        <f t="shared" si="125"/>
        <v/>
      </c>
      <c r="M431" s="22" t="str">
        <f t="shared" si="126"/>
        <v/>
      </c>
      <c r="N431" s="23">
        <f t="shared" si="133"/>
        <v>1</v>
      </c>
      <c r="O431" s="6" t="str">
        <f t="shared" si="123"/>
        <v/>
      </c>
      <c r="P431" s="16" t="str">
        <f t="shared" si="129"/>
        <v/>
      </c>
      <c r="Q431" s="30" t="str">
        <f t="shared" si="135"/>
        <v/>
      </c>
      <c r="R431" s="33">
        <f t="shared" si="127"/>
        <v>0</v>
      </c>
      <c r="S431" s="24" t="str">
        <f t="shared" si="131"/>
        <v/>
      </c>
    </row>
    <row r="432" spans="2:19" x14ac:dyDescent="0.2">
      <c r="B432" s="33" t="str">
        <f t="shared" si="128"/>
        <v/>
      </c>
      <c r="C432" s="24" t="str">
        <f t="shared" si="119"/>
        <v/>
      </c>
      <c r="D432" s="32">
        <f t="shared" si="120"/>
        <v>0</v>
      </c>
      <c r="E432" s="34">
        <f t="shared" si="121"/>
        <v>0</v>
      </c>
      <c r="F432" s="12" t="str">
        <f t="shared" si="118"/>
        <v/>
      </c>
      <c r="G432" s="21" t="str">
        <f t="shared" si="124"/>
        <v/>
      </c>
      <c r="H432" s="20" t="str">
        <f t="shared" si="134"/>
        <v/>
      </c>
      <c r="I432" s="18" t="str">
        <f t="shared" si="130"/>
        <v/>
      </c>
      <c r="J432" s="17" t="str">
        <f t="shared" si="136"/>
        <v/>
      </c>
      <c r="K432" s="17" t="str">
        <f t="shared" si="132"/>
        <v/>
      </c>
      <c r="L432" s="13" t="str">
        <f t="shared" si="125"/>
        <v/>
      </c>
      <c r="M432" s="22" t="str">
        <f t="shared" si="126"/>
        <v/>
      </c>
      <c r="N432" s="23">
        <f t="shared" si="133"/>
        <v>1</v>
      </c>
      <c r="O432" s="6" t="str">
        <f t="shared" si="123"/>
        <v/>
      </c>
      <c r="P432" s="16" t="str">
        <f t="shared" si="129"/>
        <v/>
      </c>
      <c r="Q432" s="30" t="str">
        <f t="shared" si="135"/>
        <v/>
      </c>
      <c r="R432" s="33">
        <f t="shared" si="127"/>
        <v>0</v>
      </c>
      <c r="S432" s="24" t="str">
        <f t="shared" si="131"/>
        <v/>
      </c>
    </row>
    <row r="433" spans="2:19" x14ac:dyDescent="0.2">
      <c r="B433" s="33" t="str">
        <f t="shared" si="128"/>
        <v/>
      </c>
      <c r="C433" s="24" t="str">
        <f t="shared" si="119"/>
        <v/>
      </c>
      <c r="D433" s="32">
        <f t="shared" si="120"/>
        <v>0</v>
      </c>
      <c r="E433" s="34">
        <f t="shared" si="121"/>
        <v>0</v>
      </c>
      <c r="F433" s="12" t="str">
        <f t="shared" si="118"/>
        <v/>
      </c>
      <c r="G433" s="21" t="str">
        <f t="shared" si="124"/>
        <v/>
      </c>
      <c r="H433" s="20" t="str">
        <f t="shared" si="134"/>
        <v/>
      </c>
      <c r="I433" s="18" t="str">
        <f t="shared" si="130"/>
        <v/>
      </c>
      <c r="J433" s="17" t="str">
        <f t="shared" si="136"/>
        <v/>
      </c>
      <c r="K433" s="17" t="str">
        <f t="shared" si="132"/>
        <v/>
      </c>
      <c r="L433" s="13" t="str">
        <f t="shared" si="125"/>
        <v/>
      </c>
      <c r="M433" s="22" t="str">
        <f t="shared" si="126"/>
        <v/>
      </c>
      <c r="N433" s="23">
        <f t="shared" si="133"/>
        <v>1</v>
      </c>
      <c r="O433" s="6" t="str">
        <f t="shared" si="123"/>
        <v/>
      </c>
      <c r="P433" s="16" t="str">
        <f t="shared" si="129"/>
        <v/>
      </c>
      <c r="Q433" s="30" t="str">
        <f t="shared" si="135"/>
        <v/>
      </c>
      <c r="R433" s="33">
        <f t="shared" si="127"/>
        <v>0</v>
      </c>
      <c r="S433" s="24" t="str">
        <f t="shared" si="131"/>
        <v/>
      </c>
    </row>
    <row r="434" spans="2:19" x14ac:dyDescent="0.2">
      <c r="B434" s="33" t="str">
        <f t="shared" si="128"/>
        <v/>
      </c>
      <c r="C434" s="24" t="str">
        <f t="shared" si="119"/>
        <v/>
      </c>
      <c r="D434" s="32">
        <f t="shared" si="120"/>
        <v>0</v>
      </c>
      <c r="E434" s="34">
        <f t="shared" si="121"/>
        <v>0</v>
      </c>
      <c r="F434" s="12" t="str">
        <f t="shared" si="118"/>
        <v/>
      </c>
      <c r="G434" s="21" t="str">
        <f t="shared" si="124"/>
        <v/>
      </c>
      <c r="H434" s="20" t="str">
        <f t="shared" si="134"/>
        <v/>
      </c>
      <c r="I434" s="18" t="str">
        <f t="shared" si="130"/>
        <v/>
      </c>
      <c r="J434" s="17" t="str">
        <f t="shared" si="136"/>
        <v/>
      </c>
      <c r="K434" s="17" t="str">
        <f t="shared" si="132"/>
        <v/>
      </c>
      <c r="L434" s="13" t="str">
        <f t="shared" si="125"/>
        <v/>
      </c>
      <c r="M434" s="22" t="str">
        <f t="shared" si="126"/>
        <v/>
      </c>
      <c r="N434" s="23">
        <f t="shared" si="133"/>
        <v>1</v>
      </c>
      <c r="O434" s="6" t="str">
        <f t="shared" si="123"/>
        <v/>
      </c>
      <c r="P434" s="16" t="str">
        <f t="shared" si="129"/>
        <v/>
      </c>
      <c r="Q434" s="30" t="str">
        <f t="shared" si="135"/>
        <v/>
      </c>
      <c r="R434" s="33">
        <f t="shared" si="127"/>
        <v>0</v>
      </c>
      <c r="S434" s="24" t="str">
        <f t="shared" si="131"/>
        <v/>
      </c>
    </row>
    <row r="435" spans="2:19" x14ac:dyDescent="0.2">
      <c r="B435" s="33" t="str">
        <f t="shared" si="128"/>
        <v/>
      </c>
      <c r="C435" s="24" t="str">
        <f t="shared" si="119"/>
        <v/>
      </c>
      <c r="D435" s="32">
        <f t="shared" si="120"/>
        <v>0</v>
      </c>
      <c r="E435" s="34">
        <f t="shared" si="121"/>
        <v>0</v>
      </c>
      <c r="F435" s="12" t="str">
        <f t="shared" si="118"/>
        <v/>
      </c>
      <c r="G435" s="21" t="str">
        <f t="shared" si="124"/>
        <v/>
      </c>
      <c r="H435" s="20" t="str">
        <f t="shared" si="134"/>
        <v/>
      </c>
      <c r="I435" s="18" t="str">
        <f t="shared" si="130"/>
        <v/>
      </c>
      <c r="J435" s="17" t="str">
        <f t="shared" si="136"/>
        <v/>
      </c>
      <c r="K435" s="17" t="str">
        <f t="shared" si="132"/>
        <v/>
      </c>
      <c r="L435" s="13" t="str">
        <f t="shared" si="125"/>
        <v/>
      </c>
      <c r="M435" s="22" t="str">
        <f t="shared" si="126"/>
        <v/>
      </c>
      <c r="N435" s="23">
        <f t="shared" si="133"/>
        <v>1</v>
      </c>
      <c r="O435" s="6" t="str">
        <f t="shared" si="123"/>
        <v/>
      </c>
      <c r="P435" s="16" t="str">
        <f t="shared" si="129"/>
        <v/>
      </c>
      <c r="Q435" s="30" t="str">
        <f t="shared" si="135"/>
        <v/>
      </c>
      <c r="R435" s="33">
        <f t="shared" si="127"/>
        <v>0</v>
      </c>
      <c r="S435" s="24" t="str">
        <f t="shared" si="131"/>
        <v/>
      </c>
    </row>
    <row r="436" spans="2:19" x14ac:dyDescent="0.2">
      <c r="B436" s="33" t="str">
        <f t="shared" si="128"/>
        <v/>
      </c>
      <c r="C436" s="24" t="str">
        <f t="shared" si="119"/>
        <v/>
      </c>
      <c r="D436" s="32">
        <f t="shared" si="120"/>
        <v>0</v>
      </c>
      <c r="E436" s="34">
        <f t="shared" si="121"/>
        <v>0</v>
      </c>
      <c r="F436" s="12" t="str">
        <f t="shared" si="118"/>
        <v/>
      </c>
      <c r="G436" s="21" t="str">
        <f t="shared" si="124"/>
        <v/>
      </c>
      <c r="H436" s="20" t="str">
        <f t="shared" si="134"/>
        <v/>
      </c>
      <c r="I436" s="18" t="str">
        <f t="shared" si="130"/>
        <v/>
      </c>
      <c r="J436" s="17" t="str">
        <f t="shared" si="136"/>
        <v/>
      </c>
      <c r="K436" s="17" t="str">
        <f t="shared" si="132"/>
        <v/>
      </c>
      <c r="L436" s="13" t="str">
        <f t="shared" si="125"/>
        <v/>
      </c>
      <c r="M436" s="22" t="str">
        <f t="shared" si="126"/>
        <v/>
      </c>
      <c r="N436" s="23">
        <f t="shared" si="133"/>
        <v>1</v>
      </c>
      <c r="O436" s="6" t="str">
        <f t="shared" si="123"/>
        <v/>
      </c>
      <c r="P436" s="16" t="str">
        <f t="shared" si="129"/>
        <v/>
      </c>
      <c r="Q436" s="30" t="str">
        <f t="shared" si="135"/>
        <v/>
      </c>
      <c r="R436" s="33">
        <f t="shared" si="127"/>
        <v>0</v>
      </c>
      <c r="S436" s="24" t="str">
        <f t="shared" si="131"/>
        <v/>
      </c>
    </row>
    <row r="437" spans="2:19" x14ac:dyDescent="0.2">
      <c r="B437" s="33" t="str">
        <f t="shared" si="128"/>
        <v/>
      </c>
      <c r="C437" s="24" t="str">
        <f t="shared" si="119"/>
        <v/>
      </c>
      <c r="D437" s="32">
        <f t="shared" si="120"/>
        <v>0</v>
      </c>
      <c r="E437" s="34">
        <f t="shared" si="121"/>
        <v>0</v>
      </c>
      <c r="F437" s="12" t="str">
        <f t="shared" si="118"/>
        <v/>
      </c>
      <c r="G437" s="21" t="str">
        <f t="shared" si="124"/>
        <v/>
      </c>
      <c r="H437" s="20" t="str">
        <f t="shared" si="134"/>
        <v/>
      </c>
      <c r="I437" s="18" t="str">
        <f t="shared" si="130"/>
        <v/>
      </c>
      <c r="J437" s="17" t="str">
        <f t="shared" si="136"/>
        <v/>
      </c>
      <c r="K437" s="17" t="str">
        <f t="shared" si="132"/>
        <v/>
      </c>
      <c r="L437" s="13" t="str">
        <f t="shared" si="125"/>
        <v/>
      </c>
      <c r="M437" s="22" t="str">
        <f t="shared" si="126"/>
        <v/>
      </c>
      <c r="N437" s="23">
        <f t="shared" si="133"/>
        <v>1</v>
      </c>
      <c r="O437" s="6" t="str">
        <f t="shared" si="123"/>
        <v/>
      </c>
      <c r="P437" s="16" t="str">
        <f t="shared" si="129"/>
        <v/>
      </c>
      <c r="Q437" s="30" t="str">
        <f t="shared" si="135"/>
        <v/>
      </c>
      <c r="R437" s="33">
        <f t="shared" si="127"/>
        <v>0</v>
      </c>
      <c r="S437" s="24" t="str">
        <f t="shared" si="131"/>
        <v/>
      </c>
    </row>
    <row r="438" spans="2:19" x14ac:dyDescent="0.2">
      <c r="B438" s="33" t="str">
        <f t="shared" si="128"/>
        <v/>
      </c>
      <c r="C438" s="24" t="str">
        <f t="shared" si="119"/>
        <v/>
      </c>
      <c r="D438" s="32">
        <f t="shared" si="120"/>
        <v>0</v>
      </c>
      <c r="E438" s="34">
        <f t="shared" si="121"/>
        <v>0</v>
      </c>
      <c r="F438" s="12" t="str">
        <f t="shared" si="118"/>
        <v/>
      </c>
      <c r="G438" s="21" t="str">
        <f t="shared" si="124"/>
        <v/>
      </c>
      <c r="H438" s="20" t="str">
        <f t="shared" si="134"/>
        <v/>
      </c>
      <c r="I438" s="18" t="str">
        <f t="shared" si="130"/>
        <v/>
      </c>
      <c r="J438" s="17" t="str">
        <f t="shared" si="136"/>
        <v/>
      </c>
      <c r="K438" s="17" t="str">
        <f t="shared" si="132"/>
        <v/>
      </c>
      <c r="L438" s="13" t="str">
        <f t="shared" si="125"/>
        <v/>
      </c>
      <c r="M438" s="22" t="str">
        <f t="shared" si="126"/>
        <v/>
      </c>
      <c r="N438" s="23">
        <f t="shared" si="133"/>
        <v>1</v>
      </c>
      <c r="O438" s="6" t="str">
        <f t="shared" si="123"/>
        <v/>
      </c>
      <c r="P438" s="16" t="str">
        <f t="shared" si="129"/>
        <v/>
      </c>
      <c r="Q438" s="30" t="str">
        <f t="shared" si="135"/>
        <v/>
      </c>
      <c r="R438" s="33">
        <f t="shared" si="127"/>
        <v>0</v>
      </c>
      <c r="S438" s="24" t="str">
        <f t="shared" si="131"/>
        <v/>
      </c>
    </row>
    <row r="439" spans="2:19" x14ac:dyDescent="0.2">
      <c r="B439" s="33" t="str">
        <f t="shared" si="128"/>
        <v/>
      </c>
      <c r="C439" s="24" t="str">
        <f t="shared" si="119"/>
        <v/>
      </c>
      <c r="D439" s="32">
        <f t="shared" si="120"/>
        <v>0</v>
      </c>
      <c r="E439" s="34">
        <f t="shared" si="121"/>
        <v>0</v>
      </c>
      <c r="F439" s="12" t="str">
        <f t="shared" si="118"/>
        <v/>
      </c>
      <c r="G439" s="21" t="str">
        <f t="shared" si="124"/>
        <v/>
      </c>
      <c r="H439" s="20" t="str">
        <f t="shared" si="134"/>
        <v/>
      </c>
      <c r="I439" s="18" t="str">
        <f t="shared" si="130"/>
        <v/>
      </c>
      <c r="J439" s="17" t="str">
        <f t="shared" si="136"/>
        <v/>
      </c>
      <c r="K439" s="17" t="str">
        <f t="shared" si="132"/>
        <v/>
      </c>
      <c r="L439" s="13" t="str">
        <f t="shared" si="125"/>
        <v/>
      </c>
      <c r="M439" s="22" t="str">
        <f t="shared" si="126"/>
        <v/>
      </c>
      <c r="N439" s="23">
        <f t="shared" si="133"/>
        <v>1</v>
      </c>
      <c r="O439" s="6" t="str">
        <f t="shared" si="123"/>
        <v/>
      </c>
      <c r="P439" s="16" t="str">
        <f t="shared" si="129"/>
        <v/>
      </c>
      <c r="Q439" s="30" t="str">
        <f t="shared" si="135"/>
        <v/>
      </c>
      <c r="R439" s="33">
        <f t="shared" si="127"/>
        <v>0</v>
      </c>
      <c r="S439" s="24" t="str">
        <f t="shared" si="131"/>
        <v/>
      </c>
    </row>
    <row r="440" spans="2:19" x14ac:dyDescent="0.2">
      <c r="B440" s="33" t="str">
        <f t="shared" si="128"/>
        <v/>
      </c>
      <c r="C440" s="24" t="str">
        <f t="shared" si="119"/>
        <v/>
      </c>
      <c r="D440" s="32">
        <f t="shared" si="120"/>
        <v>0</v>
      </c>
      <c r="E440" s="34">
        <f t="shared" si="121"/>
        <v>0</v>
      </c>
      <c r="F440" s="12" t="str">
        <f t="shared" si="118"/>
        <v/>
      </c>
      <c r="G440" s="21" t="str">
        <f t="shared" si="124"/>
        <v/>
      </c>
      <c r="H440" s="20" t="str">
        <f t="shared" si="134"/>
        <v/>
      </c>
      <c r="I440" s="18" t="str">
        <f t="shared" si="130"/>
        <v/>
      </c>
      <c r="J440" s="17" t="str">
        <f t="shared" si="136"/>
        <v/>
      </c>
      <c r="K440" s="17" t="str">
        <f t="shared" si="132"/>
        <v/>
      </c>
      <c r="L440" s="13" t="str">
        <f t="shared" si="125"/>
        <v/>
      </c>
      <c r="M440" s="22" t="str">
        <f t="shared" si="126"/>
        <v/>
      </c>
      <c r="N440" s="23">
        <f t="shared" si="133"/>
        <v>1</v>
      </c>
      <c r="O440" s="6" t="str">
        <f t="shared" si="123"/>
        <v/>
      </c>
      <c r="P440" s="16" t="str">
        <f t="shared" si="129"/>
        <v/>
      </c>
      <c r="Q440" s="30" t="str">
        <f t="shared" si="135"/>
        <v/>
      </c>
      <c r="R440" s="33">
        <f t="shared" si="127"/>
        <v>0</v>
      </c>
      <c r="S440" s="24" t="str">
        <f t="shared" si="131"/>
        <v/>
      </c>
    </row>
    <row r="441" spans="2:19" x14ac:dyDescent="0.2">
      <c r="B441" s="33" t="str">
        <f t="shared" si="128"/>
        <v/>
      </c>
      <c r="C441" s="24" t="str">
        <f t="shared" si="119"/>
        <v/>
      </c>
      <c r="D441" s="32">
        <f t="shared" si="120"/>
        <v>0</v>
      </c>
      <c r="E441" s="34">
        <f t="shared" si="121"/>
        <v>0</v>
      </c>
      <c r="F441" s="12" t="str">
        <f t="shared" si="118"/>
        <v/>
      </c>
      <c r="G441" s="21" t="str">
        <f t="shared" si="124"/>
        <v/>
      </c>
      <c r="H441" s="20" t="str">
        <f t="shared" si="134"/>
        <v/>
      </c>
      <c r="I441" s="18" t="str">
        <f t="shared" si="130"/>
        <v/>
      </c>
      <c r="J441" s="17" t="str">
        <f t="shared" si="136"/>
        <v/>
      </c>
      <c r="K441" s="17" t="str">
        <f t="shared" si="132"/>
        <v/>
      </c>
      <c r="L441" s="13" t="str">
        <f t="shared" si="125"/>
        <v/>
      </c>
      <c r="M441" s="22" t="str">
        <f t="shared" si="126"/>
        <v/>
      </c>
      <c r="N441" s="23">
        <f t="shared" si="133"/>
        <v>1</v>
      </c>
      <c r="O441" s="6" t="str">
        <f t="shared" si="123"/>
        <v/>
      </c>
      <c r="P441" s="16" t="str">
        <f t="shared" si="129"/>
        <v/>
      </c>
      <c r="Q441" s="30" t="str">
        <f t="shared" si="135"/>
        <v/>
      </c>
      <c r="R441" s="33">
        <f t="shared" si="127"/>
        <v>0</v>
      </c>
      <c r="S441" s="24" t="str">
        <f t="shared" si="131"/>
        <v/>
      </c>
    </row>
    <row r="442" spans="2:19" x14ac:dyDescent="0.2">
      <c r="B442" s="33" t="str">
        <f t="shared" si="128"/>
        <v/>
      </c>
      <c r="C442" s="24" t="str">
        <f t="shared" si="119"/>
        <v/>
      </c>
      <c r="D442" s="32">
        <f t="shared" si="120"/>
        <v>0</v>
      </c>
      <c r="E442" s="34">
        <f t="shared" si="121"/>
        <v>0</v>
      </c>
      <c r="F442" s="12" t="str">
        <f t="shared" si="118"/>
        <v/>
      </c>
      <c r="G442" s="21" t="str">
        <f t="shared" si="124"/>
        <v/>
      </c>
      <c r="H442" s="20" t="str">
        <f t="shared" si="134"/>
        <v/>
      </c>
      <c r="I442" s="18" t="str">
        <f t="shared" si="130"/>
        <v/>
      </c>
      <c r="J442" s="17" t="str">
        <f t="shared" si="136"/>
        <v/>
      </c>
      <c r="K442" s="17" t="str">
        <f t="shared" si="132"/>
        <v/>
      </c>
      <c r="L442" s="13" t="str">
        <f t="shared" si="125"/>
        <v/>
      </c>
      <c r="M442" s="22" t="str">
        <f t="shared" si="126"/>
        <v/>
      </c>
      <c r="N442" s="23">
        <f t="shared" si="133"/>
        <v>1</v>
      </c>
      <c r="O442" s="6" t="str">
        <f t="shared" si="123"/>
        <v/>
      </c>
      <c r="P442" s="16" t="str">
        <f t="shared" si="129"/>
        <v/>
      </c>
      <c r="Q442" s="30" t="str">
        <f t="shared" si="135"/>
        <v/>
      </c>
      <c r="R442" s="33">
        <f t="shared" si="127"/>
        <v>0</v>
      </c>
      <c r="S442" s="24" t="str">
        <f t="shared" si="131"/>
        <v/>
      </c>
    </row>
    <row r="443" spans="2:19" x14ac:dyDescent="0.2">
      <c r="B443" s="33" t="str">
        <f t="shared" si="128"/>
        <v/>
      </c>
      <c r="C443" s="24" t="str">
        <f t="shared" si="119"/>
        <v/>
      </c>
      <c r="D443" s="32">
        <f t="shared" si="120"/>
        <v>0</v>
      </c>
      <c r="E443" s="34">
        <f t="shared" si="121"/>
        <v>0</v>
      </c>
      <c r="F443" s="12" t="str">
        <f t="shared" si="118"/>
        <v/>
      </c>
      <c r="G443" s="21" t="str">
        <f t="shared" si="124"/>
        <v/>
      </c>
      <c r="H443" s="20" t="str">
        <f t="shared" si="134"/>
        <v/>
      </c>
      <c r="I443" s="18" t="str">
        <f t="shared" si="130"/>
        <v/>
      </c>
      <c r="J443" s="17" t="str">
        <f t="shared" si="136"/>
        <v/>
      </c>
      <c r="K443" s="17" t="str">
        <f t="shared" si="132"/>
        <v/>
      </c>
      <c r="L443" s="13" t="str">
        <f t="shared" si="125"/>
        <v/>
      </c>
      <c r="M443" s="22" t="str">
        <f t="shared" si="126"/>
        <v/>
      </c>
      <c r="N443" s="23">
        <f t="shared" si="133"/>
        <v>1</v>
      </c>
      <c r="O443" s="6" t="str">
        <f t="shared" si="123"/>
        <v/>
      </c>
      <c r="P443" s="16" t="str">
        <f t="shared" si="129"/>
        <v/>
      </c>
      <c r="Q443" s="30" t="str">
        <f t="shared" si="135"/>
        <v/>
      </c>
      <c r="R443" s="33">
        <f t="shared" si="127"/>
        <v>0</v>
      </c>
      <c r="S443" s="24" t="str">
        <f t="shared" si="131"/>
        <v/>
      </c>
    </row>
    <row r="444" spans="2:19" x14ac:dyDescent="0.2">
      <c r="B444" s="33" t="str">
        <f t="shared" si="128"/>
        <v/>
      </c>
      <c r="C444" s="24" t="str">
        <f t="shared" si="119"/>
        <v/>
      </c>
      <c r="D444" s="32">
        <f t="shared" si="120"/>
        <v>0</v>
      </c>
      <c r="E444" s="34">
        <f t="shared" si="121"/>
        <v>0</v>
      </c>
      <c r="F444" s="12" t="str">
        <f t="shared" si="118"/>
        <v/>
      </c>
      <c r="G444" s="21" t="str">
        <f t="shared" si="124"/>
        <v/>
      </c>
      <c r="H444" s="20" t="str">
        <f t="shared" si="134"/>
        <v/>
      </c>
      <c r="I444" s="18" t="str">
        <f t="shared" si="130"/>
        <v/>
      </c>
      <c r="J444" s="17" t="str">
        <f t="shared" si="136"/>
        <v/>
      </c>
      <c r="K444" s="17" t="str">
        <f t="shared" si="132"/>
        <v/>
      </c>
      <c r="L444" s="13" t="str">
        <f t="shared" si="125"/>
        <v/>
      </c>
      <c r="M444" s="22" t="str">
        <f t="shared" si="126"/>
        <v/>
      </c>
      <c r="N444" s="23">
        <f t="shared" si="133"/>
        <v>1</v>
      </c>
      <c r="O444" s="6" t="str">
        <f t="shared" si="123"/>
        <v/>
      </c>
      <c r="P444" s="16" t="str">
        <f t="shared" si="129"/>
        <v/>
      </c>
      <c r="Q444" s="30" t="str">
        <f t="shared" si="135"/>
        <v/>
      </c>
      <c r="R444" s="33">
        <f t="shared" si="127"/>
        <v>0</v>
      </c>
      <c r="S444" s="24" t="str">
        <f t="shared" si="131"/>
        <v/>
      </c>
    </row>
    <row r="445" spans="2:19" x14ac:dyDescent="0.2">
      <c r="B445" s="33" t="str">
        <f t="shared" si="128"/>
        <v/>
      </c>
      <c r="C445" s="24" t="str">
        <f t="shared" si="119"/>
        <v/>
      </c>
      <c r="D445" s="32">
        <f t="shared" si="120"/>
        <v>0</v>
      </c>
      <c r="E445" s="34">
        <f t="shared" si="121"/>
        <v>0</v>
      </c>
      <c r="F445" s="12" t="str">
        <f t="shared" si="118"/>
        <v/>
      </c>
      <c r="G445" s="21" t="str">
        <f t="shared" si="124"/>
        <v/>
      </c>
      <c r="H445" s="20" t="str">
        <f t="shared" si="134"/>
        <v/>
      </c>
      <c r="I445" s="18" t="str">
        <f t="shared" si="130"/>
        <v/>
      </c>
      <c r="J445" s="17" t="str">
        <f t="shared" si="136"/>
        <v/>
      </c>
      <c r="K445" s="17" t="str">
        <f t="shared" si="132"/>
        <v/>
      </c>
      <c r="L445" s="13" t="str">
        <f t="shared" si="125"/>
        <v/>
      </c>
      <c r="M445" s="22" t="str">
        <f t="shared" si="126"/>
        <v/>
      </c>
      <c r="N445" s="23">
        <f t="shared" si="133"/>
        <v>1</v>
      </c>
      <c r="O445" s="6" t="str">
        <f t="shared" si="123"/>
        <v/>
      </c>
      <c r="P445" s="16" t="str">
        <f t="shared" si="129"/>
        <v/>
      </c>
      <c r="Q445" s="30" t="str">
        <f t="shared" si="135"/>
        <v/>
      </c>
      <c r="R445" s="33">
        <f t="shared" si="127"/>
        <v>0</v>
      </c>
      <c r="S445" s="24" t="str">
        <f t="shared" si="131"/>
        <v/>
      </c>
    </row>
    <row r="446" spans="2:19" x14ac:dyDescent="0.2">
      <c r="B446" s="33" t="str">
        <f t="shared" si="128"/>
        <v/>
      </c>
      <c r="C446" s="24" t="str">
        <f t="shared" si="119"/>
        <v/>
      </c>
      <c r="D446" s="32">
        <f t="shared" si="120"/>
        <v>0</v>
      </c>
      <c r="E446" s="34">
        <f t="shared" si="121"/>
        <v>0</v>
      </c>
      <c r="F446" s="12" t="str">
        <f t="shared" si="118"/>
        <v/>
      </c>
      <c r="G446" s="21" t="str">
        <f t="shared" si="124"/>
        <v/>
      </c>
      <c r="H446" s="20" t="str">
        <f t="shared" si="134"/>
        <v/>
      </c>
      <c r="I446" s="18" t="str">
        <f t="shared" si="130"/>
        <v/>
      </c>
      <c r="J446" s="17" t="str">
        <f t="shared" si="136"/>
        <v/>
      </c>
      <c r="K446" s="17" t="str">
        <f t="shared" si="132"/>
        <v/>
      </c>
      <c r="L446" s="13" t="str">
        <f t="shared" si="125"/>
        <v/>
      </c>
      <c r="M446" s="22" t="str">
        <f t="shared" si="126"/>
        <v/>
      </c>
      <c r="N446" s="23">
        <f t="shared" si="133"/>
        <v>1</v>
      </c>
      <c r="O446" s="6" t="str">
        <f t="shared" si="123"/>
        <v/>
      </c>
      <c r="P446" s="16" t="str">
        <f t="shared" si="129"/>
        <v/>
      </c>
      <c r="Q446" s="30" t="str">
        <f t="shared" si="135"/>
        <v/>
      </c>
      <c r="R446" s="33">
        <f t="shared" si="127"/>
        <v>0</v>
      </c>
      <c r="S446" s="24" t="str">
        <f t="shared" si="131"/>
        <v/>
      </c>
    </row>
    <row r="447" spans="2:19" x14ac:dyDescent="0.2">
      <c r="B447" s="33" t="str">
        <f t="shared" si="128"/>
        <v/>
      </c>
      <c r="C447" s="24" t="str">
        <f t="shared" si="119"/>
        <v/>
      </c>
      <c r="D447" s="32">
        <f t="shared" si="120"/>
        <v>0</v>
      </c>
      <c r="E447" s="34">
        <f t="shared" si="121"/>
        <v>0</v>
      </c>
      <c r="F447" s="12" t="str">
        <f t="shared" si="118"/>
        <v/>
      </c>
      <c r="G447" s="21" t="str">
        <f t="shared" si="124"/>
        <v/>
      </c>
      <c r="H447" s="20" t="str">
        <f t="shared" si="134"/>
        <v/>
      </c>
      <c r="I447" s="18" t="str">
        <f t="shared" si="130"/>
        <v/>
      </c>
      <c r="J447" s="17" t="str">
        <f t="shared" si="136"/>
        <v/>
      </c>
      <c r="K447" s="17" t="str">
        <f t="shared" si="132"/>
        <v/>
      </c>
      <c r="L447" s="13" t="str">
        <f t="shared" si="125"/>
        <v/>
      </c>
      <c r="M447" s="22" t="str">
        <f t="shared" si="126"/>
        <v/>
      </c>
      <c r="N447" s="23">
        <f t="shared" si="133"/>
        <v>1</v>
      </c>
      <c r="O447" s="6" t="str">
        <f t="shared" si="123"/>
        <v/>
      </c>
      <c r="P447" s="16" t="str">
        <f t="shared" si="129"/>
        <v/>
      </c>
      <c r="Q447" s="30" t="str">
        <f t="shared" si="135"/>
        <v/>
      </c>
      <c r="R447" s="33">
        <f t="shared" si="127"/>
        <v>0</v>
      </c>
      <c r="S447" s="24" t="str">
        <f t="shared" si="131"/>
        <v/>
      </c>
    </row>
    <row r="448" spans="2:19" x14ac:dyDescent="0.2">
      <c r="B448" s="33" t="str">
        <f t="shared" si="128"/>
        <v/>
      </c>
      <c r="C448" s="24" t="str">
        <f t="shared" si="119"/>
        <v/>
      </c>
      <c r="D448" s="32">
        <f t="shared" si="120"/>
        <v>0</v>
      </c>
      <c r="E448" s="34">
        <f t="shared" si="121"/>
        <v>0</v>
      </c>
      <c r="F448" s="12" t="str">
        <f t="shared" si="118"/>
        <v/>
      </c>
      <c r="G448" s="21" t="str">
        <f t="shared" si="124"/>
        <v/>
      </c>
      <c r="H448" s="20" t="str">
        <f t="shared" si="134"/>
        <v/>
      </c>
      <c r="I448" s="18" t="str">
        <f t="shared" si="130"/>
        <v/>
      </c>
      <c r="J448" s="17" t="str">
        <f t="shared" si="136"/>
        <v/>
      </c>
      <c r="K448" s="17" t="str">
        <f t="shared" si="132"/>
        <v/>
      </c>
      <c r="L448" s="13" t="str">
        <f t="shared" si="125"/>
        <v/>
      </c>
      <c r="M448" s="22" t="str">
        <f t="shared" si="126"/>
        <v/>
      </c>
      <c r="N448" s="23">
        <f t="shared" si="133"/>
        <v>1</v>
      </c>
      <c r="O448" s="6" t="str">
        <f t="shared" si="123"/>
        <v/>
      </c>
      <c r="P448" s="16" t="str">
        <f t="shared" si="129"/>
        <v/>
      </c>
      <c r="Q448" s="30" t="str">
        <f t="shared" si="135"/>
        <v/>
      </c>
      <c r="R448" s="33">
        <f t="shared" si="127"/>
        <v>0</v>
      </c>
      <c r="S448" s="24" t="str">
        <f t="shared" si="131"/>
        <v/>
      </c>
    </row>
    <row r="449" spans="2:19" x14ac:dyDescent="0.2">
      <c r="B449" s="33" t="str">
        <f t="shared" si="128"/>
        <v/>
      </c>
      <c r="C449" s="24" t="str">
        <f t="shared" si="119"/>
        <v/>
      </c>
      <c r="D449" s="32">
        <f t="shared" si="120"/>
        <v>0</v>
      </c>
      <c r="E449" s="34">
        <f t="shared" si="121"/>
        <v>0</v>
      </c>
      <c r="F449" s="12" t="str">
        <f t="shared" si="118"/>
        <v/>
      </c>
      <c r="G449" s="21" t="str">
        <f t="shared" si="124"/>
        <v/>
      </c>
      <c r="H449" s="20" t="str">
        <f t="shared" si="134"/>
        <v/>
      </c>
      <c r="I449" s="18" t="str">
        <f t="shared" si="130"/>
        <v/>
      </c>
      <c r="J449" s="17" t="str">
        <f t="shared" si="136"/>
        <v/>
      </c>
      <c r="K449" s="17" t="str">
        <f t="shared" si="132"/>
        <v/>
      </c>
      <c r="L449" s="13" t="str">
        <f t="shared" si="125"/>
        <v/>
      </c>
      <c r="M449" s="22" t="str">
        <f t="shared" si="126"/>
        <v/>
      </c>
      <c r="N449" s="23">
        <f t="shared" si="133"/>
        <v>1</v>
      </c>
      <c r="O449" s="6" t="str">
        <f t="shared" si="123"/>
        <v/>
      </c>
      <c r="P449" s="16" t="str">
        <f t="shared" si="129"/>
        <v/>
      </c>
      <c r="Q449" s="30" t="str">
        <f t="shared" si="135"/>
        <v/>
      </c>
      <c r="R449" s="33">
        <f t="shared" si="127"/>
        <v>0</v>
      </c>
      <c r="S449" s="24" t="str">
        <f t="shared" si="131"/>
        <v/>
      </c>
    </row>
    <row r="450" spans="2:19" x14ac:dyDescent="0.2">
      <c r="B450" s="33" t="str">
        <f t="shared" si="128"/>
        <v/>
      </c>
      <c r="C450" s="24" t="str">
        <f t="shared" si="119"/>
        <v/>
      </c>
      <c r="D450" s="32">
        <f t="shared" si="120"/>
        <v>0</v>
      </c>
      <c r="E450" s="34">
        <f t="shared" si="121"/>
        <v>0</v>
      </c>
      <c r="F450" s="12" t="str">
        <f t="shared" si="118"/>
        <v/>
      </c>
      <c r="G450" s="21" t="str">
        <f t="shared" si="124"/>
        <v/>
      </c>
      <c r="H450" s="20" t="str">
        <f t="shared" si="134"/>
        <v/>
      </c>
      <c r="I450" s="18" t="str">
        <f t="shared" si="130"/>
        <v/>
      </c>
      <c r="J450" s="17" t="str">
        <f t="shared" si="136"/>
        <v/>
      </c>
      <c r="K450" s="17" t="str">
        <f t="shared" si="132"/>
        <v/>
      </c>
      <c r="L450" s="13" t="str">
        <f t="shared" si="125"/>
        <v/>
      </c>
      <c r="M450" s="22" t="str">
        <f t="shared" si="126"/>
        <v/>
      </c>
      <c r="N450" s="23">
        <f t="shared" si="133"/>
        <v>1</v>
      </c>
      <c r="O450" s="6" t="str">
        <f t="shared" si="123"/>
        <v/>
      </c>
      <c r="P450" s="16" t="str">
        <f t="shared" si="129"/>
        <v/>
      </c>
      <c r="Q450" s="30" t="str">
        <f t="shared" si="135"/>
        <v/>
      </c>
      <c r="R450" s="33">
        <f t="shared" si="127"/>
        <v>0</v>
      </c>
      <c r="S450" s="24" t="str">
        <f t="shared" si="131"/>
        <v/>
      </c>
    </row>
    <row r="451" spans="2:19" x14ac:dyDescent="0.2">
      <c r="B451" s="33" t="str">
        <f t="shared" si="128"/>
        <v/>
      </c>
      <c r="C451" s="24" t="str">
        <f t="shared" si="119"/>
        <v/>
      </c>
      <c r="D451" s="32">
        <f t="shared" si="120"/>
        <v>0</v>
      </c>
      <c r="E451" s="34">
        <f t="shared" si="121"/>
        <v>0</v>
      </c>
      <c r="F451" s="12" t="str">
        <f t="shared" si="118"/>
        <v/>
      </c>
      <c r="G451" s="21" t="str">
        <f t="shared" si="124"/>
        <v/>
      </c>
      <c r="H451" s="20" t="str">
        <f t="shared" si="134"/>
        <v/>
      </c>
      <c r="I451" s="18" t="str">
        <f t="shared" si="130"/>
        <v/>
      </c>
      <c r="J451" s="17" t="str">
        <f t="shared" si="136"/>
        <v/>
      </c>
      <c r="K451" s="17" t="str">
        <f t="shared" si="132"/>
        <v/>
      </c>
      <c r="L451" s="13" t="str">
        <f t="shared" si="125"/>
        <v/>
      </c>
      <c r="M451" s="22" t="str">
        <f t="shared" si="126"/>
        <v/>
      </c>
      <c r="N451" s="23">
        <f t="shared" si="133"/>
        <v>1</v>
      </c>
      <c r="O451" s="6" t="str">
        <f t="shared" si="123"/>
        <v/>
      </c>
      <c r="P451" s="16" t="str">
        <f t="shared" si="129"/>
        <v/>
      </c>
      <c r="Q451" s="30" t="str">
        <f t="shared" si="135"/>
        <v/>
      </c>
      <c r="R451" s="33">
        <f t="shared" si="127"/>
        <v>0</v>
      </c>
      <c r="S451" s="24" t="str">
        <f t="shared" si="131"/>
        <v/>
      </c>
    </row>
    <row r="452" spans="2:19" x14ac:dyDescent="0.2">
      <c r="B452" s="33" t="str">
        <f t="shared" si="128"/>
        <v/>
      </c>
      <c r="C452" s="24" t="str">
        <f t="shared" si="119"/>
        <v/>
      </c>
      <c r="D452" s="32">
        <f t="shared" si="120"/>
        <v>0</v>
      </c>
      <c r="E452" s="34">
        <f t="shared" si="121"/>
        <v>0</v>
      </c>
      <c r="F452" s="12" t="str">
        <f t="shared" si="118"/>
        <v/>
      </c>
      <c r="G452" s="21" t="str">
        <f t="shared" si="124"/>
        <v/>
      </c>
      <c r="H452" s="20" t="str">
        <f t="shared" si="134"/>
        <v/>
      </c>
      <c r="I452" s="18" t="str">
        <f t="shared" si="130"/>
        <v/>
      </c>
      <c r="J452" s="17" t="str">
        <f t="shared" si="136"/>
        <v/>
      </c>
      <c r="K452" s="17" t="str">
        <f t="shared" si="132"/>
        <v/>
      </c>
      <c r="L452" s="13" t="str">
        <f t="shared" si="125"/>
        <v/>
      </c>
      <c r="M452" s="22" t="str">
        <f t="shared" si="126"/>
        <v/>
      </c>
      <c r="N452" s="23">
        <f t="shared" si="133"/>
        <v>1</v>
      </c>
      <c r="O452" s="6" t="str">
        <f t="shared" si="123"/>
        <v/>
      </c>
      <c r="P452" s="16" t="str">
        <f t="shared" si="129"/>
        <v/>
      </c>
      <c r="Q452" s="30" t="str">
        <f t="shared" si="135"/>
        <v/>
      </c>
      <c r="R452" s="33">
        <f t="shared" si="127"/>
        <v>0</v>
      </c>
      <c r="S452" s="24" t="str">
        <f t="shared" si="131"/>
        <v/>
      </c>
    </row>
    <row r="453" spans="2:19" x14ac:dyDescent="0.2">
      <c r="B453" s="33" t="str">
        <f t="shared" si="128"/>
        <v/>
      </c>
      <c r="C453" s="24" t="str">
        <f t="shared" si="119"/>
        <v/>
      </c>
      <c r="D453" s="32">
        <f t="shared" si="120"/>
        <v>0</v>
      </c>
      <c r="E453" s="34">
        <f t="shared" si="121"/>
        <v>0</v>
      </c>
      <c r="F453" s="12" t="str">
        <f t="shared" ref="F453:F502" si="137">IF($A453="","",LOOKUP($A453,$AH:$AH,$AN:$AN))</f>
        <v/>
      </c>
      <c r="G453" s="21" t="str">
        <f t="shared" si="124"/>
        <v/>
      </c>
      <c r="H453" s="20" t="str">
        <f t="shared" si="134"/>
        <v/>
      </c>
      <c r="I453" s="18" t="str">
        <f t="shared" si="130"/>
        <v/>
      </c>
      <c r="J453" s="17" t="str">
        <f t="shared" si="136"/>
        <v/>
      </c>
      <c r="K453" s="17" t="str">
        <f t="shared" si="132"/>
        <v/>
      </c>
      <c r="L453" s="13" t="str">
        <f t="shared" si="125"/>
        <v/>
      </c>
      <c r="M453" s="22" t="str">
        <f t="shared" si="126"/>
        <v/>
      </c>
      <c r="N453" s="23">
        <f t="shared" si="133"/>
        <v>1</v>
      </c>
      <c r="O453" s="6" t="str">
        <f t="shared" si="123"/>
        <v/>
      </c>
      <c r="P453" s="16" t="str">
        <f t="shared" si="129"/>
        <v/>
      </c>
      <c r="Q453" s="30" t="str">
        <f t="shared" si="135"/>
        <v/>
      </c>
      <c r="R453" s="33">
        <f t="shared" si="127"/>
        <v>0</v>
      </c>
      <c r="S453" s="24" t="str">
        <f t="shared" si="131"/>
        <v/>
      </c>
    </row>
    <row r="454" spans="2:19" x14ac:dyDescent="0.2">
      <c r="B454" s="33" t="str">
        <f t="shared" si="128"/>
        <v/>
      </c>
      <c r="C454" s="24" t="str">
        <f t="shared" ref="C454:C501" si="138">IF(S454="","",S454)</f>
        <v/>
      </c>
      <c r="D454" s="32">
        <f t="shared" ref="D454:D502" si="139">IF(Q454="",0,Q454)</f>
        <v>0</v>
      </c>
      <c r="E454" s="34">
        <f t="shared" ref="E454:E502" si="140">IF(O455="",0,REPT(CONCATENATE(O455,","),9))</f>
        <v>0</v>
      </c>
      <c r="F454" s="12" t="str">
        <f t="shared" si="137"/>
        <v/>
      </c>
      <c r="G454" s="21" t="str">
        <f t="shared" si="124"/>
        <v/>
      </c>
      <c r="H454" s="20" t="str">
        <f t="shared" si="134"/>
        <v/>
      </c>
      <c r="I454" s="18" t="str">
        <f t="shared" si="130"/>
        <v/>
      </c>
      <c r="J454" s="17" t="str">
        <f t="shared" si="136"/>
        <v/>
      </c>
      <c r="K454" s="17" t="str">
        <f t="shared" si="132"/>
        <v/>
      </c>
      <c r="L454" s="13" t="str">
        <f t="shared" si="125"/>
        <v/>
      </c>
      <c r="M454" s="22" t="str">
        <f t="shared" si="126"/>
        <v/>
      </c>
      <c r="N454" s="23">
        <f t="shared" si="133"/>
        <v>1</v>
      </c>
      <c r="O454" s="6" t="str">
        <f t="shared" si="123"/>
        <v/>
      </c>
      <c r="P454" s="16" t="str">
        <f t="shared" si="129"/>
        <v/>
      </c>
      <c r="Q454" s="30" t="str">
        <f t="shared" si="135"/>
        <v/>
      </c>
      <c r="R454" s="33">
        <f t="shared" si="127"/>
        <v>0</v>
      </c>
      <c r="S454" s="24" t="str">
        <f t="shared" si="131"/>
        <v/>
      </c>
    </row>
    <row r="455" spans="2:19" x14ac:dyDescent="0.2">
      <c r="B455" s="33" t="str">
        <f t="shared" si="128"/>
        <v/>
      </c>
      <c r="C455" s="24" t="str">
        <f t="shared" si="138"/>
        <v/>
      </c>
      <c r="D455" s="32">
        <f t="shared" si="139"/>
        <v>0</v>
      </c>
      <c r="E455" s="34">
        <f t="shared" si="140"/>
        <v>0</v>
      </c>
      <c r="F455" s="12" t="str">
        <f t="shared" si="137"/>
        <v/>
      </c>
      <c r="G455" s="21" t="str">
        <f t="shared" si="124"/>
        <v/>
      </c>
      <c r="H455" s="20" t="str">
        <f t="shared" si="134"/>
        <v/>
      </c>
      <c r="I455" s="18" t="str">
        <f t="shared" si="130"/>
        <v/>
      </c>
      <c r="J455" s="17" t="str">
        <f t="shared" si="136"/>
        <v/>
      </c>
      <c r="K455" s="17" t="str">
        <f t="shared" si="132"/>
        <v/>
      </c>
      <c r="L455" s="13" t="str">
        <f t="shared" si="125"/>
        <v/>
      </c>
      <c r="M455" s="22" t="str">
        <f t="shared" si="126"/>
        <v/>
      </c>
      <c r="N455" s="23">
        <f t="shared" si="133"/>
        <v>1</v>
      </c>
      <c r="O455" s="6" t="str">
        <f t="shared" si="123"/>
        <v/>
      </c>
      <c r="P455" s="16" t="str">
        <f t="shared" si="129"/>
        <v/>
      </c>
      <c r="Q455" s="30" t="str">
        <f t="shared" si="135"/>
        <v/>
      </c>
      <c r="R455" s="33">
        <f t="shared" si="127"/>
        <v>0</v>
      </c>
      <c r="S455" s="24" t="str">
        <f t="shared" si="131"/>
        <v/>
      </c>
    </row>
    <row r="456" spans="2:19" x14ac:dyDescent="0.2">
      <c r="B456" s="33" t="str">
        <f t="shared" si="128"/>
        <v/>
      </c>
      <c r="C456" s="24" t="str">
        <f t="shared" si="138"/>
        <v/>
      </c>
      <c r="D456" s="32">
        <f t="shared" si="139"/>
        <v>0</v>
      </c>
      <c r="E456" s="34">
        <f t="shared" si="140"/>
        <v>0</v>
      </c>
      <c r="F456" s="12" t="str">
        <f t="shared" si="137"/>
        <v/>
      </c>
      <c r="G456" s="21" t="str">
        <f t="shared" si="124"/>
        <v/>
      </c>
      <c r="H456" s="20" t="str">
        <f t="shared" si="134"/>
        <v/>
      </c>
      <c r="I456" s="18" t="str">
        <f t="shared" si="130"/>
        <v/>
      </c>
      <c r="J456" s="17" t="str">
        <f t="shared" si="136"/>
        <v/>
      </c>
      <c r="K456" s="17" t="str">
        <f t="shared" si="132"/>
        <v/>
      </c>
      <c r="L456" s="13" t="str">
        <f t="shared" si="125"/>
        <v/>
      </c>
      <c r="M456" s="22" t="str">
        <f t="shared" si="126"/>
        <v/>
      </c>
      <c r="N456" s="23">
        <f t="shared" si="133"/>
        <v>1</v>
      </c>
      <c r="O456" s="6" t="str">
        <f t="shared" si="123"/>
        <v/>
      </c>
      <c r="P456" s="16" t="str">
        <f t="shared" si="129"/>
        <v/>
      </c>
      <c r="Q456" s="30" t="str">
        <f t="shared" si="135"/>
        <v/>
      </c>
      <c r="R456" s="33">
        <f t="shared" si="127"/>
        <v>0</v>
      </c>
      <c r="S456" s="24" t="str">
        <f t="shared" si="131"/>
        <v/>
      </c>
    </row>
    <row r="457" spans="2:19" x14ac:dyDescent="0.2">
      <c r="B457" s="33" t="str">
        <f t="shared" si="128"/>
        <v/>
      </c>
      <c r="C457" s="24" t="str">
        <f t="shared" si="138"/>
        <v/>
      </c>
      <c r="D457" s="32">
        <f t="shared" si="139"/>
        <v>0</v>
      </c>
      <c r="E457" s="34">
        <f t="shared" si="140"/>
        <v>0</v>
      </c>
      <c r="F457" s="12" t="str">
        <f t="shared" si="137"/>
        <v/>
      </c>
      <c r="G457" s="21" t="str">
        <f t="shared" si="124"/>
        <v/>
      </c>
      <c r="H457" s="20" t="str">
        <f t="shared" si="134"/>
        <v/>
      </c>
      <c r="I457" s="18" t="str">
        <f t="shared" si="130"/>
        <v/>
      </c>
      <c r="J457" s="17" t="str">
        <f t="shared" si="136"/>
        <v/>
      </c>
      <c r="K457" s="17" t="str">
        <f t="shared" si="132"/>
        <v/>
      </c>
      <c r="L457" s="13" t="str">
        <f t="shared" si="125"/>
        <v/>
      </c>
      <c r="M457" s="22" t="str">
        <f t="shared" si="126"/>
        <v/>
      </c>
      <c r="N457" s="23">
        <f t="shared" si="133"/>
        <v>1</v>
      </c>
      <c r="O457" s="6" t="str">
        <f t="shared" si="123"/>
        <v/>
      </c>
      <c r="P457" s="16" t="str">
        <f t="shared" si="129"/>
        <v/>
      </c>
      <c r="Q457" s="30" t="str">
        <f t="shared" si="135"/>
        <v/>
      </c>
      <c r="R457" s="33">
        <f t="shared" si="127"/>
        <v>0</v>
      </c>
      <c r="S457" s="24" t="str">
        <f t="shared" si="131"/>
        <v/>
      </c>
    </row>
    <row r="458" spans="2:19" x14ac:dyDescent="0.2">
      <c r="B458" s="33" t="str">
        <f t="shared" si="128"/>
        <v/>
      </c>
      <c r="C458" s="24" t="str">
        <f t="shared" si="138"/>
        <v/>
      </c>
      <c r="D458" s="32">
        <f t="shared" si="139"/>
        <v>0</v>
      </c>
      <c r="E458" s="34">
        <f t="shared" si="140"/>
        <v>0</v>
      </c>
      <c r="F458" s="12" t="str">
        <f t="shared" si="137"/>
        <v/>
      </c>
      <c r="G458" s="21" t="str">
        <f t="shared" si="124"/>
        <v/>
      </c>
      <c r="H458" s="20" t="str">
        <f t="shared" si="134"/>
        <v/>
      </c>
      <c r="I458" s="18" t="str">
        <f t="shared" si="130"/>
        <v/>
      </c>
      <c r="J458" s="17" t="str">
        <f t="shared" si="136"/>
        <v/>
      </c>
      <c r="K458" s="17" t="str">
        <f t="shared" si="132"/>
        <v/>
      </c>
      <c r="L458" s="13" t="str">
        <f t="shared" si="125"/>
        <v/>
      </c>
      <c r="M458" s="22" t="str">
        <f t="shared" si="126"/>
        <v/>
      </c>
      <c r="N458" s="23">
        <f t="shared" si="133"/>
        <v>1</v>
      </c>
      <c r="O458" s="6" t="str">
        <f t="shared" ref="O458:O502" si="141">IF(L458="","",VLOOKUP(N458,$U$5:$V$34,2,FALSE))</f>
        <v/>
      </c>
      <c r="P458" s="16" t="str">
        <f t="shared" si="129"/>
        <v/>
      </c>
      <c r="Q458" s="30" t="str">
        <f t="shared" si="135"/>
        <v/>
      </c>
      <c r="R458" s="33">
        <f t="shared" si="127"/>
        <v>0</v>
      </c>
      <c r="S458" s="24" t="str">
        <f t="shared" si="131"/>
        <v/>
      </c>
    </row>
    <row r="459" spans="2:19" x14ac:dyDescent="0.2">
      <c r="B459" s="33" t="str">
        <f t="shared" si="128"/>
        <v/>
      </c>
      <c r="C459" s="24" t="str">
        <f t="shared" si="138"/>
        <v/>
      </c>
      <c r="D459" s="32">
        <f t="shared" si="139"/>
        <v>0</v>
      </c>
      <c r="E459" s="34">
        <f t="shared" si="140"/>
        <v>0</v>
      </c>
      <c r="F459" s="12" t="str">
        <f t="shared" si="137"/>
        <v/>
      </c>
      <c r="G459" s="21" t="str">
        <f t="shared" ref="G459:G502" si="142">IF(A458="","",(IF(F458=F457,G458,IF(F458=0,G458,IF(AND(F458=F456,F457=0),G458,IF(F458=F455,G458,IF(AND(LEN(G458)=26,OR(MID(G458,1,2)=F458,MID(G458,4,2)=F458,MID(G458,7,2)=F458,MID(G458,10,2)=F458,MID(G458,13,2)=F458,MID(G458,16,2)=F458,MID(G458,19,2)=F458,MID(G458,22,2)=F458)),CONCATENATE(REPLACE($G458,SEARCH($F458,$G458,1),3,""),"-",$F458),IF(RIGHT(G458,2)=F458,G458,IF(LEN(G458)=26,CONCATENATE(MID(G458,4,23),"-",F458),IF(AND(LEN(G458)=23,OR(MID(G458,1,2)=F458,MID(G458,4,2)=F458,MID(G458,7,2)=F458,MID(G458,10,2)=F458,MID(G458,13,2)=F458,MID(G458,16,2)=F458,MID(G458,19,2)=F458,MID(G458,22,2)=F458)),CONCATENATE(REPLACE($G458,SEARCH($F458,$G458,1),3,""),"-",$F458),IF(LEN(G458)=23,CONCATENATE(G458,"-",F458),IF(AND(LEN(G458)=20,OR(MID(G458,1,2)=F458,MID(G458,4,2)=F458,MID(G458,7,2)=F458,MID(G458,10,2)=F458,MID(G458,13,2)=F458,MID(G458,16,2)=F458,MID(G458,19,2)=F458)),CONCATENATE(REPLACE($G458,SEARCH($F458,$G458,1),3,""),"-",$F458),IF(LEN(G458)=20,CONCATENATE(G458,"-",F458),IF(AND(LEN(G458)=17,OR(MID(G458,1,2)=F458,MID(G458,4,2)=F458,MID(G458,7,2)=F458,MID(G458,10,2)=F458,MID(G458,13,2)=F458,MID(G458,16,2)=F458)),CONCATENATE(REPLACE($G458,SEARCH($F458,$G458,1),3,""),"-",$F458),IF(LEN(G458)=17,CONCATENATE(G458,"-",F458),IF(AND(LEN(G458)=14,OR(MID(G458,1,2)=F458,MID(G458,4,2)=F458,MID(G458,7,2)=F458,MID(G458,10,2)=F458,MID(G458,13,2)=F458)),CONCATENATE(REPLACE($G458,SEARCH($F458,$G458,1),3,""),"-",$F458),IF(LEN(G458)=14,CONCATENATE(G458,"-",F458),IF(AND(LEN(G458)=11,OR(MID(G458,1,2)=F458,MID(G458,4,2)=F458,MID(G458,7,2)=F458,MID(G458,10,2)=F458)),CONCATENATE(REPLACE($G458,SEARCH($F458,$G458,1),3,""),"-",$F458),IF(LEN(G458)=11,CONCATENATE(G458,"-",F458),IF(AND(LEN(G458)=8,OR(MID(G458,1,2)=F458,MID(G458,4,2)=F458,MID(G458,7,2)=F458)),CONCATENATE(REPLACE($G458,SEARCH($F458,$G458,1),3,""),"-",$F458),IF(F458=F456,G458,IF(AND(LEN(G458)=5,MID(G458,1,2)=F458),CONCATENATE(REPLACE(G458,SEARCH(F458,G458,1),3,""),"-",F458),CONCATENATE(G458,"-",F458)))))))))))))))))))))))</f>
        <v/>
      </c>
      <c r="H459" s="20" t="str">
        <f t="shared" si="134"/>
        <v/>
      </c>
      <c r="I459" s="18" t="str">
        <f t="shared" si="130"/>
        <v/>
      </c>
      <c r="J459" s="17" t="str">
        <f t="shared" si="136"/>
        <v/>
      </c>
      <c r="K459" s="17" t="str">
        <f t="shared" si="132"/>
        <v/>
      </c>
      <c r="L459" s="13" t="str">
        <f t="shared" ref="L459:L502" si="143">IF(A458="","",IF(LEN(G459)=26,"b",""))</f>
        <v/>
      </c>
      <c r="M459" s="22" t="str">
        <f t="shared" si="126"/>
        <v/>
      </c>
      <c r="N459" s="23">
        <f t="shared" si="133"/>
        <v>1</v>
      </c>
      <c r="O459" s="6" t="str">
        <f t="shared" si="141"/>
        <v/>
      </c>
      <c r="P459" s="16" t="str">
        <f t="shared" si="129"/>
        <v/>
      </c>
      <c r="Q459" s="30" t="str">
        <f t="shared" si="135"/>
        <v/>
      </c>
      <c r="R459" s="33">
        <f t="shared" si="127"/>
        <v>0</v>
      </c>
      <c r="S459" s="24" t="str">
        <f t="shared" si="131"/>
        <v/>
      </c>
    </row>
    <row r="460" spans="2:19" x14ac:dyDescent="0.2">
      <c r="B460" s="33" t="str">
        <f t="shared" si="128"/>
        <v/>
      </c>
      <c r="C460" s="24" t="str">
        <f t="shared" si="138"/>
        <v/>
      </c>
      <c r="D460" s="32">
        <f t="shared" si="139"/>
        <v>0</v>
      </c>
      <c r="E460" s="34">
        <f t="shared" si="140"/>
        <v>0</v>
      </c>
      <c r="F460" s="12" t="str">
        <f t="shared" si="137"/>
        <v/>
      </c>
      <c r="G460" s="21" t="str">
        <f t="shared" si="142"/>
        <v/>
      </c>
      <c r="H460" s="20" t="str">
        <f t="shared" si="134"/>
        <v/>
      </c>
      <c r="I460" s="18" t="str">
        <f t="shared" si="130"/>
        <v/>
      </c>
      <c r="J460" s="17" t="str">
        <f t="shared" si="136"/>
        <v/>
      </c>
      <c r="K460" s="17" t="str">
        <f t="shared" si="132"/>
        <v/>
      </c>
      <c r="L460" s="13" t="str">
        <f t="shared" si="143"/>
        <v/>
      </c>
      <c r="M460" s="22" t="str">
        <f t="shared" si="126"/>
        <v/>
      </c>
      <c r="N460" s="23">
        <f t="shared" si="133"/>
        <v>1</v>
      </c>
      <c r="O460" s="6" t="str">
        <f t="shared" si="141"/>
        <v/>
      </c>
      <c r="P460" s="16" t="str">
        <f t="shared" si="129"/>
        <v/>
      </c>
      <c r="Q460" s="30" t="str">
        <f t="shared" si="135"/>
        <v/>
      </c>
      <c r="R460" s="33">
        <f t="shared" si="127"/>
        <v>0</v>
      </c>
      <c r="S460" s="24" t="str">
        <f t="shared" si="131"/>
        <v/>
      </c>
    </row>
    <row r="461" spans="2:19" x14ac:dyDescent="0.2">
      <c r="B461" s="33" t="str">
        <f t="shared" si="128"/>
        <v/>
      </c>
      <c r="C461" s="24" t="str">
        <f t="shared" si="138"/>
        <v/>
      </c>
      <c r="D461" s="32">
        <f t="shared" si="139"/>
        <v>0</v>
      </c>
      <c r="E461" s="34">
        <f t="shared" si="140"/>
        <v>0</v>
      </c>
      <c r="F461" s="12" t="str">
        <f t="shared" si="137"/>
        <v/>
      </c>
      <c r="G461" s="21" t="str">
        <f t="shared" si="142"/>
        <v/>
      </c>
      <c r="H461" s="20" t="str">
        <f t="shared" si="134"/>
        <v/>
      </c>
      <c r="I461" s="18" t="str">
        <f t="shared" si="130"/>
        <v/>
      </c>
      <c r="J461" s="17" t="str">
        <f t="shared" si="136"/>
        <v/>
      </c>
      <c r="K461" s="17" t="str">
        <f t="shared" si="132"/>
        <v/>
      </c>
      <c r="L461" s="13" t="str">
        <f t="shared" si="143"/>
        <v/>
      </c>
      <c r="M461" s="22" t="str">
        <f t="shared" ref="M461:M502" si="144">IF($L461="","",IF(M460=9,1,IF(AND($L461="b",$L460=""),1,M460+1)))</f>
        <v/>
      </c>
      <c r="N461" s="23">
        <f t="shared" si="133"/>
        <v>1</v>
      </c>
      <c r="O461" s="6" t="str">
        <f t="shared" si="141"/>
        <v/>
      </c>
      <c r="P461" s="16" t="str">
        <f t="shared" si="129"/>
        <v/>
      </c>
      <c r="Q461" s="30" t="str">
        <f t="shared" si="135"/>
        <v/>
      </c>
      <c r="R461" s="33">
        <f t="shared" si="127"/>
        <v>0</v>
      </c>
      <c r="S461" s="24" t="str">
        <f t="shared" si="131"/>
        <v/>
      </c>
    </row>
    <row r="462" spans="2:19" x14ac:dyDescent="0.2">
      <c r="B462" s="33" t="str">
        <f t="shared" si="128"/>
        <v/>
      </c>
      <c r="C462" s="24" t="str">
        <f t="shared" si="138"/>
        <v/>
      </c>
      <c r="D462" s="32">
        <f t="shared" si="139"/>
        <v>0</v>
      </c>
      <c r="E462" s="34">
        <f t="shared" si="140"/>
        <v>0</v>
      </c>
      <c r="F462" s="12" t="str">
        <f t="shared" si="137"/>
        <v/>
      </c>
      <c r="G462" s="21" t="str">
        <f t="shared" si="142"/>
        <v/>
      </c>
      <c r="H462" s="20" t="str">
        <f t="shared" si="134"/>
        <v/>
      </c>
      <c r="I462" s="18" t="str">
        <f t="shared" si="130"/>
        <v/>
      </c>
      <c r="J462" s="17" t="str">
        <f t="shared" si="136"/>
        <v/>
      </c>
      <c r="K462" s="17" t="str">
        <f t="shared" si="132"/>
        <v/>
      </c>
      <c r="L462" s="13" t="str">
        <f t="shared" si="143"/>
        <v/>
      </c>
      <c r="M462" s="22" t="str">
        <f t="shared" si="144"/>
        <v/>
      </c>
      <c r="N462" s="23">
        <f t="shared" si="133"/>
        <v>1</v>
      </c>
      <c r="O462" s="6" t="str">
        <f t="shared" si="141"/>
        <v/>
      </c>
      <c r="P462" s="16" t="str">
        <f t="shared" si="129"/>
        <v/>
      </c>
      <c r="Q462" s="30" t="str">
        <f t="shared" si="135"/>
        <v/>
      </c>
      <c r="R462" s="33">
        <f t="shared" si="127"/>
        <v>0</v>
      </c>
      <c r="S462" s="24" t="str">
        <f t="shared" si="131"/>
        <v/>
      </c>
    </row>
    <row r="463" spans="2:19" x14ac:dyDescent="0.2">
      <c r="B463" s="33" t="str">
        <f t="shared" si="128"/>
        <v/>
      </c>
      <c r="C463" s="24" t="str">
        <f t="shared" si="138"/>
        <v/>
      </c>
      <c r="D463" s="32">
        <f t="shared" si="139"/>
        <v>0</v>
      </c>
      <c r="E463" s="34">
        <f t="shared" si="140"/>
        <v>0</v>
      </c>
      <c r="F463" s="12" t="str">
        <f t="shared" si="137"/>
        <v/>
      </c>
      <c r="G463" s="21" t="str">
        <f t="shared" si="142"/>
        <v/>
      </c>
      <c r="H463" s="20" t="str">
        <f t="shared" si="134"/>
        <v/>
      </c>
      <c r="I463" s="18" t="str">
        <f t="shared" si="130"/>
        <v/>
      </c>
      <c r="J463" s="17" t="str">
        <f t="shared" si="136"/>
        <v/>
      </c>
      <c r="K463" s="17" t="str">
        <f t="shared" si="132"/>
        <v/>
      </c>
      <c r="L463" s="13" t="str">
        <f t="shared" si="143"/>
        <v/>
      </c>
      <c r="M463" s="22" t="str">
        <f t="shared" si="144"/>
        <v/>
      </c>
      <c r="N463" s="23">
        <f t="shared" si="133"/>
        <v>1</v>
      </c>
      <c r="O463" s="6" t="str">
        <f t="shared" si="141"/>
        <v/>
      </c>
      <c r="P463" s="16" t="str">
        <f t="shared" si="129"/>
        <v/>
      </c>
      <c r="Q463" s="30" t="str">
        <f t="shared" si="135"/>
        <v/>
      </c>
      <c r="R463" s="33">
        <f t="shared" si="127"/>
        <v>0</v>
      </c>
      <c r="S463" s="24" t="str">
        <f t="shared" si="131"/>
        <v/>
      </c>
    </row>
    <row r="464" spans="2:19" x14ac:dyDescent="0.2">
      <c r="B464" s="33" t="str">
        <f t="shared" si="128"/>
        <v/>
      </c>
      <c r="C464" s="24" t="str">
        <f t="shared" si="138"/>
        <v/>
      </c>
      <c r="D464" s="32">
        <f t="shared" si="139"/>
        <v>0</v>
      </c>
      <c r="E464" s="34">
        <f t="shared" si="140"/>
        <v>0</v>
      </c>
      <c r="F464" s="12" t="str">
        <f t="shared" si="137"/>
        <v/>
      </c>
      <c r="G464" s="21" t="str">
        <f t="shared" si="142"/>
        <v/>
      </c>
      <c r="H464" s="20" t="str">
        <f t="shared" si="134"/>
        <v/>
      </c>
      <c r="I464" s="18" t="str">
        <f t="shared" si="130"/>
        <v/>
      </c>
      <c r="J464" s="17" t="str">
        <f t="shared" si="136"/>
        <v/>
      </c>
      <c r="K464" s="17" t="str">
        <f t="shared" si="132"/>
        <v/>
      </c>
      <c r="L464" s="13" t="str">
        <f t="shared" si="143"/>
        <v/>
      </c>
      <c r="M464" s="22" t="str">
        <f t="shared" si="144"/>
        <v/>
      </c>
      <c r="N464" s="23">
        <f t="shared" si="133"/>
        <v>1</v>
      </c>
      <c r="O464" s="6" t="str">
        <f t="shared" si="141"/>
        <v/>
      </c>
      <c r="P464" s="16" t="str">
        <f t="shared" si="129"/>
        <v/>
      </c>
      <c r="Q464" s="30" t="str">
        <f t="shared" si="135"/>
        <v/>
      </c>
      <c r="R464" s="33">
        <f t="shared" si="127"/>
        <v>0</v>
      </c>
      <c r="S464" s="24" t="str">
        <f t="shared" si="131"/>
        <v/>
      </c>
    </row>
    <row r="465" spans="2:19" x14ac:dyDescent="0.2">
      <c r="B465" s="33" t="str">
        <f t="shared" si="128"/>
        <v/>
      </c>
      <c r="C465" s="24" t="str">
        <f t="shared" si="138"/>
        <v/>
      </c>
      <c r="D465" s="32">
        <f t="shared" si="139"/>
        <v>0</v>
      </c>
      <c r="E465" s="34">
        <f t="shared" si="140"/>
        <v>0</v>
      </c>
      <c r="F465" s="12" t="str">
        <f t="shared" si="137"/>
        <v/>
      </c>
      <c r="G465" s="21" t="str">
        <f t="shared" si="142"/>
        <v/>
      </c>
      <c r="H465" s="20" t="str">
        <f t="shared" si="134"/>
        <v/>
      </c>
      <c r="I465" s="18" t="str">
        <f t="shared" si="130"/>
        <v/>
      </c>
      <c r="J465" s="17" t="str">
        <f t="shared" si="136"/>
        <v/>
      </c>
      <c r="K465" s="17" t="str">
        <f t="shared" si="132"/>
        <v/>
      </c>
      <c r="L465" s="13" t="str">
        <f t="shared" si="143"/>
        <v/>
      </c>
      <c r="M465" s="22" t="str">
        <f t="shared" si="144"/>
        <v/>
      </c>
      <c r="N465" s="23">
        <f t="shared" si="133"/>
        <v>1</v>
      </c>
      <c r="O465" s="6" t="str">
        <f t="shared" si="141"/>
        <v/>
      </c>
      <c r="P465" s="16" t="str">
        <f t="shared" si="129"/>
        <v/>
      </c>
      <c r="Q465" s="30" t="str">
        <f t="shared" si="135"/>
        <v/>
      </c>
      <c r="R465" s="33">
        <f t="shared" ref="R465:R502" si="145">IF(Q465="",0,IF(R464="",Q465,Q465+R464))</f>
        <v>0</v>
      </c>
      <c r="S465" s="24" t="str">
        <f t="shared" si="131"/>
        <v/>
      </c>
    </row>
    <row r="466" spans="2:19" x14ac:dyDescent="0.2">
      <c r="B466" s="33" t="str">
        <f t="shared" si="128"/>
        <v/>
      </c>
      <c r="C466" s="24" t="str">
        <f t="shared" si="138"/>
        <v/>
      </c>
      <c r="D466" s="32">
        <f t="shared" si="139"/>
        <v>0</v>
      </c>
      <c r="E466" s="34">
        <f t="shared" si="140"/>
        <v>0</v>
      </c>
      <c r="F466" s="12" t="str">
        <f t="shared" si="137"/>
        <v/>
      </c>
      <c r="G466" s="21" t="str">
        <f t="shared" si="142"/>
        <v/>
      </c>
      <c r="H466" s="20" t="str">
        <f t="shared" si="134"/>
        <v/>
      </c>
      <c r="I466" s="18" t="str">
        <f t="shared" si="130"/>
        <v/>
      </c>
      <c r="J466" s="17" t="str">
        <f t="shared" si="136"/>
        <v/>
      </c>
      <c r="K466" s="17" t="str">
        <f t="shared" si="132"/>
        <v/>
      </c>
      <c r="L466" s="13" t="str">
        <f t="shared" si="143"/>
        <v/>
      </c>
      <c r="M466" s="22" t="str">
        <f t="shared" si="144"/>
        <v/>
      </c>
      <c r="N466" s="23">
        <f t="shared" si="133"/>
        <v>1</v>
      </c>
      <c r="O466" s="6" t="str">
        <f t="shared" si="141"/>
        <v/>
      </c>
      <c r="P466" s="16" t="str">
        <f t="shared" si="129"/>
        <v/>
      </c>
      <c r="Q466" s="30" t="str">
        <f t="shared" si="135"/>
        <v/>
      </c>
      <c r="R466" s="33">
        <f t="shared" si="145"/>
        <v>0</v>
      </c>
      <c r="S466" s="24" t="str">
        <f t="shared" si="131"/>
        <v/>
      </c>
    </row>
    <row r="467" spans="2:19" x14ac:dyDescent="0.2">
      <c r="B467" s="33" t="str">
        <f t="shared" si="128"/>
        <v/>
      </c>
      <c r="C467" s="24" t="str">
        <f t="shared" si="138"/>
        <v/>
      </c>
      <c r="D467" s="32">
        <f t="shared" si="139"/>
        <v>0</v>
      </c>
      <c r="E467" s="34">
        <f t="shared" si="140"/>
        <v>0</v>
      </c>
      <c r="F467" s="12" t="str">
        <f t="shared" si="137"/>
        <v/>
      </c>
      <c r="G467" s="21" t="str">
        <f t="shared" si="142"/>
        <v/>
      </c>
      <c r="H467" s="20" t="str">
        <f t="shared" si="134"/>
        <v/>
      </c>
      <c r="I467" s="18" t="str">
        <f t="shared" si="130"/>
        <v/>
      </c>
      <c r="J467" s="17" t="str">
        <f t="shared" si="136"/>
        <v/>
      </c>
      <c r="K467" s="17" t="str">
        <f t="shared" si="132"/>
        <v/>
      </c>
      <c r="L467" s="13" t="str">
        <f t="shared" si="143"/>
        <v/>
      </c>
      <c r="M467" s="22" t="str">
        <f t="shared" si="144"/>
        <v/>
      </c>
      <c r="N467" s="23">
        <f t="shared" si="133"/>
        <v>1</v>
      </c>
      <c r="O467" s="6" t="str">
        <f t="shared" si="141"/>
        <v/>
      </c>
      <c r="P467" s="16" t="str">
        <f t="shared" si="129"/>
        <v/>
      </c>
      <c r="Q467" s="30" t="str">
        <f t="shared" si="135"/>
        <v/>
      </c>
      <c r="R467" s="33">
        <f t="shared" si="145"/>
        <v>0</v>
      </c>
      <c r="S467" s="24" t="str">
        <f t="shared" si="131"/>
        <v/>
      </c>
    </row>
    <row r="468" spans="2:19" x14ac:dyDescent="0.2">
      <c r="B468" s="33" t="str">
        <f t="shared" ref="B468:B502" si="146">IF(A468="","",IF(K469="","DB",IF(AND(J469="last",J469=J468,O469=O468),"rebet",CONCATENATE(LOOKUP(MID(K469,1,2),$AD$6:$AD$23,$AF$6:$AF$23),",",LOOKUP(MID(K469,4,2),$AD$6:$AD$23,$AF$6:$AF$23),",",LOOKUP(MID(K469,7,2),$AD$6:$AD$23,$AF$6:$AF$23),",",LOOKUP(MID(K469,10,2),$AD$6:$AD$23,$AF$6:$AF$23),",",LOOKUP(MID(K469,13,2),$AD$6:$AD$23,$AF$6:$AF$23),",",LOOKUP(MID(K469,16,2),$AD$6:$AD$23,$AF$6:$AF$23),",",LOOKUP(MID(K469,19,2),$AD$6:$AD$23,$AF$6:$AF$23),",",LOOKUP(MID(K469,22,2),$AD$6:$AD$23,$AF$6:$AF$23),",",LOOKUP(MID(K469,25,2),$AD$6:$AD$23,$AF$6:$AF$23),","))))</f>
        <v/>
      </c>
      <c r="C468" s="24" t="str">
        <f t="shared" si="138"/>
        <v/>
      </c>
      <c r="D468" s="32">
        <f t="shared" si="139"/>
        <v>0</v>
      </c>
      <c r="E468" s="34">
        <f t="shared" si="140"/>
        <v>0</v>
      </c>
      <c r="F468" s="12" t="str">
        <f t="shared" si="137"/>
        <v/>
      </c>
      <c r="G468" s="21" t="str">
        <f t="shared" si="142"/>
        <v/>
      </c>
      <c r="H468" s="20" t="str">
        <f t="shared" si="134"/>
        <v/>
      </c>
      <c r="I468" s="18" t="str">
        <f t="shared" si="130"/>
        <v/>
      </c>
      <c r="J468" s="17" t="str">
        <f t="shared" si="136"/>
        <v/>
      </c>
      <c r="K468" s="17" t="str">
        <f t="shared" si="132"/>
        <v/>
      </c>
      <c r="L468" s="13" t="str">
        <f t="shared" si="143"/>
        <v/>
      </c>
      <c r="M468" s="22" t="str">
        <f t="shared" si="144"/>
        <v/>
      </c>
      <c r="N468" s="23">
        <f t="shared" si="133"/>
        <v>1</v>
      </c>
      <c r="O468" s="6" t="str">
        <f t="shared" si="141"/>
        <v/>
      </c>
      <c r="P468" s="16" t="str">
        <f t="shared" ref="P468:P502" si="147">IF(A468="","",IF(L468="","",IF(AND(L468="b",OR(MID(K468,1,2)=F468,MID(K468,4,2)=F468,MID(K468,7,2)=F468,MID(K468,10,2)=F468,MID(K468,13,2)=F468,MID(K468,16,2)=F468,MID(K468,19,2)=F468,MID(K468,22,2)=F468,MID(K468,25,2)=F468)),"w","l")))</f>
        <v/>
      </c>
      <c r="Q468" s="30" t="str">
        <f t="shared" si="135"/>
        <v/>
      </c>
      <c r="R468" s="33">
        <f t="shared" si="145"/>
        <v>0</v>
      </c>
      <c r="S468" s="24" t="str">
        <f t="shared" si="131"/>
        <v/>
      </c>
    </row>
    <row r="469" spans="2:19" x14ac:dyDescent="0.2">
      <c r="B469" s="33" t="str">
        <f t="shared" si="146"/>
        <v/>
      </c>
      <c r="C469" s="24" t="str">
        <f t="shared" si="138"/>
        <v/>
      </c>
      <c r="D469" s="32">
        <f t="shared" si="139"/>
        <v>0</v>
      </c>
      <c r="E469" s="34">
        <f t="shared" si="140"/>
        <v>0</v>
      </c>
      <c r="F469" s="12" t="str">
        <f t="shared" si="137"/>
        <v/>
      </c>
      <c r="G469" s="21" t="str">
        <f t="shared" si="142"/>
        <v/>
      </c>
      <c r="H469" s="20" t="str">
        <f t="shared" si="134"/>
        <v/>
      </c>
      <c r="I469" s="18" t="str">
        <f t="shared" si="130"/>
        <v/>
      </c>
      <c r="J469" s="17" t="str">
        <f t="shared" si="136"/>
        <v/>
      </c>
      <c r="K469" s="17" t="str">
        <f t="shared" si="132"/>
        <v/>
      </c>
      <c r="L469" s="13" t="str">
        <f t="shared" si="143"/>
        <v/>
      </c>
      <c r="M469" s="22" t="str">
        <f t="shared" si="144"/>
        <v/>
      </c>
      <c r="N469" s="23">
        <f t="shared" si="133"/>
        <v>1</v>
      </c>
      <c r="O469" s="6" t="str">
        <f t="shared" si="141"/>
        <v/>
      </c>
      <c r="P469" s="16" t="str">
        <f t="shared" si="147"/>
        <v/>
      </c>
      <c r="Q469" s="30" t="str">
        <f t="shared" si="135"/>
        <v/>
      </c>
      <c r="R469" s="33">
        <f t="shared" si="145"/>
        <v>0</v>
      </c>
      <c r="S469" s="24" t="str">
        <f t="shared" si="131"/>
        <v/>
      </c>
    </row>
    <row r="470" spans="2:19" x14ac:dyDescent="0.2">
      <c r="B470" s="33" t="str">
        <f t="shared" si="146"/>
        <v/>
      </c>
      <c r="C470" s="24" t="str">
        <f t="shared" si="138"/>
        <v/>
      </c>
      <c r="D470" s="32">
        <f t="shared" si="139"/>
        <v>0</v>
      </c>
      <c r="E470" s="34">
        <f t="shared" si="140"/>
        <v>0</v>
      </c>
      <c r="F470" s="12" t="str">
        <f t="shared" si="137"/>
        <v/>
      </c>
      <c r="G470" s="21" t="str">
        <f t="shared" si="142"/>
        <v/>
      </c>
      <c r="H470" s="20" t="str">
        <f t="shared" si="134"/>
        <v/>
      </c>
      <c r="I470" s="18" t="str">
        <f t="shared" si="130"/>
        <v/>
      </c>
      <c r="J470" s="17" t="str">
        <f t="shared" si="136"/>
        <v/>
      </c>
      <c r="K470" s="17" t="str">
        <f t="shared" si="132"/>
        <v/>
      </c>
      <c r="L470" s="13" t="str">
        <f t="shared" si="143"/>
        <v/>
      </c>
      <c r="M470" s="22" t="str">
        <f t="shared" si="144"/>
        <v/>
      </c>
      <c r="N470" s="23">
        <f t="shared" si="133"/>
        <v>1</v>
      </c>
      <c r="O470" s="6" t="str">
        <f t="shared" si="141"/>
        <v/>
      </c>
      <c r="P470" s="16" t="str">
        <f t="shared" si="147"/>
        <v/>
      </c>
      <c r="Q470" s="30" t="str">
        <f t="shared" si="135"/>
        <v/>
      </c>
      <c r="R470" s="33">
        <f t="shared" si="145"/>
        <v>0</v>
      </c>
      <c r="S470" s="24" t="str">
        <f t="shared" si="131"/>
        <v/>
      </c>
    </row>
    <row r="471" spans="2:19" x14ac:dyDescent="0.2">
      <c r="B471" s="33" t="str">
        <f t="shared" si="146"/>
        <v/>
      </c>
      <c r="C471" s="24" t="str">
        <f t="shared" si="138"/>
        <v/>
      </c>
      <c r="D471" s="32">
        <f t="shared" si="139"/>
        <v>0</v>
      </c>
      <c r="E471" s="34">
        <f t="shared" si="140"/>
        <v>0</v>
      </c>
      <c r="F471" s="12" t="str">
        <f t="shared" si="137"/>
        <v/>
      </c>
      <c r="G471" s="21" t="str">
        <f t="shared" si="142"/>
        <v/>
      </c>
      <c r="H471" s="20" t="str">
        <f t="shared" si="134"/>
        <v/>
      </c>
      <c r="I471" s="18" t="str">
        <f t="shared" si="130"/>
        <v/>
      </c>
      <c r="J471" s="17" t="str">
        <f t="shared" si="136"/>
        <v/>
      </c>
      <c r="K471" s="17" t="str">
        <f t="shared" si="132"/>
        <v/>
      </c>
      <c r="L471" s="13" t="str">
        <f t="shared" si="143"/>
        <v/>
      </c>
      <c r="M471" s="22" t="str">
        <f t="shared" si="144"/>
        <v/>
      </c>
      <c r="N471" s="23">
        <f t="shared" si="133"/>
        <v>1</v>
      </c>
      <c r="O471" s="6" t="str">
        <f t="shared" si="141"/>
        <v/>
      </c>
      <c r="P471" s="16" t="str">
        <f t="shared" si="147"/>
        <v/>
      </c>
      <c r="Q471" s="30" t="str">
        <f t="shared" si="135"/>
        <v/>
      </c>
      <c r="R471" s="33">
        <f t="shared" si="145"/>
        <v>0</v>
      </c>
      <c r="S471" s="24" t="str">
        <f t="shared" si="131"/>
        <v/>
      </c>
    </row>
    <row r="472" spans="2:19" x14ac:dyDescent="0.2">
      <c r="B472" s="33" t="str">
        <f t="shared" si="146"/>
        <v/>
      </c>
      <c r="C472" s="24" t="str">
        <f t="shared" si="138"/>
        <v/>
      </c>
      <c r="D472" s="32">
        <f t="shared" si="139"/>
        <v>0</v>
      </c>
      <c r="E472" s="34">
        <f t="shared" si="140"/>
        <v>0</v>
      </c>
      <c r="F472" s="12" t="str">
        <f t="shared" si="137"/>
        <v/>
      </c>
      <c r="G472" s="21" t="str">
        <f t="shared" si="142"/>
        <v/>
      </c>
      <c r="H472" s="20" t="str">
        <f t="shared" si="134"/>
        <v/>
      </c>
      <c r="I472" s="18" t="str">
        <f t="shared" ref="I472:I502" si="148">IF(AND(LEN($G471)=26,OR(MID(H471,1,2)=$F471,MID(H471,4,2)=$F471,MID(H471,7,2)=$F471,MID(H471,10,2)=$F471,MID(H471,13,2)=$F471,MID(H471,16,2)=$F471,MID(H471,19,2)=$F471,MID(H471,22,2)=$F471)),REPLACE(H471,SEARCH(F471,H471,1),3,""),IF(AND(LEN(G471)=26,MID(H471,25,2)=F471),MID(H471,1,LEN(H471)-3),""))</f>
        <v/>
      </c>
      <c r="J472" s="17" t="str">
        <f t="shared" si="136"/>
        <v/>
      </c>
      <c r="K472" s="17" t="str">
        <f t="shared" si="132"/>
        <v/>
      </c>
      <c r="L472" s="13" t="str">
        <f t="shared" si="143"/>
        <v/>
      </c>
      <c r="M472" s="22" t="str">
        <f t="shared" si="144"/>
        <v/>
      </c>
      <c r="N472" s="23">
        <f t="shared" si="133"/>
        <v>1</v>
      </c>
      <c r="O472" s="6" t="str">
        <f t="shared" si="141"/>
        <v/>
      </c>
      <c r="P472" s="16" t="str">
        <f t="shared" si="147"/>
        <v/>
      </c>
      <c r="Q472" s="30" t="str">
        <f t="shared" si="135"/>
        <v/>
      </c>
      <c r="R472" s="33">
        <f t="shared" si="145"/>
        <v>0</v>
      </c>
      <c r="S472" s="24" t="str">
        <f t="shared" si="131"/>
        <v/>
      </c>
    </row>
    <row r="473" spans="2:19" x14ac:dyDescent="0.2">
      <c r="B473" s="33" t="str">
        <f t="shared" si="146"/>
        <v/>
      </c>
      <c r="C473" s="24" t="str">
        <f t="shared" si="138"/>
        <v/>
      </c>
      <c r="D473" s="32">
        <f t="shared" si="139"/>
        <v>0</v>
      </c>
      <c r="E473" s="34">
        <f t="shared" si="140"/>
        <v>0</v>
      </c>
      <c r="F473" s="12" t="str">
        <f t="shared" si="137"/>
        <v/>
      </c>
      <c r="G473" s="21" t="str">
        <f t="shared" si="142"/>
        <v/>
      </c>
      <c r="H473" s="20" t="str">
        <f t="shared" si="134"/>
        <v/>
      </c>
      <c r="I473" s="18" t="str">
        <f t="shared" si="148"/>
        <v/>
      </c>
      <c r="J473" s="17" t="str">
        <f t="shared" si="136"/>
        <v/>
      </c>
      <c r="K473" s="17" t="str">
        <f t="shared" si="132"/>
        <v/>
      </c>
      <c r="L473" s="13" t="str">
        <f t="shared" si="143"/>
        <v/>
      </c>
      <c r="M473" s="22" t="str">
        <f t="shared" si="144"/>
        <v/>
      </c>
      <c r="N473" s="23">
        <f t="shared" si="133"/>
        <v>1</v>
      </c>
      <c r="O473" s="6" t="str">
        <f t="shared" si="141"/>
        <v/>
      </c>
      <c r="P473" s="16" t="str">
        <f t="shared" si="147"/>
        <v/>
      </c>
      <c r="Q473" s="30" t="str">
        <f t="shared" si="135"/>
        <v/>
      </c>
      <c r="R473" s="33">
        <f t="shared" si="145"/>
        <v>0</v>
      </c>
      <c r="S473" s="24" t="str">
        <f t="shared" ref="S473:S502" si="149">IF(P473="","",IF(R473&gt;=$X$6,$W$6,IF(R473&lt;=$X$7,$W$7,"")))</f>
        <v/>
      </c>
    </row>
    <row r="474" spans="2:19" x14ac:dyDescent="0.2">
      <c r="B474" s="33" t="str">
        <f t="shared" si="146"/>
        <v/>
      </c>
      <c r="C474" s="24" t="str">
        <f t="shared" si="138"/>
        <v/>
      </c>
      <c r="D474" s="32">
        <f t="shared" si="139"/>
        <v>0</v>
      </c>
      <c r="E474" s="34">
        <f t="shared" si="140"/>
        <v>0</v>
      </c>
      <c r="F474" s="12" t="str">
        <f t="shared" si="137"/>
        <v/>
      </c>
      <c r="G474" s="21" t="str">
        <f t="shared" si="142"/>
        <v/>
      </c>
      <c r="H474" s="20" t="str">
        <f t="shared" si="134"/>
        <v/>
      </c>
      <c r="I474" s="18" t="str">
        <f t="shared" si="148"/>
        <v/>
      </c>
      <c r="J474" s="17" t="str">
        <f t="shared" si="136"/>
        <v/>
      </c>
      <c r="K474" s="17" t="str">
        <f t="shared" ref="K474:K502" si="150">IF(AND(L474="b",K473=""),G474,IF(AND(P473="l",A473=0),K473,IF(AND(P473="w",K473=G473),G474,IF(AND(P473="w",K473=H473),H474,IF(AND(P473="l",K473=G473),H474,IF(AND(P473="l",K473=H473),G474,""))))))</f>
        <v/>
      </c>
      <c r="L474" s="13" t="str">
        <f t="shared" si="143"/>
        <v/>
      </c>
      <c r="M474" s="22" t="str">
        <f t="shared" si="144"/>
        <v/>
      </c>
      <c r="N474" s="23">
        <f t="shared" ref="N474:N502" si="151">IF($L474="",1,IF(AND(M473=9,$R473&gt;$R464,N473&gt;1),N473-1,IF(AND(M473=9,$R473&lt;$R464),N473+1,N473)))</f>
        <v>1</v>
      </c>
      <c r="O474" s="6" t="str">
        <f t="shared" si="141"/>
        <v/>
      </c>
      <c r="P474" s="16" t="str">
        <f t="shared" si="147"/>
        <v/>
      </c>
      <c r="Q474" s="30" t="str">
        <f t="shared" si="135"/>
        <v/>
      </c>
      <c r="R474" s="33">
        <f t="shared" si="145"/>
        <v>0</v>
      </c>
      <c r="S474" s="24" t="str">
        <f t="shared" si="149"/>
        <v/>
      </c>
    </row>
    <row r="475" spans="2:19" x14ac:dyDescent="0.2">
      <c r="B475" s="33" t="str">
        <f t="shared" si="146"/>
        <v/>
      </c>
      <c r="C475" s="24" t="str">
        <f t="shared" si="138"/>
        <v/>
      </c>
      <c r="D475" s="32">
        <f t="shared" si="139"/>
        <v>0</v>
      </c>
      <c r="E475" s="34">
        <f t="shared" si="140"/>
        <v>0</v>
      </c>
      <c r="F475" s="12" t="str">
        <f t="shared" si="137"/>
        <v/>
      </c>
      <c r="G475" s="21" t="str">
        <f t="shared" si="142"/>
        <v/>
      </c>
      <c r="H475" s="20" t="str">
        <f t="shared" si="134"/>
        <v/>
      </c>
      <c r="I475" s="18" t="str">
        <f t="shared" si="148"/>
        <v/>
      </c>
      <c r="J475" s="17" t="str">
        <f t="shared" si="136"/>
        <v/>
      </c>
      <c r="K475" s="17" t="str">
        <f t="shared" si="150"/>
        <v/>
      </c>
      <c r="L475" s="13" t="str">
        <f t="shared" si="143"/>
        <v/>
      </c>
      <c r="M475" s="22" t="str">
        <f t="shared" si="144"/>
        <v/>
      </c>
      <c r="N475" s="23">
        <f t="shared" si="151"/>
        <v>1</v>
      </c>
      <c r="O475" s="6" t="str">
        <f t="shared" si="141"/>
        <v/>
      </c>
      <c r="P475" s="16" t="str">
        <f t="shared" si="147"/>
        <v/>
      </c>
      <c r="Q475" s="30" t="str">
        <f t="shared" si="135"/>
        <v/>
      </c>
      <c r="R475" s="33">
        <f t="shared" si="145"/>
        <v>0</v>
      </c>
      <c r="S475" s="24" t="str">
        <f t="shared" si="149"/>
        <v/>
      </c>
    </row>
    <row r="476" spans="2:19" x14ac:dyDescent="0.2">
      <c r="B476" s="33" t="str">
        <f t="shared" si="146"/>
        <v/>
      </c>
      <c r="C476" s="24" t="str">
        <f t="shared" si="138"/>
        <v/>
      </c>
      <c r="D476" s="32">
        <f t="shared" si="139"/>
        <v>0</v>
      </c>
      <c r="E476" s="34">
        <f t="shared" si="140"/>
        <v>0</v>
      </c>
      <c r="F476" s="12" t="str">
        <f t="shared" si="137"/>
        <v/>
      </c>
      <c r="G476" s="21" t="str">
        <f t="shared" si="142"/>
        <v/>
      </c>
      <c r="H476" s="20" t="str">
        <f t="shared" si="134"/>
        <v/>
      </c>
      <c r="I476" s="18" t="str">
        <f t="shared" si="148"/>
        <v/>
      </c>
      <c r="J476" s="17" t="str">
        <f t="shared" si="136"/>
        <v/>
      </c>
      <c r="K476" s="17" t="str">
        <f t="shared" si="150"/>
        <v/>
      </c>
      <c r="L476" s="13" t="str">
        <f t="shared" si="143"/>
        <v/>
      </c>
      <c r="M476" s="22" t="str">
        <f t="shared" si="144"/>
        <v/>
      </c>
      <c r="N476" s="23">
        <f t="shared" si="151"/>
        <v>1</v>
      </c>
      <c r="O476" s="6" t="str">
        <f t="shared" si="141"/>
        <v/>
      </c>
      <c r="P476" s="16" t="str">
        <f t="shared" si="147"/>
        <v/>
      </c>
      <c r="Q476" s="30" t="str">
        <f t="shared" si="135"/>
        <v/>
      </c>
      <c r="R476" s="33">
        <f t="shared" si="145"/>
        <v>0</v>
      </c>
      <c r="S476" s="24" t="str">
        <f t="shared" si="149"/>
        <v/>
      </c>
    </row>
    <row r="477" spans="2:19" x14ac:dyDescent="0.2">
      <c r="B477" s="33" t="str">
        <f t="shared" si="146"/>
        <v/>
      </c>
      <c r="C477" s="24" t="str">
        <f t="shared" si="138"/>
        <v/>
      </c>
      <c r="D477" s="32">
        <f t="shared" si="139"/>
        <v>0</v>
      </c>
      <c r="E477" s="34">
        <f t="shared" si="140"/>
        <v>0</v>
      </c>
      <c r="F477" s="12" t="str">
        <f t="shared" si="137"/>
        <v/>
      </c>
      <c r="G477" s="21" t="str">
        <f t="shared" si="142"/>
        <v/>
      </c>
      <c r="H477" s="20" t="str">
        <f t="shared" si="134"/>
        <v/>
      </c>
      <c r="I477" s="18" t="str">
        <f t="shared" si="148"/>
        <v/>
      </c>
      <c r="J477" s="17" t="str">
        <f t="shared" si="136"/>
        <v/>
      </c>
      <c r="K477" s="17" t="str">
        <f t="shared" si="150"/>
        <v/>
      </c>
      <c r="L477" s="13" t="str">
        <f t="shared" si="143"/>
        <v/>
      </c>
      <c r="M477" s="22" t="str">
        <f t="shared" si="144"/>
        <v/>
      </c>
      <c r="N477" s="23">
        <f t="shared" si="151"/>
        <v>1</v>
      </c>
      <c r="O477" s="6" t="str">
        <f t="shared" si="141"/>
        <v/>
      </c>
      <c r="P477" s="16" t="str">
        <f t="shared" si="147"/>
        <v/>
      </c>
      <c r="Q477" s="30" t="str">
        <f t="shared" si="135"/>
        <v/>
      </c>
      <c r="R477" s="33">
        <f t="shared" si="145"/>
        <v>0</v>
      </c>
      <c r="S477" s="24" t="str">
        <f t="shared" si="149"/>
        <v/>
      </c>
    </row>
    <row r="478" spans="2:19" x14ac:dyDescent="0.2">
      <c r="B478" s="33" t="str">
        <f t="shared" si="146"/>
        <v/>
      </c>
      <c r="C478" s="24" t="str">
        <f t="shared" si="138"/>
        <v/>
      </c>
      <c r="D478" s="32">
        <f t="shared" si="139"/>
        <v>0</v>
      </c>
      <c r="E478" s="34">
        <f t="shared" si="140"/>
        <v>0</v>
      </c>
      <c r="F478" s="12" t="str">
        <f t="shared" si="137"/>
        <v/>
      </c>
      <c r="G478" s="21" t="str">
        <f t="shared" si="142"/>
        <v/>
      </c>
      <c r="H478" s="20" t="str">
        <f t="shared" si="134"/>
        <v/>
      </c>
      <c r="I478" s="18" t="str">
        <f t="shared" si="148"/>
        <v/>
      </c>
      <c r="J478" s="17" t="str">
        <f t="shared" si="136"/>
        <v/>
      </c>
      <c r="K478" s="17" t="str">
        <f t="shared" si="150"/>
        <v/>
      </c>
      <c r="L478" s="13" t="str">
        <f t="shared" si="143"/>
        <v/>
      </c>
      <c r="M478" s="22" t="str">
        <f t="shared" si="144"/>
        <v/>
      </c>
      <c r="N478" s="23">
        <f t="shared" si="151"/>
        <v>1</v>
      </c>
      <c r="O478" s="6" t="str">
        <f t="shared" si="141"/>
        <v/>
      </c>
      <c r="P478" s="16" t="str">
        <f t="shared" si="147"/>
        <v/>
      </c>
      <c r="Q478" s="30" t="str">
        <f t="shared" si="135"/>
        <v/>
      </c>
      <c r="R478" s="33">
        <f t="shared" si="145"/>
        <v>0</v>
      </c>
      <c r="S478" s="24" t="str">
        <f t="shared" si="149"/>
        <v/>
      </c>
    </row>
    <row r="479" spans="2:19" x14ac:dyDescent="0.2">
      <c r="B479" s="33" t="str">
        <f t="shared" si="146"/>
        <v/>
      </c>
      <c r="C479" s="24" t="str">
        <f t="shared" si="138"/>
        <v/>
      </c>
      <c r="D479" s="32">
        <f t="shared" si="139"/>
        <v>0</v>
      </c>
      <c r="E479" s="34">
        <f t="shared" si="140"/>
        <v>0</v>
      </c>
      <c r="F479" s="12" t="str">
        <f t="shared" si="137"/>
        <v/>
      </c>
      <c r="G479" s="21" t="str">
        <f t="shared" si="142"/>
        <v/>
      </c>
      <c r="H479" s="20" t="str">
        <f t="shared" si="134"/>
        <v/>
      </c>
      <c r="I479" s="18" t="str">
        <f t="shared" si="148"/>
        <v/>
      </c>
      <c r="J479" s="17" t="str">
        <f t="shared" si="136"/>
        <v/>
      </c>
      <c r="K479" s="17" t="str">
        <f t="shared" si="150"/>
        <v/>
      </c>
      <c r="L479" s="13" t="str">
        <f t="shared" si="143"/>
        <v/>
      </c>
      <c r="M479" s="22" t="str">
        <f t="shared" si="144"/>
        <v/>
      </c>
      <c r="N479" s="23">
        <f t="shared" si="151"/>
        <v>1</v>
      </c>
      <c r="O479" s="6" t="str">
        <f t="shared" si="141"/>
        <v/>
      </c>
      <c r="P479" s="16" t="str">
        <f t="shared" si="147"/>
        <v/>
      </c>
      <c r="Q479" s="30" t="str">
        <f t="shared" si="135"/>
        <v/>
      </c>
      <c r="R479" s="33">
        <f t="shared" si="145"/>
        <v>0</v>
      </c>
      <c r="S479" s="24" t="str">
        <f t="shared" si="149"/>
        <v/>
      </c>
    </row>
    <row r="480" spans="2:19" x14ac:dyDescent="0.2">
      <c r="B480" s="33" t="str">
        <f t="shared" si="146"/>
        <v/>
      </c>
      <c r="C480" s="24" t="str">
        <f t="shared" si="138"/>
        <v/>
      </c>
      <c r="D480" s="32">
        <f t="shared" si="139"/>
        <v>0</v>
      </c>
      <c r="E480" s="34">
        <f t="shared" si="140"/>
        <v>0</v>
      </c>
      <c r="F480" s="12" t="str">
        <f t="shared" si="137"/>
        <v/>
      </c>
      <c r="G480" s="21" t="str">
        <f t="shared" si="142"/>
        <v/>
      </c>
      <c r="H480" s="20" t="str">
        <f t="shared" ref="H480:H502" si="152">IF(A479="","",IF(A479=0,H479,IF(AND(LEN(G479)=26,OR(MID(G479,1,2)=F479,MID(G479,4,2)=F479,MID(G479,7,2)=F479,MID(G479,10,2)=F479,MID(G479,13,2)=F479,MID(G479,16,2)=F479,MID(G479,19,2)=F479,MID(G479,22,2)=F479,MID(G479,25,2)=F479)),H479,IF(LEN(G479)=26,CONCATENATE(I480,"-",MID(G479,1,2)),IF(RIGHT(H479,2)=F479,MID(H479,1,LEN(H479)-3),IF(OR(MID(G479,1,2)=F479,MID(G479,4,2)=F479,MID(G479,7,2)=F479,MID(G479,10,2)=F479,MID(G479,13,2)=F479,MID(G479,16,2)=F479,MID(G479,19,2)=F479,MID(G479,22,2)=F479,MID(G479,25,2)=F479),H479,REPLACE(H479,SEARCH(F479,H479,1),3,"")))))))</f>
        <v/>
      </c>
      <c r="I480" s="18" t="str">
        <f t="shared" si="148"/>
        <v/>
      </c>
      <c r="J480" s="17" t="str">
        <f t="shared" si="136"/>
        <v/>
      </c>
      <c r="K480" s="17" t="str">
        <f t="shared" si="150"/>
        <v/>
      </c>
      <c r="L480" s="13" t="str">
        <f t="shared" si="143"/>
        <v/>
      </c>
      <c r="M480" s="22" t="str">
        <f t="shared" si="144"/>
        <v/>
      </c>
      <c r="N480" s="23">
        <f t="shared" si="151"/>
        <v>1</v>
      </c>
      <c r="O480" s="6" t="str">
        <f t="shared" si="141"/>
        <v/>
      </c>
      <c r="P480" s="16" t="str">
        <f t="shared" si="147"/>
        <v/>
      </c>
      <c r="Q480" s="30" t="str">
        <f t="shared" si="135"/>
        <v/>
      </c>
      <c r="R480" s="33">
        <f t="shared" si="145"/>
        <v>0</v>
      </c>
      <c r="S480" s="24" t="str">
        <f t="shared" si="149"/>
        <v/>
      </c>
    </row>
    <row r="481" spans="2:19" x14ac:dyDescent="0.2">
      <c r="B481" s="33" t="str">
        <f t="shared" si="146"/>
        <v/>
      </c>
      <c r="C481" s="24" t="str">
        <f t="shared" si="138"/>
        <v/>
      </c>
      <c r="D481" s="32">
        <f t="shared" si="139"/>
        <v>0</v>
      </c>
      <c r="E481" s="34">
        <f t="shared" si="140"/>
        <v>0</v>
      </c>
      <c r="F481" s="12" t="str">
        <f t="shared" si="137"/>
        <v/>
      </c>
      <c r="G481" s="21" t="str">
        <f t="shared" si="142"/>
        <v/>
      </c>
      <c r="H481" s="20" t="str">
        <f t="shared" si="152"/>
        <v/>
      </c>
      <c r="I481" s="18" t="str">
        <f t="shared" si="148"/>
        <v/>
      </c>
      <c r="J481" s="17" t="str">
        <f t="shared" si="136"/>
        <v/>
      </c>
      <c r="K481" s="17" t="str">
        <f t="shared" si="150"/>
        <v/>
      </c>
      <c r="L481" s="13" t="str">
        <f t="shared" si="143"/>
        <v/>
      </c>
      <c r="M481" s="22" t="str">
        <f t="shared" si="144"/>
        <v/>
      </c>
      <c r="N481" s="23">
        <f t="shared" si="151"/>
        <v>1</v>
      </c>
      <c r="O481" s="6" t="str">
        <f t="shared" si="141"/>
        <v/>
      </c>
      <c r="P481" s="16" t="str">
        <f t="shared" si="147"/>
        <v/>
      </c>
      <c r="Q481" s="30" t="str">
        <f t="shared" si="135"/>
        <v/>
      </c>
      <c r="R481" s="33">
        <f t="shared" si="145"/>
        <v>0</v>
      </c>
      <c r="S481" s="24" t="str">
        <f t="shared" si="149"/>
        <v/>
      </c>
    </row>
    <row r="482" spans="2:19" x14ac:dyDescent="0.2">
      <c r="B482" s="33" t="str">
        <f t="shared" si="146"/>
        <v/>
      </c>
      <c r="C482" s="24" t="str">
        <f t="shared" si="138"/>
        <v/>
      </c>
      <c r="D482" s="32">
        <f t="shared" si="139"/>
        <v>0</v>
      </c>
      <c r="E482" s="34">
        <f t="shared" si="140"/>
        <v>0</v>
      </c>
      <c r="F482" s="12" t="str">
        <f t="shared" si="137"/>
        <v/>
      </c>
      <c r="G482" s="21" t="str">
        <f t="shared" si="142"/>
        <v/>
      </c>
      <c r="H482" s="20" t="str">
        <f t="shared" si="152"/>
        <v/>
      </c>
      <c r="I482" s="18" t="str">
        <f t="shared" si="148"/>
        <v/>
      </c>
      <c r="J482" s="17" t="str">
        <f t="shared" si="136"/>
        <v/>
      </c>
      <c r="K482" s="17" t="str">
        <f t="shared" si="150"/>
        <v/>
      </c>
      <c r="L482" s="13" t="str">
        <f t="shared" si="143"/>
        <v/>
      </c>
      <c r="M482" s="22" t="str">
        <f t="shared" si="144"/>
        <v/>
      </c>
      <c r="N482" s="23">
        <f t="shared" si="151"/>
        <v>1</v>
      </c>
      <c r="O482" s="6" t="str">
        <f t="shared" si="141"/>
        <v/>
      </c>
      <c r="P482" s="16" t="str">
        <f t="shared" si="147"/>
        <v/>
      </c>
      <c r="Q482" s="30" t="str">
        <f t="shared" si="135"/>
        <v/>
      </c>
      <c r="R482" s="33">
        <f t="shared" si="145"/>
        <v>0</v>
      </c>
      <c r="S482" s="24" t="str">
        <f t="shared" si="149"/>
        <v/>
      </c>
    </row>
    <row r="483" spans="2:19" x14ac:dyDescent="0.2">
      <c r="B483" s="33" t="str">
        <f t="shared" si="146"/>
        <v/>
      </c>
      <c r="C483" s="24" t="str">
        <f t="shared" si="138"/>
        <v/>
      </c>
      <c r="D483" s="32">
        <f t="shared" si="139"/>
        <v>0</v>
      </c>
      <c r="E483" s="34">
        <f t="shared" si="140"/>
        <v>0</v>
      </c>
      <c r="F483" s="12" t="str">
        <f t="shared" si="137"/>
        <v/>
      </c>
      <c r="G483" s="21" t="str">
        <f t="shared" si="142"/>
        <v/>
      </c>
      <c r="H483" s="20" t="str">
        <f t="shared" si="152"/>
        <v/>
      </c>
      <c r="I483" s="18" t="str">
        <f t="shared" si="148"/>
        <v/>
      </c>
      <c r="J483" s="17" t="str">
        <f t="shared" si="136"/>
        <v/>
      </c>
      <c r="K483" s="17" t="str">
        <f t="shared" si="150"/>
        <v/>
      </c>
      <c r="L483" s="13" t="str">
        <f t="shared" si="143"/>
        <v/>
      </c>
      <c r="M483" s="22" t="str">
        <f t="shared" si="144"/>
        <v/>
      </c>
      <c r="N483" s="23">
        <f t="shared" si="151"/>
        <v>1</v>
      </c>
      <c r="O483" s="6" t="str">
        <f t="shared" si="141"/>
        <v/>
      </c>
      <c r="P483" s="16" t="str">
        <f t="shared" si="147"/>
        <v/>
      </c>
      <c r="Q483" s="30" t="str">
        <f t="shared" si="135"/>
        <v/>
      </c>
      <c r="R483" s="33">
        <f t="shared" si="145"/>
        <v>0</v>
      </c>
      <c r="S483" s="24" t="str">
        <f t="shared" si="149"/>
        <v/>
      </c>
    </row>
    <row r="484" spans="2:19" x14ac:dyDescent="0.2">
      <c r="B484" s="33" t="str">
        <f t="shared" si="146"/>
        <v/>
      </c>
      <c r="C484" s="24" t="str">
        <f t="shared" si="138"/>
        <v/>
      </c>
      <c r="D484" s="32">
        <f t="shared" si="139"/>
        <v>0</v>
      </c>
      <c r="E484" s="34">
        <f t="shared" si="140"/>
        <v>0</v>
      </c>
      <c r="F484" s="12" t="str">
        <f t="shared" si="137"/>
        <v/>
      </c>
      <c r="G484" s="21" t="str">
        <f t="shared" si="142"/>
        <v/>
      </c>
      <c r="H484" s="20" t="str">
        <f t="shared" si="152"/>
        <v/>
      </c>
      <c r="I484" s="18" t="str">
        <f t="shared" si="148"/>
        <v/>
      </c>
      <c r="J484" s="17" t="str">
        <f t="shared" si="136"/>
        <v/>
      </c>
      <c r="K484" s="17" t="str">
        <f t="shared" si="150"/>
        <v/>
      </c>
      <c r="L484" s="13" t="str">
        <f t="shared" si="143"/>
        <v/>
      </c>
      <c r="M484" s="22" t="str">
        <f t="shared" si="144"/>
        <v/>
      </c>
      <c r="N484" s="23">
        <f t="shared" si="151"/>
        <v>1</v>
      </c>
      <c r="O484" s="6" t="str">
        <f t="shared" si="141"/>
        <v/>
      </c>
      <c r="P484" s="16" t="str">
        <f t="shared" si="147"/>
        <v/>
      </c>
      <c r="Q484" s="30" t="str">
        <f t="shared" si="135"/>
        <v/>
      </c>
      <c r="R484" s="33">
        <f t="shared" si="145"/>
        <v>0</v>
      </c>
      <c r="S484" s="24" t="str">
        <f t="shared" si="149"/>
        <v/>
      </c>
    </row>
    <row r="485" spans="2:19" x14ac:dyDescent="0.2">
      <c r="B485" s="33" t="str">
        <f t="shared" si="146"/>
        <v/>
      </c>
      <c r="C485" s="24" t="str">
        <f t="shared" si="138"/>
        <v/>
      </c>
      <c r="D485" s="32">
        <f t="shared" si="139"/>
        <v>0</v>
      </c>
      <c r="E485" s="34">
        <f t="shared" si="140"/>
        <v>0</v>
      </c>
      <c r="F485" s="12" t="str">
        <f t="shared" si="137"/>
        <v/>
      </c>
      <c r="G485" s="21" t="str">
        <f t="shared" si="142"/>
        <v/>
      </c>
      <c r="H485" s="20" t="str">
        <f t="shared" si="152"/>
        <v/>
      </c>
      <c r="I485" s="18" t="str">
        <f t="shared" si="148"/>
        <v/>
      </c>
      <c r="J485" s="17" t="str">
        <f t="shared" si="136"/>
        <v/>
      </c>
      <c r="K485" s="17" t="str">
        <f t="shared" si="150"/>
        <v/>
      </c>
      <c r="L485" s="13" t="str">
        <f t="shared" si="143"/>
        <v/>
      </c>
      <c r="M485" s="22" t="str">
        <f t="shared" si="144"/>
        <v/>
      </c>
      <c r="N485" s="23">
        <f t="shared" si="151"/>
        <v>1</v>
      </c>
      <c r="O485" s="6" t="str">
        <f t="shared" si="141"/>
        <v/>
      </c>
      <c r="P485" s="16" t="str">
        <f t="shared" si="147"/>
        <v/>
      </c>
      <c r="Q485" s="30" t="str">
        <f t="shared" si="135"/>
        <v/>
      </c>
      <c r="R485" s="33">
        <f t="shared" si="145"/>
        <v>0</v>
      </c>
      <c r="S485" s="24" t="str">
        <f t="shared" si="149"/>
        <v/>
      </c>
    </row>
    <row r="486" spans="2:19" x14ac:dyDescent="0.2">
      <c r="B486" s="33" t="str">
        <f t="shared" si="146"/>
        <v/>
      </c>
      <c r="C486" s="24" t="str">
        <f t="shared" si="138"/>
        <v/>
      </c>
      <c r="D486" s="32">
        <f t="shared" si="139"/>
        <v>0</v>
      </c>
      <c r="E486" s="34">
        <f t="shared" si="140"/>
        <v>0</v>
      </c>
      <c r="F486" s="12" t="str">
        <f t="shared" si="137"/>
        <v/>
      </c>
      <c r="G486" s="21" t="str">
        <f t="shared" si="142"/>
        <v/>
      </c>
      <c r="H486" s="20" t="str">
        <f t="shared" si="152"/>
        <v/>
      </c>
      <c r="I486" s="18" t="str">
        <f t="shared" si="148"/>
        <v/>
      </c>
      <c r="J486" s="17" t="str">
        <f t="shared" si="136"/>
        <v/>
      </c>
      <c r="K486" s="17" t="str">
        <f t="shared" si="150"/>
        <v/>
      </c>
      <c r="L486" s="13" t="str">
        <f t="shared" si="143"/>
        <v/>
      </c>
      <c r="M486" s="22" t="str">
        <f t="shared" si="144"/>
        <v/>
      </c>
      <c r="N486" s="23">
        <f t="shared" si="151"/>
        <v>1</v>
      </c>
      <c r="O486" s="6" t="str">
        <f t="shared" si="141"/>
        <v/>
      </c>
      <c r="P486" s="16" t="str">
        <f t="shared" si="147"/>
        <v/>
      </c>
      <c r="Q486" s="30" t="str">
        <f t="shared" si="135"/>
        <v/>
      </c>
      <c r="R486" s="33">
        <f t="shared" si="145"/>
        <v>0</v>
      </c>
      <c r="S486" s="24" t="str">
        <f t="shared" si="149"/>
        <v/>
      </c>
    </row>
    <row r="487" spans="2:19" x14ac:dyDescent="0.2">
      <c r="B487" s="33" t="str">
        <f t="shared" si="146"/>
        <v/>
      </c>
      <c r="C487" s="24" t="str">
        <f t="shared" si="138"/>
        <v/>
      </c>
      <c r="D487" s="32">
        <f t="shared" si="139"/>
        <v>0</v>
      </c>
      <c r="E487" s="34">
        <f t="shared" si="140"/>
        <v>0</v>
      </c>
      <c r="F487" s="12" t="str">
        <f t="shared" si="137"/>
        <v/>
      </c>
      <c r="G487" s="21" t="str">
        <f t="shared" si="142"/>
        <v/>
      </c>
      <c r="H487" s="20" t="str">
        <f t="shared" si="152"/>
        <v/>
      </c>
      <c r="I487" s="18" t="str">
        <f t="shared" si="148"/>
        <v/>
      </c>
      <c r="J487" s="17" t="str">
        <f t="shared" si="136"/>
        <v/>
      </c>
      <c r="K487" s="17" t="str">
        <f t="shared" si="150"/>
        <v/>
      </c>
      <c r="L487" s="13" t="str">
        <f t="shared" si="143"/>
        <v/>
      </c>
      <c r="M487" s="22" t="str">
        <f t="shared" si="144"/>
        <v/>
      </c>
      <c r="N487" s="23">
        <f t="shared" si="151"/>
        <v>1</v>
      </c>
      <c r="O487" s="6" t="str">
        <f t="shared" si="141"/>
        <v/>
      </c>
      <c r="P487" s="16" t="str">
        <f t="shared" si="147"/>
        <v/>
      </c>
      <c r="Q487" s="30" t="str">
        <f t="shared" si="135"/>
        <v/>
      </c>
      <c r="R487" s="33">
        <f t="shared" si="145"/>
        <v>0</v>
      </c>
      <c r="S487" s="24" t="str">
        <f t="shared" si="149"/>
        <v/>
      </c>
    </row>
    <row r="488" spans="2:19" x14ac:dyDescent="0.2">
      <c r="B488" s="33" t="str">
        <f t="shared" si="146"/>
        <v/>
      </c>
      <c r="C488" s="24" t="str">
        <f t="shared" si="138"/>
        <v/>
      </c>
      <c r="D488" s="32">
        <f t="shared" si="139"/>
        <v>0</v>
      </c>
      <c r="E488" s="34">
        <f t="shared" si="140"/>
        <v>0</v>
      </c>
      <c r="F488" s="12" t="str">
        <f t="shared" si="137"/>
        <v/>
      </c>
      <c r="G488" s="21" t="str">
        <f t="shared" si="142"/>
        <v/>
      </c>
      <c r="H488" s="20" t="str">
        <f t="shared" si="152"/>
        <v/>
      </c>
      <c r="I488" s="18" t="str">
        <f t="shared" si="148"/>
        <v/>
      </c>
      <c r="J488" s="17" t="str">
        <f t="shared" si="136"/>
        <v/>
      </c>
      <c r="K488" s="17" t="str">
        <f t="shared" si="150"/>
        <v/>
      </c>
      <c r="L488" s="13" t="str">
        <f t="shared" si="143"/>
        <v/>
      </c>
      <c r="M488" s="22" t="str">
        <f t="shared" si="144"/>
        <v/>
      </c>
      <c r="N488" s="23">
        <f t="shared" si="151"/>
        <v>1</v>
      </c>
      <c r="O488" s="6" t="str">
        <f t="shared" si="141"/>
        <v/>
      </c>
      <c r="P488" s="16" t="str">
        <f t="shared" si="147"/>
        <v/>
      </c>
      <c r="Q488" s="30" t="str">
        <f t="shared" si="135"/>
        <v/>
      </c>
      <c r="R488" s="33">
        <f t="shared" si="145"/>
        <v>0</v>
      </c>
      <c r="S488" s="24" t="str">
        <f t="shared" si="149"/>
        <v/>
      </c>
    </row>
    <row r="489" spans="2:19" x14ac:dyDescent="0.2">
      <c r="B489" s="33" t="str">
        <f t="shared" si="146"/>
        <v/>
      </c>
      <c r="C489" s="24" t="str">
        <f t="shared" si="138"/>
        <v/>
      </c>
      <c r="D489" s="32">
        <f t="shared" si="139"/>
        <v>0</v>
      </c>
      <c r="E489" s="34">
        <f t="shared" si="140"/>
        <v>0</v>
      </c>
      <c r="F489" s="12" t="str">
        <f t="shared" si="137"/>
        <v/>
      </c>
      <c r="G489" s="21" t="str">
        <f t="shared" si="142"/>
        <v/>
      </c>
      <c r="H489" s="20" t="str">
        <f t="shared" si="152"/>
        <v/>
      </c>
      <c r="I489" s="18" t="str">
        <f t="shared" si="148"/>
        <v/>
      </c>
      <c r="J489" s="17" t="str">
        <f t="shared" si="136"/>
        <v/>
      </c>
      <c r="K489" s="17" t="str">
        <f t="shared" si="150"/>
        <v/>
      </c>
      <c r="L489" s="13" t="str">
        <f t="shared" si="143"/>
        <v/>
      </c>
      <c r="M489" s="22" t="str">
        <f t="shared" si="144"/>
        <v/>
      </c>
      <c r="N489" s="23">
        <f t="shared" si="151"/>
        <v>1</v>
      </c>
      <c r="O489" s="6" t="str">
        <f t="shared" si="141"/>
        <v/>
      </c>
      <c r="P489" s="16" t="str">
        <f t="shared" si="147"/>
        <v/>
      </c>
      <c r="Q489" s="30" t="str">
        <f t="shared" si="135"/>
        <v/>
      </c>
      <c r="R489" s="33">
        <f t="shared" si="145"/>
        <v>0</v>
      </c>
      <c r="S489" s="24" t="str">
        <f t="shared" si="149"/>
        <v/>
      </c>
    </row>
    <row r="490" spans="2:19" x14ac:dyDescent="0.2">
      <c r="B490" s="33" t="str">
        <f t="shared" si="146"/>
        <v/>
      </c>
      <c r="C490" s="24" t="str">
        <f t="shared" si="138"/>
        <v/>
      </c>
      <c r="D490" s="32">
        <f t="shared" si="139"/>
        <v>0</v>
      </c>
      <c r="E490" s="34">
        <f t="shared" si="140"/>
        <v>0</v>
      </c>
      <c r="F490" s="12" t="str">
        <f t="shared" si="137"/>
        <v/>
      </c>
      <c r="G490" s="21" t="str">
        <f t="shared" si="142"/>
        <v/>
      </c>
      <c r="H490" s="20" t="str">
        <f t="shared" si="152"/>
        <v/>
      </c>
      <c r="I490" s="18" t="str">
        <f t="shared" si="148"/>
        <v/>
      </c>
      <c r="J490" s="17" t="str">
        <f t="shared" si="136"/>
        <v/>
      </c>
      <c r="K490" s="17" t="str">
        <f t="shared" si="150"/>
        <v/>
      </c>
      <c r="L490" s="13" t="str">
        <f t="shared" si="143"/>
        <v/>
      </c>
      <c r="M490" s="22" t="str">
        <f t="shared" si="144"/>
        <v/>
      </c>
      <c r="N490" s="23">
        <f t="shared" si="151"/>
        <v>1</v>
      </c>
      <c r="O490" s="6" t="str">
        <f t="shared" si="141"/>
        <v/>
      </c>
      <c r="P490" s="16" t="str">
        <f t="shared" si="147"/>
        <v/>
      </c>
      <c r="Q490" s="30" t="str">
        <f t="shared" ref="Q490:Q502" si="153">IF(P490="","",IF(P490="w",SUM(VLOOKUP(MID(G490,1,2),$AD$5:$AE$23,2,FALSE),VLOOKUP(MID(G490,4,2),$AD$5:$AE$23,2,FALSE),VLOOKUP(MID(G490,7,2),$AD$5:$AE$23,2,FALSE),VLOOKUP(MID(G490,10,2),$AD$5:$AE$23,2,FALSE),VLOOKUP(MID(G490,13,2),$AD$5:$AE$23,2,FALSE),VLOOKUP(MID(G490,16,2),$AD$5:$AE$23,2,FALSE),VLOOKUP(MID(G490,19,2),$AD$5:$AE$23,2,FALSE),VLOOKUP(MID(G490,22,2),$AD$5:$AE$23,2,FALSE),VLOOKUP(MID(G490,25,2),$AD$5:$AE$23,2,FALSE))*O490,IF(P490="l",SUM(VLOOKUP(MID(G490,1,2),$AD$5:$AE$23,2,FALSE),VLOOKUP(MID(G490,4,2),$AD$5:$AE$23,2,FALSE),VLOOKUP(MID(G490,7,2),$AD$5:$AE$23,2,FALSE),VLOOKUP(MID(G490,10,2),$AD$5:$AE$23,2,FALSE),VLOOKUP(MID(G490,13,2),$AD$5:$AE$23,2,FALSE),VLOOKUP(MID(G490,16,2),$AD$5:$AE$23,2,FALSE),VLOOKUP(MID(G490,19,2),$AD$5:$AE$23,2,FALSE),VLOOKUP(MID(G490,22,2),$AD$5:$AE$23,2,FALSE),VLOOKUP(MID(G490,25,2),$AD$5:$AE$23,2,FALSE))*-O490)))</f>
        <v/>
      </c>
      <c r="R490" s="33">
        <f t="shared" si="145"/>
        <v>0</v>
      </c>
      <c r="S490" s="24" t="str">
        <f t="shared" si="149"/>
        <v/>
      </c>
    </row>
    <row r="491" spans="2:19" x14ac:dyDescent="0.2">
      <c r="B491" s="33" t="str">
        <f t="shared" si="146"/>
        <v/>
      </c>
      <c r="C491" s="24" t="str">
        <f t="shared" si="138"/>
        <v/>
      </c>
      <c r="D491" s="32">
        <f t="shared" si="139"/>
        <v>0</v>
      </c>
      <c r="E491" s="34">
        <f t="shared" si="140"/>
        <v>0</v>
      </c>
      <c r="F491" s="12" t="str">
        <f t="shared" si="137"/>
        <v/>
      </c>
      <c r="G491" s="21" t="str">
        <f t="shared" si="142"/>
        <v/>
      </c>
      <c r="H491" s="20" t="str">
        <f t="shared" si="152"/>
        <v/>
      </c>
      <c r="I491" s="18" t="str">
        <f t="shared" si="148"/>
        <v/>
      </c>
      <c r="J491" s="17" t="str">
        <f t="shared" si="136"/>
        <v/>
      </c>
      <c r="K491" s="17" t="str">
        <f t="shared" si="150"/>
        <v/>
      </c>
      <c r="L491" s="13" t="str">
        <f t="shared" si="143"/>
        <v/>
      </c>
      <c r="M491" s="22" t="str">
        <f t="shared" si="144"/>
        <v/>
      </c>
      <c r="N491" s="23">
        <f t="shared" si="151"/>
        <v>1</v>
      </c>
      <c r="O491" s="6" t="str">
        <f t="shared" si="141"/>
        <v/>
      </c>
      <c r="P491" s="16" t="str">
        <f t="shared" si="147"/>
        <v/>
      </c>
      <c r="Q491" s="30" t="str">
        <f t="shared" si="153"/>
        <v/>
      </c>
      <c r="R491" s="33">
        <f t="shared" si="145"/>
        <v>0</v>
      </c>
      <c r="S491" s="24" t="str">
        <f t="shared" si="149"/>
        <v/>
      </c>
    </row>
    <row r="492" spans="2:19" x14ac:dyDescent="0.2">
      <c r="B492" s="33" t="str">
        <f t="shared" si="146"/>
        <v/>
      </c>
      <c r="C492" s="24" t="str">
        <f t="shared" si="138"/>
        <v/>
      </c>
      <c r="D492" s="32">
        <f t="shared" si="139"/>
        <v>0</v>
      </c>
      <c r="E492" s="34">
        <f t="shared" si="140"/>
        <v>0</v>
      </c>
      <c r="F492" s="12" t="str">
        <f t="shared" si="137"/>
        <v/>
      </c>
      <c r="G492" s="21" t="str">
        <f t="shared" si="142"/>
        <v/>
      </c>
      <c r="H492" s="20" t="str">
        <f t="shared" si="152"/>
        <v/>
      </c>
      <c r="I492" s="18" t="str">
        <f t="shared" si="148"/>
        <v/>
      </c>
      <c r="J492" s="17" t="str">
        <f t="shared" si="136"/>
        <v/>
      </c>
      <c r="K492" s="17" t="str">
        <f t="shared" si="150"/>
        <v/>
      </c>
      <c r="L492" s="13" t="str">
        <f t="shared" si="143"/>
        <v/>
      </c>
      <c r="M492" s="22" t="str">
        <f t="shared" si="144"/>
        <v/>
      </c>
      <c r="N492" s="23">
        <f t="shared" si="151"/>
        <v>1</v>
      </c>
      <c r="O492" s="6" t="str">
        <f t="shared" si="141"/>
        <v/>
      </c>
      <c r="P492" s="16" t="str">
        <f t="shared" si="147"/>
        <v/>
      </c>
      <c r="Q492" s="30" t="str">
        <f t="shared" si="153"/>
        <v/>
      </c>
      <c r="R492" s="33">
        <f t="shared" si="145"/>
        <v>0</v>
      </c>
      <c r="S492" s="24" t="str">
        <f t="shared" si="149"/>
        <v/>
      </c>
    </row>
    <row r="493" spans="2:19" x14ac:dyDescent="0.2">
      <c r="B493" s="33" t="str">
        <f t="shared" si="146"/>
        <v/>
      </c>
      <c r="C493" s="24" t="str">
        <f t="shared" si="138"/>
        <v/>
      </c>
      <c r="D493" s="32">
        <f t="shared" si="139"/>
        <v>0</v>
      </c>
      <c r="E493" s="34">
        <f t="shared" si="140"/>
        <v>0</v>
      </c>
      <c r="F493" s="12" t="str">
        <f t="shared" si="137"/>
        <v/>
      </c>
      <c r="G493" s="21" t="str">
        <f t="shared" si="142"/>
        <v/>
      </c>
      <c r="H493" s="20" t="str">
        <f t="shared" si="152"/>
        <v/>
      </c>
      <c r="I493" s="18" t="str">
        <f t="shared" si="148"/>
        <v/>
      </c>
      <c r="J493" s="17" t="str">
        <f t="shared" si="136"/>
        <v/>
      </c>
      <c r="K493" s="17" t="str">
        <f t="shared" si="150"/>
        <v/>
      </c>
      <c r="L493" s="13" t="str">
        <f t="shared" si="143"/>
        <v/>
      </c>
      <c r="M493" s="22" t="str">
        <f t="shared" si="144"/>
        <v/>
      </c>
      <c r="N493" s="23">
        <f t="shared" si="151"/>
        <v>1</v>
      </c>
      <c r="O493" s="6" t="str">
        <f t="shared" si="141"/>
        <v/>
      </c>
      <c r="P493" s="16" t="str">
        <f t="shared" si="147"/>
        <v/>
      </c>
      <c r="Q493" s="30" t="str">
        <f t="shared" si="153"/>
        <v/>
      </c>
      <c r="R493" s="33">
        <f t="shared" si="145"/>
        <v>0</v>
      </c>
      <c r="S493" s="24" t="str">
        <f t="shared" si="149"/>
        <v/>
      </c>
    </row>
    <row r="494" spans="2:19" x14ac:dyDescent="0.2">
      <c r="B494" s="33" t="str">
        <f t="shared" si="146"/>
        <v/>
      </c>
      <c r="C494" s="24" t="str">
        <f t="shared" si="138"/>
        <v/>
      </c>
      <c r="D494" s="32">
        <f t="shared" si="139"/>
        <v>0</v>
      </c>
      <c r="E494" s="34">
        <f t="shared" si="140"/>
        <v>0</v>
      </c>
      <c r="F494" s="12" t="str">
        <f t="shared" si="137"/>
        <v/>
      </c>
      <c r="G494" s="21" t="str">
        <f t="shared" si="142"/>
        <v/>
      </c>
      <c r="H494" s="20" t="str">
        <f t="shared" si="152"/>
        <v/>
      </c>
      <c r="I494" s="18" t="str">
        <f t="shared" si="148"/>
        <v/>
      </c>
      <c r="J494" s="17" t="str">
        <f t="shared" si="136"/>
        <v/>
      </c>
      <c r="K494" s="17" t="str">
        <f t="shared" si="150"/>
        <v/>
      </c>
      <c r="L494" s="13" t="str">
        <f t="shared" si="143"/>
        <v/>
      </c>
      <c r="M494" s="22" t="str">
        <f t="shared" si="144"/>
        <v/>
      </c>
      <c r="N494" s="23">
        <f t="shared" si="151"/>
        <v>1</v>
      </c>
      <c r="O494" s="6" t="str">
        <f t="shared" si="141"/>
        <v/>
      </c>
      <c r="P494" s="16" t="str">
        <f t="shared" si="147"/>
        <v/>
      </c>
      <c r="Q494" s="30" t="str">
        <f t="shared" si="153"/>
        <v/>
      </c>
      <c r="R494" s="33">
        <f t="shared" si="145"/>
        <v>0</v>
      </c>
      <c r="S494" s="24" t="str">
        <f t="shared" si="149"/>
        <v/>
      </c>
    </row>
    <row r="495" spans="2:19" x14ac:dyDescent="0.2">
      <c r="B495" s="33" t="str">
        <f t="shared" si="146"/>
        <v/>
      </c>
      <c r="C495" s="24" t="str">
        <f t="shared" si="138"/>
        <v/>
      </c>
      <c r="D495" s="32">
        <f t="shared" si="139"/>
        <v>0</v>
      </c>
      <c r="E495" s="34">
        <f t="shared" si="140"/>
        <v>0</v>
      </c>
      <c r="F495" s="12" t="str">
        <f t="shared" si="137"/>
        <v/>
      </c>
      <c r="G495" s="21" t="str">
        <f t="shared" si="142"/>
        <v/>
      </c>
      <c r="H495" s="20" t="str">
        <f t="shared" si="152"/>
        <v/>
      </c>
      <c r="I495" s="18" t="str">
        <f t="shared" si="148"/>
        <v/>
      </c>
      <c r="J495" s="17" t="str">
        <f t="shared" ref="J495:J502" si="154">IF(AND($L495="b",$K494=""),"last",IF(AND(P494="l",A494=0),J494,IF(AND($P494="w",$K494=$G494),"last",IF(AND($P494="w",$K494=$H494),"furthest",IF(AND($P494="l",$K494=$G494),"furthest",IF(AND($P494="l",$K494=$H494),"last",""))))))</f>
        <v/>
      </c>
      <c r="K495" s="17" t="str">
        <f t="shared" si="150"/>
        <v/>
      </c>
      <c r="L495" s="13" t="str">
        <f t="shared" si="143"/>
        <v/>
      </c>
      <c r="M495" s="22" t="str">
        <f t="shared" si="144"/>
        <v/>
      </c>
      <c r="N495" s="23">
        <f t="shared" si="151"/>
        <v>1</v>
      </c>
      <c r="O495" s="6" t="str">
        <f t="shared" si="141"/>
        <v/>
      </c>
      <c r="P495" s="16" t="str">
        <f t="shared" si="147"/>
        <v/>
      </c>
      <c r="Q495" s="30" t="str">
        <f t="shared" si="153"/>
        <v/>
      </c>
      <c r="R495" s="33">
        <f t="shared" si="145"/>
        <v>0</v>
      </c>
      <c r="S495" s="24" t="str">
        <f t="shared" si="149"/>
        <v/>
      </c>
    </row>
    <row r="496" spans="2:19" x14ac:dyDescent="0.2">
      <c r="B496" s="33" t="str">
        <f t="shared" si="146"/>
        <v/>
      </c>
      <c r="C496" s="24" t="str">
        <f t="shared" si="138"/>
        <v/>
      </c>
      <c r="D496" s="32">
        <f t="shared" si="139"/>
        <v>0</v>
      </c>
      <c r="E496" s="34">
        <f t="shared" si="140"/>
        <v>0</v>
      </c>
      <c r="F496" s="12" t="str">
        <f t="shared" si="137"/>
        <v/>
      </c>
      <c r="G496" s="21" t="str">
        <f t="shared" si="142"/>
        <v/>
      </c>
      <c r="H496" s="20" t="str">
        <f t="shared" si="152"/>
        <v/>
      </c>
      <c r="I496" s="18" t="str">
        <f t="shared" si="148"/>
        <v/>
      </c>
      <c r="J496" s="17" t="str">
        <f t="shared" si="154"/>
        <v/>
      </c>
      <c r="K496" s="17" t="str">
        <f t="shared" si="150"/>
        <v/>
      </c>
      <c r="L496" s="13" t="str">
        <f t="shared" si="143"/>
        <v/>
      </c>
      <c r="M496" s="22" t="str">
        <f t="shared" si="144"/>
        <v/>
      </c>
      <c r="N496" s="23">
        <f t="shared" si="151"/>
        <v>1</v>
      </c>
      <c r="O496" s="6" t="str">
        <f t="shared" si="141"/>
        <v/>
      </c>
      <c r="P496" s="16" t="str">
        <f t="shared" si="147"/>
        <v/>
      </c>
      <c r="Q496" s="30" t="str">
        <f t="shared" si="153"/>
        <v/>
      </c>
      <c r="R496" s="33">
        <f t="shared" si="145"/>
        <v>0</v>
      </c>
      <c r="S496" s="24" t="str">
        <f t="shared" si="149"/>
        <v/>
      </c>
    </row>
    <row r="497" spans="2:19" x14ac:dyDescent="0.2">
      <c r="B497" s="33" t="str">
        <f t="shared" si="146"/>
        <v/>
      </c>
      <c r="C497" s="24" t="str">
        <f t="shared" si="138"/>
        <v/>
      </c>
      <c r="D497" s="32">
        <f t="shared" si="139"/>
        <v>0</v>
      </c>
      <c r="E497" s="34">
        <f t="shared" si="140"/>
        <v>0</v>
      </c>
      <c r="F497" s="12" t="str">
        <f t="shared" si="137"/>
        <v/>
      </c>
      <c r="G497" s="21" t="str">
        <f t="shared" si="142"/>
        <v/>
      </c>
      <c r="H497" s="20" t="str">
        <f t="shared" si="152"/>
        <v/>
      </c>
      <c r="I497" s="18" t="str">
        <f t="shared" si="148"/>
        <v/>
      </c>
      <c r="J497" s="17" t="str">
        <f t="shared" si="154"/>
        <v/>
      </c>
      <c r="K497" s="17" t="str">
        <f t="shared" si="150"/>
        <v/>
      </c>
      <c r="L497" s="13" t="str">
        <f t="shared" si="143"/>
        <v/>
      </c>
      <c r="M497" s="22" t="str">
        <f t="shared" si="144"/>
        <v/>
      </c>
      <c r="N497" s="23">
        <f t="shared" si="151"/>
        <v>1</v>
      </c>
      <c r="O497" s="6" t="str">
        <f t="shared" si="141"/>
        <v/>
      </c>
      <c r="P497" s="16" t="str">
        <f t="shared" si="147"/>
        <v/>
      </c>
      <c r="Q497" s="30" t="str">
        <f t="shared" si="153"/>
        <v/>
      </c>
      <c r="R497" s="33">
        <f t="shared" si="145"/>
        <v>0</v>
      </c>
      <c r="S497" s="24" t="str">
        <f t="shared" si="149"/>
        <v/>
      </c>
    </row>
    <row r="498" spans="2:19" x14ac:dyDescent="0.2">
      <c r="B498" s="33" t="str">
        <f t="shared" si="146"/>
        <v/>
      </c>
      <c r="C498" s="24" t="str">
        <f t="shared" si="138"/>
        <v/>
      </c>
      <c r="D498" s="32">
        <f t="shared" si="139"/>
        <v>0</v>
      </c>
      <c r="E498" s="34">
        <f t="shared" si="140"/>
        <v>0</v>
      </c>
      <c r="F498" s="12" t="str">
        <f t="shared" si="137"/>
        <v/>
      </c>
      <c r="G498" s="21" t="str">
        <f t="shared" si="142"/>
        <v/>
      </c>
      <c r="H498" s="20" t="str">
        <f t="shared" si="152"/>
        <v/>
      </c>
      <c r="I498" s="18" t="str">
        <f t="shared" si="148"/>
        <v/>
      </c>
      <c r="J498" s="17" t="str">
        <f t="shared" si="154"/>
        <v/>
      </c>
      <c r="K498" s="17" t="str">
        <f t="shared" si="150"/>
        <v/>
      </c>
      <c r="L498" s="13" t="str">
        <f t="shared" si="143"/>
        <v/>
      </c>
      <c r="M498" s="22" t="str">
        <f t="shared" si="144"/>
        <v/>
      </c>
      <c r="N498" s="23">
        <f t="shared" si="151"/>
        <v>1</v>
      </c>
      <c r="O498" s="6" t="str">
        <f t="shared" si="141"/>
        <v/>
      </c>
      <c r="P498" s="16" t="str">
        <f t="shared" si="147"/>
        <v/>
      </c>
      <c r="Q498" s="30" t="str">
        <f t="shared" si="153"/>
        <v/>
      </c>
      <c r="R498" s="33">
        <f t="shared" si="145"/>
        <v>0</v>
      </c>
      <c r="S498" s="24" t="str">
        <f t="shared" si="149"/>
        <v/>
      </c>
    </row>
    <row r="499" spans="2:19" x14ac:dyDescent="0.2">
      <c r="B499" s="33" t="str">
        <f t="shared" si="146"/>
        <v/>
      </c>
      <c r="C499" s="24" t="str">
        <f t="shared" si="138"/>
        <v/>
      </c>
      <c r="D499" s="32">
        <f t="shared" si="139"/>
        <v>0</v>
      </c>
      <c r="E499" s="34">
        <f t="shared" si="140"/>
        <v>0</v>
      </c>
      <c r="F499" s="12" t="str">
        <f t="shared" si="137"/>
        <v/>
      </c>
      <c r="G499" s="21" t="str">
        <f t="shared" si="142"/>
        <v/>
      </c>
      <c r="H499" s="20" t="str">
        <f t="shared" si="152"/>
        <v/>
      </c>
      <c r="I499" s="18" t="str">
        <f t="shared" si="148"/>
        <v/>
      </c>
      <c r="J499" s="17" t="str">
        <f t="shared" si="154"/>
        <v/>
      </c>
      <c r="K499" s="17" t="str">
        <f t="shared" si="150"/>
        <v/>
      </c>
      <c r="L499" s="13" t="str">
        <f t="shared" si="143"/>
        <v/>
      </c>
      <c r="M499" s="22" t="str">
        <f t="shared" si="144"/>
        <v/>
      </c>
      <c r="N499" s="23">
        <f t="shared" si="151"/>
        <v>1</v>
      </c>
      <c r="O499" s="6" t="str">
        <f t="shared" si="141"/>
        <v/>
      </c>
      <c r="P499" s="16" t="str">
        <f t="shared" si="147"/>
        <v/>
      </c>
      <c r="Q499" s="30" t="str">
        <f t="shared" si="153"/>
        <v/>
      </c>
      <c r="R499" s="33">
        <f t="shared" si="145"/>
        <v>0</v>
      </c>
      <c r="S499" s="24" t="str">
        <f t="shared" si="149"/>
        <v/>
      </c>
    </row>
    <row r="500" spans="2:19" x14ac:dyDescent="0.2">
      <c r="B500" s="33" t="str">
        <f t="shared" si="146"/>
        <v/>
      </c>
      <c r="C500" s="24" t="str">
        <f t="shared" si="138"/>
        <v/>
      </c>
      <c r="D500" s="32">
        <f t="shared" si="139"/>
        <v>0</v>
      </c>
      <c r="E500" s="34">
        <f t="shared" si="140"/>
        <v>0</v>
      </c>
      <c r="F500" s="12" t="str">
        <f t="shared" si="137"/>
        <v/>
      </c>
      <c r="G500" s="21" t="str">
        <f t="shared" si="142"/>
        <v/>
      </c>
      <c r="H500" s="20" t="str">
        <f t="shared" si="152"/>
        <v/>
      </c>
      <c r="I500" s="18" t="str">
        <f t="shared" si="148"/>
        <v/>
      </c>
      <c r="J500" s="17" t="str">
        <f t="shared" si="154"/>
        <v/>
      </c>
      <c r="K500" s="17" t="str">
        <f t="shared" si="150"/>
        <v/>
      </c>
      <c r="L500" s="13" t="str">
        <f t="shared" si="143"/>
        <v/>
      </c>
      <c r="M500" s="22" t="str">
        <f t="shared" si="144"/>
        <v/>
      </c>
      <c r="N500" s="23">
        <f t="shared" si="151"/>
        <v>1</v>
      </c>
      <c r="O500" s="6" t="str">
        <f t="shared" si="141"/>
        <v/>
      </c>
      <c r="P500" s="16" t="str">
        <f t="shared" si="147"/>
        <v/>
      </c>
      <c r="Q500" s="30" t="str">
        <f t="shared" si="153"/>
        <v/>
      </c>
      <c r="R500" s="33">
        <f t="shared" si="145"/>
        <v>0</v>
      </c>
      <c r="S500" s="24" t="str">
        <f t="shared" si="149"/>
        <v/>
      </c>
    </row>
    <row r="501" spans="2:19" x14ac:dyDescent="0.2">
      <c r="B501" s="33" t="str">
        <f t="shared" si="146"/>
        <v/>
      </c>
      <c r="C501" s="24" t="str">
        <f t="shared" si="138"/>
        <v/>
      </c>
      <c r="D501" s="32">
        <f t="shared" si="139"/>
        <v>0</v>
      </c>
      <c r="E501" s="34">
        <f t="shared" si="140"/>
        <v>0</v>
      </c>
      <c r="F501" s="12" t="str">
        <f t="shared" si="137"/>
        <v/>
      </c>
      <c r="G501" s="21" t="str">
        <f t="shared" si="142"/>
        <v/>
      </c>
      <c r="H501" s="20" t="str">
        <f t="shared" si="152"/>
        <v/>
      </c>
      <c r="I501" s="18" t="str">
        <f t="shared" si="148"/>
        <v/>
      </c>
      <c r="J501" s="17" t="str">
        <f t="shared" si="154"/>
        <v/>
      </c>
      <c r="K501" s="17" t="str">
        <f t="shared" si="150"/>
        <v/>
      </c>
      <c r="L501" s="13" t="str">
        <f t="shared" si="143"/>
        <v/>
      </c>
      <c r="M501" s="22" t="str">
        <f t="shared" si="144"/>
        <v/>
      </c>
      <c r="N501" s="23">
        <f t="shared" si="151"/>
        <v>1</v>
      </c>
      <c r="O501" s="6" t="str">
        <f t="shared" si="141"/>
        <v/>
      </c>
      <c r="P501" s="16" t="str">
        <f t="shared" si="147"/>
        <v/>
      </c>
      <c r="Q501" s="30" t="str">
        <f t="shared" si="153"/>
        <v/>
      </c>
      <c r="R501" s="33">
        <f t="shared" si="145"/>
        <v>0</v>
      </c>
      <c r="S501" s="24" t="str">
        <f t="shared" si="149"/>
        <v/>
      </c>
    </row>
    <row r="502" spans="2:19" x14ac:dyDescent="0.2">
      <c r="B502" s="33" t="str">
        <f t="shared" si="146"/>
        <v/>
      </c>
      <c r="C502" s="33" t="s">
        <v>74</v>
      </c>
      <c r="D502" s="32">
        <f t="shared" si="139"/>
        <v>0</v>
      </c>
      <c r="E502" s="34">
        <f t="shared" si="140"/>
        <v>0</v>
      </c>
      <c r="F502" s="12" t="str">
        <f t="shared" si="137"/>
        <v/>
      </c>
      <c r="G502" s="21" t="str">
        <f t="shared" si="142"/>
        <v/>
      </c>
      <c r="H502" s="20" t="str">
        <f t="shared" si="152"/>
        <v/>
      </c>
      <c r="I502" s="18" t="str">
        <f t="shared" si="148"/>
        <v/>
      </c>
      <c r="J502" s="17" t="str">
        <f t="shared" si="154"/>
        <v/>
      </c>
      <c r="K502" s="17" t="str">
        <f t="shared" si="150"/>
        <v/>
      </c>
      <c r="L502" s="13" t="str">
        <f t="shared" si="143"/>
        <v/>
      </c>
      <c r="M502" s="22" t="str">
        <f t="shared" si="144"/>
        <v/>
      </c>
      <c r="N502" s="23">
        <f t="shared" si="151"/>
        <v>1</v>
      </c>
      <c r="O502" s="6" t="str">
        <f t="shared" si="141"/>
        <v/>
      </c>
      <c r="P502" s="16" t="str">
        <f t="shared" si="147"/>
        <v/>
      </c>
      <c r="Q502" s="30" t="str">
        <f t="shared" si="153"/>
        <v/>
      </c>
      <c r="R502" s="33">
        <f t="shared" si="145"/>
        <v>0</v>
      </c>
      <c r="S502" s="24" t="str">
        <f t="shared" si="149"/>
        <v/>
      </c>
    </row>
  </sheetData>
  <sheetProtection password="B12C" sheet="1" objects="1" scenarios="1"/>
  <mergeCells count="2">
    <mergeCell ref="AP1:AS1"/>
    <mergeCell ref="F1:S3"/>
  </mergeCells>
  <conditionalFormatting sqref="A5:A502">
    <cfRule type="expression" dxfId="5" priority="4">
      <formula>OR(A5=2,A5=4,A5=6,A5=8,A5=10,A5=11,A5=13,A5=15,A5=17,A5=20,A5=22,A5=24,A5=26,A5=28,A5=29,A5=31,A5=33,A5=35)</formula>
    </cfRule>
    <cfRule type="expression" dxfId="4" priority="5">
      <formula>OR(A5=1,A5=3,A5=5,A5=7,A5=9,A5=12,A5=14,A5=16,A5=18,A5=19,A5=21,A5=23,A5=25,A5=27,A5=30,A5=32,A5=34,A5=36)</formula>
    </cfRule>
    <cfRule type="expression" dxfId="3" priority="6">
      <formula>ISBLANK(A5)=FALSE</formula>
    </cfRule>
  </conditionalFormatting>
  <conditionalFormatting sqref="P5:P502">
    <cfRule type="cellIs" dxfId="2" priority="2" operator="equal">
      <formula>"l"</formula>
    </cfRule>
    <cfRule type="cellIs" dxfId="1" priority="3" operator="equal">
      <formula>"w"</formula>
    </cfRule>
  </conditionalFormatting>
  <conditionalFormatting sqref="Q5:R502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2013-06-28T12:32:54Z</dcterms:modified>
</cp:coreProperties>
</file>