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avis\Desktop\"/>
    </mc:Choice>
  </mc:AlternateContent>
  <bookViews>
    <workbookView xWindow="0" yWindow="0" windowWidth="24000" windowHeight="9735" activeTab="1"/>
  </bookViews>
  <sheets>
    <sheet name="Key" sheetId="2" r:id="rId1"/>
    <sheet name="Tabelle1" sheetId="1" r:id="rId2"/>
    <sheet name="Tabelle3" sheetId="3" r:id="rId3"/>
  </sheets>
  <calcPr calcId="152511"/>
</workbook>
</file>

<file path=xl/calcChain.xml><?xml version="1.0" encoding="utf-8"?>
<calcChain xmlns="http://schemas.openxmlformats.org/spreadsheetml/2006/main">
  <c r="F39" i="1" l="1"/>
  <c r="I2" i="1"/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" i="1"/>
</calcChain>
</file>

<file path=xl/sharedStrings.xml><?xml version="1.0" encoding="utf-8"?>
<sst xmlns="http://schemas.openxmlformats.org/spreadsheetml/2006/main" count="423" uniqueCount="28">
  <si>
    <t>ODD</t>
  </si>
  <si>
    <t>EVEN</t>
  </si>
  <si>
    <t>ODD/EVEN</t>
  </si>
  <si>
    <t>RED</t>
  </si>
  <si>
    <t>BLACK</t>
  </si>
  <si>
    <t>RED/BLACK</t>
  </si>
  <si>
    <t>ZERO</t>
  </si>
  <si>
    <t>1-18</t>
  </si>
  <si>
    <t>19-36</t>
  </si>
  <si>
    <t>LOW/HIGH</t>
  </si>
  <si>
    <t>SPIN</t>
  </si>
  <si>
    <t>SPIN RESULT</t>
  </si>
  <si>
    <t>Progression</t>
  </si>
  <si>
    <t>L</t>
  </si>
  <si>
    <t>DOZENS</t>
  </si>
  <si>
    <t>1ST</t>
  </si>
  <si>
    <t>2nd</t>
  </si>
  <si>
    <t>3rd</t>
  </si>
  <si>
    <t>2ND</t>
  </si>
  <si>
    <t>1st</t>
  </si>
  <si>
    <t>3RD</t>
  </si>
  <si>
    <t>W</t>
  </si>
  <si>
    <t>Profit</t>
  </si>
  <si>
    <t>PROFIT</t>
  </si>
  <si>
    <t>*</t>
  </si>
  <si>
    <t>Loss</t>
  </si>
  <si>
    <t>Formation</t>
  </si>
  <si>
    <t>PROFIT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</si>
</sst>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6" formatCode="_-&quot;$&quot;* #,##0_-;\-&quot;$&quot;* #,##0_-;_-&quot;$&quot;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Font="1"/>
    <xf numFmtId="0" fontId="0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2" fontId="0" fillId="0" borderId="0" xfId="0" quotePrefix="1" applyNumberFormat="1"/>
    <xf numFmtId="0" fontId="0" fillId="3" borderId="0" xfId="0" applyFill="1"/>
    <xf numFmtId="166" fontId="0" fillId="3" borderId="0" xfId="1" applyNumberFormat="1" applyFont="1" applyFill="1"/>
    <xf numFmtId="0" fontId="0" fillId="3" borderId="0" xfId="0" applyFill="1" applyAlignment="1">
      <alignment horizontal="left"/>
    </xf>
    <xf numFmtId="17" fontId="0" fillId="3" borderId="0" xfId="0" applyNumberFormat="1" applyFill="1"/>
  </cellXfs>
  <cellStyles count="2">
    <cellStyle name="Currency" xfId="1" builtinId="4"/>
    <cellStyle name="Normal" xfId="0" builtinId="0"/>
  </cellStyles>
  <dxfs count="9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38100</xdr:colOff>
      <xdr:row>6</xdr:row>
      <xdr:rowOff>161925</xdr:rowOff>
    </xdr:from>
    <xdr:to>
      <xdr:col>13</xdr:col>
      <xdr:colOff>38100</xdr:colOff>
      <xdr:row>26</xdr:row>
      <xdr:rowOff>161925</xdr:rowOff>
    </xdr:to>
    <xdr:pic>
      <xdr:nvPicPr>
        <xdr:cNvPr id="2" name="Picture 1" descr="French betting sections on whee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4100" y="1304925"/>
          <a:ext cx="3810000" cy="381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8" workbookViewId="0">
      <selection activeCell="G2" sqref="G2"/>
    </sheetView>
  </sheetViews>
  <sheetFormatPr defaultColWidth="11.42578125" defaultRowHeight="15" x14ac:dyDescent="0.25"/>
  <sheetData>
    <row r="1" spans="1:7" x14ac:dyDescent="0.25">
      <c r="A1">
        <v>2</v>
      </c>
      <c r="B1" t="s">
        <v>1</v>
      </c>
      <c r="C1">
        <v>32</v>
      </c>
      <c r="D1" t="s">
        <v>3</v>
      </c>
      <c r="E1">
        <v>1</v>
      </c>
      <c r="F1" s="6" t="s">
        <v>7</v>
      </c>
      <c r="G1" t="s">
        <v>15</v>
      </c>
    </row>
    <row r="2" spans="1:7" x14ac:dyDescent="0.25">
      <c r="A2">
        <v>4</v>
      </c>
      <c r="B2" t="s">
        <v>1</v>
      </c>
      <c r="C2">
        <v>19</v>
      </c>
      <c r="D2" t="s">
        <v>3</v>
      </c>
      <c r="E2">
        <v>2</v>
      </c>
      <c r="F2" s="6" t="s">
        <v>7</v>
      </c>
      <c r="G2" t="s">
        <v>15</v>
      </c>
    </row>
    <row r="3" spans="1:7" x14ac:dyDescent="0.25">
      <c r="A3">
        <v>6</v>
      </c>
      <c r="B3" t="s">
        <v>1</v>
      </c>
      <c r="C3">
        <v>21</v>
      </c>
      <c r="D3" t="s">
        <v>3</v>
      </c>
      <c r="E3">
        <v>3</v>
      </c>
      <c r="F3" s="6" t="s">
        <v>7</v>
      </c>
      <c r="G3" t="s">
        <v>19</v>
      </c>
    </row>
    <row r="4" spans="1:7" x14ac:dyDescent="0.25">
      <c r="A4">
        <v>8</v>
      </c>
      <c r="B4" t="s">
        <v>1</v>
      </c>
      <c r="C4">
        <v>25</v>
      </c>
      <c r="D4" t="s">
        <v>3</v>
      </c>
      <c r="E4">
        <v>4</v>
      </c>
      <c r="F4" s="6" t="s">
        <v>7</v>
      </c>
      <c r="G4" t="s">
        <v>19</v>
      </c>
    </row>
    <row r="5" spans="1:7" x14ac:dyDescent="0.25">
      <c r="A5">
        <v>10</v>
      </c>
      <c r="B5" t="s">
        <v>1</v>
      </c>
      <c r="C5">
        <v>34</v>
      </c>
      <c r="D5" t="s">
        <v>3</v>
      </c>
      <c r="E5">
        <v>5</v>
      </c>
      <c r="F5" s="6" t="s">
        <v>7</v>
      </c>
      <c r="G5" t="s">
        <v>19</v>
      </c>
    </row>
    <row r="6" spans="1:7" x14ac:dyDescent="0.25">
      <c r="A6">
        <v>12</v>
      </c>
      <c r="B6" t="s">
        <v>1</v>
      </c>
      <c r="C6">
        <v>27</v>
      </c>
      <c r="D6" t="s">
        <v>3</v>
      </c>
      <c r="E6">
        <v>6</v>
      </c>
      <c r="F6" s="6" t="s">
        <v>7</v>
      </c>
      <c r="G6" t="s">
        <v>19</v>
      </c>
    </row>
    <row r="7" spans="1:7" x14ac:dyDescent="0.25">
      <c r="A7">
        <v>14</v>
      </c>
      <c r="B7" t="s">
        <v>1</v>
      </c>
      <c r="C7">
        <v>36</v>
      </c>
      <c r="D7" t="s">
        <v>3</v>
      </c>
      <c r="E7">
        <v>7</v>
      </c>
      <c r="F7" s="6" t="s">
        <v>7</v>
      </c>
      <c r="G7" t="s">
        <v>19</v>
      </c>
    </row>
    <row r="8" spans="1:7" x14ac:dyDescent="0.25">
      <c r="A8">
        <v>16</v>
      </c>
      <c r="B8" t="s">
        <v>1</v>
      </c>
      <c r="C8">
        <v>30</v>
      </c>
      <c r="D8" t="s">
        <v>3</v>
      </c>
      <c r="E8">
        <v>8</v>
      </c>
      <c r="F8" s="6" t="s">
        <v>7</v>
      </c>
      <c r="G8" t="s">
        <v>19</v>
      </c>
    </row>
    <row r="9" spans="1:7" x14ac:dyDescent="0.25">
      <c r="A9">
        <v>18</v>
      </c>
      <c r="B9" t="s">
        <v>1</v>
      </c>
      <c r="C9">
        <v>23</v>
      </c>
      <c r="D9" t="s">
        <v>3</v>
      </c>
      <c r="E9">
        <v>9</v>
      </c>
      <c r="F9" s="6" t="s">
        <v>7</v>
      </c>
      <c r="G9" t="s">
        <v>19</v>
      </c>
    </row>
    <row r="10" spans="1:7" x14ac:dyDescent="0.25">
      <c r="A10">
        <v>20</v>
      </c>
      <c r="B10" t="s">
        <v>1</v>
      </c>
      <c r="C10">
        <v>5</v>
      </c>
      <c r="D10" t="s">
        <v>3</v>
      </c>
      <c r="E10">
        <v>10</v>
      </c>
      <c r="F10" s="6" t="s">
        <v>7</v>
      </c>
      <c r="G10" t="s">
        <v>19</v>
      </c>
    </row>
    <row r="11" spans="1:7" x14ac:dyDescent="0.25">
      <c r="A11">
        <v>22</v>
      </c>
      <c r="B11" t="s">
        <v>1</v>
      </c>
      <c r="C11">
        <v>16</v>
      </c>
      <c r="D11" t="s">
        <v>3</v>
      </c>
      <c r="E11">
        <v>11</v>
      </c>
      <c r="F11" s="6" t="s">
        <v>7</v>
      </c>
      <c r="G11" t="s">
        <v>19</v>
      </c>
    </row>
    <row r="12" spans="1:7" x14ac:dyDescent="0.25">
      <c r="A12">
        <v>24</v>
      </c>
      <c r="B12" t="s">
        <v>1</v>
      </c>
      <c r="C12">
        <v>1</v>
      </c>
      <c r="D12" t="s">
        <v>3</v>
      </c>
      <c r="E12">
        <v>12</v>
      </c>
      <c r="F12" s="6" t="s">
        <v>7</v>
      </c>
      <c r="G12" t="s">
        <v>19</v>
      </c>
    </row>
    <row r="13" spans="1:7" x14ac:dyDescent="0.25">
      <c r="A13">
        <v>26</v>
      </c>
      <c r="B13" t="s">
        <v>1</v>
      </c>
      <c r="C13">
        <v>14</v>
      </c>
      <c r="D13" t="s">
        <v>3</v>
      </c>
      <c r="E13">
        <v>13</v>
      </c>
      <c r="F13" s="6" t="s">
        <v>7</v>
      </c>
      <c r="G13" t="s">
        <v>18</v>
      </c>
    </row>
    <row r="14" spans="1:7" x14ac:dyDescent="0.25">
      <c r="A14">
        <v>28</v>
      </c>
      <c r="B14" t="s">
        <v>1</v>
      </c>
      <c r="C14">
        <v>9</v>
      </c>
      <c r="D14" t="s">
        <v>3</v>
      </c>
      <c r="E14">
        <v>14</v>
      </c>
      <c r="F14" s="6" t="s">
        <v>7</v>
      </c>
      <c r="G14" t="s">
        <v>18</v>
      </c>
    </row>
    <row r="15" spans="1:7" x14ac:dyDescent="0.25">
      <c r="A15">
        <v>30</v>
      </c>
      <c r="B15" t="s">
        <v>1</v>
      </c>
      <c r="C15">
        <v>18</v>
      </c>
      <c r="D15" t="s">
        <v>3</v>
      </c>
      <c r="E15">
        <v>15</v>
      </c>
      <c r="F15" s="6" t="s">
        <v>7</v>
      </c>
      <c r="G15" t="s">
        <v>16</v>
      </c>
    </row>
    <row r="16" spans="1:7" x14ac:dyDescent="0.25">
      <c r="A16">
        <v>32</v>
      </c>
      <c r="B16" t="s">
        <v>1</v>
      </c>
      <c r="C16">
        <v>7</v>
      </c>
      <c r="D16" t="s">
        <v>3</v>
      </c>
      <c r="E16">
        <v>16</v>
      </c>
      <c r="F16" s="6" t="s">
        <v>7</v>
      </c>
      <c r="G16" t="s">
        <v>16</v>
      </c>
    </row>
    <row r="17" spans="1:7" x14ac:dyDescent="0.25">
      <c r="A17">
        <v>34</v>
      </c>
      <c r="B17" t="s">
        <v>1</v>
      </c>
      <c r="C17">
        <v>12</v>
      </c>
      <c r="D17" t="s">
        <v>3</v>
      </c>
      <c r="E17">
        <v>17</v>
      </c>
      <c r="F17" s="6" t="s">
        <v>7</v>
      </c>
      <c r="G17" t="s">
        <v>16</v>
      </c>
    </row>
    <row r="18" spans="1:7" x14ac:dyDescent="0.25">
      <c r="A18">
        <v>36</v>
      </c>
      <c r="B18" t="s">
        <v>1</v>
      </c>
      <c r="C18">
        <v>3</v>
      </c>
      <c r="D18" t="s">
        <v>3</v>
      </c>
      <c r="E18">
        <v>18</v>
      </c>
      <c r="F18" s="6" t="s">
        <v>7</v>
      </c>
      <c r="G18" t="s">
        <v>16</v>
      </c>
    </row>
    <row r="19" spans="1:7" x14ac:dyDescent="0.25">
      <c r="A19">
        <v>1</v>
      </c>
      <c r="B19" t="s">
        <v>0</v>
      </c>
      <c r="C19">
        <v>15</v>
      </c>
      <c r="D19" t="s">
        <v>4</v>
      </c>
      <c r="E19">
        <v>19</v>
      </c>
      <c r="F19" s="6" t="s">
        <v>8</v>
      </c>
      <c r="G19" t="s">
        <v>16</v>
      </c>
    </row>
    <row r="20" spans="1:7" x14ac:dyDescent="0.25">
      <c r="A20">
        <v>3</v>
      </c>
      <c r="B20" t="s">
        <v>0</v>
      </c>
      <c r="C20">
        <v>4</v>
      </c>
      <c r="D20" t="s">
        <v>4</v>
      </c>
      <c r="E20">
        <v>20</v>
      </c>
      <c r="F20" s="6" t="s">
        <v>8</v>
      </c>
      <c r="G20" t="s">
        <v>16</v>
      </c>
    </row>
    <row r="21" spans="1:7" x14ac:dyDescent="0.25">
      <c r="A21">
        <v>5</v>
      </c>
      <c r="B21" t="s">
        <v>0</v>
      </c>
      <c r="C21">
        <v>2</v>
      </c>
      <c r="D21" t="s">
        <v>4</v>
      </c>
      <c r="E21">
        <v>21</v>
      </c>
      <c r="F21" s="6" t="s">
        <v>8</v>
      </c>
      <c r="G21" t="s">
        <v>16</v>
      </c>
    </row>
    <row r="22" spans="1:7" x14ac:dyDescent="0.25">
      <c r="A22">
        <v>7</v>
      </c>
      <c r="B22" t="s">
        <v>0</v>
      </c>
      <c r="C22">
        <v>17</v>
      </c>
      <c r="D22" t="s">
        <v>4</v>
      </c>
      <c r="E22">
        <v>22</v>
      </c>
      <c r="F22" s="6" t="s">
        <v>8</v>
      </c>
      <c r="G22" t="s">
        <v>16</v>
      </c>
    </row>
    <row r="23" spans="1:7" x14ac:dyDescent="0.25">
      <c r="A23">
        <v>9</v>
      </c>
      <c r="B23" t="s">
        <v>0</v>
      </c>
      <c r="C23">
        <v>6</v>
      </c>
      <c r="D23" t="s">
        <v>4</v>
      </c>
      <c r="E23">
        <v>23</v>
      </c>
      <c r="F23" s="6" t="s">
        <v>8</v>
      </c>
      <c r="G23" t="s">
        <v>16</v>
      </c>
    </row>
    <row r="24" spans="1:7" x14ac:dyDescent="0.25">
      <c r="A24">
        <v>11</v>
      </c>
      <c r="B24" t="s">
        <v>0</v>
      </c>
      <c r="C24">
        <v>13</v>
      </c>
      <c r="D24" t="s">
        <v>4</v>
      </c>
      <c r="E24">
        <v>24</v>
      </c>
      <c r="F24" s="6" t="s">
        <v>8</v>
      </c>
      <c r="G24" t="s">
        <v>16</v>
      </c>
    </row>
    <row r="25" spans="1:7" x14ac:dyDescent="0.25">
      <c r="A25">
        <v>13</v>
      </c>
      <c r="B25" t="s">
        <v>0</v>
      </c>
      <c r="C25">
        <v>11</v>
      </c>
      <c r="D25" t="s">
        <v>4</v>
      </c>
      <c r="E25">
        <v>25</v>
      </c>
      <c r="F25" s="6" t="s">
        <v>8</v>
      </c>
      <c r="G25" t="s">
        <v>20</v>
      </c>
    </row>
    <row r="26" spans="1:7" x14ac:dyDescent="0.25">
      <c r="A26">
        <v>15</v>
      </c>
      <c r="B26" t="s">
        <v>0</v>
      </c>
      <c r="C26">
        <v>8</v>
      </c>
      <c r="D26" t="s">
        <v>4</v>
      </c>
      <c r="E26">
        <v>26</v>
      </c>
      <c r="F26" s="6" t="s">
        <v>8</v>
      </c>
      <c r="G26" t="s">
        <v>20</v>
      </c>
    </row>
    <row r="27" spans="1:7" x14ac:dyDescent="0.25">
      <c r="A27">
        <v>17</v>
      </c>
      <c r="B27" t="s">
        <v>0</v>
      </c>
      <c r="C27">
        <v>10</v>
      </c>
      <c r="D27" t="s">
        <v>4</v>
      </c>
      <c r="E27">
        <v>27</v>
      </c>
      <c r="F27" s="6" t="s">
        <v>8</v>
      </c>
      <c r="G27" t="s">
        <v>17</v>
      </c>
    </row>
    <row r="28" spans="1:7" x14ac:dyDescent="0.25">
      <c r="A28">
        <v>19</v>
      </c>
      <c r="B28" t="s">
        <v>0</v>
      </c>
      <c r="C28">
        <v>24</v>
      </c>
      <c r="D28" t="s">
        <v>4</v>
      </c>
      <c r="E28">
        <v>28</v>
      </c>
      <c r="F28" s="6" t="s">
        <v>8</v>
      </c>
      <c r="G28" t="s">
        <v>17</v>
      </c>
    </row>
    <row r="29" spans="1:7" x14ac:dyDescent="0.25">
      <c r="A29">
        <v>21</v>
      </c>
      <c r="B29" t="s">
        <v>0</v>
      </c>
      <c r="C29">
        <v>33</v>
      </c>
      <c r="D29" t="s">
        <v>4</v>
      </c>
      <c r="E29">
        <v>29</v>
      </c>
      <c r="F29" s="6" t="s">
        <v>8</v>
      </c>
      <c r="G29" t="s">
        <v>17</v>
      </c>
    </row>
    <row r="30" spans="1:7" x14ac:dyDescent="0.25">
      <c r="A30">
        <v>23</v>
      </c>
      <c r="B30" t="s">
        <v>0</v>
      </c>
      <c r="C30">
        <v>20</v>
      </c>
      <c r="D30" t="s">
        <v>4</v>
      </c>
      <c r="E30">
        <v>30</v>
      </c>
      <c r="F30" s="6" t="s">
        <v>8</v>
      </c>
      <c r="G30" t="s">
        <v>17</v>
      </c>
    </row>
    <row r="31" spans="1:7" x14ac:dyDescent="0.25">
      <c r="A31">
        <v>25</v>
      </c>
      <c r="B31" t="s">
        <v>0</v>
      </c>
      <c r="C31">
        <v>31</v>
      </c>
      <c r="D31" t="s">
        <v>4</v>
      </c>
      <c r="E31">
        <v>31</v>
      </c>
      <c r="F31" s="6" t="s">
        <v>8</v>
      </c>
      <c r="G31" t="s">
        <v>17</v>
      </c>
    </row>
    <row r="32" spans="1:7" x14ac:dyDescent="0.25">
      <c r="A32">
        <v>27</v>
      </c>
      <c r="B32" t="s">
        <v>0</v>
      </c>
      <c r="C32">
        <v>22</v>
      </c>
      <c r="D32" t="s">
        <v>4</v>
      </c>
      <c r="E32">
        <v>32</v>
      </c>
      <c r="F32" s="6" t="s">
        <v>8</v>
      </c>
      <c r="G32" t="s">
        <v>17</v>
      </c>
    </row>
    <row r="33" spans="1:7" x14ac:dyDescent="0.25">
      <c r="A33">
        <v>29</v>
      </c>
      <c r="B33" t="s">
        <v>0</v>
      </c>
      <c r="C33">
        <v>29</v>
      </c>
      <c r="D33" t="s">
        <v>4</v>
      </c>
      <c r="E33">
        <v>33</v>
      </c>
      <c r="F33" s="6" t="s">
        <v>8</v>
      </c>
      <c r="G33" t="s">
        <v>17</v>
      </c>
    </row>
    <row r="34" spans="1:7" x14ac:dyDescent="0.25">
      <c r="A34">
        <v>31</v>
      </c>
      <c r="B34" t="s">
        <v>0</v>
      </c>
      <c r="C34">
        <v>28</v>
      </c>
      <c r="D34" t="s">
        <v>4</v>
      </c>
      <c r="E34">
        <v>34</v>
      </c>
      <c r="F34" s="6" t="s">
        <v>8</v>
      </c>
      <c r="G34" t="s">
        <v>17</v>
      </c>
    </row>
    <row r="35" spans="1:7" x14ac:dyDescent="0.25">
      <c r="A35">
        <v>33</v>
      </c>
      <c r="B35" t="s">
        <v>0</v>
      </c>
      <c r="C35">
        <v>35</v>
      </c>
      <c r="D35" t="s">
        <v>4</v>
      </c>
      <c r="E35">
        <v>35</v>
      </c>
      <c r="F35" s="6" t="s">
        <v>8</v>
      </c>
      <c r="G35" t="s">
        <v>17</v>
      </c>
    </row>
    <row r="36" spans="1:7" x14ac:dyDescent="0.25">
      <c r="A36">
        <v>35</v>
      </c>
      <c r="B36" t="s">
        <v>0</v>
      </c>
      <c r="C36">
        <v>26</v>
      </c>
      <c r="D36" t="s">
        <v>4</v>
      </c>
      <c r="E36">
        <v>36</v>
      </c>
      <c r="F36" s="6" t="s">
        <v>8</v>
      </c>
      <c r="G36" t="s">
        <v>17</v>
      </c>
    </row>
    <row r="37" spans="1:7" x14ac:dyDescent="0.25">
      <c r="C37">
        <v>0</v>
      </c>
      <c r="D37" t="s">
        <v>6</v>
      </c>
      <c r="E37">
        <v>0</v>
      </c>
      <c r="F37" t="s">
        <v>6</v>
      </c>
      <c r="G37" t="s">
        <v>6</v>
      </c>
    </row>
  </sheetData>
  <pageMargins left="0.7" right="0.7" top="0.78740157499999996" bottom="0.78740157499999996" header="0.3" footer="0.3"/>
  <ignoredErrors>
    <ignoredError sqref="F1:F18" twoDigitTextYear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5"/>
  <sheetViews>
    <sheetView tabSelected="1" zoomScale="140" zoomScaleNormal="140" workbookViewId="0">
      <pane ySplit="3" topLeftCell="A4" activePane="bottomLeft" state="frozen"/>
      <selection pane="bottomLeft" activeCell="K13" sqref="K13"/>
    </sheetView>
  </sheetViews>
  <sheetFormatPr defaultColWidth="11.42578125" defaultRowHeight="15" x14ac:dyDescent="0.25"/>
  <cols>
    <col min="1" max="1" width="5.140625" bestFit="1" customWidth="1"/>
    <col min="2" max="2" width="12" style="5" bestFit="1" customWidth="1"/>
    <col min="4" max="4" width="10.85546875" style="1" bestFit="1" customWidth="1"/>
    <col min="6" max="6" width="8.5703125" customWidth="1"/>
    <col min="7" max="7" width="2.85546875" style="7" bestFit="1" customWidth="1"/>
    <col min="8" max="8" width="8.7109375" style="8" bestFit="1" customWidth="1"/>
    <col min="9" max="9" width="13.42578125" style="7" bestFit="1" customWidth="1"/>
    <col min="10" max="11" width="5.28515625" style="7" customWidth="1"/>
    <col min="12" max="13" width="11.42578125" style="7"/>
    <col min="14" max="14" width="5.5703125" style="7" bestFit="1" customWidth="1"/>
    <col min="15" max="15" width="6.7109375" style="7" bestFit="1" customWidth="1"/>
    <col min="16" max="16" width="5.5703125" style="7" bestFit="1" customWidth="1"/>
    <col min="17" max="17" width="6.7109375" style="7" bestFit="1" customWidth="1"/>
    <col min="18" max="20" width="3.140625" bestFit="1" customWidth="1"/>
    <col min="21" max="21" width="4.28515625" bestFit="1" customWidth="1"/>
  </cols>
  <sheetData>
    <row r="1" spans="1:17" x14ac:dyDescent="0.25">
      <c r="A1" t="s">
        <v>10</v>
      </c>
      <c r="B1" s="2" t="s">
        <v>11</v>
      </c>
      <c r="C1" s="1" t="s">
        <v>2</v>
      </c>
      <c r="D1" s="1" t="s">
        <v>5</v>
      </c>
      <c r="E1" t="s">
        <v>9</v>
      </c>
      <c r="F1" t="s">
        <v>14</v>
      </c>
      <c r="H1" s="8" t="s">
        <v>23</v>
      </c>
      <c r="I1" s="7" t="s">
        <v>27</v>
      </c>
      <c r="L1" s="9" t="s">
        <v>26</v>
      </c>
      <c r="M1" s="7" t="s">
        <v>12</v>
      </c>
      <c r="N1" s="8">
        <v>10</v>
      </c>
      <c r="O1" s="8">
        <v>50</v>
      </c>
      <c r="P1" s="8">
        <v>10</v>
      </c>
      <c r="Q1" s="8">
        <v>50</v>
      </c>
    </row>
    <row r="2" spans="1:17" x14ac:dyDescent="0.25">
      <c r="A2">
        <v>1</v>
      </c>
      <c r="B2" s="3">
        <v>32</v>
      </c>
      <c r="C2" s="1" t="str">
        <f>IFERROR(VLOOKUP(B2,Key!$A$1:$B$36,2,FALSE),"Zero")</f>
        <v>EVEN</v>
      </c>
      <c r="D2" s="1" t="str">
        <f>VLOOKUP(Tabelle1!B2,Key!C$1:D$37,2,FALSE)</f>
        <v>RED</v>
      </c>
      <c r="E2" t="str">
        <f>VLOOKUP(B2,Key!$E$1:$F$37,2,FALSE)</f>
        <v>19-36</v>
      </c>
      <c r="F2" t="str">
        <f>VLOOKUP(B2,Key!$E$1:$G$37,3,FALSE)</f>
        <v>3rd</v>
      </c>
      <c r="G2" s="7" t="s">
        <v>21</v>
      </c>
      <c r="H2" s="8">
        <v>10</v>
      </c>
      <c r="I2" s="8">
        <f>SUM(H2:H265)</f>
        <v>390</v>
      </c>
      <c r="L2" s="9">
        <v>1111</v>
      </c>
      <c r="M2" s="7" t="s">
        <v>22</v>
      </c>
      <c r="N2" s="8">
        <v>10</v>
      </c>
      <c r="O2" s="8">
        <v>30</v>
      </c>
      <c r="P2" s="8">
        <v>10</v>
      </c>
      <c r="Q2" s="8">
        <v>30</v>
      </c>
    </row>
    <row r="3" spans="1:17" x14ac:dyDescent="0.25">
      <c r="A3">
        <v>2</v>
      </c>
      <c r="B3" s="2">
        <v>4</v>
      </c>
      <c r="C3" s="1" t="str">
        <f>IFERROR(VLOOKUP(B3,Key!$A$1:$B$36,2,FALSE),"Zero")</f>
        <v>EVEN</v>
      </c>
      <c r="D3" s="1" t="str">
        <f>VLOOKUP(Tabelle1!B3,Key!C$1:D$37,2,FALSE)</f>
        <v>BLACK</v>
      </c>
      <c r="E3" t="str">
        <f>VLOOKUP(B3,Key!$E$1:$F$37,2,FALSE)</f>
        <v>1-18</v>
      </c>
      <c r="F3" t="str">
        <f>VLOOKUP(B3,Key!$E$1:$G$37,3,FALSE)</f>
        <v>1st</v>
      </c>
      <c r="G3" s="7" t="s">
        <v>24</v>
      </c>
      <c r="M3" s="7" t="s">
        <v>25</v>
      </c>
      <c r="N3" s="8">
        <v>20</v>
      </c>
      <c r="O3" s="8">
        <v>100</v>
      </c>
      <c r="P3" s="8">
        <v>20</v>
      </c>
      <c r="Q3" s="8">
        <v>100</v>
      </c>
    </row>
    <row r="4" spans="1:17" x14ac:dyDescent="0.25">
      <c r="A4">
        <v>3</v>
      </c>
      <c r="B4" s="2">
        <v>4</v>
      </c>
      <c r="C4" s="1" t="str">
        <f>IFERROR(VLOOKUP(B4,Key!$A$1:$B$36,2,FALSE),"Zero")</f>
        <v>EVEN</v>
      </c>
      <c r="D4" s="1" t="str">
        <f>VLOOKUP(Tabelle1!B4,Key!C$1:D$37,2,FALSE)</f>
        <v>BLACK</v>
      </c>
      <c r="E4" t="str">
        <f>VLOOKUP(B4,Key!$E$1:$F$37,2,FALSE)</f>
        <v>1-18</v>
      </c>
      <c r="F4" t="str">
        <f>VLOOKUP(B4,Key!$E$1:$G$37,3,FALSE)</f>
        <v>1st</v>
      </c>
      <c r="G4" s="7" t="s">
        <v>24</v>
      </c>
    </row>
    <row r="5" spans="1:17" x14ac:dyDescent="0.25">
      <c r="A5">
        <v>4</v>
      </c>
      <c r="B5" s="3">
        <v>3</v>
      </c>
      <c r="C5" s="1" t="str">
        <f>IFERROR(VLOOKUP(B5,Key!$A$1:$B$36,2,FALSE),"Zero")</f>
        <v>ODD</v>
      </c>
      <c r="D5" s="1" t="str">
        <f>VLOOKUP(Tabelle1!B5,Key!C$1:D$37,2,FALSE)</f>
        <v>RED</v>
      </c>
      <c r="E5" t="str">
        <f>VLOOKUP(B5,Key!$E$1:$F$37,2,FALSE)</f>
        <v>1-18</v>
      </c>
      <c r="F5" t="str">
        <f>VLOOKUP(B5,Key!$E$1:$G$37,3,FALSE)</f>
        <v>1st</v>
      </c>
      <c r="G5" s="7" t="s">
        <v>24</v>
      </c>
    </row>
    <row r="6" spans="1:17" x14ac:dyDescent="0.25">
      <c r="A6">
        <v>5</v>
      </c>
      <c r="B6" s="2">
        <v>11</v>
      </c>
      <c r="C6" s="1" t="str">
        <f>IFERROR(VLOOKUP(B6,Key!$A$1:$B$36,2,FALSE),"Zero")</f>
        <v>ODD</v>
      </c>
      <c r="D6" s="1" t="str">
        <f>VLOOKUP(Tabelle1!B6,Key!C$1:D$37,2,FALSE)</f>
        <v>BLACK</v>
      </c>
      <c r="E6" t="str">
        <f>VLOOKUP(B6,Key!$E$1:$F$37,2,FALSE)</f>
        <v>1-18</v>
      </c>
      <c r="F6" t="str">
        <f>VLOOKUP(B6,Key!$E$1:$G$37,3,FALSE)</f>
        <v>1st</v>
      </c>
      <c r="G6" s="7" t="s">
        <v>24</v>
      </c>
    </row>
    <row r="7" spans="1:17" x14ac:dyDescent="0.25">
      <c r="A7">
        <v>6</v>
      </c>
      <c r="B7" s="2">
        <v>10</v>
      </c>
      <c r="C7" s="1" t="str">
        <f>IFERROR(VLOOKUP(B7,Key!$A$1:$B$36,2,FALSE),"Zero")</f>
        <v>EVEN</v>
      </c>
      <c r="D7" s="1" t="str">
        <f>VLOOKUP(Tabelle1!B7,Key!C$1:D$37,2,FALSE)</f>
        <v>BLACK</v>
      </c>
      <c r="E7" t="str">
        <f>VLOOKUP(B7,Key!$E$1:$F$37,2,FALSE)</f>
        <v>1-18</v>
      </c>
      <c r="F7" t="str">
        <f>VLOOKUP(B7,Key!$E$1:$G$37,3,FALSE)</f>
        <v>1st</v>
      </c>
      <c r="G7" s="7" t="s">
        <v>24</v>
      </c>
    </row>
    <row r="8" spans="1:17" x14ac:dyDescent="0.25">
      <c r="A8">
        <v>7</v>
      </c>
      <c r="B8" s="2">
        <v>26</v>
      </c>
      <c r="C8" s="1" t="str">
        <f>IFERROR(VLOOKUP(B8,Key!$A$1:$B$36,2,FALSE),"Zero")</f>
        <v>EVEN</v>
      </c>
      <c r="D8" s="1" t="str">
        <f>VLOOKUP(Tabelle1!B8,Key!C$1:D$37,2,FALSE)</f>
        <v>BLACK</v>
      </c>
      <c r="E8" t="str">
        <f>VLOOKUP(B8,Key!$E$1:$F$37,2,FALSE)</f>
        <v>19-36</v>
      </c>
      <c r="F8" t="str">
        <f>VLOOKUP(B8,Key!$E$1:$G$37,3,FALSE)</f>
        <v>3RD</v>
      </c>
      <c r="G8" s="7" t="s">
        <v>21</v>
      </c>
      <c r="H8" s="8">
        <v>10</v>
      </c>
    </row>
    <row r="9" spans="1:17" x14ac:dyDescent="0.25">
      <c r="A9">
        <v>8</v>
      </c>
      <c r="B9" s="2">
        <v>33</v>
      </c>
      <c r="C9" s="1" t="str">
        <f>IFERROR(VLOOKUP(B9,Key!$A$1:$B$36,2,FALSE),"Zero")</f>
        <v>ODD</v>
      </c>
      <c r="D9" s="1" t="str">
        <f>VLOOKUP(Tabelle1!B9,Key!C$1:D$37,2,FALSE)</f>
        <v>BLACK</v>
      </c>
      <c r="E9" t="str">
        <f>VLOOKUP(B9,Key!$E$1:$F$37,2,FALSE)</f>
        <v>19-36</v>
      </c>
      <c r="F9" t="str">
        <f>VLOOKUP(B9,Key!$E$1:$G$37,3,FALSE)</f>
        <v>3rd</v>
      </c>
      <c r="G9" s="7" t="s">
        <v>24</v>
      </c>
    </row>
    <row r="10" spans="1:17" x14ac:dyDescent="0.25">
      <c r="A10">
        <v>9</v>
      </c>
      <c r="B10" s="2">
        <v>4</v>
      </c>
      <c r="C10" s="1" t="str">
        <f>IFERROR(VLOOKUP(B10,Key!$A$1:$B$36,2,FALSE),"Zero")</f>
        <v>EVEN</v>
      </c>
      <c r="D10" s="1" t="str">
        <f>VLOOKUP(Tabelle1!B10,Key!C$1:D$37,2,FALSE)</f>
        <v>BLACK</v>
      </c>
      <c r="E10" t="str">
        <f>VLOOKUP(B10,Key!$E$1:$F$37,2,FALSE)</f>
        <v>1-18</v>
      </c>
      <c r="F10" t="str">
        <f>VLOOKUP(B10,Key!$E$1:$G$37,3,FALSE)</f>
        <v>1st</v>
      </c>
      <c r="G10" s="7" t="s">
        <v>24</v>
      </c>
    </row>
    <row r="11" spans="1:17" x14ac:dyDescent="0.25">
      <c r="A11">
        <v>10</v>
      </c>
      <c r="B11" s="3">
        <v>7</v>
      </c>
      <c r="C11" s="1" t="str">
        <f>IFERROR(VLOOKUP(B11,Key!$A$1:$B$36,2,FALSE),"Zero")</f>
        <v>ODD</v>
      </c>
      <c r="D11" s="1" t="str">
        <f>VLOOKUP(Tabelle1!B11,Key!C$1:D$37,2,FALSE)</f>
        <v>RED</v>
      </c>
      <c r="E11" t="str">
        <f>VLOOKUP(B11,Key!$E$1:$F$37,2,FALSE)</f>
        <v>1-18</v>
      </c>
      <c r="F11" t="str">
        <f>VLOOKUP(B11,Key!$E$1:$G$37,3,FALSE)</f>
        <v>1st</v>
      </c>
      <c r="G11" s="7" t="s">
        <v>24</v>
      </c>
    </row>
    <row r="12" spans="1:17" x14ac:dyDescent="0.25">
      <c r="A12">
        <v>11</v>
      </c>
      <c r="B12" s="3">
        <v>9</v>
      </c>
      <c r="C12" s="1" t="str">
        <f>IFERROR(VLOOKUP(B12,Key!$A$1:$B$36,2,FALSE),"Zero")</f>
        <v>ODD</v>
      </c>
      <c r="D12" s="1" t="str">
        <f>VLOOKUP(Tabelle1!B12,Key!C$1:D$37,2,FALSE)</f>
        <v>RED</v>
      </c>
      <c r="E12" t="str">
        <f>VLOOKUP(B12,Key!$E$1:$F$37,2,FALSE)</f>
        <v>1-18</v>
      </c>
      <c r="F12" t="str">
        <f>VLOOKUP(B12,Key!$E$1:$G$37,3,FALSE)</f>
        <v>1st</v>
      </c>
      <c r="G12" s="7" t="s">
        <v>24</v>
      </c>
    </row>
    <row r="13" spans="1:17" x14ac:dyDescent="0.25">
      <c r="A13">
        <v>12</v>
      </c>
      <c r="B13" s="2">
        <v>26</v>
      </c>
      <c r="C13" s="1" t="str">
        <f>IFERROR(VLOOKUP(B13,Key!$A$1:$B$36,2,FALSE),"Zero")</f>
        <v>EVEN</v>
      </c>
      <c r="D13" s="1" t="str">
        <f>VLOOKUP(Tabelle1!B13,Key!C$1:D$37,2,FALSE)</f>
        <v>BLACK</v>
      </c>
      <c r="E13" t="str">
        <f>VLOOKUP(B13,Key!$E$1:$F$37,2,FALSE)</f>
        <v>19-36</v>
      </c>
      <c r="F13" t="str">
        <f>VLOOKUP(B13,Key!$E$1:$G$37,3,FALSE)</f>
        <v>3RD</v>
      </c>
      <c r="G13" s="7" t="s">
        <v>24</v>
      </c>
    </row>
    <row r="14" spans="1:17" x14ac:dyDescent="0.25">
      <c r="A14">
        <v>13</v>
      </c>
      <c r="B14" s="2">
        <v>22</v>
      </c>
      <c r="C14" s="1" t="str">
        <f>IFERROR(VLOOKUP(B14,Key!$A$1:$B$36,2,FALSE),"Zero")</f>
        <v>EVEN</v>
      </c>
      <c r="D14" s="1" t="str">
        <f>VLOOKUP(Tabelle1!B14,Key!C$1:D$37,2,FALSE)</f>
        <v>BLACK</v>
      </c>
      <c r="E14" t="str">
        <f>VLOOKUP(B14,Key!$E$1:$F$37,2,FALSE)</f>
        <v>19-36</v>
      </c>
      <c r="F14" t="str">
        <f>VLOOKUP(B14,Key!$E$1:$G$37,3,FALSE)</f>
        <v>2nd</v>
      </c>
      <c r="G14" s="7" t="s">
        <v>21</v>
      </c>
      <c r="H14" s="8">
        <v>10</v>
      </c>
    </row>
    <row r="15" spans="1:17" x14ac:dyDescent="0.25">
      <c r="A15">
        <v>14</v>
      </c>
      <c r="B15" s="4">
        <v>0</v>
      </c>
      <c r="C15" s="1" t="str">
        <f>IFERROR(VLOOKUP(B15,Key!$A$1:$B$36,2,FALSE),"Zero")</f>
        <v>Zero</v>
      </c>
      <c r="D15" s="1" t="str">
        <f>VLOOKUP(Tabelle1!B15,Key!C$1:D$37,2,FALSE)</f>
        <v>ZERO</v>
      </c>
      <c r="E15" t="str">
        <f>VLOOKUP(B15,Key!$E$1:$F$37,2,FALSE)</f>
        <v>ZERO</v>
      </c>
      <c r="F15" t="str">
        <f>VLOOKUP(B15,Key!$E$1:$G$37,3,FALSE)</f>
        <v>ZERO</v>
      </c>
      <c r="G15" s="7" t="s">
        <v>24</v>
      </c>
    </row>
    <row r="16" spans="1:17" x14ac:dyDescent="0.25">
      <c r="A16">
        <v>15</v>
      </c>
      <c r="B16" s="2">
        <v>11</v>
      </c>
      <c r="C16" s="1" t="str">
        <f>IFERROR(VLOOKUP(B16,Key!$A$1:$B$36,2,FALSE),"Zero")</f>
        <v>ODD</v>
      </c>
      <c r="D16" s="1" t="str">
        <f>VLOOKUP(Tabelle1!B16,Key!C$1:D$37,2,FALSE)</f>
        <v>BLACK</v>
      </c>
      <c r="E16" t="str">
        <f>VLOOKUP(B16,Key!$E$1:$F$37,2,FALSE)</f>
        <v>1-18</v>
      </c>
      <c r="F16" t="str">
        <f>VLOOKUP(B16,Key!$E$1:$G$37,3,FALSE)</f>
        <v>1st</v>
      </c>
      <c r="G16" s="7" t="s">
        <v>24</v>
      </c>
    </row>
    <row r="17" spans="1:8" x14ac:dyDescent="0.25">
      <c r="A17">
        <v>16</v>
      </c>
      <c r="B17" s="2">
        <v>33</v>
      </c>
      <c r="C17" s="1" t="str">
        <f>IFERROR(VLOOKUP(B17,Key!$A$1:$B$36,2,FALSE),"Zero")</f>
        <v>ODD</v>
      </c>
      <c r="D17" s="1" t="str">
        <f>VLOOKUP(Tabelle1!B17,Key!C$1:D$37,2,FALSE)</f>
        <v>BLACK</v>
      </c>
      <c r="E17" t="str">
        <f>VLOOKUP(B17,Key!$E$1:$F$37,2,FALSE)</f>
        <v>19-36</v>
      </c>
      <c r="F17" t="str">
        <f>VLOOKUP(B17,Key!$E$1:$G$37,3,FALSE)</f>
        <v>3rd</v>
      </c>
      <c r="G17" s="7" t="s">
        <v>24</v>
      </c>
    </row>
    <row r="18" spans="1:8" x14ac:dyDescent="0.25">
      <c r="A18">
        <v>17</v>
      </c>
      <c r="B18" s="2">
        <v>10</v>
      </c>
      <c r="C18" s="1" t="str">
        <f>IFERROR(VLOOKUP(B18,Key!$A$1:$B$36,2,FALSE),"Zero")</f>
        <v>EVEN</v>
      </c>
      <c r="D18" s="1" t="str">
        <f>VLOOKUP(Tabelle1!B18,Key!C$1:D$37,2,FALSE)</f>
        <v>BLACK</v>
      </c>
      <c r="E18" t="str">
        <f>VLOOKUP(B18,Key!$E$1:$F$37,2,FALSE)</f>
        <v>1-18</v>
      </c>
      <c r="F18" t="str">
        <f>VLOOKUP(B18,Key!$E$1:$G$37,3,FALSE)</f>
        <v>1st</v>
      </c>
      <c r="G18" s="7" t="s">
        <v>24</v>
      </c>
    </row>
    <row r="19" spans="1:8" x14ac:dyDescent="0.25">
      <c r="A19">
        <v>18</v>
      </c>
      <c r="B19" s="3">
        <v>28</v>
      </c>
      <c r="C19" s="1" t="str">
        <f>IFERROR(VLOOKUP(B19,Key!$A$1:$B$36,2,FALSE),"Zero")</f>
        <v>EVEN</v>
      </c>
      <c r="D19" s="1" t="str">
        <f>VLOOKUP(Tabelle1!B19,Key!C$1:D$37,2,FALSE)</f>
        <v>BLACK</v>
      </c>
      <c r="E19" t="str">
        <f>VLOOKUP(B19,Key!$E$1:$F$37,2,FALSE)</f>
        <v>19-36</v>
      </c>
      <c r="F19" t="str">
        <f>VLOOKUP(B19,Key!$E$1:$G$37,3,FALSE)</f>
        <v>3rd</v>
      </c>
      <c r="G19" s="7" t="s">
        <v>24</v>
      </c>
    </row>
    <row r="20" spans="1:8" x14ac:dyDescent="0.25">
      <c r="A20">
        <v>19</v>
      </c>
      <c r="B20" s="3">
        <v>16</v>
      </c>
      <c r="C20" s="1" t="str">
        <f>IFERROR(VLOOKUP(B20,Key!$A$1:$B$36,2,FALSE),"Zero")</f>
        <v>EVEN</v>
      </c>
      <c r="D20" s="1" t="str">
        <f>VLOOKUP(Tabelle1!B20,Key!C$1:D$37,2,FALSE)</f>
        <v>RED</v>
      </c>
      <c r="E20" t="str">
        <f>VLOOKUP(B20,Key!$E$1:$F$37,2,FALSE)</f>
        <v>1-18</v>
      </c>
      <c r="F20" t="str">
        <f>VLOOKUP(B20,Key!$E$1:$G$37,3,FALSE)</f>
        <v>2nd</v>
      </c>
      <c r="G20" s="7" t="s">
        <v>21</v>
      </c>
      <c r="H20" s="8">
        <v>10</v>
      </c>
    </row>
    <row r="21" spans="1:8" x14ac:dyDescent="0.25">
      <c r="A21">
        <v>20</v>
      </c>
      <c r="B21" s="4">
        <v>0</v>
      </c>
      <c r="C21" s="1" t="str">
        <f>IFERROR(VLOOKUP(B21,Key!$A$1:$B$36,2,FALSE),"Zero")</f>
        <v>Zero</v>
      </c>
      <c r="D21" s="1" t="str">
        <f>VLOOKUP(Tabelle1!B21,Key!C$1:D$37,2,FALSE)</f>
        <v>ZERO</v>
      </c>
      <c r="E21" t="str">
        <f>VLOOKUP(B21,Key!$E$1:$F$37,2,FALSE)</f>
        <v>ZERO</v>
      </c>
      <c r="F21" t="str">
        <f>VLOOKUP(B21,Key!$E$1:$G$37,3,FALSE)</f>
        <v>ZERO</v>
      </c>
      <c r="G21" s="7" t="s">
        <v>24</v>
      </c>
    </row>
    <row r="22" spans="1:8" x14ac:dyDescent="0.25">
      <c r="A22">
        <v>21</v>
      </c>
      <c r="B22" s="2">
        <v>26</v>
      </c>
      <c r="C22" s="1" t="str">
        <f>IFERROR(VLOOKUP(B22,Key!$A$1:$B$36,2,FALSE),"Zero")</f>
        <v>EVEN</v>
      </c>
      <c r="D22" s="1" t="str">
        <f>VLOOKUP(Tabelle1!B22,Key!C$1:D$37,2,FALSE)</f>
        <v>BLACK</v>
      </c>
      <c r="E22" t="str">
        <f>VLOOKUP(B22,Key!$E$1:$F$37,2,FALSE)</f>
        <v>19-36</v>
      </c>
      <c r="F22" t="str">
        <f>VLOOKUP(B22,Key!$E$1:$G$37,3,FALSE)</f>
        <v>3RD</v>
      </c>
      <c r="G22" s="7" t="s">
        <v>24</v>
      </c>
    </row>
    <row r="23" spans="1:8" x14ac:dyDescent="0.25">
      <c r="A23">
        <v>22</v>
      </c>
      <c r="B23" s="2">
        <v>11</v>
      </c>
      <c r="C23" s="1" t="str">
        <f>IFERROR(VLOOKUP(B23,Key!$A$1:$B$36,2,FALSE),"Zero")</f>
        <v>ODD</v>
      </c>
      <c r="D23" s="1" t="str">
        <f>VLOOKUP(Tabelle1!B23,Key!C$1:D$37,2,FALSE)</f>
        <v>BLACK</v>
      </c>
      <c r="E23" t="str">
        <f>VLOOKUP(B23,Key!$E$1:$F$37,2,FALSE)</f>
        <v>1-18</v>
      </c>
      <c r="F23" t="str">
        <f>VLOOKUP(B23,Key!$E$1:$G$37,3,FALSE)</f>
        <v>1st</v>
      </c>
      <c r="G23" s="7" t="s">
        <v>24</v>
      </c>
    </row>
    <row r="24" spans="1:8" x14ac:dyDescent="0.25">
      <c r="A24">
        <v>23</v>
      </c>
      <c r="B24" s="2">
        <v>20</v>
      </c>
      <c r="C24" s="1" t="str">
        <f>IFERROR(VLOOKUP(B24,Key!$A$1:$B$36,2,FALSE),"Zero")</f>
        <v>EVEN</v>
      </c>
      <c r="D24" s="1" t="str">
        <f>VLOOKUP(Tabelle1!B24,Key!C$1:D$37,2,FALSE)</f>
        <v>BLACK</v>
      </c>
      <c r="E24" t="str">
        <f>VLOOKUP(B24,Key!$E$1:$F$37,2,FALSE)</f>
        <v>19-36</v>
      </c>
      <c r="F24" t="str">
        <f>VLOOKUP(B24,Key!$E$1:$G$37,3,FALSE)</f>
        <v>2nd</v>
      </c>
      <c r="G24" s="7" t="s">
        <v>24</v>
      </c>
    </row>
    <row r="25" spans="1:8" x14ac:dyDescent="0.25">
      <c r="A25">
        <v>24</v>
      </c>
      <c r="B25" s="2">
        <v>17</v>
      </c>
      <c r="C25" s="1" t="str">
        <f>IFERROR(VLOOKUP(B25,Key!$A$1:$B$36,2,FALSE),"Zero")</f>
        <v>ODD</v>
      </c>
      <c r="D25" s="1" t="str">
        <f>VLOOKUP(Tabelle1!B25,Key!C$1:D$37,2,FALSE)</f>
        <v>BLACK</v>
      </c>
      <c r="E25" t="str">
        <f>VLOOKUP(B25,Key!$E$1:$F$37,2,FALSE)</f>
        <v>1-18</v>
      </c>
      <c r="F25" t="str">
        <f>VLOOKUP(B25,Key!$E$1:$G$37,3,FALSE)</f>
        <v>2nd</v>
      </c>
      <c r="G25" s="7" t="s">
        <v>24</v>
      </c>
    </row>
    <row r="26" spans="1:8" x14ac:dyDescent="0.25">
      <c r="A26">
        <v>25</v>
      </c>
      <c r="B26" s="3">
        <v>32</v>
      </c>
      <c r="C26" s="1" t="str">
        <f>IFERROR(VLOOKUP(B26,Key!$A$1:$B$36,2,FALSE),"Zero")</f>
        <v>EVEN</v>
      </c>
      <c r="D26" s="1" t="str">
        <f>VLOOKUP(Tabelle1!B26,Key!C$1:D$37,2,FALSE)</f>
        <v>RED</v>
      </c>
      <c r="E26" t="str">
        <f>VLOOKUP(B26,Key!$E$1:$F$37,2,FALSE)</f>
        <v>19-36</v>
      </c>
      <c r="F26" t="str">
        <f>VLOOKUP(B26,Key!$E$1:$G$37,3,FALSE)</f>
        <v>3rd</v>
      </c>
      <c r="G26" s="7" t="s">
        <v>21</v>
      </c>
      <c r="H26" s="8">
        <v>10</v>
      </c>
    </row>
    <row r="27" spans="1:8" x14ac:dyDescent="0.25">
      <c r="A27">
        <v>26</v>
      </c>
      <c r="B27" s="2">
        <v>20</v>
      </c>
      <c r="C27" s="1" t="str">
        <f>IFERROR(VLOOKUP(B27,Key!$A$1:$B$36,2,FALSE),"Zero")</f>
        <v>EVEN</v>
      </c>
      <c r="D27" s="1" t="str">
        <f>VLOOKUP(Tabelle1!B27,Key!C$1:D$37,2,FALSE)</f>
        <v>BLACK</v>
      </c>
      <c r="E27" t="str">
        <f>VLOOKUP(B27,Key!$E$1:$F$37,2,FALSE)</f>
        <v>19-36</v>
      </c>
      <c r="F27" t="str">
        <f>VLOOKUP(B27,Key!$E$1:$G$37,3,FALSE)</f>
        <v>2nd</v>
      </c>
      <c r="G27" s="7" t="s">
        <v>24</v>
      </c>
    </row>
    <row r="28" spans="1:8" x14ac:dyDescent="0.25">
      <c r="A28">
        <v>27</v>
      </c>
      <c r="B28" s="2">
        <v>26</v>
      </c>
      <c r="C28" s="1" t="str">
        <f>IFERROR(VLOOKUP(B28,Key!$A$1:$B$36,2,FALSE),"Zero")</f>
        <v>EVEN</v>
      </c>
      <c r="D28" s="1" t="str">
        <f>VLOOKUP(Tabelle1!B28,Key!C$1:D$37,2,FALSE)</f>
        <v>BLACK</v>
      </c>
      <c r="E28" t="str">
        <f>VLOOKUP(B28,Key!$E$1:$F$37,2,FALSE)</f>
        <v>19-36</v>
      </c>
      <c r="F28" t="str">
        <f>VLOOKUP(B28,Key!$E$1:$G$37,3,FALSE)</f>
        <v>3RD</v>
      </c>
      <c r="G28" s="7" t="s">
        <v>24</v>
      </c>
    </row>
    <row r="29" spans="1:8" x14ac:dyDescent="0.25">
      <c r="A29">
        <v>28</v>
      </c>
      <c r="B29" s="3">
        <v>1</v>
      </c>
      <c r="C29" s="1" t="str">
        <f>IFERROR(VLOOKUP(B29,Key!$A$1:$B$36,2,FALSE),"Zero")</f>
        <v>ODD</v>
      </c>
      <c r="D29" s="1" t="str">
        <f>VLOOKUP(Tabelle1!B29,Key!C$1:D$37,2,FALSE)</f>
        <v>RED</v>
      </c>
      <c r="E29" t="str">
        <f>VLOOKUP(B29,Key!$E$1:$F$37,2,FALSE)</f>
        <v>1-18</v>
      </c>
      <c r="F29" t="str">
        <f>VLOOKUP(B29,Key!$E$1:$G$37,3,FALSE)</f>
        <v>1ST</v>
      </c>
      <c r="G29" s="7" t="s">
        <v>24</v>
      </c>
    </row>
    <row r="30" spans="1:8" x14ac:dyDescent="0.25">
      <c r="A30">
        <v>29</v>
      </c>
      <c r="B30" s="2">
        <v>10</v>
      </c>
      <c r="C30" s="1" t="str">
        <f>IFERROR(VLOOKUP(B30,Key!$A$1:$B$36,2,FALSE),"Zero")</f>
        <v>EVEN</v>
      </c>
      <c r="D30" s="1" t="str">
        <f>VLOOKUP(Tabelle1!B30,Key!C$1:D$37,2,FALSE)</f>
        <v>BLACK</v>
      </c>
      <c r="E30" t="str">
        <f>VLOOKUP(B30,Key!$E$1:$F$37,2,FALSE)</f>
        <v>1-18</v>
      </c>
      <c r="F30" t="str">
        <f>VLOOKUP(B30,Key!$E$1:$G$37,3,FALSE)</f>
        <v>1st</v>
      </c>
      <c r="G30" s="7" t="s">
        <v>24</v>
      </c>
    </row>
    <row r="31" spans="1:8" x14ac:dyDescent="0.25">
      <c r="A31">
        <v>30</v>
      </c>
      <c r="B31" s="2">
        <v>20</v>
      </c>
      <c r="C31" s="1" t="str">
        <f>IFERROR(VLOOKUP(B31,Key!$A$1:$B$36,2,FALSE),"Zero")</f>
        <v>EVEN</v>
      </c>
      <c r="D31" s="1" t="str">
        <f>VLOOKUP(Tabelle1!B31,Key!C$1:D$37,2,FALSE)</f>
        <v>BLACK</v>
      </c>
      <c r="E31" t="str">
        <f>VLOOKUP(B31,Key!$E$1:$F$37,2,FALSE)</f>
        <v>19-36</v>
      </c>
      <c r="F31" t="str">
        <f>VLOOKUP(B31,Key!$E$1:$G$37,3,FALSE)</f>
        <v>2nd</v>
      </c>
      <c r="G31" s="7" t="s">
        <v>24</v>
      </c>
    </row>
    <row r="32" spans="1:8" x14ac:dyDescent="0.25">
      <c r="A32">
        <v>31</v>
      </c>
      <c r="B32" s="3">
        <v>36</v>
      </c>
      <c r="C32" s="1" t="str">
        <f>IFERROR(VLOOKUP(B32,Key!$A$1:$B$36,2,FALSE),"Zero")</f>
        <v>EVEN</v>
      </c>
      <c r="D32" s="1" t="str">
        <f>VLOOKUP(Tabelle1!B32,Key!C$1:D$37,2,FALSE)</f>
        <v>RED</v>
      </c>
      <c r="E32" t="str">
        <f>VLOOKUP(B32,Key!$E$1:$F$37,2,FALSE)</f>
        <v>19-36</v>
      </c>
      <c r="F32" t="str">
        <f>VLOOKUP(B32,Key!$E$1:$G$37,3,FALSE)</f>
        <v>3rd</v>
      </c>
      <c r="G32" s="7" t="s">
        <v>21</v>
      </c>
      <c r="H32" s="8">
        <v>10</v>
      </c>
    </row>
    <row r="33" spans="1:8" x14ac:dyDescent="0.25">
      <c r="A33">
        <v>32</v>
      </c>
      <c r="B33" s="3">
        <v>18</v>
      </c>
      <c r="C33" s="1" t="str">
        <f>IFERROR(VLOOKUP(B33,Key!$A$1:$B$36,2,FALSE),"Zero")</f>
        <v>EVEN</v>
      </c>
      <c r="D33" s="1" t="str">
        <f>VLOOKUP(Tabelle1!B33,Key!C$1:D$37,2,FALSE)</f>
        <v>RED</v>
      </c>
      <c r="E33" t="str">
        <f>VLOOKUP(B33,Key!$E$1:$F$37,2,FALSE)</f>
        <v>1-18</v>
      </c>
      <c r="F33" t="str">
        <f>VLOOKUP(B33,Key!$E$1:$G$37,3,FALSE)</f>
        <v>2nd</v>
      </c>
      <c r="G33" s="7" t="s">
        <v>24</v>
      </c>
    </row>
    <row r="34" spans="1:8" x14ac:dyDescent="0.25">
      <c r="A34">
        <v>33</v>
      </c>
      <c r="B34" s="2">
        <v>13</v>
      </c>
      <c r="C34" s="1" t="str">
        <f>IFERROR(VLOOKUP(B34,Key!$A$1:$B$36,2,FALSE),"Zero")</f>
        <v>ODD</v>
      </c>
      <c r="D34" s="1" t="str">
        <f>VLOOKUP(Tabelle1!B34,Key!C$1:D$37,2,FALSE)</f>
        <v>BLACK</v>
      </c>
      <c r="E34" t="str">
        <f>VLOOKUP(B34,Key!$E$1:$F$37,2,FALSE)</f>
        <v>1-18</v>
      </c>
      <c r="F34" t="str">
        <f>VLOOKUP(B34,Key!$E$1:$G$37,3,FALSE)</f>
        <v>2ND</v>
      </c>
      <c r="G34" s="7" t="s">
        <v>24</v>
      </c>
    </row>
    <row r="35" spans="1:8" x14ac:dyDescent="0.25">
      <c r="A35">
        <v>34</v>
      </c>
      <c r="B35" s="3">
        <v>23</v>
      </c>
      <c r="C35" s="1" t="str">
        <f>IFERROR(VLOOKUP(B35,Key!$A$1:$B$36,2,FALSE),"Zero")</f>
        <v>ODD</v>
      </c>
      <c r="D35" s="1" t="str">
        <f>VLOOKUP(Tabelle1!B35,Key!C$1:D$37,2,FALSE)</f>
        <v>RED</v>
      </c>
      <c r="E35" t="str">
        <f>VLOOKUP(B35,Key!$E$1:$F$37,2,FALSE)</f>
        <v>19-36</v>
      </c>
      <c r="F35" t="str">
        <f>VLOOKUP(B35,Key!$E$1:$G$37,3,FALSE)</f>
        <v>2nd</v>
      </c>
      <c r="G35" s="7" t="s">
        <v>24</v>
      </c>
    </row>
    <row r="36" spans="1:8" x14ac:dyDescent="0.25">
      <c r="A36">
        <v>35</v>
      </c>
      <c r="B36" s="3">
        <v>12</v>
      </c>
      <c r="C36" s="1" t="str">
        <f>IFERROR(VLOOKUP(B36,Key!$A$1:$B$36,2,FALSE),"Zero")</f>
        <v>EVEN</v>
      </c>
      <c r="D36" s="1" t="str">
        <f>VLOOKUP(Tabelle1!B36,Key!C$1:D$37,2,FALSE)</f>
        <v>RED</v>
      </c>
      <c r="E36" t="str">
        <f>VLOOKUP(B36,Key!$E$1:$F$37,2,FALSE)</f>
        <v>1-18</v>
      </c>
      <c r="F36" t="str">
        <f>VLOOKUP(B36,Key!$E$1:$G$37,3,FALSE)</f>
        <v>1st</v>
      </c>
      <c r="G36" s="7" t="s">
        <v>24</v>
      </c>
    </row>
    <row r="37" spans="1:8" x14ac:dyDescent="0.25">
      <c r="A37">
        <v>36</v>
      </c>
      <c r="B37" s="3">
        <v>18</v>
      </c>
      <c r="C37" s="1" t="str">
        <f>IFERROR(VLOOKUP(B37,Key!$A$1:$B$36,2,FALSE),"Zero")</f>
        <v>EVEN</v>
      </c>
      <c r="D37" s="1" t="str">
        <f>VLOOKUP(Tabelle1!B37,Key!C$1:D$37,2,FALSE)</f>
        <v>RED</v>
      </c>
      <c r="E37" t="str">
        <f>VLOOKUP(B37,Key!$E$1:$F$37,2,FALSE)</f>
        <v>1-18</v>
      </c>
      <c r="F37" t="str">
        <f>VLOOKUP(B37,Key!$E$1:$G$37,3,FALSE)</f>
        <v>2nd</v>
      </c>
      <c r="G37" s="7" t="s">
        <v>24</v>
      </c>
    </row>
    <row r="38" spans="1:8" x14ac:dyDescent="0.25">
      <c r="A38">
        <v>37</v>
      </c>
      <c r="B38" s="2">
        <v>6</v>
      </c>
      <c r="C38" s="1" t="str">
        <f>IFERROR(VLOOKUP(B38,Key!$A$1:$B$36,2,FALSE),"Zero")</f>
        <v>EVEN</v>
      </c>
      <c r="D38" s="1" t="str">
        <f>VLOOKUP(Tabelle1!B38,Key!C$1:D$37,2,FALSE)</f>
        <v>BLACK</v>
      </c>
      <c r="E38" t="str">
        <f>VLOOKUP(B38,Key!$E$1:$F$37,2,FALSE)</f>
        <v>1-18</v>
      </c>
      <c r="F38" t="str">
        <f>VLOOKUP(B38,Key!$E$1:$G$37,3,FALSE)</f>
        <v>1st</v>
      </c>
      <c r="G38" s="7" t="s">
        <v>13</v>
      </c>
    </row>
    <row r="39" spans="1:8" x14ac:dyDescent="0.25">
      <c r="A39">
        <v>38</v>
      </c>
      <c r="B39" s="2">
        <v>31</v>
      </c>
      <c r="C39" s="1" t="str">
        <f>IFERROR(VLOOKUP(B39,Key!$A$1:$B$36,2,FALSE),"Zero")</f>
        <v>ODD</v>
      </c>
      <c r="D39" s="1" t="str">
        <f>VLOOKUP(Tabelle1!B39,Key!C$1:D$37,2,FALSE)</f>
        <v>BLACK</v>
      </c>
      <c r="E39" t="str">
        <f>VLOOKUP(B39,Key!$E$1:$F$37,2,FALSE)</f>
        <v>19-36</v>
      </c>
      <c r="F39" t="str">
        <f>VLOOKUP(B39,Key!$E$1:$G$37,3,FALSE)</f>
        <v>3rd</v>
      </c>
      <c r="G39" s="7" t="s">
        <v>24</v>
      </c>
    </row>
    <row r="40" spans="1:8" x14ac:dyDescent="0.25">
      <c r="A40">
        <v>39</v>
      </c>
      <c r="B40" s="2">
        <v>8</v>
      </c>
      <c r="C40" s="1" t="str">
        <f>IFERROR(VLOOKUP(B40,Key!$A$1:$B$36,2,FALSE),"Zero")</f>
        <v>EVEN</v>
      </c>
      <c r="D40" s="1" t="str">
        <f>VLOOKUP(Tabelle1!B40,Key!C$1:D$37,2,FALSE)</f>
        <v>BLACK</v>
      </c>
      <c r="E40" t="str">
        <f>VLOOKUP(B40,Key!$E$1:$F$37,2,FALSE)</f>
        <v>1-18</v>
      </c>
      <c r="F40" t="str">
        <f>VLOOKUP(B40,Key!$E$1:$G$37,3,FALSE)</f>
        <v>1st</v>
      </c>
      <c r="G40" s="7" t="s">
        <v>24</v>
      </c>
    </row>
    <row r="41" spans="1:8" x14ac:dyDescent="0.25">
      <c r="A41">
        <v>40</v>
      </c>
      <c r="B41" s="3">
        <v>36</v>
      </c>
      <c r="C41" s="1" t="str">
        <f>IFERROR(VLOOKUP(B41,Key!$A$1:$B$36,2,FALSE),"Zero")</f>
        <v>EVEN</v>
      </c>
      <c r="D41" s="1" t="str">
        <f>VLOOKUP(Tabelle1!B41,Key!C$1:D$37,2,FALSE)</f>
        <v>RED</v>
      </c>
      <c r="E41" t="str">
        <f>VLOOKUP(B41,Key!$E$1:$F$37,2,FALSE)</f>
        <v>19-36</v>
      </c>
      <c r="F41" t="str">
        <f>VLOOKUP(B41,Key!$E$1:$G$37,3,FALSE)</f>
        <v>3rd</v>
      </c>
      <c r="G41" s="7" t="s">
        <v>24</v>
      </c>
    </row>
    <row r="42" spans="1:8" x14ac:dyDescent="0.25">
      <c r="A42">
        <v>41</v>
      </c>
      <c r="B42" s="2">
        <v>4</v>
      </c>
      <c r="C42" s="1" t="str">
        <f>IFERROR(VLOOKUP(B42,Key!$A$1:$B$36,2,FALSE),"Zero")</f>
        <v>EVEN</v>
      </c>
      <c r="D42" s="1" t="str">
        <f>VLOOKUP(Tabelle1!B42,Key!C$1:D$37,2,FALSE)</f>
        <v>BLACK</v>
      </c>
      <c r="E42" t="str">
        <f>VLOOKUP(B42,Key!$E$1:$F$37,2,FALSE)</f>
        <v>1-18</v>
      </c>
      <c r="F42" t="str">
        <f>VLOOKUP(B42,Key!$E$1:$G$37,3,FALSE)</f>
        <v>1st</v>
      </c>
      <c r="G42" s="7" t="s">
        <v>24</v>
      </c>
    </row>
    <row r="43" spans="1:8" x14ac:dyDescent="0.25">
      <c r="A43">
        <v>42</v>
      </c>
      <c r="B43" s="2">
        <v>35</v>
      </c>
      <c r="C43" s="1" t="str">
        <f>IFERROR(VLOOKUP(B43,Key!$A$1:$B$36,2,FALSE),"Zero")</f>
        <v>ODD</v>
      </c>
      <c r="D43" s="1" t="str">
        <f>VLOOKUP(Tabelle1!B43,Key!C$1:D$37,2,FALSE)</f>
        <v>BLACK</v>
      </c>
      <c r="E43" t="str">
        <f>VLOOKUP(B43,Key!$E$1:$F$37,2,FALSE)</f>
        <v>19-36</v>
      </c>
      <c r="F43" t="str">
        <f>VLOOKUP(B43,Key!$E$1:$G$37,3,FALSE)</f>
        <v>3rd</v>
      </c>
      <c r="G43" s="7" t="s">
        <v>24</v>
      </c>
    </row>
    <row r="44" spans="1:8" x14ac:dyDescent="0.25">
      <c r="A44">
        <v>43</v>
      </c>
      <c r="B44" s="3">
        <v>27</v>
      </c>
      <c r="C44" s="1" t="str">
        <f>IFERROR(VLOOKUP(B44,Key!$A$1:$B$36,2,FALSE),"Zero")</f>
        <v>ODD</v>
      </c>
      <c r="D44" s="1" t="str">
        <f>VLOOKUP(Tabelle1!B44,Key!C$1:D$37,2,FALSE)</f>
        <v>RED</v>
      </c>
      <c r="E44" t="str">
        <f>VLOOKUP(B44,Key!$E$1:$F$37,2,FALSE)</f>
        <v>19-36</v>
      </c>
      <c r="F44" t="str">
        <f>VLOOKUP(B44,Key!$E$1:$G$37,3,FALSE)</f>
        <v>3rd</v>
      </c>
      <c r="G44" s="7" t="s">
        <v>21</v>
      </c>
      <c r="H44" s="8">
        <v>30</v>
      </c>
    </row>
    <row r="45" spans="1:8" x14ac:dyDescent="0.25">
      <c r="A45">
        <v>44</v>
      </c>
      <c r="B45" s="3">
        <v>16</v>
      </c>
      <c r="C45" s="1" t="str">
        <f>IFERROR(VLOOKUP(B45,Key!$A$1:$B$36,2,FALSE),"Zero")</f>
        <v>EVEN</v>
      </c>
      <c r="D45" s="1" t="str">
        <f>VLOOKUP(Tabelle1!B45,Key!C$1:D$37,2,FALSE)</f>
        <v>RED</v>
      </c>
      <c r="E45" t="str">
        <f>VLOOKUP(B45,Key!$E$1:$F$37,2,FALSE)</f>
        <v>1-18</v>
      </c>
      <c r="F45" t="str">
        <f>VLOOKUP(B45,Key!$E$1:$G$37,3,FALSE)</f>
        <v>2nd</v>
      </c>
      <c r="G45" s="7" t="s">
        <v>24</v>
      </c>
    </row>
    <row r="46" spans="1:8" x14ac:dyDescent="0.25">
      <c r="A46">
        <v>45</v>
      </c>
      <c r="B46" s="3">
        <v>9</v>
      </c>
      <c r="C46" s="1" t="str">
        <f>IFERROR(VLOOKUP(B46,Key!$A$1:$B$36,2,FALSE),"Zero")</f>
        <v>ODD</v>
      </c>
      <c r="D46" s="1" t="str">
        <f>VLOOKUP(Tabelle1!B46,Key!C$1:D$37,2,FALSE)</f>
        <v>RED</v>
      </c>
      <c r="E46" t="str">
        <f>VLOOKUP(B46,Key!$E$1:$F$37,2,FALSE)</f>
        <v>1-18</v>
      </c>
      <c r="F46" t="str">
        <f>VLOOKUP(B46,Key!$E$1:$G$37,3,FALSE)</f>
        <v>1st</v>
      </c>
      <c r="G46" s="7" t="s">
        <v>24</v>
      </c>
    </row>
    <row r="47" spans="1:8" x14ac:dyDescent="0.25">
      <c r="A47">
        <v>46</v>
      </c>
      <c r="B47" s="3">
        <v>30</v>
      </c>
      <c r="C47" s="1" t="str">
        <f>IFERROR(VLOOKUP(B47,Key!$A$1:$B$36,2,FALSE),"Zero")</f>
        <v>EVEN</v>
      </c>
      <c r="D47" s="1" t="str">
        <f>VLOOKUP(Tabelle1!B47,Key!C$1:D$37,2,FALSE)</f>
        <v>RED</v>
      </c>
      <c r="E47" t="str">
        <f>VLOOKUP(B47,Key!$E$1:$F$37,2,FALSE)</f>
        <v>19-36</v>
      </c>
      <c r="F47" t="str">
        <f>VLOOKUP(B47,Key!$E$1:$G$37,3,FALSE)</f>
        <v>3rd</v>
      </c>
      <c r="G47" s="7" t="s">
        <v>24</v>
      </c>
    </row>
    <row r="48" spans="1:8" x14ac:dyDescent="0.25">
      <c r="A48">
        <v>47</v>
      </c>
      <c r="B48" s="2">
        <v>4</v>
      </c>
      <c r="C48" s="1" t="str">
        <f>IFERROR(VLOOKUP(B48,Key!$A$1:$B$36,2,FALSE),"Zero")</f>
        <v>EVEN</v>
      </c>
      <c r="D48" s="1" t="str">
        <f>VLOOKUP(Tabelle1!B48,Key!C$1:D$37,2,FALSE)</f>
        <v>BLACK</v>
      </c>
      <c r="E48" t="str">
        <f>VLOOKUP(B48,Key!$E$1:$F$37,2,FALSE)</f>
        <v>1-18</v>
      </c>
      <c r="F48" t="str">
        <f>VLOOKUP(B48,Key!$E$1:$G$37,3,FALSE)</f>
        <v>1st</v>
      </c>
      <c r="G48" s="7" t="s">
        <v>24</v>
      </c>
    </row>
    <row r="49" spans="1:8" x14ac:dyDescent="0.25">
      <c r="A49">
        <v>48</v>
      </c>
      <c r="B49" s="3">
        <v>19</v>
      </c>
      <c r="C49" s="1" t="str">
        <f>IFERROR(VLOOKUP(B49,Key!$A$1:$B$36,2,FALSE),"Zero")</f>
        <v>ODD</v>
      </c>
      <c r="D49" s="1" t="str">
        <f>VLOOKUP(Tabelle1!B49,Key!C$1:D$37,2,FALSE)</f>
        <v>RED</v>
      </c>
      <c r="E49" t="str">
        <f>VLOOKUP(B49,Key!$E$1:$F$37,2,FALSE)</f>
        <v>19-36</v>
      </c>
      <c r="F49" t="str">
        <f>VLOOKUP(B49,Key!$E$1:$G$37,3,FALSE)</f>
        <v>2nd</v>
      </c>
      <c r="G49" s="7" t="s">
        <v>24</v>
      </c>
    </row>
    <row r="50" spans="1:8" x14ac:dyDescent="0.25">
      <c r="A50">
        <v>49</v>
      </c>
      <c r="B50" s="3">
        <v>16</v>
      </c>
      <c r="C50" s="1" t="str">
        <f>IFERROR(VLOOKUP(B50,Key!$A$1:$B$36,2,FALSE),"Zero")</f>
        <v>EVEN</v>
      </c>
      <c r="D50" s="1" t="str">
        <f>VLOOKUP(Tabelle1!B50,Key!C$1:D$37,2,FALSE)</f>
        <v>RED</v>
      </c>
      <c r="E50" t="str">
        <f>VLOOKUP(B50,Key!$E$1:$F$37,2,FALSE)</f>
        <v>1-18</v>
      </c>
      <c r="F50" t="str">
        <f>VLOOKUP(B50,Key!$E$1:$G$37,3,FALSE)</f>
        <v>2nd</v>
      </c>
      <c r="G50" s="7" t="s">
        <v>21</v>
      </c>
      <c r="H50" s="8">
        <v>10</v>
      </c>
    </row>
    <row r="51" spans="1:8" x14ac:dyDescent="0.25">
      <c r="A51">
        <v>50</v>
      </c>
      <c r="B51" s="3">
        <v>18</v>
      </c>
      <c r="C51" s="1" t="str">
        <f>IFERROR(VLOOKUP(B51,Key!$A$1:$B$36,2,FALSE),"Zero")</f>
        <v>EVEN</v>
      </c>
      <c r="D51" s="1" t="str">
        <f>VLOOKUP(Tabelle1!B51,Key!C$1:D$37,2,FALSE)</f>
        <v>RED</v>
      </c>
      <c r="E51" t="str">
        <f>VLOOKUP(B51,Key!$E$1:$F$37,2,FALSE)</f>
        <v>1-18</v>
      </c>
      <c r="F51" t="str">
        <f>VLOOKUP(B51,Key!$E$1:$G$37,3,FALSE)</f>
        <v>2nd</v>
      </c>
      <c r="G51" s="7" t="s">
        <v>24</v>
      </c>
    </row>
    <row r="52" spans="1:8" x14ac:dyDescent="0.25">
      <c r="A52">
        <v>51</v>
      </c>
      <c r="B52" s="2">
        <v>13</v>
      </c>
      <c r="C52" s="1" t="str">
        <f>IFERROR(VLOOKUP(B52,Key!$A$1:$B$36,2,FALSE),"Zero")</f>
        <v>ODD</v>
      </c>
      <c r="D52" s="1" t="str">
        <f>VLOOKUP(Tabelle1!B52,Key!C$1:D$37,2,FALSE)</f>
        <v>BLACK</v>
      </c>
      <c r="E52" t="str">
        <f>VLOOKUP(B52,Key!$E$1:$F$37,2,FALSE)</f>
        <v>1-18</v>
      </c>
      <c r="F52" t="str">
        <f>VLOOKUP(B52,Key!$E$1:$G$37,3,FALSE)</f>
        <v>2ND</v>
      </c>
      <c r="G52" s="7" t="s">
        <v>24</v>
      </c>
    </row>
    <row r="53" spans="1:8" x14ac:dyDescent="0.25">
      <c r="A53">
        <v>52</v>
      </c>
      <c r="B53" s="2">
        <v>11</v>
      </c>
      <c r="C53" s="1" t="str">
        <f>IFERROR(VLOOKUP(B53,Key!$A$1:$B$36,2,FALSE),"Zero")</f>
        <v>ODD</v>
      </c>
      <c r="D53" s="1" t="str">
        <f>VLOOKUP(Tabelle1!B53,Key!C$1:D$37,2,FALSE)</f>
        <v>BLACK</v>
      </c>
      <c r="E53" t="str">
        <f>VLOOKUP(B53,Key!$E$1:$F$37,2,FALSE)</f>
        <v>1-18</v>
      </c>
      <c r="F53" t="str">
        <f>VLOOKUP(B53,Key!$E$1:$G$37,3,FALSE)</f>
        <v>1st</v>
      </c>
      <c r="G53" s="7" t="s">
        <v>24</v>
      </c>
    </row>
    <row r="54" spans="1:8" x14ac:dyDescent="0.25">
      <c r="A54">
        <v>53</v>
      </c>
      <c r="B54" s="2">
        <v>22</v>
      </c>
      <c r="C54" s="1" t="str">
        <f>IFERROR(VLOOKUP(B54,Key!$A$1:$B$36,2,FALSE),"Zero")</f>
        <v>EVEN</v>
      </c>
      <c r="D54" s="1" t="str">
        <f>VLOOKUP(Tabelle1!B54,Key!C$1:D$37,2,FALSE)</f>
        <v>BLACK</v>
      </c>
      <c r="E54" t="str">
        <f>VLOOKUP(B54,Key!$E$1:$F$37,2,FALSE)</f>
        <v>19-36</v>
      </c>
      <c r="F54" t="str">
        <f>VLOOKUP(B54,Key!$E$1:$G$37,3,FALSE)</f>
        <v>2nd</v>
      </c>
      <c r="G54" s="7" t="s">
        <v>24</v>
      </c>
    </row>
    <row r="55" spans="1:8" x14ac:dyDescent="0.25">
      <c r="A55">
        <v>54</v>
      </c>
      <c r="B55" s="4">
        <v>0</v>
      </c>
      <c r="C55" s="1" t="str">
        <f>IFERROR(VLOOKUP(B55,Key!$A$1:$B$36,2,FALSE),"Zero")</f>
        <v>Zero</v>
      </c>
      <c r="D55" s="1" t="str">
        <f>VLOOKUP(Tabelle1!B55,Key!C$1:D$37,2,FALSE)</f>
        <v>ZERO</v>
      </c>
      <c r="E55" t="str">
        <f>VLOOKUP(B55,Key!$E$1:$F$37,2,FALSE)</f>
        <v>ZERO</v>
      </c>
      <c r="F55" t="str">
        <f>VLOOKUP(B55,Key!$E$1:$G$37,3,FALSE)</f>
        <v>ZERO</v>
      </c>
      <c r="G55" s="7" t="s">
        <v>24</v>
      </c>
    </row>
    <row r="56" spans="1:8" x14ac:dyDescent="0.25">
      <c r="A56">
        <v>55</v>
      </c>
      <c r="B56" s="3">
        <v>25</v>
      </c>
      <c r="C56" s="1" t="str">
        <f>IFERROR(VLOOKUP(B56,Key!$A$1:$B$36,2,FALSE),"Zero")</f>
        <v>ODD</v>
      </c>
      <c r="D56" s="1" t="str">
        <f>VLOOKUP(Tabelle1!B56,Key!C$1:D$37,2,FALSE)</f>
        <v>RED</v>
      </c>
      <c r="E56" t="str">
        <f>VLOOKUP(B56,Key!$E$1:$F$37,2,FALSE)</f>
        <v>19-36</v>
      </c>
      <c r="F56" t="str">
        <f>VLOOKUP(B56,Key!$E$1:$G$37,3,FALSE)</f>
        <v>3RD</v>
      </c>
      <c r="G56" s="7" t="s">
        <v>21</v>
      </c>
      <c r="H56" s="8">
        <v>10</v>
      </c>
    </row>
    <row r="57" spans="1:8" x14ac:dyDescent="0.25">
      <c r="A57">
        <v>56</v>
      </c>
      <c r="B57" s="3">
        <v>16</v>
      </c>
      <c r="C57" s="1" t="str">
        <f>IFERROR(VLOOKUP(B57,Key!$A$1:$B$36,2,FALSE),"Zero")</f>
        <v>EVEN</v>
      </c>
      <c r="D57" s="1" t="str">
        <f>VLOOKUP(Tabelle1!B57,Key!C$1:D$37,2,FALSE)</f>
        <v>RED</v>
      </c>
      <c r="E57" t="str">
        <f>VLOOKUP(B57,Key!$E$1:$F$37,2,FALSE)</f>
        <v>1-18</v>
      </c>
      <c r="F57" t="str">
        <f>VLOOKUP(B57,Key!$E$1:$G$37,3,FALSE)</f>
        <v>2nd</v>
      </c>
      <c r="G57" s="7" t="s">
        <v>24</v>
      </c>
    </row>
    <row r="58" spans="1:8" x14ac:dyDescent="0.25">
      <c r="A58">
        <v>57</v>
      </c>
      <c r="B58" s="3">
        <v>12</v>
      </c>
      <c r="C58" s="1" t="str">
        <f>IFERROR(VLOOKUP(B58,Key!$A$1:$B$36,2,FALSE),"Zero")</f>
        <v>EVEN</v>
      </c>
      <c r="D58" s="1" t="str">
        <f>VLOOKUP(Tabelle1!B58,Key!C$1:D$37,2,FALSE)</f>
        <v>RED</v>
      </c>
      <c r="E58" t="str">
        <f>VLOOKUP(B58,Key!$E$1:$F$37,2,FALSE)</f>
        <v>1-18</v>
      </c>
      <c r="F58" t="str">
        <f>VLOOKUP(B58,Key!$E$1:$G$37,3,FALSE)</f>
        <v>1st</v>
      </c>
      <c r="G58" s="7" t="s">
        <v>24</v>
      </c>
    </row>
    <row r="59" spans="1:8" x14ac:dyDescent="0.25">
      <c r="A59">
        <v>58</v>
      </c>
      <c r="B59" s="3">
        <v>27</v>
      </c>
      <c r="C59" s="1" t="str">
        <f>IFERROR(VLOOKUP(B59,Key!$A$1:$B$36,2,FALSE),"Zero")</f>
        <v>ODD</v>
      </c>
      <c r="D59" s="1" t="str">
        <f>VLOOKUP(Tabelle1!B59,Key!C$1:D$37,2,FALSE)</f>
        <v>RED</v>
      </c>
      <c r="E59" t="str">
        <f>VLOOKUP(B59,Key!$E$1:$F$37,2,FALSE)</f>
        <v>19-36</v>
      </c>
      <c r="F59" t="str">
        <f>VLOOKUP(B59,Key!$E$1:$G$37,3,FALSE)</f>
        <v>3rd</v>
      </c>
      <c r="G59" s="7" t="s">
        <v>24</v>
      </c>
    </row>
    <row r="60" spans="1:8" x14ac:dyDescent="0.25">
      <c r="A60">
        <v>59</v>
      </c>
      <c r="B60" s="3">
        <v>18</v>
      </c>
      <c r="C60" s="1" t="str">
        <f>IFERROR(VLOOKUP(B60,Key!$A$1:$B$36,2,FALSE),"Zero")</f>
        <v>EVEN</v>
      </c>
      <c r="D60" s="1" t="str">
        <f>VLOOKUP(Tabelle1!B60,Key!C$1:D$37,2,FALSE)</f>
        <v>RED</v>
      </c>
      <c r="E60" t="str">
        <f>VLOOKUP(B60,Key!$E$1:$F$37,2,FALSE)</f>
        <v>1-18</v>
      </c>
      <c r="F60" t="str">
        <f>VLOOKUP(B60,Key!$E$1:$G$37,3,FALSE)</f>
        <v>2nd</v>
      </c>
      <c r="G60" s="7" t="s">
        <v>24</v>
      </c>
    </row>
    <row r="61" spans="1:8" x14ac:dyDescent="0.25">
      <c r="A61">
        <v>60</v>
      </c>
      <c r="B61" s="2">
        <v>26</v>
      </c>
      <c r="C61" s="1" t="str">
        <f>IFERROR(VLOOKUP(B61,Key!$A$1:$B$36,2,FALSE),"Zero")</f>
        <v>EVEN</v>
      </c>
      <c r="D61" s="1" t="str">
        <f>VLOOKUP(Tabelle1!B61,Key!C$1:D$37,2,FALSE)</f>
        <v>BLACK</v>
      </c>
      <c r="E61" t="str">
        <f>VLOOKUP(B61,Key!$E$1:$F$37,2,FALSE)</f>
        <v>19-36</v>
      </c>
      <c r="F61" t="str">
        <f>VLOOKUP(B61,Key!$E$1:$G$37,3,FALSE)</f>
        <v>3RD</v>
      </c>
      <c r="G61" s="7" t="s">
        <v>24</v>
      </c>
    </row>
    <row r="62" spans="1:8" x14ac:dyDescent="0.25">
      <c r="A62">
        <v>61</v>
      </c>
      <c r="B62" s="3">
        <v>30</v>
      </c>
      <c r="C62" s="1" t="str">
        <f>IFERROR(VLOOKUP(B62,Key!$A$1:$B$36,2,FALSE),"Zero")</f>
        <v>EVEN</v>
      </c>
      <c r="D62" s="1" t="str">
        <f>VLOOKUP(Tabelle1!B62,Key!C$1:D$37,2,FALSE)</f>
        <v>RED</v>
      </c>
      <c r="E62" t="str">
        <f>VLOOKUP(B62,Key!$E$1:$F$37,2,FALSE)</f>
        <v>19-36</v>
      </c>
      <c r="F62" t="str">
        <f>VLOOKUP(B62,Key!$E$1:$G$37,3,FALSE)</f>
        <v>3rd</v>
      </c>
      <c r="G62" s="7" t="s">
        <v>21</v>
      </c>
      <c r="H62" s="8">
        <v>10</v>
      </c>
    </row>
    <row r="63" spans="1:8" x14ac:dyDescent="0.25">
      <c r="A63">
        <v>62</v>
      </c>
      <c r="B63" s="2">
        <v>21</v>
      </c>
      <c r="C63" s="1" t="str">
        <f>IFERROR(VLOOKUP(B63,Key!$A$1:$B$36,2,FALSE),"Zero")</f>
        <v>ODD</v>
      </c>
      <c r="D63" s="1" t="str">
        <f>VLOOKUP(Tabelle1!B63,Key!C$1:D$37,2,FALSE)</f>
        <v>RED</v>
      </c>
      <c r="E63" t="str">
        <f>VLOOKUP(B63,Key!$E$1:$F$37,2,FALSE)</f>
        <v>19-36</v>
      </c>
      <c r="F63" t="str">
        <f>VLOOKUP(B63,Key!$E$1:$G$37,3,FALSE)</f>
        <v>2nd</v>
      </c>
      <c r="G63" s="7" t="s">
        <v>24</v>
      </c>
    </row>
    <row r="64" spans="1:8" x14ac:dyDescent="0.25">
      <c r="A64">
        <v>63</v>
      </c>
      <c r="B64" s="2">
        <v>26</v>
      </c>
      <c r="C64" s="1" t="str">
        <f>IFERROR(VLOOKUP(B64,Key!$A$1:$B$36,2,FALSE),"Zero")</f>
        <v>EVEN</v>
      </c>
      <c r="D64" s="1" t="str">
        <f>VLOOKUP(Tabelle1!B64,Key!C$1:D$37,2,FALSE)</f>
        <v>BLACK</v>
      </c>
      <c r="E64" t="str">
        <f>VLOOKUP(B64,Key!$E$1:$F$37,2,FALSE)</f>
        <v>19-36</v>
      </c>
      <c r="F64" t="str">
        <f>VLOOKUP(B64,Key!$E$1:$G$37,3,FALSE)</f>
        <v>3RD</v>
      </c>
      <c r="G64" s="7" t="s">
        <v>24</v>
      </c>
    </row>
    <row r="65" spans="1:8" x14ac:dyDescent="0.25">
      <c r="A65">
        <v>64</v>
      </c>
      <c r="B65" s="2">
        <v>31</v>
      </c>
      <c r="C65" s="1" t="str">
        <f>IFERROR(VLOOKUP(B65,Key!$A$1:$B$36,2,FALSE),"Zero")</f>
        <v>ODD</v>
      </c>
      <c r="D65" s="1" t="str">
        <f>VLOOKUP(Tabelle1!B65,Key!C$1:D$37,2,FALSE)</f>
        <v>BLACK</v>
      </c>
      <c r="E65" t="str">
        <f>VLOOKUP(B65,Key!$E$1:$F$37,2,FALSE)</f>
        <v>19-36</v>
      </c>
      <c r="F65" t="str">
        <f>VLOOKUP(B65,Key!$E$1:$G$37,3,FALSE)</f>
        <v>3rd</v>
      </c>
      <c r="G65" s="7" t="s">
        <v>24</v>
      </c>
    </row>
    <row r="66" spans="1:8" x14ac:dyDescent="0.25">
      <c r="A66">
        <v>65</v>
      </c>
      <c r="B66" s="3">
        <v>1</v>
      </c>
      <c r="C66" s="1" t="str">
        <f>IFERROR(VLOOKUP(B66,Key!$A$1:$B$36,2,FALSE),"Zero")</f>
        <v>ODD</v>
      </c>
      <c r="D66" s="1" t="str">
        <f>VLOOKUP(Tabelle1!B66,Key!C$1:D$37,2,FALSE)</f>
        <v>RED</v>
      </c>
      <c r="E66" t="str">
        <f>VLOOKUP(B66,Key!$E$1:$F$37,2,FALSE)</f>
        <v>1-18</v>
      </c>
      <c r="F66" t="str">
        <f>VLOOKUP(B66,Key!$E$1:$G$37,3,FALSE)</f>
        <v>1ST</v>
      </c>
      <c r="G66" s="7" t="s">
        <v>24</v>
      </c>
    </row>
    <row r="67" spans="1:8" x14ac:dyDescent="0.25">
      <c r="A67">
        <v>66</v>
      </c>
      <c r="B67" s="3">
        <v>36</v>
      </c>
      <c r="C67" s="1" t="str">
        <f>IFERROR(VLOOKUP(B67,Key!$A$1:$B$36,2,FALSE),"Zero")</f>
        <v>EVEN</v>
      </c>
      <c r="D67" s="1" t="str">
        <f>VLOOKUP(Tabelle1!B67,Key!C$1:D$37,2,FALSE)</f>
        <v>RED</v>
      </c>
      <c r="E67" t="str">
        <f>VLOOKUP(B67,Key!$E$1:$F$37,2,FALSE)</f>
        <v>19-36</v>
      </c>
      <c r="F67" t="str">
        <f>VLOOKUP(B67,Key!$E$1:$G$37,3,FALSE)</f>
        <v>3rd</v>
      </c>
      <c r="G67" s="7" t="s">
        <v>24</v>
      </c>
    </row>
    <row r="68" spans="1:8" x14ac:dyDescent="0.25">
      <c r="A68">
        <v>67</v>
      </c>
      <c r="B68" s="2">
        <v>17</v>
      </c>
      <c r="C68" s="1" t="str">
        <f>IFERROR(VLOOKUP(B68,Key!$A$1:$B$36,2,FALSE),"Zero")</f>
        <v>ODD</v>
      </c>
      <c r="D68" s="1" t="str">
        <f>VLOOKUP(Tabelle1!B68,Key!C$1:D$37,2,FALSE)</f>
        <v>BLACK</v>
      </c>
      <c r="E68" t="str">
        <f>VLOOKUP(B68,Key!$E$1:$F$37,2,FALSE)</f>
        <v>1-18</v>
      </c>
      <c r="F68" t="str">
        <f>VLOOKUP(B68,Key!$E$1:$G$37,3,FALSE)</f>
        <v>2nd</v>
      </c>
      <c r="G68" s="7" t="s">
        <v>21</v>
      </c>
      <c r="H68" s="8">
        <v>10</v>
      </c>
    </row>
    <row r="69" spans="1:8" x14ac:dyDescent="0.25">
      <c r="A69">
        <v>68</v>
      </c>
      <c r="B69" s="2">
        <v>8</v>
      </c>
      <c r="C69" s="1" t="str">
        <f>IFERROR(VLOOKUP(B69,Key!$A$1:$B$36,2,FALSE),"Zero")</f>
        <v>EVEN</v>
      </c>
      <c r="D69" s="1" t="str">
        <f>VLOOKUP(Tabelle1!B69,Key!C$1:D$37,2,FALSE)</f>
        <v>BLACK</v>
      </c>
      <c r="E69" t="str">
        <f>VLOOKUP(B69,Key!$E$1:$F$37,2,FALSE)</f>
        <v>1-18</v>
      </c>
      <c r="F69" t="str">
        <f>VLOOKUP(B69,Key!$E$1:$G$37,3,FALSE)</f>
        <v>1st</v>
      </c>
      <c r="G69" s="7" t="s">
        <v>24</v>
      </c>
    </row>
    <row r="70" spans="1:8" x14ac:dyDescent="0.25">
      <c r="A70">
        <v>69</v>
      </c>
      <c r="B70" s="2">
        <v>31</v>
      </c>
      <c r="C70" s="1" t="str">
        <f>IFERROR(VLOOKUP(B70,Key!$A$1:$B$36,2,FALSE),"Zero")</f>
        <v>ODD</v>
      </c>
      <c r="D70" s="1" t="str">
        <f>VLOOKUP(Tabelle1!B70,Key!C$1:D$37,2,FALSE)</f>
        <v>BLACK</v>
      </c>
      <c r="E70" t="str">
        <f>VLOOKUP(B70,Key!$E$1:$F$37,2,FALSE)</f>
        <v>19-36</v>
      </c>
      <c r="F70" t="str">
        <f>VLOOKUP(B70,Key!$E$1:$G$37,3,FALSE)</f>
        <v>3rd</v>
      </c>
      <c r="G70" s="7" t="s">
        <v>24</v>
      </c>
    </row>
    <row r="71" spans="1:8" x14ac:dyDescent="0.25">
      <c r="A71">
        <v>70</v>
      </c>
      <c r="B71" s="2">
        <v>24</v>
      </c>
      <c r="C71" s="1" t="str">
        <f>IFERROR(VLOOKUP(B71,Key!$A$1:$B$36,2,FALSE),"Zero")</f>
        <v>EVEN</v>
      </c>
      <c r="D71" s="1" t="str">
        <f>VLOOKUP(Tabelle1!B71,Key!C$1:D$37,2,FALSE)</f>
        <v>BLACK</v>
      </c>
      <c r="E71" t="str">
        <f>VLOOKUP(B71,Key!$E$1:$F$37,2,FALSE)</f>
        <v>19-36</v>
      </c>
      <c r="F71" t="str">
        <f>VLOOKUP(B71,Key!$E$1:$G$37,3,FALSE)</f>
        <v>2nd</v>
      </c>
      <c r="G71" s="7" t="s">
        <v>24</v>
      </c>
    </row>
    <row r="72" spans="1:8" x14ac:dyDescent="0.25">
      <c r="A72">
        <v>71</v>
      </c>
      <c r="B72" s="3">
        <v>32</v>
      </c>
      <c r="C72" s="1" t="str">
        <f>IFERROR(VLOOKUP(B72,Key!$A$1:$B$36,2,FALSE),"Zero")</f>
        <v>EVEN</v>
      </c>
      <c r="D72" s="1" t="str">
        <f>VLOOKUP(Tabelle1!B72,Key!C$1:D$37,2,FALSE)</f>
        <v>RED</v>
      </c>
      <c r="E72" t="str">
        <f>VLOOKUP(B72,Key!$E$1:$F$37,2,FALSE)</f>
        <v>19-36</v>
      </c>
      <c r="F72" t="str">
        <f>VLOOKUP(B72,Key!$E$1:$G$37,3,FALSE)</f>
        <v>3rd</v>
      </c>
      <c r="G72" s="7" t="s">
        <v>24</v>
      </c>
    </row>
    <row r="73" spans="1:8" x14ac:dyDescent="0.25">
      <c r="A73">
        <v>72</v>
      </c>
      <c r="B73" s="2">
        <v>24</v>
      </c>
      <c r="C73" s="1" t="str">
        <f>IFERROR(VLOOKUP(B73,Key!$A$1:$B$36,2,FALSE),"Zero")</f>
        <v>EVEN</v>
      </c>
      <c r="D73" s="1" t="str">
        <f>VLOOKUP(Tabelle1!B73,Key!C$1:D$37,2,FALSE)</f>
        <v>BLACK</v>
      </c>
      <c r="E73" t="str">
        <f>VLOOKUP(B73,Key!$E$1:$F$37,2,FALSE)</f>
        <v>19-36</v>
      </c>
      <c r="F73" t="str">
        <f>VLOOKUP(B73,Key!$E$1:$G$37,3,FALSE)</f>
        <v>2nd</v>
      </c>
      <c r="G73" s="7" t="s">
        <v>24</v>
      </c>
    </row>
    <row r="74" spans="1:8" x14ac:dyDescent="0.25">
      <c r="A74">
        <v>73</v>
      </c>
      <c r="B74" s="3">
        <v>9</v>
      </c>
      <c r="C74" s="1" t="str">
        <f>IFERROR(VLOOKUP(B74,Key!$A$1:$B$36,2,FALSE),"Zero")</f>
        <v>ODD</v>
      </c>
      <c r="D74" s="1" t="str">
        <f>VLOOKUP(Tabelle1!B74,Key!C$1:D$37,2,FALSE)</f>
        <v>RED</v>
      </c>
      <c r="E74" t="str">
        <f>VLOOKUP(B74,Key!$E$1:$F$37,2,FALSE)</f>
        <v>1-18</v>
      </c>
      <c r="F74" t="str">
        <f>VLOOKUP(B74,Key!$E$1:$G$37,3,FALSE)</f>
        <v>1st</v>
      </c>
      <c r="G74" s="7" t="s">
        <v>13</v>
      </c>
    </row>
    <row r="75" spans="1:8" x14ac:dyDescent="0.25">
      <c r="A75">
        <v>74</v>
      </c>
      <c r="B75" s="3">
        <v>32</v>
      </c>
      <c r="C75" s="1" t="str">
        <f>IFERROR(VLOOKUP(B75,Key!$A$1:$B$36,2,FALSE),"Zero")</f>
        <v>EVEN</v>
      </c>
      <c r="D75" s="1" t="str">
        <f>VLOOKUP(Tabelle1!B75,Key!C$1:D$37,2,FALSE)</f>
        <v>RED</v>
      </c>
      <c r="E75" t="str">
        <f>VLOOKUP(B75,Key!$E$1:$F$37,2,FALSE)</f>
        <v>19-36</v>
      </c>
      <c r="F75" t="str">
        <f>VLOOKUP(B75,Key!$E$1:$G$37,3,FALSE)</f>
        <v>3rd</v>
      </c>
      <c r="G75" s="7" t="s">
        <v>24</v>
      </c>
    </row>
    <row r="76" spans="1:8" x14ac:dyDescent="0.25">
      <c r="A76">
        <v>75</v>
      </c>
      <c r="B76" s="2">
        <v>2</v>
      </c>
      <c r="C76" s="1" t="str">
        <f>IFERROR(VLOOKUP(B76,Key!$A$1:$B$36,2,FALSE),"Zero")</f>
        <v>EVEN</v>
      </c>
      <c r="D76" s="1" t="str">
        <f>VLOOKUP(Tabelle1!B76,Key!C$1:D$37,2,FALSE)</f>
        <v>BLACK</v>
      </c>
      <c r="E76" t="str">
        <f>VLOOKUP(B76,Key!$E$1:$F$37,2,FALSE)</f>
        <v>1-18</v>
      </c>
      <c r="F76" t="str">
        <f>VLOOKUP(B76,Key!$E$1:$G$37,3,FALSE)</f>
        <v>1ST</v>
      </c>
      <c r="G76" s="7" t="s">
        <v>24</v>
      </c>
    </row>
    <row r="77" spans="1:8" x14ac:dyDescent="0.25">
      <c r="A77">
        <v>76</v>
      </c>
      <c r="B77" s="3">
        <v>18</v>
      </c>
      <c r="C77" s="1" t="str">
        <f>IFERROR(VLOOKUP(B77,Key!$A$1:$B$36,2,FALSE),"Zero")</f>
        <v>EVEN</v>
      </c>
      <c r="D77" s="1" t="str">
        <f>VLOOKUP(Tabelle1!B77,Key!C$1:D$37,2,FALSE)</f>
        <v>RED</v>
      </c>
      <c r="E77" t="str">
        <f>VLOOKUP(B77,Key!$E$1:$F$37,2,FALSE)</f>
        <v>1-18</v>
      </c>
      <c r="F77" t="str">
        <f>VLOOKUP(B77,Key!$E$1:$G$37,3,FALSE)</f>
        <v>2nd</v>
      </c>
      <c r="G77" s="7" t="s">
        <v>24</v>
      </c>
    </row>
    <row r="78" spans="1:8" x14ac:dyDescent="0.25">
      <c r="A78">
        <v>77</v>
      </c>
      <c r="B78" s="3">
        <v>34</v>
      </c>
      <c r="C78" s="1" t="str">
        <f>IFERROR(VLOOKUP(B78,Key!$A$1:$B$36,2,FALSE),"Zero")</f>
        <v>EVEN</v>
      </c>
      <c r="D78" s="1" t="str">
        <f>VLOOKUP(Tabelle1!B78,Key!C$1:D$37,2,FALSE)</f>
        <v>RED</v>
      </c>
      <c r="E78" t="str">
        <f>VLOOKUP(B78,Key!$E$1:$F$37,2,FALSE)</f>
        <v>19-36</v>
      </c>
      <c r="F78" t="str">
        <f>VLOOKUP(B78,Key!$E$1:$G$37,3,FALSE)</f>
        <v>3rd</v>
      </c>
      <c r="G78" s="7" t="s">
        <v>24</v>
      </c>
    </row>
    <row r="79" spans="1:8" x14ac:dyDescent="0.25">
      <c r="A79">
        <v>78</v>
      </c>
      <c r="B79" s="2">
        <v>22</v>
      </c>
      <c r="C79" s="1" t="str">
        <f>IFERROR(VLOOKUP(B79,Key!$A$1:$B$36,2,FALSE),"Zero")</f>
        <v>EVEN</v>
      </c>
      <c r="D79" s="1" t="str">
        <f>VLOOKUP(Tabelle1!B79,Key!C$1:D$37,2,FALSE)</f>
        <v>BLACK</v>
      </c>
      <c r="E79" t="str">
        <f>VLOOKUP(B79,Key!$E$1:$F$37,2,FALSE)</f>
        <v>19-36</v>
      </c>
      <c r="F79" t="str">
        <f>VLOOKUP(B79,Key!$E$1:$G$37,3,FALSE)</f>
        <v>2nd</v>
      </c>
      <c r="G79" s="7" t="s">
        <v>24</v>
      </c>
    </row>
    <row r="80" spans="1:8" x14ac:dyDescent="0.25">
      <c r="A80">
        <v>79</v>
      </c>
      <c r="B80" s="3">
        <v>30</v>
      </c>
      <c r="C80" s="1" t="str">
        <f>IFERROR(VLOOKUP(B80,Key!$A$1:$B$36,2,FALSE),"Zero")</f>
        <v>EVEN</v>
      </c>
      <c r="D80" s="1" t="str">
        <f>VLOOKUP(Tabelle1!B80,Key!C$1:D$37,2,FALSE)</f>
        <v>RED</v>
      </c>
      <c r="E80" t="str">
        <f>VLOOKUP(B80,Key!$E$1:$F$37,2,FALSE)</f>
        <v>19-36</v>
      </c>
      <c r="F80" t="str">
        <f>VLOOKUP(B80,Key!$E$1:$G$37,3,FALSE)</f>
        <v>3rd</v>
      </c>
      <c r="G80" s="7" t="s">
        <v>21</v>
      </c>
      <c r="H80" s="8">
        <v>30</v>
      </c>
    </row>
    <row r="81" spans="1:8" x14ac:dyDescent="0.25">
      <c r="A81">
        <v>80</v>
      </c>
      <c r="B81" s="2">
        <v>23</v>
      </c>
      <c r="C81" s="1" t="str">
        <f>IFERROR(VLOOKUP(B81,Key!$A$1:$B$36,2,FALSE),"Zero")</f>
        <v>ODD</v>
      </c>
      <c r="D81" s="1" t="str">
        <f>VLOOKUP(Tabelle1!B81,Key!C$1:D$37,2,FALSE)</f>
        <v>RED</v>
      </c>
      <c r="E81" t="str">
        <f>VLOOKUP(B81,Key!$E$1:$F$37,2,FALSE)</f>
        <v>19-36</v>
      </c>
      <c r="F81" t="str">
        <f>VLOOKUP(B81,Key!$E$1:$G$37,3,FALSE)</f>
        <v>2nd</v>
      </c>
      <c r="G81" s="7" t="s">
        <v>24</v>
      </c>
    </row>
    <row r="82" spans="1:8" x14ac:dyDescent="0.25">
      <c r="A82">
        <v>81</v>
      </c>
      <c r="B82" s="2">
        <v>26</v>
      </c>
      <c r="C82" s="1" t="str">
        <f>IFERROR(VLOOKUP(B82,Key!$A$1:$B$36,2,FALSE),"Zero")</f>
        <v>EVEN</v>
      </c>
      <c r="D82" s="1" t="str">
        <f>VLOOKUP(Tabelle1!B82,Key!C$1:D$37,2,FALSE)</f>
        <v>BLACK</v>
      </c>
      <c r="E82" t="str">
        <f>VLOOKUP(B82,Key!$E$1:$F$37,2,FALSE)</f>
        <v>19-36</v>
      </c>
      <c r="F82" t="str">
        <f>VLOOKUP(B82,Key!$E$1:$G$37,3,FALSE)</f>
        <v>3RD</v>
      </c>
      <c r="G82" s="7" t="s">
        <v>24</v>
      </c>
    </row>
    <row r="83" spans="1:8" x14ac:dyDescent="0.25">
      <c r="A83">
        <v>82</v>
      </c>
      <c r="B83" s="3">
        <v>12</v>
      </c>
      <c r="C83" s="1" t="str">
        <f>IFERROR(VLOOKUP(B83,Key!$A$1:$B$36,2,FALSE),"Zero")</f>
        <v>EVEN</v>
      </c>
      <c r="D83" s="1" t="str">
        <f>VLOOKUP(Tabelle1!B83,Key!C$1:D$37,2,FALSE)</f>
        <v>RED</v>
      </c>
      <c r="E83" t="str">
        <f>VLOOKUP(B83,Key!$E$1:$F$37,2,FALSE)</f>
        <v>1-18</v>
      </c>
      <c r="F83" t="str">
        <f>VLOOKUP(B83,Key!$E$1:$G$37,3,FALSE)</f>
        <v>1st</v>
      </c>
      <c r="G83" s="7" t="s">
        <v>24</v>
      </c>
    </row>
    <row r="84" spans="1:8" x14ac:dyDescent="0.25">
      <c r="A84">
        <v>83</v>
      </c>
      <c r="B84" s="3">
        <v>14</v>
      </c>
      <c r="C84" s="1" t="str">
        <f>IFERROR(VLOOKUP(B84,Key!$A$1:$B$36,2,FALSE),"Zero")</f>
        <v>EVEN</v>
      </c>
      <c r="D84" s="1" t="str">
        <f>VLOOKUP(Tabelle1!B84,Key!C$1:D$37,2,FALSE)</f>
        <v>RED</v>
      </c>
      <c r="E84" t="str">
        <f>VLOOKUP(B84,Key!$E$1:$F$37,2,FALSE)</f>
        <v>1-18</v>
      </c>
      <c r="F84" t="str">
        <f>VLOOKUP(B84,Key!$E$1:$G$37,3,FALSE)</f>
        <v>2ND</v>
      </c>
      <c r="G84" s="7" t="s">
        <v>24</v>
      </c>
    </row>
    <row r="85" spans="1:8" x14ac:dyDescent="0.25">
      <c r="A85">
        <v>84</v>
      </c>
      <c r="B85" s="3">
        <v>19</v>
      </c>
      <c r="C85" s="1" t="str">
        <f>IFERROR(VLOOKUP(B85,Key!$A$1:$B$36,2,FALSE),"Zero")</f>
        <v>ODD</v>
      </c>
      <c r="D85" s="1" t="str">
        <f>VLOOKUP(Tabelle1!B85,Key!C$1:D$37,2,FALSE)</f>
        <v>RED</v>
      </c>
      <c r="E85" t="str">
        <f>VLOOKUP(B85,Key!$E$1:$F$37,2,FALSE)</f>
        <v>19-36</v>
      </c>
      <c r="F85" t="str">
        <f>VLOOKUP(B85,Key!$E$1:$G$37,3,FALSE)</f>
        <v>2nd</v>
      </c>
      <c r="G85" s="7" t="s">
        <v>24</v>
      </c>
    </row>
    <row r="86" spans="1:8" x14ac:dyDescent="0.25">
      <c r="A86">
        <v>85</v>
      </c>
      <c r="B86" s="3">
        <v>5</v>
      </c>
      <c r="C86" s="1" t="str">
        <f>IFERROR(VLOOKUP(B86,Key!$A$1:$B$36,2,FALSE),"Zero")</f>
        <v>ODD</v>
      </c>
      <c r="D86" s="1" t="str">
        <f>VLOOKUP(Tabelle1!B86,Key!C$1:D$37,2,FALSE)</f>
        <v>RED</v>
      </c>
      <c r="E86" t="str">
        <f>VLOOKUP(B86,Key!$E$1:$F$37,2,FALSE)</f>
        <v>1-18</v>
      </c>
      <c r="F86" t="str">
        <f>VLOOKUP(B86,Key!$E$1:$G$37,3,FALSE)</f>
        <v>1st</v>
      </c>
      <c r="G86" s="7" t="s">
        <v>13</v>
      </c>
    </row>
    <row r="87" spans="1:8" x14ac:dyDescent="0.25">
      <c r="A87">
        <v>86</v>
      </c>
      <c r="B87" s="3">
        <v>5</v>
      </c>
      <c r="C87" s="1" t="str">
        <f>IFERROR(VLOOKUP(B87,Key!$A$1:$B$36,2,FALSE),"Zero")</f>
        <v>ODD</v>
      </c>
      <c r="D87" s="1" t="str">
        <f>VLOOKUP(Tabelle1!B87,Key!C$1:D$37,2,FALSE)</f>
        <v>RED</v>
      </c>
      <c r="E87" t="str">
        <f>VLOOKUP(B87,Key!$E$1:$F$37,2,FALSE)</f>
        <v>1-18</v>
      </c>
      <c r="F87" t="str">
        <f>VLOOKUP(B87,Key!$E$1:$G$37,3,FALSE)</f>
        <v>1st</v>
      </c>
      <c r="G87" s="7" t="s">
        <v>24</v>
      </c>
    </row>
    <row r="88" spans="1:8" x14ac:dyDescent="0.25">
      <c r="A88">
        <v>87</v>
      </c>
      <c r="B88" s="3">
        <v>18</v>
      </c>
      <c r="C88" s="1" t="str">
        <f>IFERROR(VLOOKUP(B88,Key!$A$1:$B$36,2,FALSE),"Zero")</f>
        <v>EVEN</v>
      </c>
      <c r="D88" s="1" t="str">
        <f>VLOOKUP(Tabelle1!B88,Key!C$1:D$37,2,FALSE)</f>
        <v>RED</v>
      </c>
      <c r="E88" t="str">
        <f>VLOOKUP(B88,Key!$E$1:$F$37,2,FALSE)</f>
        <v>1-18</v>
      </c>
      <c r="F88" t="str">
        <f>VLOOKUP(B88,Key!$E$1:$G$37,3,FALSE)</f>
        <v>2nd</v>
      </c>
      <c r="G88" s="7" t="s">
        <v>24</v>
      </c>
    </row>
    <row r="89" spans="1:8" x14ac:dyDescent="0.25">
      <c r="A89">
        <v>88</v>
      </c>
      <c r="B89" s="2">
        <v>22</v>
      </c>
      <c r="C89" s="1" t="str">
        <f>IFERROR(VLOOKUP(B89,Key!$A$1:$B$36,2,FALSE),"Zero")</f>
        <v>EVEN</v>
      </c>
      <c r="D89" s="1" t="str">
        <f>VLOOKUP(Tabelle1!B89,Key!C$1:D$37,2,FALSE)</f>
        <v>BLACK</v>
      </c>
      <c r="E89" t="str">
        <f>VLOOKUP(B89,Key!$E$1:$F$37,2,FALSE)</f>
        <v>19-36</v>
      </c>
      <c r="F89" t="str">
        <f>VLOOKUP(B89,Key!$E$1:$G$37,3,FALSE)</f>
        <v>2nd</v>
      </c>
      <c r="G89" s="7" t="s">
        <v>24</v>
      </c>
    </row>
    <row r="90" spans="1:8" x14ac:dyDescent="0.25">
      <c r="A90">
        <v>89</v>
      </c>
      <c r="B90" s="2">
        <v>4</v>
      </c>
      <c r="C90" s="1" t="str">
        <f>IFERROR(VLOOKUP(B90,Key!$A$1:$B$36,2,FALSE),"Zero")</f>
        <v>EVEN</v>
      </c>
      <c r="D90" s="1" t="str">
        <f>VLOOKUP(Tabelle1!B90,Key!C$1:D$37,2,FALSE)</f>
        <v>BLACK</v>
      </c>
      <c r="E90" t="str">
        <f>VLOOKUP(B90,Key!$E$1:$F$37,2,FALSE)</f>
        <v>1-18</v>
      </c>
      <c r="F90" t="str">
        <f>VLOOKUP(B90,Key!$E$1:$G$37,3,FALSE)</f>
        <v>1st</v>
      </c>
      <c r="G90" s="7" t="s">
        <v>24</v>
      </c>
    </row>
    <row r="91" spans="1:8" x14ac:dyDescent="0.25">
      <c r="A91">
        <v>90</v>
      </c>
      <c r="B91" s="3">
        <v>16</v>
      </c>
      <c r="C91" s="1" t="str">
        <f>IFERROR(VLOOKUP(B91,Key!$A$1:$B$36,2,FALSE),"Zero")</f>
        <v>EVEN</v>
      </c>
      <c r="D91" s="1" t="str">
        <f>VLOOKUP(Tabelle1!B91,Key!C$1:D$37,2,FALSE)</f>
        <v>RED</v>
      </c>
      <c r="E91" t="str">
        <f>VLOOKUP(B91,Key!$E$1:$F$37,2,FALSE)</f>
        <v>1-18</v>
      </c>
      <c r="F91" t="str">
        <f>VLOOKUP(B91,Key!$E$1:$G$37,3,FALSE)</f>
        <v>2nd</v>
      </c>
      <c r="G91" s="7" t="s">
        <v>24</v>
      </c>
    </row>
    <row r="92" spans="1:8" x14ac:dyDescent="0.25">
      <c r="A92">
        <v>91</v>
      </c>
      <c r="B92" s="2">
        <v>22</v>
      </c>
      <c r="C92" s="1" t="str">
        <f>IFERROR(VLOOKUP(B92,Key!$A$1:$B$36,2,FALSE),"Zero")</f>
        <v>EVEN</v>
      </c>
      <c r="D92" s="1" t="str">
        <f>VLOOKUP(Tabelle1!B92,Key!C$1:D$37,2,FALSE)</f>
        <v>BLACK</v>
      </c>
      <c r="E92" t="str">
        <f>VLOOKUP(B92,Key!$E$1:$F$37,2,FALSE)</f>
        <v>19-36</v>
      </c>
      <c r="F92" t="str">
        <f>VLOOKUP(B92,Key!$E$1:$G$37,3,FALSE)</f>
        <v>2nd</v>
      </c>
      <c r="G92" s="7" t="s">
        <v>21</v>
      </c>
      <c r="H92" s="8">
        <v>30</v>
      </c>
    </row>
    <row r="93" spans="1:8" x14ac:dyDescent="0.25">
      <c r="A93">
        <v>92</v>
      </c>
      <c r="B93" s="2">
        <v>15</v>
      </c>
      <c r="C93" s="1" t="str">
        <f>IFERROR(VLOOKUP(B93,Key!$A$1:$B$36,2,FALSE),"Zero")</f>
        <v>ODD</v>
      </c>
      <c r="D93" s="1" t="str">
        <f>VLOOKUP(Tabelle1!B93,Key!C$1:D$37,2,FALSE)</f>
        <v>BLACK</v>
      </c>
      <c r="E93" t="str">
        <f>VLOOKUP(B93,Key!$E$1:$F$37,2,FALSE)</f>
        <v>1-18</v>
      </c>
      <c r="F93" t="str">
        <f>VLOOKUP(B93,Key!$E$1:$G$37,3,FALSE)</f>
        <v>2nd</v>
      </c>
      <c r="G93" s="7" t="s">
        <v>24</v>
      </c>
    </row>
    <row r="94" spans="1:8" x14ac:dyDescent="0.25">
      <c r="A94">
        <v>93</v>
      </c>
      <c r="B94" s="2">
        <v>17</v>
      </c>
      <c r="C94" s="1" t="str">
        <f>IFERROR(VLOOKUP(B94,Key!$A$1:$B$36,2,FALSE),"Zero")</f>
        <v>ODD</v>
      </c>
      <c r="D94" s="1" t="str">
        <f>VLOOKUP(Tabelle1!B94,Key!C$1:D$37,2,FALSE)</f>
        <v>BLACK</v>
      </c>
      <c r="E94" t="str">
        <f>VLOOKUP(B94,Key!$E$1:$F$37,2,FALSE)</f>
        <v>1-18</v>
      </c>
      <c r="F94" t="str">
        <f>VLOOKUP(B94,Key!$E$1:$G$37,3,FALSE)</f>
        <v>2nd</v>
      </c>
      <c r="G94" s="7" t="s">
        <v>24</v>
      </c>
    </row>
    <row r="95" spans="1:8" x14ac:dyDescent="0.25">
      <c r="A95">
        <v>94</v>
      </c>
      <c r="B95" s="3">
        <v>5</v>
      </c>
      <c r="C95" s="1" t="str">
        <f>IFERROR(VLOOKUP(B95,Key!$A$1:$B$36,2,FALSE),"Zero")</f>
        <v>ODD</v>
      </c>
      <c r="D95" s="1" t="str">
        <f>VLOOKUP(Tabelle1!B95,Key!C$1:D$37,2,FALSE)</f>
        <v>RED</v>
      </c>
      <c r="E95" t="str">
        <f>VLOOKUP(B95,Key!$E$1:$F$37,2,FALSE)</f>
        <v>1-18</v>
      </c>
      <c r="F95" t="str">
        <f>VLOOKUP(B95,Key!$E$1:$G$37,3,FALSE)</f>
        <v>1st</v>
      </c>
      <c r="G95" s="7" t="s">
        <v>24</v>
      </c>
    </row>
    <row r="96" spans="1:8" x14ac:dyDescent="0.25">
      <c r="A96">
        <v>95</v>
      </c>
      <c r="B96" s="2">
        <v>6</v>
      </c>
      <c r="C96" s="1" t="str">
        <f>IFERROR(VLOOKUP(B96,Key!$A$1:$B$36,2,FALSE),"Zero")</f>
        <v>EVEN</v>
      </c>
      <c r="D96" s="1" t="str">
        <f>VLOOKUP(Tabelle1!B96,Key!C$1:D$37,2,FALSE)</f>
        <v>BLACK</v>
      </c>
      <c r="E96" t="str">
        <f>VLOOKUP(B96,Key!$E$1:$F$37,2,FALSE)</f>
        <v>1-18</v>
      </c>
      <c r="F96" t="str">
        <f>VLOOKUP(B96,Key!$E$1:$G$37,3,FALSE)</f>
        <v>1st</v>
      </c>
      <c r="G96" s="7" t="s">
        <v>24</v>
      </c>
    </row>
    <row r="97" spans="1:8" x14ac:dyDescent="0.25">
      <c r="A97">
        <v>96</v>
      </c>
      <c r="B97" s="3">
        <v>3</v>
      </c>
      <c r="C97" s="1" t="str">
        <f>IFERROR(VLOOKUP(B97,Key!$A$1:$B$36,2,FALSE),"Zero")</f>
        <v>ODD</v>
      </c>
      <c r="D97" s="1" t="str">
        <f>VLOOKUP(Tabelle1!B97,Key!C$1:D$37,2,FALSE)</f>
        <v>RED</v>
      </c>
      <c r="E97" t="str">
        <f>VLOOKUP(B97,Key!$E$1:$F$37,2,FALSE)</f>
        <v>1-18</v>
      </c>
      <c r="F97" t="str">
        <f>VLOOKUP(B97,Key!$E$1:$G$37,3,FALSE)</f>
        <v>1st</v>
      </c>
      <c r="G97" s="7" t="s">
        <v>24</v>
      </c>
    </row>
    <row r="98" spans="1:8" x14ac:dyDescent="0.25">
      <c r="A98">
        <v>97</v>
      </c>
      <c r="B98" s="2">
        <v>22</v>
      </c>
      <c r="C98" s="1" t="str">
        <f>IFERROR(VLOOKUP(B98,Key!$A$1:$B$36,2,FALSE),"Zero")</f>
        <v>EVEN</v>
      </c>
      <c r="D98" s="1" t="str">
        <f>VLOOKUP(Tabelle1!B98,Key!C$1:D$37,2,FALSE)</f>
        <v>BLACK</v>
      </c>
      <c r="E98" t="str">
        <f>VLOOKUP(B98,Key!$E$1:$F$37,2,FALSE)</f>
        <v>19-36</v>
      </c>
      <c r="F98" t="str">
        <f>VLOOKUP(B98,Key!$E$1:$G$37,3,FALSE)</f>
        <v>2nd</v>
      </c>
      <c r="G98" s="7" t="s">
        <v>21</v>
      </c>
      <c r="H98" s="8">
        <v>10</v>
      </c>
    </row>
    <row r="99" spans="1:8" x14ac:dyDescent="0.25">
      <c r="A99">
        <v>98</v>
      </c>
      <c r="B99" s="3">
        <v>32</v>
      </c>
      <c r="C99" s="1" t="str">
        <f>IFERROR(VLOOKUP(B99,Key!$A$1:$B$36,2,FALSE),"Zero")</f>
        <v>EVEN</v>
      </c>
      <c r="D99" s="1" t="str">
        <f>VLOOKUP(Tabelle1!B99,Key!C$1:D$37,2,FALSE)</f>
        <v>RED</v>
      </c>
      <c r="E99" t="str">
        <f>VLOOKUP(B99,Key!$E$1:$F$37,2,FALSE)</f>
        <v>19-36</v>
      </c>
      <c r="F99" t="str">
        <f>VLOOKUP(B99,Key!$E$1:$G$37,3,FALSE)</f>
        <v>3rd</v>
      </c>
      <c r="G99" s="7" t="s">
        <v>24</v>
      </c>
    </row>
    <row r="100" spans="1:8" x14ac:dyDescent="0.25">
      <c r="A100">
        <v>99</v>
      </c>
      <c r="B100" s="2">
        <v>10</v>
      </c>
      <c r="C100" s="1" t="str">
        <f>IFERROR(VLOOKUP(B100,Key!$A$1:$B$36,2,FALSE),"Zero")</f>
        <v>EVEN</v>
      </c>
      <c r="D100" s="1" t="str">
        <f>VLOOKUP(Tabelle1!B100,Key!C$1:D$37,2,FALSE)</f>
        <v>BLACK</v>
      </c>
      <c r="E100" t="str">
        <f>VLOOKUP(B100,Key!$E$1:$F$37,2,FALSE)</f>
        <v>1-18</v>
      </c>
      <c r="F100" t="str">
        <f>VLOOKUP(B100,Key!$E$1:$G$37,3,FALSE)</f>
        <v>1st</v>
      </c>
      <c r="G100" s="7" t="s">
        <v>24</v>
      </c>
    </row>
    <row r="101" spans="1:8" x14ac:dyDescent="0.25">
      <c r="A101">
        <v>100</v>
      </c>
      <c r="B101" s="3">
        <v>19</v>
      </c>
      <c r="C101" s="1" t="str">
        <f>IFERROR(VLOOKUP(B101,Key!$A$1:$B$36,2,FALSE),"Zero")</f>
        <v>ODD</v>
      </c>
      <c r="D101" s="1" t="str">
        <f>VLOOKUP(Tabelle1!B101,Key!C$1:D$37,2,FALSE)</f>
        <v>RED</v>
      </c>
      <c r="E101" t="str">
        <f>VLOOKUP(B101,Key!$E$1:$F$37,2,FALSE)</f>
        <v>19-36</v>
      </c>
      <c r="F101" t="str">
        <f>VLOOKUP(B101,Key!$E$1:$G$37,3,FALSE)</f>
        <v>2nd</v>
      </c>
      <c r="G101" s="7" t="s">
        <v>24</v>
      </c>
    </row>
    <row r="102" spans="1:8" x14ac:dyDescent="0.25">
      <c r="A102">
        <v>101</v>
      </c>
      <c r="B102" s="2">
        <v>8</v>
      </c>
      <c r="C102" s="1" t="str">
        <f>IFERROR(VLOOKUP(B102,Key!$A$1:$B$36,2,FALSE),"Zero")</f>
        <v>EVEN</v>
      </c>
      <c r="D102" s="1" t="str">
        <f>VLOOKUP(Tabelle1!B102,Key!C$1:D$37,2,FALSE)</f>
        <v>BLACK</v>
      </c>
      <c r="E102" t="str">
        <f>VLOOKUP(B102,Key!$E$1:$F$37,2,FALSE)</f>
        <v>1-18</v>
      </c>
      <c r="F102" t="str">
        <f>VLOOKUP(B102,Key!$E$1:$G$37,3,FALSE)</f>
        <v>1st</v>
      </c>
      <c r="G102" s="7" t="s">
        <v>24</v>
      </c>
    </row>
    <row r="103" spans="1:8" x14ac:dyDescent="0.25">
      <c r="A103">
        <v>102</v>
      </c>
      <c r="B103" s="3">
        <v>19</v>
      </c>
      <c r="C103" s="1" t="str">
        <f>IFERROR(VLOOKUP(B103,Key!$A$1:$B$36,2,FALSE),"Zero")</f>
        <v>ODD</v>
      </c>
      <c r="D103" s="1" t="str">
        <f>VLOOKUP(Tabelle1!B103,Key!C$1:D$37,2,FALSE)</f>
        <v>RED</v>
      </c>
      <c r="E103" t="str">
        <f>VLOOKUP(B103,Key!$E$1:$F$37,2,FALSE)</f>
        <v>19-36</v>
      </c>
      <c r="F103" t="str">
        <f>VLOOKUP(B103,Key!$E$1:$G$37,3,FALSE)</f>
        <v>2nd</v>
      </c>
      <c r="G103" s="7" t="s">
        <v>24</v>
      </c>
    </row>
    <row r="104" spans="1:8" x14ac:dyDescent="0.25">
      <c r="A104">
        <v>103</v>
      </c>
      <c r="B104" s="4">
        <v>0</v>
      </c>
      <c r="C104" s="1" t="str">
        <f>IFERROR(VLOOKUP(B104,Key!$A$1:$B$36,2,FALSE),"Zero")</f>
        <v>Zero</v>
      </c>
      <c r="D104" s="1" t="str">
        <f>VLOOKUP(Tabelle1!B104,Key!C$1:D$37,2,FALSE)</f>
        <v>ZERO</v>
      </c>
      <c r="E104" t="str">
        <f>VLOOKUP(B104,Key!$E$1:$F$37,2,FALSE)</f>
        <v>ZERO</v>
      </c>
      <c r="F104" t="str">
        <f>VLOOKUP(B104,Key!$E$1:$G$37,3,FALSE)</f>
        <v>ZERO</v>
      </c>
      <c r="G104" s="7" t="s">
        <v>13</v>
      </c>
    </row>
    <row r="105" spans="1:8" x14ac:dyDescent="0.25">
      <c r="A105">
        <v>104</v>
      </c>
      <c r="B105" s="2">
        <v>35</v>
      </c>
      <c r="C105" s="1" t="str">
        <f>IFERROR(VLOOKUP(B105,Key!$A$1:$B$36,2,FALSE),"Zero")</f>
        <v>ODD</v>
      </c>
      <c r="D105" s="1" t="str">
        <f>VLOOKUP(Tabelle1!B105,Key!C$1:D$37,2,FALSE)</f>
        <v>BLACK</v>
      </c>
      <c r="E105" t="str">
        <f>VLOOKUP(B105,Key!$E$1:$F$37,2,FALSE)</f>
        <v>19-36</v>
      </c>
      <c r="F105" t="str">
        <f>VLOOKUP(B105,Key!$E$1:$G$37,3,FALSE)</f>
        <v>3rd</v>
      </c>
      <c r="G105" s="7" t="s">
        <v>24</v>
      </c>
    </row>
    <row r="106" spans="1:8" x14ac:dyDescent="0.25">
      <c r="A106">
        <v>105</v>
      </c>
      <c r="B106" s="3">
        <v>19</v>
      </c>
      <c r="C106" s="1" t="str">
        <f>IFERROR(VLOOKUP(B106,Key!$A$1:$B$36,2,FALSE),"Zero")</f>
        <v>ODD</v>
      </c>
      <c r="D106" s="1" t="str">
        <f>VLOOKUP(Tabelle1!B106,Key!C$1:D$37,2,FALSE)</f>
        <v>RED</v>
      </c>
      <c r="E106" t="str">
        <f>VLOOKUP(B106,Key!$E$1:$F$37,2,FALSE)</f>
        <v>19-36</v>
      </c>
      <c r="F106" t="str">
        <f>VLOOKUP(B106,Key!$E$1:$G$37,3,FALSE)</f>
        <v>2nd</v>
      </c>
      <c r="G106" s="7" t="s">
        <v>24</v>
      </c>
    </row>
    <row r="107" spans="1:8" x14ac:dyDescent="0.25">
      <c r="A107">
        <v>106</v>
      </c>
      <c r="B107" s="3">
        <v>7</v>
      </c>
      <c r="C107" s="1" t="str">
        <f>IFERROR(VLOOKUP(B107,Key!$A$1:$B$36,2,FALSE),"Zero")</f>
        <v>ODD</v>
      </c>
      <c r="D107" s="1" t="str">
        <f>VLOOKUP(Tabelle1!B107,Key!C$1:D$37,2,FALSE)</f>
        <v>RED</v>
      </c>
      <c r="E107" t="str">
        <f>VLOOKUP(B107,Key!$E$1:$F$37,2,FALSE)</f>
        <v>1-18</v>
      </c>
      <c r="F107" t="str">
        <f>VLOOKUP(B107,Key!$E$1:$G$37,3,FALSE)</f>
        <v>1st</v>
      </c>
      <c r="G107" s="7" t="s">
        <v>24</v>
      </c>
    </row>
    <row r="108" spans="1:8" x14ac:dyDescent="0.25">
      <c r="A108">
        <v>107</v>
      </c>
      <c r="B108" s="2">
        <v>29</v>
      </c>
      <c r="C108" s="1" t="str">
        <f>IFERROR(VLOOKUP(B108,Key!$A$1:$B$36,2,FALSE),"Zero")</f>
        <v>ODD</v>
      </c>
      <c r="D108" s="1" t="str">
        <f>VLOOKUP(Tabelle1!B108,Key!C$1:D$37,2,FALSE)</f>
        <v>BLACK</v>
      </c>
      <c r="E108" t="str">
        <f>VLOOKUP(B108,Key!$E$1:$F$37,2,FALSE)</f>
        <v>19-36</v>
      </c>
      <c r="F108" t="str">
        <f>VLOOKUP(B108,Key!$E$1:$G$37,3,FALSE)</f>
        <v>3rd</v>
      </c>
      <c r="G108" s="7" t="s">
        <v>24</v>
      </c>
    </row>
    <row r="109" spans="1:8" x14ac:dyDescent="0.25">
      <c r="A109">
        <v>108</v>
      </c>
      <c r="B109" s="2">
        <v>24</v>
      </c>
      <c r="C109" s="1" t="str">
        <f>IFERROR(VLOOKUP(B109,Key!$A$1:$B$36,2,FALSE),"Zero")</f>
        <v>EVEN</v>
      </c>
      <c r="D109" s="1" t="str">
        <f>VLOOKUP(Tabelle1!B109,Key!C$1:D$37,2,FALSE)</f>
        <v>BLACK</v>
      </c>
      <c r="E109" t="str">
        <f>VLOOKUP(B109,Key!$E$1:$F$37,2,FALSE)</f>
        <v>19-36</v>
      </c>
      <c r="F109" t="str">
        <f>VLOOKUP(B109,Key!$E$1:$G$37,3,FALSE)</f>
        <v>2nd</v>
      </c>
      <c r="G109" s="7" t="s">
        <v>24</v>
      </c>
    </row>
    <row r="110" spans="1:8" x14ac:dyDescent="0.25">
      <c r="A110">
        <v>109</v>
      </c>
      <c r="B110" s="3">
        <v>36</v>
      </c>
      <c r="C110" s="1" t="str">
        <f>IFERROR(VLOOKUP(B110,Key!$A$1:$B$36,2,FALSE),"Zero")</f>
        <v>EVEN</v>
      </c>
      <c r="D110" s="1" t="str">
        <f>VLOOKUP(Tabelle1!B110,Key!C$1:D$37,2,FALSE)</f>
        <v>RED</v>
      </c>
      <c r="E110" t="str">
        <f>VLOOKUP(B110,Key!$E$1:$F$37,2,FALSE)</f>
        <v>19-36</v>
      </c>
      <c r="F110" t="str">
        <f>VLOOKUP(B110,Key!$E$1:$G$37,3,FALSE)</f>
        <v>3rd</v>
      </c>
      <c r="G110" s="7" t="s">
        <v>21</v>
      </c>
      <c r="H110" s="8">
        <v>30</v>
      </c>
    </row>
    <row r="111" spans="1:8" x14ac:dyDescent="0.25">
      <c r="A111">
        <v>110</v>
      </c>
      <c r="B111" s="2">
        <v>28</v>
      </c>
      <c r="C111" s="1" t="str">
        <f>IFERROR(VLOOKUP(B111,Key!$A$1:$B$36,2,FALSE),"Zero")</f>
        <v>EVEN</v>
      </c>
      <c r="D111" s="1" t="str">
        <f>VLOOKUP(Tabelle1!B111,Key!C$1:D$37,2,FALSE)</f>
        <v>BLACK</v>
      </c>
      <c r="E111" t="str">
        <f>VLOOKUP(B111,Key!$E$1:$F$37,2,FALSE)</f>
        <v>19-36</v>
      </c>
      <c r="F111" t="str">
        <f>VLOOKUP(B111,Key!$E$1:$G$37,3,FALSE)</f>
        <v>3rd</v>
      </c>
      <c r="G111" s="7" t="s">
        <v>24</v>
      </c>
    </row>
    <row r="112" spans="1:8" x14ac:dyDescent="0.25">
      <c r="A112">
        <v>111</v>
      </c>
      <c r="B112" s="3">
        <v>9</v>
      </c>
      <c r="C112" s="1" t="str">
        <f>IFERROR(VLOOKUP(B112,Key!$A$1:$B$36,2,FALSE),"Zero")</f>
        <v>ODD</v>
      </c>
      <c r="D112" s="1" t="str">
        <f>VLOOKUP(Tabelle1!B112,Key!C$1:D$37,2,FALSE)</f>
        <v>RED</v>
      </c>
      <c r="E112" t="str">
        <f>VLOOKUP(B112,Key!$E$1:$F$37,2,FALSE)</f>
        <v>1-18</v>
      </c>
      <c r="F112" t="str">
        <f>VLOOKUP(B112,Key!$E$1:$G$37,3,FALSE)</f>
        <v>1st</v>
      </c>
      <c r="G112" s="7" t="s">
        <v>24</v>
      </c>
    </row>
    <row r="113" spans="1:8" x14ac:dyDescent="0.25">
      <c r="A113">
        <v>112</v>
      </c>
      <c r="B113" s="3">
        <v>3</v>
      </c>
      <c r="C113" s="1" t="str">
        <f>IFERROR(VLOOKUP(B113,Key!$A$1:$B$36,2,FALSE),"Zero")</f>
        <v>ODD</v>
      </c>
      <c r="D113" s="1" t="str">
        <f>VLOOKUP(Tabelle1!B113,Key!C$1:D$37,2,FALSE)</f>
        <v>RED</v>
      </c>
      <c r="E113" t="str">
        <f>VLOOKUP(B113,Key!$E$1:$F$37,2,FALSE)</f>
        <v>1-18</v>
      </c>
      <c r="F113" t="str">
        <f>VLOOKUP(B113,Key!$E$1:$G$37,3,FALSE)</f>
        <v>1st</v>
      </c>
      <c r="G113" s="7" t="s">
        <v>24</v>
      </c>
    </row>
    <row r="114" spans="1:8" x14ac:dyDescent="0.25">
      <c r="A114">
        <v>113</v>
      </c>
      <c r="B114" s="3">
        <v>30</v>
      </c>
      <c r="C114" s="1" t="str">
        <f>IFERROR(VLOOKUP(B114,Key!$A$1:$B$36,2,FALSE),"Zero")</f>
        <v>EVEN</v>
      </c>
      <c r="D114" s="1" t="str">
        <f>VLOOKUP(Tabelle1!B114,Key!C$1:D$37,2,FALSE)</f>
        <v>RED</v>
      </c>
      <c r="E114" t="str">
        <f>VLOOKUP(B114,Key!$E$1:$F$37,2,FALSE)</f>
        <v>19-36</v>
      </c>
      <c r="F114" t="str">
        <f>VLOOKUP(B114,Key!$E$1:$G$37,3,FALSE)</f>
        <v>3rd</v>
      </c>
      <c r="G114" s="7" t="s">
        <v>24</v>
      </c>
    </row>
    <row r="115" spans="1:8" x14ac:dyDescent="0.25">
      <c r="A115">
        <v>114</v>
      </c>
      <c r="B115" s="3">
        <v>14</v>
      </c>
      <c r="C115" s="1" t="str">
        <f>IFERROR(VLOOKUP(B115,Key!$A$1:$B$36,2,FALSE),"Zero")</f>
        <v>EVEN</v>
      </c>
      <c r="D115" s="1" t="str">
        <f>VLOOKUP(Tabelle1!B115,Key!C$1:D$37,2,FALSE)</f>
        <v>RED</v>
      </c>
      <c r="E115" t="str">
        <f>VLOOKUP(B115,Key!$E$1:$F$37,2,FALSE)</f>
        <v>1-18</v>
      </c>
      <c r="F115" t="str">
        <f>VLOOKUP(B115,Key!$E$1:$G$37,3,FALSE)</f>
        <v>2ND</v>
      </c>
      <c r="G115" s="7" t="s">
        <v>24</v>
      </c>
    </row>
    <row r="116" spans="1:8" x14ac:dyDescent="0.25">
      <c r="A116">
        <v>115</v>
      </c>
      <c r="B116" s="3">
        <v>14</v>
      </c>
      <c r="C116" s="1" t="str">
        <f>IFERROR(VLOOKUP(B116,Key!$A$1:$B$36,2,FALSE),"Zero")</f>
        <v>EVEN</v>
      </c>
      <c r="D116" s="1" t="str">
        <f>VLOOKUP(Tabelle1!B116,Key!C$1:D$37,2,FALSE)</f>
        <v>RED</v>
      </c>
      <c r="E116" t="str">
        <f>VLOOKUP(B116,Key!$E$1:$F$37,2,FALSE)</f>
        <v>1-18</v>
      </c>
      <c r="F116" t="str">
        <f>VLOOKUP(B116,Key!$E$1:$G$37,3,FALSE)</f>
        <v>2ND</v>
      </c>
      <c r="G116" s="7" t="s">
        <v>21</v>
      </c>
      <c r="H116" s="8">
        <v>10</v>
      </c>
    </row>
    <row r="117" spans="1:8" x14ac:dyDescent="0.25">
      <c r="A117">
        <v>116</v>
      </c>
      <c r="B117" s="2">
        <v>22</v>
      </c>
      <c r="C117" s="1" t="str">
        <f>IFERROR(VLOOKUP(B117,Key!$A$1:$B$36,2,FALSE),"Zero")</f>
        <v>EVEN</v>
      </c>
      <c r="D117" s="1" t="str">
        <f>VLOOKUP(Tabelle1!B117,Key!C$1:D$37,2,FALSE)</f>
        <v>BLACK</v>
      </c>
      <c r="E117" t="str">
        <f>VLOOKUP(B117,Key!$E$1:$F$37,2,FALSE)</f>
        <v>19-36</v>
      </c>
      <c r="F117" t="str">
        <f>VLOOKUP(B117,Key!$E$1:$G$37,3,FALSE)</f>
        <v>2nd</v>
      </c>
      <c r="G117" s="7" t="s">
        <v>24</v>
      </c>
    </row>
    <row r="118" spans="1:8" x14ac:dyDescent="0.25">
      <c r="A118">
        <v>117</v>
      </c>
      <c r="B118" s="2">
        <v>4</v>
      </c>
      <c r="C118" s="1" t="str">
        <f>IFERROR(VLOOKUP(B118,Key!$A$1:$B$36,2,FALSE),"Zero")</f>
        <v>EVEN</v>
      </c>
      <c r="D118" s="1" t="str">
        <f>VLOOKUP(Tabelle1!B118,Key!C$1:D$37,2,FALSE)</f>
        <v>BLACK</v>
      </c>
      <c r="E118" t="str">
        <f>VLOOKUP(B118,Key!$E$1:$F$37,2,FALSE)</f>
        <v>1-18</v>
      </c>
      <c r="F118" t="str">
        <f>VLOOKUP(B118,Key!$E$1:$G$37,3,FALSE)</f>
        <v>1st</v>
      </c>
      <c r="G118" s="7" t="s">
        <v>24</v>
      </c>
    </row>
    <row r="119" spans="1:8" x14ac:dyDescent="0.25">
      <c r="A119">
        <v>118</v>
      </c>
      <c r="B119" s="3">
        <v>21</v>
      </c>
      <c r="C119" s="1" t="str">
        <f>IFERROR(VLOOKUP(B119,Key!$A$1:$B$36,2,FALSE),"Zero")</f>
        <v>ODD</v>
      </c>
      <c r="D119" s="1" t="str">
        <f>VLOOKUP(Tabelle1!B119,Key!C$1:D$37,2,FALSE)</f>
        <v>RED</v>
      </c>
      <c r="E119" t="str">
        <f>VLOOKUP(B119,Key!$E$1:$F$37,2,FALSE)</f>
        <v>19-36</v>
      </c>
      <c r="F119" t="str">
        <f>VLOOKUP(B119,Key!$E$1:$G$37,3,FALSE)</f>
        <v>2nd</v>
      </c>
      <c r="G119" s="7" t="s">
        <v>24</v>
      </c>
    </row>
    <row r="120" spans="1:8" x14ac:dyDescent="0.25">
      <c r="A120">
        <v>119</v>
      </c>
      <c r="B120" s="3">
        <v>23</v>
      </c>
      <c r="C120" s="1" t="str">
        <f>IFERROR(VLOOKUP(B120,Key!$A$1:$B$36,2,FALSE),"Zero")</f>
        <v>ODD</v>
      </c>
      <c r="D120" s="1" t="str">
        <f>VLOOKUP(Tabelle1!B120,Key!C$1:D$37,2,FALSE)</f>
        <v>RED</v>
      </c>
      <c r="E120" t="str">
        <f>VLOOKUP(B120,Key!$E$1:$F$37,2,FALSE)</f>
        <v>19-36</v>
      </c>
      <c r="F120" t="str">
        <f>VLOOKUP(B120,Key!$E$1:$G$37,3,FALSE)</f>
        <v>2nd</v>
      </c>
      <c r="G120" s="7" t="s">
        <v>24</v>
      </c>
    </row>
    <row r="121" spans="1:8" x14ac:dyDescent="0.25">
      <c r="A121">
        <v>120</v>
      </c>
      <c r="B121" s="2">
        <v>28</v>
      </c>
      <c r="C121" s="1" t="str">
        <f>IFERROR(VLOOKUP(B121,Key!$A$1:$B$36,2,FALSE),"Zero")</f>
        <v>EVEN</v>
      </c>
      <c r="D121" s="1" t="str">
        <f>VLOOKUP(Tabelle1!B121,Key!C$1:D$37,2,FALSE)</f>
        <v>BLACK</v>
      </c>
      <c r="E121" t="str">
        <f>VLOOKUP(B121,Key!$E$1:$F$37,2,FALSE)</f>
        <v>19-36</v>
      </c>
      <c r="F121" t="str">
        <f>VLOOKUP(B121,Key!$E$1:$G$37,3,FALSE)</f>
        <v>3rd</v>
      </c>
      <c r="G121" s="7" t="s">
        <v>24</v>
      </c>
    </row>
    <row r="122" spans="1:8" x14ac:dyDescent="0.25">
      <c r="A122">
        <v>121</v>
      </c>
      <c r="B122" s="3">
        <v>14</v>
      </c>
      <c r="C122" s="1" t="str">
        <f>IFERROR(VLOOKUP(B122,Key!$A$1:$B$36,2,FALSE),"Zero")</f>
        <v>EVEN</v>
      </c>
      <c r="D122" s="1" t="str">
        <f>VLOOKUP(Tabelle1!B122,Key!C$1:D$37,2,FALSE)</f>
        <v>RED</v>
      </c>
      <c r="E122" t="str">
        <f>VLOOKUP(B122,Key!$E$1:$F$37,2,FALSE)</f>
        <v>1-18</v>
      </c>
      <c r="F122" t="str">
        <f>VLOOKUP(B122,Key!$E$1:$G$37,3,FALSE)</f>
        <v>2ND</v>
      </c>
      <c r="G122" s="7" t="s">
        <v>21</v>
      </c>
      <c r="H122" s="8">
        <v>10</v>
      </c>
    </row>
    <row r="123" spans="1:8" x14ac:dyDescent="0.25">
      <c r="A123">
        <v>122</v>
      </c>
      <c r="B123" s="2">
        <v>20</v>
      </c>
      <c r="C123" s="1" t="str">
        <f>IFERROR(VLOOKUP(B123,Key!$A$1:$B$36,2,FALSE),"Zero")</f>
        <v>EVEN</v>
      </c>
      <c r="D123" s="1" t="str">
        <f>VLOOKUP(Tabelle1!B123,Key!C$1:D$37,2,FALSE)</f>
        <v>BLACK</v>
      </c>
      <c r="E123" t="str">
        <f>VLOOKUP(B123,Key!$E$1:$F$37,2,FALSE)</f>
        <v>19-36</v>
      </c>
      <c r="F123" t="str">
        <f>VLOOKUP(B123,Key!$E$1:$G$37,3,FALSE)</f>
        <v>2nd</v>
      </c>
      <c r="G123" s="7" t="s">
        <v>24</v>
      </c>
    </row>
    <row r="124" spans="1:8" x14ac:dyDescent="0.25">
      <c r="A124">
        <v>123</v>
      </c>
      <c r="B124" s="3">
        <v>18</v>
      </c>
      <c r="C124" s="1" t="str">
        <f>IFERROR(VLOOKUP(B124,Key!$A$1:$B$36,2,FALSE),"Zero")</f>
        <v>EVEN</v>
      </c>
      <c r="D124" s="1" t="str">
        <f>VLOOKUP(Tabelle1!B124,Key!C$1:D$37,2,FALSE)</f>
        <v>RED</v>
      </c>
      <c r="E124" t="str">
        <f>VLOOKUP(B124,Key!$E$1:$F$37,2,FALSE)</f>
        <v>1-18</v>
      </c>
      <c r="F124" t="str">
        <f>VLOOKUP(B124,Key!$E$1:$G$37,3,FALSE)</f>
        <v>2nd</v>
      </c>
      <c r="G124" s="7" t="s">
        <v>24</v>
      </c>
    </row>
    <row r="125" spans="1:8" x14ac:dyDescent="0.25">
      <c r="A125">
        <v>124</v>
      </c>
      <c r="B125" s="2">
        <v>29</v>
      </c>
      <c r="C125" s="1" t="str">
        <f>IFERROR(VLOOKUP(B125,Key!$A$1:$B$36,2,FALSE),"Zero")</f>
        <v>ODD</v>
      </c>
      <c r="D125" s="1" t="str">
        <f>VLOOKUP(Tabelle1!B125,Key!C$1:D$37,2,FALSE)</f>
        <v>BLACK</v>
      </c>
      <c r="E125" t="str">
        <f>VLOOKUP(B125,Key!$E$1:$F$37,2,FALSE)</f>
        <v>19-36</v>
      </c>
      <c r="F125" t="str">
        <f>VLOOKUP(B125,Key!$E$1:$G$37,3,FALSE)</f>
        <v>3rd</v>
      </c>
      <c r="G125" s="7" t="s">
        <v>24</v>
      </c>
    </row>
    <row r="126" spans="1:8" x14ac:dyDescent="0.25">
      <c r="A126">
        <v>125</v>
      </c>
      <c r="B126" s="3">
        <v>21</v>
      </c>
      <c r="C126" s="1" t="str">
        <f>IFERROR(VLOOKUP(B126,Key!$A$1:$B$36,2,FALSE),"Zero")</f>
        <v>ODD</v>
      </c>
      <c r="D126" s="1" t="str">
        <f>VLOOKUP(Tabelle1!B126,Key!C$1:D$37,2,FALSE)</f>
        <v>RED</v>
      </c>
      <c r="E126" t="str">
        <f>VLOOKUP(B126,Key!$E$1:$F$37,2,FALSE)</f>
        <v>19-36</v>
      </c>
      <c r="F126" t="str">
        <f>VLOOKUP(B126,Key!$E$1:$G$37,3,FALSE)</f>
        <v>2nd</v>
      </c>
      <c r="G126" s="7" t="s">
        <v>24</v>
      </c>
    </row>
    <row r="127" spans="1:8" x14ac:dyDescent="0.25">
      <c r="A127">
        <v>126</v>
      </c>
      <c r="B127" s="2">
        <v>33</v>
      </c>
      <c r="C127" s="1" t="str">
        <f>IFERROR(VLOOKUP(B127,Key!$A$1:$B$36,2,FALSE),"Zero")</f>
        <v>ODD</v>
      </c>
      <c r="D127" s="1" t="str">
        <f>VLOOKUP(Tabelle1!B127,Key!C$1:D$37,2,FALSE)</f>
        <v>BLACK</v>
      </c>
      <c r="E127" t="str">
        <f>VLOOKUP(B127,Key!$E$1:$F$37,2,FALSE)</f>
        <v>19-36</v>
      </c>
      <c r="F127" t="str">
        <f>VLOOKUP(B127,Key!$E$1:$G$37,3,FALSE)</f>
        <v>3rd</v>
      </c>
      <c r="G127" s="7" t="s">
        <v>24</v>
      </c>
    </row>
    <row r="128" spans="1:8" x14ac:dyDescent="0.25">
      <c r="A128">
        <v>127</v>
      </c>
      <c r="B128" s="3">
        <v>34</v>
      </c>
      <c r="C128" s="1" t="str">
        <f>IFERROR(VLOOKUP(B128,Key!$A$1:$B$36,2,FALSE),"Zero")</f>
        <v>EVEN</v>
      </c>
      <c r="D128" s="1" t="str">
        <f>VLOOKUP(Tabelle1!B128,Key!C$1:D$37,2,FALSE)</f>
        <v>RED</v>
      </c>
      <c r="E128" t="str">
        <f>VLOOKUP(B128,Key!$E$1:$F$37,2,FALSE)</f>
        <v>19-36</v>
      </c>
      <c r="F128" t="str">
        <f>VLOOKUP(B128,Key!$E$1:$G$37,3,FALSE)</f>
        <v>3rd</v>
      </c>
      <c r="G128" s="7" t="s">
        <v>21</v>
      </c>
      <c r="H128" s="8">
        <v>10</v>
      </c>
    </row>
    <row r="129" spans="1:8" x14ac:dyDescent="0.25">
      <c r="A129">
        <v>128</v>
      </c>
      <c r="B129" s="2">
        <v>20</v>
      </c>
      <c r="C129" s="1" t="str">
        <f>IFERROR(VLOOKUP(B129,Key!$A$1:$B$36,2,FALSE),"Zero")</f>
        <v>EVEN</v>
      </c>
      <c r="D129" s="1" t="str">
        <f>VLOOKUP(Tabelle1!B129,Key!C$1:D$37,2,FALSE)</f>
        <v>BLACK</v>
      </c>
      <c r="E129" t="str">
        <f>VLOOKUP(B129,Key!$E$1:$F$37,2,FALSE)</f>
        <v>19-36</v>
      </c>
      <c r="F129" t="str">
        <f>VLOOKUP(B129,Key!$E$1:$G$37,3,FALSE)</f>
        <v>2nd</v>
      </c>
      <c r="G129" s="7" t="s">
        <v>24</v>
      </c>
    </row>
    <row r="130" spans="1:8" x14ac:dyDescent="0.25">
      <c r="A130">
        <v>129</v>
      </c>
      <c r="B130" s="2">
        <v>35</v>
      </c>
      <c r="C130" s="1" t="str">
        <f>IFERROR(VLOOKUP(B130,Key!$A$1:$B$36,2,FALSE),"Zero")</f>
        <v>ODD</v>
      </c>
      <c r="D130" s="1" t="str">
        <f>VLOOKUP(Tabelle1!B130,Key!C$1:D$37,2,FALSE)</f>
        <v>BLACK</v>
      </c>
      <c r="E130" t="str">
        <f>VLOOKUP(B130,Key!$E$1:$F$37,2,FALSE)</f>
        <v>19-36</v>
      </c>
      <c r="F130" t="str">
        <f>VLOOKUP(B130,Key!$E$1:$G$37,3,FALSE)</f>
        <v>3rd</v>
      </c>
      <c r="G130" s="7" t="s">
        <v>24</v>
      </c>
    </row>
    <row r="131" spans="1:8" x14ac:dyDescent="0.25">
      <c r="A131">
        <v>130</v>
      </c>
      <c r="B131" s="2">
        <v>33</v>
      </c>
      <c r="C131" s="1" t="str">
        <f>IFERROR(VLOOKUP(B131,Key!$A$1:$B$36,2,FALSE),"Zero")</f>
        <v>ODD</v>
      </c>
      <c r="D131" s="1" t="str">
        <f>VLOOKUP(Tabelle1!B131,Key!C$1:D$37,2,FALSE)</f>
        <v>BLACK</v>
      </c>
      <c r="E131" t="str">
        <f>VLOOKUP(B131,Key!$E$1:$F$37,2,FALSE)</f>
        <v>19-36</v>
      </c>
      <c r="F131" t="str">
        <f>VLOOKUP(B131,Key!$E$1:$G$37,3,FALSE)</f>
        <v>3rd</v>
      </c>
      <c r="G131" s="7" t="s">
        <v>24</v>
      </c>
    </row>
    <row r="132" spans="1:8" x14ac:dyDescent="0.25">
      <c r="A132">
        <v>131</v>
      </c>
      <c r="B132" s="3">
        <v>19</v>
      </c>
      <c r="C132" s="1" t="str">
        <f>IFERROR(VLOOKUP(B132,Key!$A$1:$B$36,2,FALSE),"Zero")</f>
        <v>ODD</v>
      </c>
      <c r="D132" s="1" t="str">
        <f>VLOOKUP(Tabelle1!B132,Key!C$1:D$37,2,FALSE)</f>
        <v>RED</v>
      </c>
      <c r="E132" t="str">
        <f>VLOOKUP(B132,Key!$E$1:$F$37,2,FALSE)</f>
        <v>19-36</v>
      </c>
      <c r="F132" t="str">
        <f>VLOOKUP(B132,Key!$E$1:$G$37,3,FALSE)</f>
        <v>2nd</v>
      </c>
      <c r="G132" s="7" t="s">
        <v>24</v>
      </c>
    </row>
    <row r="133" spans="1:8" x14ac:dyDescent="0.25">
      <c r="A133">
        <v>132</v>
      </c>
      <c r="B133" s="3">
        <v>7</v>
      </c>
      <c r="C133" s="1" t="str">
        <f>IFERROR(VLOOKUP(B133,Key!$A$1:$B$36,2,FALSE),"Zero")</f>
        <v>ODD</v>
      </c>
      <c r="D133" s="1" t="str">
        <f>VLOOKUP(Tabelle1!B133,Key!C$1:D$37,2,FALSE)</f>
        <v>RED</v>
      </c>
      <c r="E133" t="str">
        <f>VLOOKUP(B133,Key!$E$1:$F$37,2,FALSE)</f>
        <v>1-18</v>
      </c>
      <c r="F133" t="str">
        <f>VLOOKUP(B133,Key!$E$1:$G$37,3,FALSE)</f>
        <v>1st</v>
      </c>
      <c r="G133" s="7" t="s">
        <v>24</v>
      </c>
    </row>
    <row r="134" spans="1:8" x14ac:dyDescent="0.25">
      <c r="A134">
        <v>133</v>
      </c>
      <c r="B134" s="3">
        <v>30</v>
      </c>
      <c r="C134" s="1" t="str">
        <f>IFERROR(VLOOKUP(B134,Key!$A$1:$B$36,2,FALSE),"Zero")</f>
        <v>EVEN</v>
      </c>
      <c r="D134" s="1" t="str">
        <f>VLOOKUP(Tabelle1!B134,Key!C$1:D$37,2,FALSE)</f>
        <v>RED</v>
      </c>
      <c r="E134" t="str">
        <f>VLOOKUP(B134,Key!$E$1:$F$37,2,FALSE)</f>
        <v>19-36</v>
      </c>
      <c r="F134" t="str">
        <f>VLOOKUP(B134,Key!$E$1:$G$37,3,FALSE)</f>
        <v>3rd</v>
      </c>
      <c r="G134" s="7" t="s">
        <v>21</v>
      </c>
      <c r="H134" s="8">
        <v>10</v>
      </c>
    </row>
    <row r="135" spans="1:8" x14ac:dyDescent="0.25">
      <c r="A135">
        <v>134</v>
      </c>
      <c r="B135" s="3">
        <v>23</v>
      </c>
      <c r="C135" s="1" t="str">
        <f>IFERROR(VLOOKUP(B135,Key!$A$1:$B$36,2,FALSE),"Zero")</f>
        <v>ODD</v>
      </c>
      <c r="D135" s="1" t="str">
        <f>VLOOKUP(Tabelle1!B135,Key!C$1:D$37,2,FALSE)</f>
        <v>RED</v>
      </c>
      <c r="E135" t="str">
        <f>VLOOKUP(B135,Key!$E$1:$F$37,2,FALSE)</f>
        <v>19-36</v>
      </c>
      <c r="F135" t="str">
        <f>VLOOKUP(B135,Key!$E$1:$G$37,3,FALSE)</f>
        <v>2nd</v>
      </c>
      <c r="G135" s="7" t="s">
        <v>24</v>
      </c>
    </row>
    <row r="136" spans="1:8" x14ac:dyDescent="0.25">
      <c r="A136">
        <v>135</v>
      </c>
      <c r="B136" s="2">
        <v>17</v>
      </c>
      <c r="C136" s="1" t="str">
        <f>IFERROR(VLOOKUP(B136,Key!$A$1:$B$36,2,FALSE),"Zero")</f>
        <v>ODD</v>
      </c>
      <c r="D136" s="1" t="str">
        <f>VLOOKUP(Tabelle1!B136,Key!C$1:D$37,2,FALSE)</f>
        <v>BLACK</v>
      </c>
      <c r="E136" t="str">
        <f>VLOOKUP(B136,Key!$E$1:$F$37,2,FALSE)</f>
        <v>1-18</v>
      </c>
      <c r="F136" t="str">
        <f>VLOOKUP(B136,Key!$E$1:$G$37,3,FALSE)</f>
        <v>2nd</v>
      </c>
      <c r="G136" s="7" t="s">
        <v>24</v>
      </c>
    </row>
    <row r="137" spans="1:8" x14ac:dyDescent="0.25">
      <c r="A137">
        <v>136</v>
      </c>
      <c r="B137" s="2">
        <v>2</v>
      </c>
      <c r="C137" s="1" t="str">
        <f>IFERROR(VLOOKUP(B137,Key!$A$1:$B$36,2,FALSE),"Zero")</f>
        <v>EVEN</v>
      </c>
      <c r="D137" s="1" t="str">
        <f>VLOOKUP(Tabelle1!B137,Key!C$1:D$37,2,FALSE)</f>
        <v>BLACK</v>
      </c>
      <c r="E137" t="str">
        <f>VLOOKUP(B137,Key!$E$1:$F$37,2,FALSE)</f>
        <v>1-18</v>
      </c>
      <c r="F137" t="str">
        <f>VLOOKUP(B137,Key!$E$1:$G$37,3,FALSE)</f>
        <v>1ST</v>
      </c>
      <c r="G137" s="10" t="s">
        <v>24</v>
      </c>
    </row>
    <row r="138" spans="1:8" x14ac:dyDescent="0.25">
      <c r="A138">
        <v>137</v>
      </c>
      <c r="B138" s="2">
        <v>2</v>
      </c>
      <c r="C138" s="1" t="str">
        <f>IFERROR(VLOOKUP(B138,Key!$A$1:$B$36,2,FALSE),"Zero")</f>
        <v>EVEN</v>
      </c>
      <c r="D138" s="1" t="str">
        <f>VLOOKUP(Tabelle1!B138,Key!C$1:D$37,2,FALSE)</f>
        <v>BLACK</v>
      </c>
      <c r="E138" t="str">
        <f>VLOOKUP(B138,Key!$E$1:$F$37,2,FALSE)</f>
        <v>1-18</v>
      </c>
      <c r="F138" t="str">
        <f>VLOOKUP(B138,Key!$E$1:$G$37,3,FALSE)</f>
        <v>1ST</v>
      </c>
      <c r="G138" s="10" t="s">
        <v>24</v>
      </c>
    </row>
    <row r="139" spans="1:8" x14ac:dyDescent="0.25">
      <c r="A139">
        <v>138</v>
      </c>
      <c r="B139" s="3">
        <v>5</v>
      </c>
      <c r="C139" s="1" t="str">
        <f>IFERROR(VLOOKUP(B139,Key!$A$1:$B$36,2,FALSE),"Zero")</f>
        <v>ODD</v>
      </c>
      <c r="D139" s="1" t="str">
        <f>VLOOKUP(Tabelle1!B139,Key!C$1:D$37,2,FALSE)</f>
        <v>RED</v>
      </c>
      <c r="E139" t="str">
        <f>VLOOKUP(B139,Key!$E$1:$F$37,2,FALSE)</f>
        <v>1-18</v>
      </c>
      <c r="F139" t="str">
        <f>VLOOKUP(B139,Key!$E$1:$G$37,3,FALSE)</f>
        <v>1st</v>
      </c>
      <c r="G139" s="7" t="s">
        <v>24</v>
      </c>
    </row>
    <row r="140" spans="1:8" x14ac:dyDescent="0.25">
      <c r="A140">
        <v>139</v>
      </c>
      <c r="B140" s="2">
        <v>33</v>
      </c>
      <c r="C140" s="1" t="str">
        <f>IFERROR(VLOOKUP(B140,Key!$A$1:$B$36,2,FALSE),"Zero")</f>
        <v>ODD</v>
      </c>
      <c r="D140" s="1" t="str">
        <f>VLOOKUP(Tabelle1!B140,Key!C$1:D$37,2,FALSE)</f>
        <v>BLACK</v>
      </c>
      <c r="E140" t="str">
        <f>VLOOKUP(B140,Key!$E$1:$F$37,2,FALSE)</f>
        <v>19-36</v>
      </c>
      <c r="F140" t="str">
        <f>VLOOKUP(B140,Key!$E$1:$G$37,3,FALSE)</f>
        <v>3rd</v>
      </c>
      <c r="G140" s="7" t="s">
        <v>21</v>
      </c>
      <c r="H140" s="8">
        <v>10</v>
      </c>
    </row>
    <row r="141" spans="1:8" x14ac:dyDescent="0.25">
      <c r="A141">
        <v>140</v>
      </c>
      <c r="B141" s="3">
        <v>21</v>
      </c>
      <c r="C141" s="1" t="str">
        <f>IFERROR(VLOOKUP(B141,Key!$A$1:$B$36,2,FALSE),"Zero")</f>
        <v>ODD</v>
      </c>
      <c r="D141" s="1" t="str">
        <f>VLOOKUP(Tabelle1!B141,Key!C$1:D$37,2,FALSE)</f>
        <v>RED</v>
      </c>
      <c r="E141" t="str">
        <f>VLOOKUP(B141,Key!$E$1:$F$37,2,FALSE)</f>
        <v>19-36</v>
      </c>
      <c r="F141" t="str">
        <f>VLOOKUP(B141,Key!$E$1:$G$37,3,FALSE)</f>
        <v>2nd</v>
      </c>
      <c r="G141" s="7" t="s">
        <v>24</v>
      </c>
    </row>
    <row r="142" spans="1:8" x14ac:dyDescent="0.25">
      <c r="A142">
        <v>141</v>
      </c>
      <c r="B142" s="2">
        <v>29</v>
      </c>
      <c r="C142" s="1" t="str">
        <f>IFERROR(VLOOKUP(B142,Key!$A$1:$B$36,2,FALSE),"Zero")</f>
        <v>ODD</v>
      </c>
      <c r="D142" s="1" t="str">
        <f>VLOOKUP(Tabelle1!B142,Key!C$1:D$37,2,FALSE)</f>
        <v>BLACK</v>
      </c>
      <c r="E142" t="str">
        <f>VLOOKUP(B142,Key!$E$1:$F$37,2,FALSE)</f>
        <v>19-36</v>
      </c>
      <c r="F142" t="str">
        <f>VLOOKUP(B142,Key!$E$1:$G$37,3,FALSE)</f>
        <v>3rd</v>
      </c>
      <c r="G142" s="7" t="s">
        <v>24</v>
      </c>
    </row>
    <row r="143" spans="1:8" x14ac:dyDescent="0.25">
      <c r="A143">
        <v>142</v>
      </c>
      <c r="B143" s="3">
        <v>18</v>
      </c>
      <c r="C143" s="1" t="str">
        <f>IFERROR(VLOOKUP(B143,Key!$A$1:$B$36,2,FALSE),"Zero")</f>
        <v>EVEN</v>
      </c>
      <c r="D143" s="1" t="str">
        <f>VLOOKUP(Tabelle1!B143,Key!C$1:D$37,2,FALSE)</f>
        <v>RED</v>
      </c>
      <c r="E143" t="str">
        <f>VLOOKUP(B143,Key!$E$1:$F$37,2,FALSE)</f>
        <v>1-18</v>
      </c>
      <c r="F143" t="str">
        <f>VLOOKUP(B143,Key!$E$1:$G$37,3,FALSE)</f>
        <v>2nd</v>
      </c>
      <c r="G143" s="7" t="s">
        <v>24</v>
      </c>
    </row>
    <row r="144" spans="1:8" x14ac:dyDescent="0.25">
      <c r="A144">
        <v>143</v>
      </c>
      <c r="B144" s="2">
        <v>28</v>
      </c>
      <c r="C144" s="1" t="str">
        <f>IFERROR(VLOOKUP(B144,Key!$A$1:$B$36,2,FALSE),"Zero")</f>
        <v>EVEN</v>
      </c>
      <c r="D144" s="1" t="str">
        <f>VLOOKUP(Tabelle1!B144,Key!C$1:D$37,2,FALSE)</f>
        <v>BLACK</v>
      </c>
      <c r="E144" t="str">
        <f>VLOOKUP(B144,Key!$E$1:$F$37,2,FALSE)</f>
        <v>19-36</v>
      </c>
      <c r="F144" t="str">
        <f>VLOOKUP(B144,Key!$E$1:$G$37,3,FALSE)</f>
        <v>3rd</v>
      </c>
      <c r="G144" s="7" t="s">
        <v>24</v>
      </c>
    </row>
    <row r="145" spans="1:8" x14ac:dyDescent="0.25">
      <c r="A145">
        <v>144</v>
      </c>
      <c r="B145" s="2">
        <v>28</v>
      </c>
      <c r="C145" s="1" t="str">
        <f>IFERROR(VLOOKUP(B145,Key!$A$1:$B$36,2,FALSE),"Zero")</f>
        <v>EVEN</v>
      </c>
      <c r="D145" s="1" t="str">
        <f>VLOOKUP(Tabelle1!B145,Key!C$1:D$37,2,FALSE)</f>
        <v>BLACK</v>
      </c>
      <c r="E145" t="str">
        <f>VLOOKUP(B145,Key!$E$1:$F$37,2,FALSE)</f>
        <v>19-36</v>
      </c>
      <c r="F145" t="str">
        <f>VLOOKUP(B145,Key!$E$1:$G$37,3,FALSE)</f>
        <v>3rd</v>
      </c>
      <c r="G145" s="7" t="s">
        <v>24</v>
      </c>
    </row>
    <row r="146" spans="1:8" x14ac:dyDescent="0.25">
      <c r="A146">
        <v>145</v>
      </c>
      <c r="B146" s="2">
        <v>29</v>
      </c>
      <c r="C146" s="1" t="str">
        <f>IFERROR(VLOOKUP(B146,Key!$A$1:$B$36,2,FALSE),"Zero")</f>
        <v>ODD</v>
      </c>
      <c r="D146" s="1" t="str">
        <f>VLOOKUP(Tabelle1!B146,Key!C$1:D$37,2,FALSE)</f>
        <v>BLACK</v>
      </c>
      <c r="E146" t="str">
        <f>VLOOKUP(B146,Key!$E$1:$F$37,2,FALSE)</f>
        <v>19-36</v>
      </c>
      <c r="F146" t="str">
        <f>VLOOKUP(B146,Key!$E$1:$G$37,3,FALSE)</f>
        <v>3rd</v>
      </c>
      <c r="G146" s="7" t="s">
        <v>21</v>
      </c>
      <c r="H146" s="8">
        <v>10</v>
      </c>
    </row>
    <row r="147" spans="1:8" x14ac:dyDescent="0.25">
      <c r="A147">
        <v>146</v>
      </c>
      <c r="B147" s="3">
        <v>21</v>
      </c>
      <c r="C147" s="1" t="str">
        <f>IFERROR(VLOOKUP(B147,Key!$A$1:$B$36,2,FALSE),"Zero")</f>
        <v>ODD</v>
      </c>
      <c r="D147" s="1" t="str">
        <f>VLOOKUP(Tabelle1!B147,Key!C$1:D$37,2,FALSE)</f>
        <v>RED</v>
      </c>
      <c r="E147" t="str">
        <f>VLOOKUP(B147,Key!$E$1:$F$37,2,FALSE)</f>
        <v>19-36</v>
      </c>
      <c r="F147" t="str">
        <f>VLOOKUP(B147,Key!$E$1:$G$37,3,FALSE)</f>
        <v>2nd</v>
      </c>
      <c r="G147" s="7" t="s">
        <v>24</v>
      </c>
    </row>
    <row r="148" spans="1:8" x14ac:dyDescent="0.25">
      <c r="A148">
        <v>147</v>
      </c>
      <c r="B148" s="2">
        <v>13</v>
      </c>
      <c r="C148" s="1" t="str">
        <f>IFERROR(VLOOKUP(B148,Key!$A$1:$B$36,2,FALSE),"Zero")</f>
        <v>ODD</v>
      </c>
      <c r="D148" s="1" t="str">
        <f>VLOOKUP(Tabelle1!B148,Key!C$1:D$37,2,FALSE)</f>
        <v>BLACK</v>
      </c>
      <c r="E148" t="str">
        <f>VLOOKUP(B148,Key!$E$1:$F$37,2,FALSE)</f>
        <v>1-18</v>
      </c>
      <c r="F148" t="str">
        <f>VLOOKUP(B148,Key!$E$1:$G$37,3,FALSE)</f>
        <v>2ND</v>
      </c>
      <c r="G148" s="7" t="s">
        <v>24</v>
      </c>
    </row>
    <row r="149" spans="1:8" x14ac:dyDescent="0.25">
      <c r="A149">
        <v>148</v>
      </c>
      <c r="B149" s="3">
        <v>7</v>
      </c>
      <c r="C149" s="1" t="str">
        <f>IFERROR(VLOOKUP(B149,Key!$A$1:$B$36,2,FALSE),"Zero")</f>
        <v>ODD</v>
      </c>
      <c r="D149" s="1" t="str">
        <f>VLOOKUP(Tabelle1!B149,Key!C$1:D$37,2,FALSE)</f>
        <v>RED</v>
      </c>
      <c r="E149" t="str">
        <f>VLOOKUP(B149,Key!$E$1:$F$37,2,FALSE)</f>
        <v>1-18</v>
      </c>
      <c r="F149" t="str">
        <f>VLOOKUP(B149,Key!$E$1:$G$37,3,FALSE)</f>
        <v>1st</v>
      </c>
      <c r="G149" s="7" t="s">
        <v>24</v>
      </c>
    </row>
    <row r="150" spans="1:8" x14ac:dyDescent="0.25">
      <c r="A150">
        <v>149</v>
      </c>
      <c r="B150" s="2">
        <v>6</v>
      </c>
      <c r="C150" s="1" t="str">
        <f>IFERROR(VLOOKUP(B150,Key!$A$1:$B$36,2,FALSE),"Zero")</f>
        <v>EVEN</v>
      </c>
      <c r="D150" s="1" t="str">
        <f>VLOOKUP(Tabelle1!B150,Key!C$1:D$37,2,FALSE)</f>
        <v>BLACK</v>
      </c>
      <c r="E150" t="str">
        <f>VLOOKUP(B150,Key!$E$1:$F$37,2,FALSE)</f>
        <v>1-18</v>
      </c>
      <c r="F150" t="str">
        <f>VLOOKUP(B150,Key!$E$1:$G$37,3,FALSE)</f>
        <v>1st</v>
      </c>
      <c r="G150" s="7" t="s">
        <v>24</v>
      </c>
    </row>
    <row r="151" spans="1:8" x14ac:dyDescent="0.25">
      <c r="A151">
        <v>150</v>
      </c>
      <c r="B151" s="3">
        <v>7</v>
      </c>
      <c r="C151" s="1" t="str">
        <f>IFERROR(VLOOKUP(B151,Key!$A$1:$B$36,2,FALSE),"Zero")</f>
        <v>ODD</v>
      </c>
      <c r="D151" s="1" t="str">
        <f>VLOOKUP(Tabelle1!B151,Key!C$1:D$37,2,FALSE)</f>
        <v>RED</v>
      </c>
      <c r="E151" t="str">
        <f>VLOOKUP(B151,Key!$E$1:$F$37,2,FALSE)</f>
        <v>1-18</v>
      </c>
      <c r="F151" t="str">
        <f>VLOOKUP(B151,Key!$E$1:$G$37,3,FALSE)</f>
        <v>1st</v>
      </c>
      <c r="G151" s="7" t="s">
        <v>24</v>
      </c>
    </row>
    <row r="152" spans="1:8" x14ac:dyDescent="0.25">
      <c r="A152">
        <v>151</v>
      </c>
      <c r="B152" s="2">
        <v>13</v>
      </c>
      <c r="C152" s="1" t="str">
        <f>IFERROR(VLOOKUP(B152,Key!$A$1:$B$36,2,FALSE),"Zero")</f>
        <v>ODD</v>
      </c>
      <c r="D152" s="1" t="str">
        <f>VLOOKUP(Tabelle1!B152,Key!C$1:D$37,2,FALSE)</f>
        <v>BLACK</v>
      </c>
      <c r="E152" t="str">
        <f>VLOOKUP(B152,Key!$E$1:$F$37,2,FALSE)</f>
        <v>1-18</v>
      </c>
      <c r="F152" t="str">
        <f>VLOOKUP(B152,Key!$E$1:$G$37,3,FALSE)</f>
        <v>2ND</v>
      </c>
      <c r="G152" s="7" t="s">
        <v>21</v>
      </c>
      <c r="H152" s="8">
        <v>10</v>
      </c>
    </row>
    <row r="153" spans="1:8" x14ac:dyDescent="0.25">
      <c r="A153">
        <v>152</v>
      </c>
      <c r="B153" s="3">
        <v>1</v>
      </c>
      <c r="C153" s="1" t="str">
        <f>IFERROR(VLOOKUP(B153,Key!$A$1:$B$36,2,FALSE),"Zero")</f>
        <v>ODD</v>
      </c>
      <c r="D153" s="1" t="str">
        <f>VLOOKUP(Tabelle1!B153,Key!C$1:D$37,2,FALSE)</f>
        <v>RED</v>
      </c>
      <c r="E153" t="str">
        <f>VLOOKUP(B153,Key!$E$1:$F$37,2,FALSE)</f>
        <v>1-18</v>
      </c>
      <c r="F153" t="str">
        <f>VLOOKUP(B153,Key!$E$1:$G$37,3,FALSE)</f>
        <v>1ST</v>
      </c>
      <c r="G153" s="7" t="s">
        <v>24</v>
      </c>
    </row>
    <row r="154" spans="1:8" x14ac:dyDescent="0.25">
      <c r="A154">
        <v>153</v>
      </c>
      <c r="B154" s="3">
        <v>34</v>
      </c>
      <c r="C154" s="1" t="str">
        <f>IFERROR(VLOOKUP(B154,Key!$A$1:$B$36,2,FALSE),"Zero")</f>
        <v>EVEN</v>
      </c>
      <c r="D154" s="1" t="str">
        <f>VLOOKUP(Tabelle1!B154,Key!C$1:D$37,2,FALSE)</f>
        <v>RED</v>
      </c>
      <c r="E154" t="str">
        <f>VLOOKUP(B154,Key!$E$1:$F$37,2,FALSE)</f>
        <v>19-36</v>
      </c>
      <c r="F154" t="str">
        <f>VLOOKUP(B154,Key!$E$1:$G$37,3,FALSE)</f>
        <v>3rd</v>
      </c>
      <c r="G154" s="7" t="s">
        <v>24</v>
      </c>
    </row>
    <row r="155" spans="1:8" x14ac:dyDescent="0.25">
      <c r="A155">
        <v>154</v>
      </c>
      <c r="B155" s="2">
        <v>29</v>
      </c>
      <c r="C155" s="1" t="str">
        <f>IFERROR(VLOOKUP(B155,Key!$A$1:$B$36,2,FALSE),"Zero")</f>
        <v>ODD</v>
      </c>
      <c r="D155" s="1" t="str">
        <f>VLOOKUP(Tabelle1!B155,Key!C$1:D$37,2,FALSE)</f>
        <v>BLACK</v>
      </c>
      <c r="E155" t="str">
        <f>VLOOKUP(B155,Key!$E$1:$F$37,2,FALSE)</f>
        <v>19-36</v>
      </c>
      <c r="F155" t="str">
        <f>VLOOKUP(B155,Key!$E$1:$G$37,3,FALSE)</f>
        <v>3rd</v>
      </c>
      <c r="G155" s="7" t="s">
        <v>24</v>
      </c>
    </row>
    <row r="156" spans="1:8" x14ac:dyDescent="0.25">
      <c r="A156">
        <v>155</v>
      </c>
      <c r="B156" s="3">
        <v>23</v>
      </c>
      <c r="C156" s="1" t="str">
        <f>IFERROR(VLOOKUP(B156,Key!$A$1:$B$36,2,FALSE),"Zero")</f>
        <v>ODD</v>
      </c>
      <c r="D156" s="1" t="str">
        <f>VLOOKUP(Tabelle1!B156,Key!C$1:D$37,2,FALSE)</f>
        <v>RED</v>
      </c>
      <c r="E156" t="str">
        <f>VLOOKUP(B156,Key!$E$1:$F$37,2,FALSE)</f>
        <v>19-36</v>
      </c>
      <c r="F156" t="str">
        <f>VLOOKUP(B156,Key!$E$1:$G$37,3,FALSE)</f>
        <v>2nd</v>
      </c>
      <c r="G156" s="7" t="s">
        <v>24</v>
      </c>
    </row>
    <row r="157" spans="1:8" x14ac:dyDescent="0.25">
      <c r="A157">
        <v>156</v>
      </c>
      <c r="B157" s="3">
        <v>1</v>
      </c>
      <c r="C157" s="1" t="str">
        <f>IFERROR(VLOOKUP(B157,Key!$A$1:$B$36,2,FALSE),"Zero")</f>
        <v>ODD</v>
      </c>
      <c r="D157" s="1" t="str">
        <f>VLOOKUP(Tabelle1!B157,Key!C$1:D$37,2,FALSE)</f>
        <v>RED</v>
      </c>
      <c r="E157" t="str">
        <f>VLOOKUP(B157,Key!$E$1:$F$37,2,FALSE)</f>
        <v>1-18</v>
      </c>
      <c r="F157" t="str">
        <f>VLOOKUP(B157,Key!$E$1:$G$37,3,FALSE)</f>
        <v>1ST</v>
      </c>
      <c r="G157" s="7" t="s">
        <v>24</v>
      </c>
    </row>
    <row r="158" spans="1:8" x14ac:dyDescent="0.25">
      <c r="A158">
        <v>157</v>
      </c>
      <c r="B158" s="4">
        <v>0</v>
      </c>
      <c r="C158" s="1" t="str">
        <f>IFERROR(VLOOKUP(B158,Key!$A$1:$B$36,2,FALSE),"Zero")</f>
        <v>Zero</v>
      </c>
      <c r="D158" s="1" t="str">
        <f>VLOOKUP(Tabelle1!B158,Key!C$1:D$37,2,FALSE)</f>
        <v>ZERO</v>
      </c>
      <c r="E158" t="str">
        <f>VLOOKUP(B158,Key!$E$1:$F$37,2,FALSE)</f>
        <v>ZERO</v>
      </c>
      <c r="F158" t="str">
        <f>VLOOKUP(B158,Key!$E$1:$G$37,3,FALSE)</f>
        <v>ZERO</v>
      </c>
      <c r="G158" s="7" t="s">
        <v>13</v>
      </c>
    </row>
    <row r="159" spans="1:8" x14ac:dyDescent="0.25">
      <c r="A159">
        <v>158</v>
      </c>
      <c r="B159" s="2">
        <v>31</v>
      </c>
      <c r="C159" s="1" t="str">
        <f>IFERROR(VLOOKUP(B159,Key!$A$1:$B$36,2,FALSE),"Zero")</f>
        <v>ODD</v>
      </c>
      <c r="D159" s="1" t="str">
        <f>VLOOKUP(Tabelle1!B159,Key!C$1:D$37,2,FALSE)</f>
        <v>BLACK</v>
      </c>
      <c r="E159" t="str">
        <f>VLOOKUP(B159,Key!$E$1:$F$37,2,FALSE)</f>
        <v>19-36</v>
      </c>
      <c r="F159" t="str">
        <f>VLOOKUP(B159,Key!$E$1:$G$37,3,FALSE)</f>
        <v>3rd</v>
      </c>
      <c r="G159" s="7" t="s">
        <v>24</v>
      </c>
    </row>
    <row r="160" spans="1:8" x14ac:dyDescent="0.25">
      <c r="A160">
        <v>159</v>
      </c>
      <c r="B160" s="2">
        <v>22</v>
      </c>
      <c r="C160" s="1" t="str">
        <f>IFERROR(VLOOKUP(B160,Key!$A$1:$B$36,2,FALSE),"Zero")</f>
        <v>EVEN</v>
      </c>
      <c r="D160" s="1" t="str">
        <f>VLOOKUP(Tabelle1!B160,Key!C$1:D$37,2,FALSE)</f>
        <v>BLACK</v>
      </c>
      <c r="E160" t="str">
        <f>VLOOKUP(B160,Key!$E$1:$F$37,2,FALSE)</f>
        <v>19-36</v>
      </c>
      <c r="F160" t="str">
        <f>VLOOKUP(B160,Key!$E$1:$G$37,3,FALSE)</f>
        <v>2nd</v>
      </c>
      <c r="G160" s="7" t="s">
        <v>24</v>
      </c>
    </row>
    <row r="161" spans="1:8" x14ac:dyDescent="0.25">
      <c r="A161">
        <v>160</v>
      </c>
      <c r="B161" s="2">
        <v>20</v>
      </c>
      <c r="C161" s="1" t="str">
        <f>IFERROR(VLOOKUP(B161,Key!$A$1:$B$36,2,FALSE),"Zero")</f>
        <v>EVEN</v>
      </c>
      <c r="D161" s="1" t="str">
        <f>VLOOKUP(Tabelle1!B161,Key!C$1:D$37,2,FALSE)</f>
        <v>BLACK</v>
      </c>
      <c r="E161" t="str">
        <f>VLOOKUP(B161,Key!$E$1:$F$37,2,FALSE)</f>
        <v>19-36</v>
      </c>
      <c r="F161" t="str">
        <f>VLOOKUP(B161,Key!$E$1:$G$37,3,FALSE)</f>
        <v>2nd</v>
      </c>
      <c r="G161" s="7" t="s">
        <v>24</v>
      </c>
    </row>
    <row r="162" spans="1:8" x14ac:dyDescent="0.25">
      <c r="A162">
        <v>161</v>
      </c>
      <c r="B162" s="3">
        <v>1</v>
      </c>
      <c r="C162" s="1" t="str">
        <f>IFERROR(VLOOKUP(B162,Key!$A$1:$B$36,2,FALSE),"Zero")</f>
        <v>ODD</v>
      </c>
      <c r="D162" s="1" t="str">
        <f>VLOOKUP(Tabelle1!B162,Key!C$1:D$37,2,FALSE)</f>
        <v>RED</v>
      </c>
      <c r="E162" t="str">
        <f>VLOOKUP(B162,Key!$E$1:$F$37,2,FALSE)</f>
        <v>1-18</v>
      </c>
      <c r="F162" t="str">
        <f>VLOOKUP(B162,Key!$E$1:$G$37,3,FALSE)</f>
        <v>1ST</v>
      </c>
      <c r="G162" s="7" t="s">
        <v>24</v>
      </c>
    </row>
    <row r="163" spans="1:8" x14ac:dyDescent="0.25">
      <c r="A163">
        <v>162</v>
      </c>
      <c r="B163" s="3">
        <v>23</v>
      </c>
      <c r="C163" s="1" t="str">
        <f>IFERROR(VLOOKUP(B163,Key!$A$1:$B$36,2,FALSE),"Zero")</f>
        <v>ODD</v>
      </c>
      <c r="D163" s="1" t="str">
        <f>VLOOKUP(Tabelle1!B163,Key!C$1:D$37,2,FALSE)</f>
        <v>RED</v>
      </c>
      <c r="E163" t="str">
        <f>VLOOKUP(B163,Key!$E$1:$F$37,2,FALSE)</f>
        <v>19-36</v>
      </c>
      <c r="F163" t="str">
        <f>VLOOKUP(B163,Key!$E$1:$G$37,3,FALSE)</f>
        <v>2nd</v>
      </c>
      <c r="G163" s="7" t="s">
        <v>24</v>
      </c>
    </row>
    <row r="164" spans="1:8" x14ac:dyDescent="0.25">
      <c r="A164">
        <v>163</v>
      </c>
      <c r="B164" s="2">
        <v>15</v>
      </c>
      <c r="C164" s="1" t="str">
        <f>IFERROR(VLOOKUP(B164,Key!$A$1:$B$36,2,FALSE),"Zero")</f>
        <v>ODD</v>
      </c>
      <c r="D164" s="1" t="str">
        <f>VLOOKUP(Tabelle1!B164,Key!C$1:D$37,2,FALSE)</f>
        <v>BLACK</v>
      </c>
      <c r="E164" t="str">
        <f>VLOOKUP(B164,Key!$E$1:$F$37,2,FALSE)</f>
        <v>1-18</v>
      </c>
      <c r="F164" t="str">
        <f>VLOOKUP(B164,Key!$E$1:$G$37,3,FALSE)</f>
        <v>2nd</v>
      </c>
      <c r="G164" s="7" t="s">
        <v>21</v>
      </c>
      <c r="H164" s="8">
        <v>30</v>
      </c>
    </row>
    <row r="165" spans="1:8" x14ac:dyDescent="0.25">
      <c r="A165">
        <v>164</v>
      </c>
      <c r="B165" s="2">
        <v>4</v>
      </c>
      <c r="C165" s="1" t="str">
        <f>IFERROR(VLOOKUP(B165,Key!$A$1:$B$36,2,FALSE),"Zero")</f>
        <v>EVEN</v>
      </c>
      <c r="D165" s="1" t="str">
        <f>VLOOKUP(Tabelle1!B165,Key!C$1:D$37,2,FALSE)</f>
        <v>BLACK</v>
      </c>
      <c r="E165" t="str">
        <f>VLOOKUP(B165,Key!$E$1:$F$37,2,FALSE)</f>
        <v>1-18</v>
      </c>
      <c r="F165" t="str">
        <f>VLOOKUP(B165,Key!$E$1:$G$37,3,FALSE)</f>
        <v>1st</v>
      </c>
      <c r="G165" s="7" t="s">
        <v>24</v>
      </c>
    </row>
    <row r="166" spans="1:8" x14ac:dyDescent="0.25">
      <c r="A166">
        <v>165</v>
      </c>
      <c r="B166" s="2">
        <v>35</v>
      </c>
      <c r="C166" s="1" t="str">
        <f>IFERROR(VLOOKUP(B166,Key!$A$1:$B$36,2,FALSE),"Zero")</f>
        <v>ODD</v>
      </c>
      <c r="D166" s="1" t="str">
        <f>VLOOKUP(Tabelle1!B166,Key!C$1:D$37,2,FALSE)</f>
        <v>BLACK</v>
      </c>
      <c r="E166" t="str">
        <f>VLOOKUP(B166,Key!$E$1:$F$37,2,FALSE)</f>
        <v>19-36</v>
      </c>
      <c r="F166" t="str">
        <f>VLOOKUP(B166,Key!$E$1:$G$37,3,FALSE)</f>
        <v>3rd</v>
      </c>
      <c r="G166" s="7" t="s">
        <v>24</v>
      </c>
    </row>
    <row r="167" spans="1:8" x14ac:dyDescent="0.25">
      <c r="A167">
        <v>166</v>
      </c>
      <c r="B167" s="2">
        <v>28</v>
      </c>
      <c r="C167" s="1" t="str">
        <f>IFERROR(VLOOKUP(B167,Key!$A$1:$B$36,2,FALSE),"Zero")</f>
        <v>EVEN</v>
      </c>
      <c r="D167" s="1" t="str">
        <f>VLOOKUP(Tabelle1!B167,Key!C$1:D$37,2,FALSE)</f>
        <v>BLACK</v>
      </c>
      <c r="E167" t="str">
        <f>VLOOKUP(B167,Key!$E$1:$F$37,2,FALSE)</f>
        <v>19-36</v>
      </c>
      <c r="F167" t="str">
        <f>VLOOKUP(B167,Key!$E$1:$G$37,3,FALSE)</f>
        <v>3rd</v>
      </c>
      <c r="G167" s="7" t="s">
        <v>24</v>
      </c>
    </row>
    <row r="168" spans="1:8" x14ac:dyDescent="0.25">
      <c r="A168">
        <v>167</v>
      </c>
      <c r="B168" s="2">
        <v>18</v>
      </c>
      <c r="C168" s="1" t="str">
        <f>IFERROR(VLOOKUP(B168,Key!$A$1:$B$36,2,FALSE),"Zero")</f>
        <v>EVEN</v>
      </c>
      <c r="D168" s="1" t="str">
        <f>VLOOKUP(Tabelle1!B168,Key!C$1:D$37,2,FALSE)</f>
        <v>RED</v>
      </c>
      <c r="E168" t="str">
        <f>VLOOKUP(B168,Key!$E$1:$F$37,2,FALSE)</f>
        <v>1-18</v>
      </c>
      <c r="F168" t="str">
        <f>VLOOKUP(B168,Key!$E$1:$G$37,3,FALSE)</f>
        <v>2nd</v>
      </c>
      <c r="G168" s="7" t="s">
        <v>24</v>
      </c>
    </row>
    <row r="169" spans="1:8" x14ac:dyDescent="0.25">
      <c r="A169">
        <v>168</v>
      </c>
      <c r="B169" s="2">
        <v>10</v>
      </c>
      <c r="C169" s="1" t="str">
        <f>IFERROR(VLOOKUP(B169,Key!$A$1:$B$36,2,FALSE),"Zero")</f>
        <v>EVEN</v>
      </c>
      <c r="D169" s="1" t="str">
        <f>VLOOKUP(Tabelle1!B169,Key!C$1:D$37,2,FALSE)</f>
        <v>BLACK</v>
      </c>
      <c r="E169" t="str">
        <f>VLOOKUP(B169,Key!$E$1:$F$37,2,FALSE)</f>
        <v>1-18</v>
      </c>
      <c r="F169" t="str">
        <f>VLOOKUP(B169,Key!$E$1:$G$37,3,FALSE)</f>
        <v>1st</v>
      </c>
      <c r="G169" s="7" t="s">
        <v>24</v>
      </c>
    </row>
    <row r="170" spans="1:8" x14ac:dyDescent="0.25">
      <c r="A170">
        <v>169</v>
      </c>
      <c r="B170" s="3">
        <v>1</v>
      </c>
      <c r="C170" s="1" t="str">
        <f>IFERROR(VLOOKUP(B170,Key!$A$1:$B$36,2,FALSE),"Zero")</f>
        <v>ODD</v>
      </c>
      <c r="D170" s="1" t="str">
        <f>VLOOKUP(Tabelle1!B170,Key!C$1:D$37,2,FALSE)</f>
        <v>RED</v>
      </c>
      <c r="E170" t="str">
        <f>VLOOKUP(B170,Key!$E$1:$F$37,2,FALSE)</f>
        <v>1-18</v>
      </c>
      <c r="F170" t="str">
        <f>VLOOKUP(B170,Key!$E$1:$G$37,3,FALSE)</f>
        <v>1ST</v>
      </c>
      <c r="G170" s="7" t="s">
        <v>13</v>
      </c>
    </row>
    <row r="171" spans="1:8" x14ac:dyDescent="0.25">
      <c r="A171">
        <v>170</v>
      </c>
      <c r="B171" s="4">
        <v>0</v>
      </c>
      <c r="C171" s="1" t="str">
        <f>IFERROR(VLOOKUP(B171,Key!$A$1:$B$36,2,FALSE),"Zero")</f>
        <v>Zero</v>
      </c>
      <c r="D171" s="1" t="str">
        <f>VLOOKUP(Tabelle1!B171,Key!C$1:D$37,2,FALSE)</f>
        <v>ZERO</v>
      </c>
      <c r="E171" t="str">
        <f>VLOOKUP(B171,Key!$E$1:$F$37,2,FALSE)</f>
        <v>ZERO</v>
      </c>
      <c r="F171" t="str">
        <f>VLOOKUP(B171,Key!$E$1:$G$37,3,FALSE)</f>
        <v>ZERO</v>
      </c>
      <c r="G171" s="7" t="s">
        <v>24</v>
      </c>
    </row>
    <row r="172" spans="1:8" x14ac:dyDescent="0.25">
      <c r="A172">
        <v>171</v>
      </c>
      <c r="B172" s="2">
        <v>35</v>
      </c>
      <c r="C172" s="1" t="str">
        <f>IFERROR(VLOOKUP(B172,Key!$A$1:$B$36,2,FALSE),"Zero")</f>
        <v>ODD</v>
      </c>
      <c r="D172" s="1" t="str">
        <f>VLOOKUP(Tabelle1!B172,Key!C$1:D$37,2,FALSE)</f>
        <v>BLACK</v>
      </c>
      <c r="E172" t="str">
        <f>VLOOKUP(B172,Key!$E$1:$F$37,2,FALSE)</f>
        <v>19-36</v>
      </c>
      <c r="F172" t="str">
        <f>VLOOKUP(B172,Key!$E$1:$G$37,3,FALSE)</f>
        <v>3rd</v>
      </c>
      <c r="G172" s="7" t="s">
        <v>24</v>
      </c>
    </row>
    <row r="173" spans="1:8" x14ac:dyDescent="0.25">
      <c r="A173">
        <v>172</v>
      </c>
      <c r="B173" s="2">
        <v>11</v>
      </c>
      <c r="C173" s="1" t="str">
        <f>IFERROR(VLOOKUP(B173,Key!$A$1:$B$36,2,FALSE),"Zero")</f>
        <v>ODD</v>
      </c>
      <c r="D173" s="1" t="str">
        <f>VLOOKUP(Tabelle1!B173,Key!C$1:D$37,2,FALSE)</f>
        <v>BLACK</v>
      </c>
      <c r="E173" t="str">
        <f>VLOOKUP(B173,Key!$E$1:$F$37,2,FALSE)</f>
        <v>1-18</v>
      </c>
      <c r="F173" t="str">
        <f>VLOOKUP(B173,Key!$E$1:$G$37,3,FALSE)</f>
        <v>1st</v>
      </c>
      <c r="G173" s="7" t="s">
        <v>24</v>
      </c>
    </row>
    <row r="174" spans="1:8" x14ac:dyDescent="0.25">
      <c r="A174">
        <v>173</v>
      </c>
      <c r="B174" s="3">
        <v>19</v>
      </c>
      <c r="C174" s="1" t="str">
        <f>IFERROR(VLOOKUP(B174,Key!$A$1:$B$36,2,FALSE),"Zero")</f>
        <v>ODD</v>
      </c>
      <c r="D174" s="1" t="str">
        <f>VLOOKUP(Tabelle1!B174,Key!C$1:D$37,2,FALSE)</f>
        <v>RED</v>
      </c>
      <c r="E174" t="str">
        <f>VLOOKUP(B174,Key!$E$1:$F$37,2,FALSE)</f>
        <v>19-36</v>
      </c>
      <c r="F174" t="str">
        <f>VLOOKUP(B174,Key!$E$1:$G$37,3,FALSE)</f>
        <v>2nd</v>
      </c>
      <c r="G174" s="7" t="s">
        <v>24</v>
      </c>
    </row>
    <row r="175" spans="1:8" x14ac:dyDescent="0.25">
      <c r="A175">
        <v>174</v>
      </c>
      <c r="B175" s="2">
        <v>22</v>
      </c>
      <c r="C175" s="1" t="str">
        <f>IFERROR(VLOOKUP(B175,Key!$A$1:$B$36,2,FALSE),"Zero")</f>
        <v>EVEN</v>
      </c>
      <c r="D175" s="1" t="str">
        <f>VLOOKUP(Tabelle1!B175,Key!C$1:D$37,2,FALSE)</f>
        <v>BLACK</v>
      </c>
      <c r="E175" t="str">
        <f>VLOOKUP(B175,Key!$E$1:$F$37,2,FALSE)</f>
        <v>19-36</v>
      </c>
      <c r="F175" t="str">
        <f>VLOOKUP(B175,Key!$E$1:$G$37,3,FALSE)</f>
        <v>2nd</v>
      </c>
      <c r="G175" s="7" t="s">
        <v>24</v>
      </c>
    </row>
    <row r="176" spans="1:8" x14ac:dyDescent="0.25">
      <c r="A176">
        <v>175</v>
      </c>
      <c r="B176" s="2">
        <v>24</v>
      </c>
      <c r="C176" s="1" t="str">
        <f>IFERROR(VLOOKUP(B176,Key!$A$1:$B$36,2,FALSE),"Zero")</f>
        <v>EVEN</v>
      </c>
      <c r="D176" s="1" t="str">
        <f>VLOOKUP(Tabelle1!B176,Key!C$1:D$37,2,FALSE)</f>
        <v>BLACK</v>
      </c>
      <c r="E176" t="str">
        <f>VLOOKUP(B176,Key!$E$1:$F$37,2,FALSE)</f>
        <v>19-36</v>
      </c>
      <c r="F176" t="str">
        <f>VLOOKUP(B176,Key!$E$1:$G$37,3,FALSE)</f>
        <v>2nd</v>
      </c>
      <c r="G176" s="7" t="s">
        <v>21</v>
      </c>
      <c r="H176" s="8">
        <v>30</v>
      </c>
    </row>
    <row r="177" spans="1:8" x14ac:dyDescent="0.25">
      <c r="A177">
        <v>176</v>
      </c>
      <c r="B177" s="2">
        <v>29</v>
      </c>
      <c r="C177" s="1" t="str">
        <f>IFERROR(VLOOKUP(B177,Key!$A$1:$B$36,2,FALSE),"Zero")</f>
        <v>ODD</v>
      </c>
      <c r="D177" s="1" t="str">
        <f>VLOOKUP(Tabelle1!B177,Key!C$1:D$37,2,FALSE)</f>
        <v>BLACK</v>
      </c>
      <c r="E177" t="str">
        <f>VLOOKUP(B177,Key!$E$1:$F$37,2,FALSE)</f>
        <v>19-36</v>
      </c>
      <c r="F177" t="str">
        <f>VLOOKUP(B177,Key!$E$1:$G$37,3,FALSE)</f>
        <v>3rd</v>
      </c>
      <c r="G177" s="7" t="s">
        <v>24</v>
      </c>
    </row>
    <row r="178" spans="1:8" x14ac:dyDescent="0.25">
      <c r="A178">
        <v>177</v>
      </c>
      <c r="B178" s="3">
        <v>12</v>
      </c>
      <c r="C178" s="1" t="str">
        <f>IFERROR(VLOOKUP(B178,Key!$A$1:$B$36,2,FALSE),"Zero")</f>
        <v>EVEN</v>
      </c>
      <c r="D178" s="1" t="str">
        <f>VLOOKUP(Tabelle1!B178,Key!C$1:D$37,2,FALSE)</f>
        <v>RED</v>
      </c>
      <c r="E178" t="str">
        <f>VLOOKUP(B178,Key!$E$1:$F$37,2,FALSE)</f>
        <v>1-18</v>
      </c>
      <c r="F178" t="str">
        <f>VLOOKUP(B178,Key!$E$1:$G$37,3,FALSE)</f>
        <v>1st</v>
      </c>
      <c r="G178" s="7" t="s">
        <v>24</v>
      </c>
    </row>
    <row r="179" spans="1:8" x14ac:dyDescent="0.25">
      <c r="A179">
        <v>178</v>
      </c>
      <c r="B179" s="2">
        <v>28</v>
      </c>
      <c r="C179" s="1" t="str">
        <f>IFERROR(VLOOKUP(B179,Key!$A$1:$B$36,2,FALSE),"Zero")</f>
        <v>EVEN</v>
      </c>
      <c r="D179" s="1" t="str">
        <f>VLOOKUP(Tabelle1!B179,Key!C$1:D$37,2,FALSE)</f>
        <v>BLACK</v>
      </c>
      <c r="E179" t="str">
        <f>VLOOKUP(B179,Key!$E$1:$F$37,2,FALSE)</f>
        <v>19-36</v>
      </c>
      <c r="F179" t="str">
        <f>VLOOKUP(B179,Key!$E$1:$G$37,3,FALSE)</f>
        <v>3rd</v>
      </c>
      <c r="G179" s="7" t="s">
        <v>24</v>
      </c>
    </row>
    <row r="180" spans="1:8" x14ac:dyDescent="0.25">
      <c r="A180">
        <v>179</v>
      </c>
      <c r="B180" s="2">
        <v>20</v>
      </c>
      <c r="C180" s="1" t="str">
        <f>IFERROR(VLOOKUP(B180,Key!$A$1:$B$36,2,FALSE),"Zero")</f>
        <v>EVEN</v>
      </c>
      <c r="D180" s="1" t="str">
        <f>VLOOKUP(Tabelle1!B180,Key!C$1:D$37,2,FALSE)</f>
        <v>BLACK</v>
      </c>
      <c r="E180" t="str">
        <f>VLOOKUP(B180,Key!$E$1:$F$37,2,FALSE)</f>
        <v>19-36</v>
      </c>
      <c r="F180" t="str">
        <f>VLOOKUP(B180,Key!$E$1:$G$37,3,FALSE)</f>
        <v>2nd</v>
      </c>
      <c r="G180" s="7" t="s">
        <v>24</v>
      </c>
    </row>
    <row r="181" spans="1:8" x14ac:dyDescent="0.25">
      <c r="A181">
        <v>180</v>
      </c>
      <c r="B181" s="3">
        <v>7</v>
      </c>
      <c r="C181" s="1" t="str">
        <f>IFERROR(VLOOKUP(B181,Key!$A$1:$B$36,2,FALSE),"Zero")</f>
        <v>ODD</v>
      </c>
      <c r="D181" s="1" t="str">
        <f>VLOOKUP(Tabelle1!B181,Key!C$1:D$37,2,FALSE)</f>
        <v>RED</v>
      </c>
      <c r="E181" t="str">
        <f>VLOOKUP(B181,Key!$E$1:$F$37,2,FALSE)</f>
        <v>1-18</v>
      </c>
      <c r="F181" t="str">
        <f>VLOOKUP(B181,Key!$E$1:$G$37,3,FALSE)</f>
        <v>1st</v>
      </c>
      <c r="G181" s="7" t="s">
        <v>24</v>
      </c>
    </row>
    <row r="182" spans="1:8" x14ac:dyDescent="0.25">
      <c r="A182">
        <v>181</v>
      </c>
      <c r="B182" s="2">
        <v>15</v>
      </c>
      <c r="C182" s="1" t="str">
        <f>IFERROR(VLOOKUP(B182,Key!$A$1:$B$36,2,FALSE),"Zero")</f>
        <v>ODD</v>
      </c>
      <c r="D182" s="1" t="str">
        <f>VLOOKUP(Tabelle1!B182,Key!C$1:D$37,2,FALSE)</f>
        <v>BLACK</v>
      </c>
      <c r="E182" t="str">
        <f>VLOOKUP(B182,Key!$E$1:$F$37,2,FALSE)</f>
        <v>1-18</v>
      </c>
      <c r="F182" t="str">
        <f>VLOOKUP(B182,Key!$E$1:$G$37,3,FALSE)</f>
        <v>2nd</v>
      </c>
      <c r="G182" s="7" t="s">
        <v>21</v>
      </c>
      <c r="H182" s="8">
        <v>10</v>
      </c>
    </row>
    <row r="183" spans="1:8" x14ac:dyDescent="0.25">
      <c r="A183">
        <v>182</v>
      </c>
      <c r="B183" s="2">
        <v>17</v>
      </c>
      <c r="C183" s="1" t="str">
        <f>IFERROR(VLOOKUP(B183,Key!$A$1:$B$36,2,FALSE),"Zero")</f>
        <v>ODD</v>
      </c>
      <c r="D183" s="1" t="str">
        <f>VLOOKUP(Tabelle1!B183,Key!C$1:D$37,2,FALSE)</f>
        <v>BLACK</v>
      </c>
      <c r="E183" t="str">
        <f>VLOOKUP(B183,Key!$E$1:$F$37,2,FALSE)</f>
        <v>1-18</v>
      </c>
      <c r="F183" t="str">
        <f>VLOOKUP(B183,Key!$E$1:$G$37,3,FALSE)</f>
        <v>2nd</v>
      </c>
      <c r="G183" s="7" t="s">
        <v>24</v>
      </c>
    </row>
    <row r="184" spans="1:8" x14ac:dyDescent="0.25">
      <c r="A184">
        <v>183</v>
      </c>
      <c r="B184" s="3">
        <v>34</v>
      </c>
      <c r="C184" s="1" t="str">
        <f>IFERROR(VLOOKUP(B184,Key!$A$1:$B$36,2,FALSE),"Zero")</f>
        <v>EVEN</v>
      </c>
      <c r="D184" s="1" t="str">
        <f>VLOOKUP(Tabelle1!B184,Key!C$1:D$37,2,FALSE)</f>
        <v>RED</v>
      </c>
      <c r="E184" t="str">
        <f>VLOOKUP(B184,Key!$E$1:$F$37,2,FALSE)</f>
        <v>19-36</v>
      </c>
      <c r="F184" t="str">
        <f>VLOOKUP(B184,Key!$E$1:$G$37,3,FALSE)</f>
        <v>3rd</v>
      </c>
      <c r="G184" s="7" t="s">
        <v>24</v>
      </c>
    </row>
    <row r="185" spans="1:8" x14ac:dyDescent="0.25">
      <c r="A185">
        <v>184</v>
      </c>
      <c r="B185" s="3">
        <v>16</v>
      </c>
      <c r="C185" s="1" t="str">
        <f>IFERROR(VLOOKUP(B185,Key!$A$1:$B$36,2,FALSE),"Zero")</f>
        <v>EVEN</v>
      </c>
      <c r="D185" s="1" t="str">
        <f>VLOOKUP(Tabelle1!B185,Key!C$1:D$37,2,FALSE)</f>
        <v>RED</v>
      </c>
      <c r="E185" t="str">
        <f>VLOOKUP(B185,Key!$E$1:$F$37,2,FALSE)</f>
        <v>1-18</v>
      </c>
      <c r="F185" t="str">
        <f>VLOOKUP(B185,Key!$E$1:$G$37,3,FALSE)</f>
        <v>2nd</v>
      </c>
      <c r="G185" s="7" t="s">
        <v>24</v>
      </c>
    </row>
    <row r="186" spans="1:8" x14ac:dyDescent="0.25">
      <c r="A186">
        <v>185</v>
      </c>
      <c r="B186" s="3">
        <v>3</v>
      </c>
      <c r="C186" s="1" t="str">
        <f>IFERROR(VLOOKUP(B186,Key!$A$1:$B$36,2,FALSE),"Zero")</f>
        <v>ODD</v>
      </c>
      <c r="D186" s="1" t="str">
        <f>VLOOKUP(Tabelle1!B186,Key!C$1:D$37,2,FALSE)</f>
        <v>RED</v>
      </c>
      <c r="E186" t="str">
        <f>VLOOKUP(B186,Key!$E$1:$F$37,2,FALSE)</f>
        <v>1-18</v>
      </c>
      <c r="F186" t="str">
        <f>VLOOKUP(B186,Key!$E$1:$G$37,3,FALSE)</f>
        <v>1st</v>
      </c>
      <c r="G186" s="7" t="s">
        <v>24</v>
      </c>
    </row>
    <row r="187" spans="1:8" x14ac:dyDescent="0.25">
      <c r="A187">
        <v>186</v>
      </c>
      <c r="B187" s="3">
        <v>30</v>
      </c>
      <c r="C187" s="1" t="str">
        <f>IFERROR(VLOOKUP(B187,Key!$A$1:$B$36,2,FALSE),"Zero")</f>
        <v>EVEN</v>
      </c>
      <c r="D187" s="1" t="str">
        <f>VLOOKUP(Tabelle1!B187,Key!C$1:D$37,2,FALSE)</f>
        <v>RED</v>
      </c>
      <c r="E187" t="str">
        <f>VLOOKUP(B187,Key!$E$1:$F$37,2,FALSE)</f>
        <v>19-36</v>
      </c>
      <c r="F187" t="str">
        <f>VLOOKUP(B187,Key!$E$1:$G$37,3,FALSE)</f>
        <v>3rd</v>
      </c>
      <c r="G187" s="7" t="s">
        <v>24</v>
      </c>
    </row>
    <row r="188" spans="1:8" x14ac:dyDescent="0.25">
      <c r="A188">
        <v>187</v>
      </c>
      <c r="B188" s="2">
        <v>10</v>
      </c>
      <c r="C188" s="1" t="str">
        <f>IFERROR(VLOOKUP(B188,Key!$A$1:$B$36,2,FALSE),"Zero")</f>
        <v>EVEN</v>
      </c>
      <c r="D188" s="1" t="str">
        <f>VLOOKUP(Tabelle1!B188,Key!C$1:D$37,2,FALSE)</f>
        <v>BLACK</v>
      </c>
      <c r="E188" t="str">
        <f>VLOOKUP(B188,Key!$E$1:$F$37,2,FALSE)</f>
        <v>1-18</v>
      </c>
      <c r="F188" t="str">
        <f>VLOOKUP(B188,Key!$E$1:$G$37,3,FALSE)</f>
        <v>1st</v>
      </c>
      <c r="G188" s="7" t="s">
        <v>13</v>
      </c>
    </row>
    <row r="189" spans="1:8" x14ac:dyDescent="0.25">
      <c r="A189">
        <v>188</v>
      </c>
      <c r="B189" s="2">
        <v>33</v>
      </c>
      <c r="C189" s="1" t="str">
        <f>IFERROR(VLOOKUP(B189,Key!$A$1:$B$36,2,FALSE),"Zero")</f>
        <v>ODD</v>
      </c>
      <c r="D189" s="1" t="str">
        <f>VLOOKUP(Tabelle1!B189,Key!C$1:D$37,2,FALSE)</f>
        <v>BLACK</v>
      </c>
      <c r="E189" t="str">
        <f>VLOOKUP(B189,Key!$E$1:$F$37,2,FALSE)</f>
        <v>19-36</v>
      </c>
      <c r="F189" t="str">
        <f>VLOOKUP(B189,Key!$E$1:$G$37,3,FALSE)</f>
        <v>3rd</v>
      </c>
      <c r="G189" s="7" t="s">
        <v>24</v>
      </c>
    </row>
    <row r="190" spans="1:8" x14ac:dyDescent="0.25">
      <c r="A190">
        <v>189</v>
      </c>
      <c r="B190" s="3">
        <v>7</v>
      </c>
      <c r="C190" s="1" t="str">
        <f>IFERROR(VLOOKUP(B190,Key!$A$1:$B$36,2,FALSE),"Zero")</f>
        <v>ODD</v>
      </c>
      <c r="D190" s="1" t="str">
        <f>VLOOKUP(Tabelle1!B190,Key!C$1:D$37,2,FALSE)</f>
        <v>RED</v>
      </c>
      <c r="E190" t="str">
        <f>VLOOKUP(B190,Key!$E$1:$F$37,2,FALSE)</f>
        <v>1-18</v>
      </c>
      <c r="F190" t="str">
        <f>VLOOKUP(B190,Key!$E$1:$G$37,3,FALSE)</f>
        <v>1st</v>
      </c>
      <c r="G190" s="7" t="s">
        <v>24</v>
      </c>
    </row>
    <row r="191" spans="1:8" x14ac:dyDescent="0.25">
      <c r="A191">
        <v>190</v>
      </c>
      <c r="B191" s="2">
        <v>15</v>
      </c>
      <c r="C191" s="1" t="str">
        <f>IFERROR(VLOOKUP(B191,Key!$A$1:$B$36,2,FALSE),"Zero")</f>
        <v>ODD</v>
      </c>
      <c r="D191" s="1" t="str">
        <f>VLOOKUP(Tabelle1!B191,Key!C$1:D$37,2,FALSE)</f>
        <v>BLACK</v>
      </c>
      <c r="E191" t="str">
        <f>VLOOKUP(B191,Key!$E$1:$F$37,2,FALSE)</f>
        <v>1-18</v>
      </c>
      <c r="F191" t="str">
        <f>VLOOKUP(B191,Key!$E$1:$G$37,3,FALSE)</f>
        <v>2nd</v>
      </c>
      <c r="G191" s="7" t="s">
        <v>24</v>
      </c>
    </row>
    <row r="192" spans="1:8" x14ac:dyDescent="0.25">
      <c r="A192">
        <v>191</v>
      </c>
      <c r="B192" s="2">
        <v>4</v>
      </c>
      <c r="C192" s="1" t="str">
        <f>IFERROR(VLOOKUP(B192,Key!$A$1:$B$36,2,FALSE),"Zero")</f>
        <v>EVEN</v>
      </c>
      <c r="D192" s="1" t="str">
        <f>VLOOKUP(Tabelle1!B192,Key!C$1:D$37,2,FALSE)</f>
        <v>BLACK</v>
      </c>
      <c r="E192" t="str">
        <f>VLOOKUP(B192,Key!$E$1:$F$37,2,FALSE)</f>
        <v>1-18</v>
      </c>
      <c r="F192" t="str">
        <f>VLOOKUP(B192,Key!$E$1:$G$37,3,FALSE)</f>
        <v>1st</v>
      </c>
      <c r="G192" s="7" t="s">
        <v>24</v>
      </c>
    </row>
    <row r="193" spans="1:8" x14ac:dyDescent="0.25">
      <c r="A193">
        <v>192</v>
      </c>
      <c r="B193" s="2">
        <v>3</v>
      </c>
      <c r="C193" s="1" t="str">
        <f>IFERROR(VLOOKUP(B193,Key!$A$1:$B$36,2,FALSE),"Zero")</f>
        <v>ODD</v>
      </c>
      <c r="D193" s="1" t="str">
        <f>VLOOKUP(Tabelle1!B193,Key!C$1:D$37,2,FALSE)</f>
        <v>RED</v>
      </c>
      <c r="E193" t="str">
        <f>VLOOKUP(B193,Key!$E$1:$F$37,2,FALSE)</f>
        <v>1-18</v>
      </c>
      <c r="F193" t="str">
        <f>VLOOKUP(B193,Key!$E$1:$G$37,3,FALSE)</f>
        <v>1st</v>
      </c>
      <c r="G193" s="7" t="s">
        <v>24</v>
      </c>
    </row>
    <row r="194" spans="1:8" x14ac:dyDescent="0.25">
      <c r="A194">
        <v>193</v>
      </c>
      <c r="B194" s="3">
        <v>25</v>
      </c>
      <c r="C194" s="1" t="str">
        <f>IFERROR(VLOOKUP(B194,Key!$A$1:$B$36,2,FALSE),"Zero")</f>
        <v>ODD</v>
      </c>
      <c r="D194" s="1" t="str">
        <f>VLOOKUP(Tabelle1!B194,Key!C$1:D$37,2,FALSE)</f>
        <v>RED</v>
      </c>
      <c r="E194" t="str">
        <f>VLOOKUP(B194,Key!$E$1:$F$37,2,FALSE)</f>
        <v>19-36</v>
      </c>
      <c r="F194" t="str">
        <f>VLOOKUP(B194,Key!$E$1:$G$37,3,FALSE)</f>
        <v>3RD</v>
      </c>
      <c r="G194" s="7" t="s">
        <v>21</v>
      </c>
      <c r="H194" s="8">
        <v>30</v>
      </c>
    </row>
    <row r="195" spans="1:8" x14ac:dyDescent="0.25">
      <c r="A195">
        <v>194</v>
      </c>
      <c r="B195" s="3">
        <v>1</v>
      </c>
      <c r="C195" s="1" t="str">
        <f>IFERROR(VLOOKUP(B195,Key!$A$1:$B$36,2,FALSE),"Zero")</f>
        <v>ODD</v>
      </c>
      <c r="D195" s="1" t="str">
        <f>VLOOKUP(Tabelle1!B195,Key!C$1:D$37,2,FALSE)</f>
        <v>RED</v>
      </c>
      <c r="E195" t="str">
        <f>VLOOKUP(B195,Key!$E$1:$F$37,2,FALSE)</f>
        <v>1-18</v>
      </c>
      <c r="F195" t="str">
        <f>VLOOKUP(B195,Key!$E$1:$G$37,3,FALSE)</f>
        <v>1ST</v>
      </c>
      <c r="G195" s="7" t="s">
        <v>24</v>
      </c>
    </row>
    <row r="196" spans="1:8" x14ac:dyDescent="0.25">
      <c r="A196">
        <v>195</v>
      </c>
      <c r="B196" s="3">
        <v>18</v>
      </c>
      <c r="C196" s="1" t="str">
        <f>IFERROR(VLOOKUP(B196,Key!$A$1:$B$36,2,FALSE),"Zero")</f>
        <v>EVEN</v>
      </c>
      <c r="D196" s="1" t="str">
        <f>VLOOKUP(Tabelle1!B196,Key!C$1:D$37,2,FALSE)</f>
        <v>RED</v>
      </c>
      <c r="E196" t="str">
        <f>VLOOKUP(B196,Key!$E$1:$F$37,2,FALSE)</f>
        <v>1-18</v>
      </c>
      <c r="F196" t="str">
        <f>VLOOKUP(B196,Key!$E$1:$G$37,3,FALSE)</f>
        <v>2nd</v>
      </c>
      <c r="G196" s="7" t="s">
        <v>24</v>
      </c>
    </row>
    <row r="197" spans="1:8" x14ac:dyDescent="0.25">
      <c r="A197">
        <v>196</v>
      </c>
      <c r="B197" s="2">
        <v>26</v>
      </c>
      <c r="C197" s="1" t="str">
        <f>IFERROR(VLOOKUP(B197,Key!$A$1:$B$36,2,FALSE),"Zero")</f>
        <v>EVEN</v>
      </c>
      <c r="D197" s="1" t="str">
        <f>VLOOKUP(Tabelle1!B197,Key!C$1:D$37,2,FALSE)</f>
        <v>BLACK</v>
      </c>
      <c r="E197" t="str">
        <f>VLOOKUP(B197,Key!$E$1:$F$37,2,FALSE)</f>
        <v>19-36</v>
      </c>
      <c r="F197" t="str">
        <f>VLOOKUP(B197,Key!$E$1:$G$37,3,FALSE)</f>
        <v>3RD</v>
      </c>
      <c r="G197" s="7" t="s">
        <v>24</v>
      </c>
    </row>
    <row r="198" spans="1:8" x14ac:dyDescent="0.25">
      <c r="A198">
        <v>197</v>
      </c>
      <c r="B198" s="2">
        <v>11</v>
      </c>
      <c r="C198" s="1" t="str">
        <f>IFERROR(VLOOKUP(B198,Key!$A$1:$B$36,2,FALSE),"Zero")</f>
        <v>ODD</v>
      </c>
      <c r="D198" s="1" t="str">
        <f>VLOOKUP(Tabelle1!B198,Key!C$1:D$37,2,FALSE)</f>
        <v>BLACK</v>
      </c>
      <c r="E198" t="str">
        <f>VLOOKUP(B198,Key!$E$1:$F$37,2,FALSE)</f>
        <v>1-18</v>
      </c>
      <c r="F198" t="str">
        <f>VLOOKUP(B198,Key!$E$1:$G$37,3,FALSE)</f>
        <v>1st</v>
      </c>
      <c r="G198" s="7" t="s">
        <v>24</v>
      </c>
    </row>
    <row r="199" spans="1:8" x14ac:dyDescent="0.25">
      <c r="A199">
        <v>198</v>
      </c>
      <c r="B199" s="3">
        <v>21</v>
      </c>
      <c r="C199" s="1" t="str">
        <f>IFERROR(VLOOKUP(B199,Key!$A$1:$B$36,2,FALSE),"Zero")</f>
        <v>ODD</v>
      </c>
      <c r="D199" s="1" t="str">
        <f>VLOOKUP(Tabelle1!B199,Key!C$1:D$37,2,FALSE)</f>
        <v>RED</v>
      </c>
      <c r="E199" t="str">
        <f>VLOOKUP(B199,Key!$E$1:$F$37,2,FALSE)</f>
        <v>19-36</v>
      </c>
      <c r="F199" t="str">
        <f>VLOOKUP(B199,Key!$E$1:$G$37,3,FALSE)</f>
        <v>2nd</v>
      </c>
      <c r="G199" s="7" t="s">
        <v>24</v>
      </c>
    </row>
    <row r="200" spans="1:8" x14ac:dyDescent="0.25">
      <c r="A200">
        <v>199</v>
      </c>
      <c r="B200" s="2">
        <v>26</v>
      </c>
      <c r="C200" s="1" t="str">
        <f>IFERROR(VLOOKUP(B200,Key!$A$1:$B$36,2,FALSE),"Zero")</f>
        <v>EVEN</v>
      </c>
      <c r="D200" s="1" t="str">
        <f>VLOOKUP(Tabelle1!B200,Key!C$1:D$37,2,FALSE)</f>
        <v>BLACK</v>
      </c>
      <c r="E200" t="str">
        <f>VLOOKUP(B200,Key!$E$1:$F$37,2,FALSE)</f>
        <v>19-36</v>
      </c>
      <c r="F200" t="str">
        <f>VLOOKUP(B200,Key!$E$1:$G$37,3,FALSE)</f>
        <v>3RD</v>
      </c>
      <c r="G200" s="7" t="s">
        <v>21</v>
      </c>
      <c r="H200" s="8">
        <v>10</v>
      </c>
    </row>
    <row r="201" spans="1:8" x14ac:dyDescent="0.25">
      <c r="A201">
        <v>200</v>
      </c>
      <c r="B201" s="3">
        <v>36</v>
      </c>
      <c r="C201" s="1" t="str">
        <f>IFERROR(VLOOKUP(B201,Key!$A$1:$B$36,2,FALSE),"Zero")</f>
        <v>EVEN</v>
      </c>
      <c r="D201" s="1" t="str">
        <f>VLOOKUP(Tabelle1!B201,Key!C$1:D$37,2,FALSE)</f>
        <v>RED</v>
      </c>
      <c r="E201" t="str">
        <f>VLOOKUP(B201,Key!$E$1:$F$37,2,FALSE)</f>
        <v>19-36</v>
      </c>
      <c r="F201" t="str">
        <f>VLOOKUP(B201,Key!$E$1:$G$37,3,FALSE)</f>
        <v>3rd</v>
      </c>
      <c r="G201" s="7" t="s">
        <v>24</v>
      </c>
    </row>
    <row r="202" spans="1:8" x14ac:dyDescent="0.25">
      <c r="A202">
        <v>201</v>
      </c>
      <c r="B202" s="3">
        <v>30</v>
      </c>
      <c r="C202" s="1" t="str">
        <f>IFERROR(VLOOKUP(B202,Key!$A$1:$B$36,2,FALSE),"Zero")</f>
        <v>EVEN</v>
      </c>
      <c r="D202" s="1" t="str">
        <f>VLOOKUP(Tabelle1!B202,Key!C$1:D$37,2,FALSE)</f>
        <v>RED</v>
      </c>
      <c r="E202" t="str">
        <f>VLOOKUP(B202,Key!$E$1:$F$37,2,FALSE)</f>
        <v>19-36</v>
      </c>
      <c r="F202" t="str">
        <f>VLOOKUP(B202,Key!$E$1:$G$37,3,FALSE)</f>
        <v>3rd</v>
      </c>
      <c r="G202" s="7" t="s">
        <v>24</v>
      </c>
    </row>
    <row r="203" spans="1:8" x14ac:dyDescent="0.25">
      <c r="A203">
        <v>202</v>
      </c>
      <c r="B203" s="2">
        <v>10</v>
      </c>
      <c r="C203" s="1" t="str">
        <f>IFERROR(VLOOKUP(B203,Key!$A$1:$B$36,2,FALSE),"Zero")</f>
        <v>EVEN</v>
      </c>
      <c r="D203" s="1" t="str">
        <f>VLOOKUP(Tabelle1!B203,Key!C$1:D$37,2,FALSE)</f>
        <v>BLACK</v>
      </c>
      <c r="E203" t="str">
        <f>VLOOKUP(B203,Key!$E$1:$F$37,2,FALSE)</f>
        <v>1-18</v>
      </c>
      <c r="F203" t="str">
        <f>VLOOKUP(B203,Key!$E$1:$G$37,3,FALSE)</f>
        <v>1st</v>
      </c>
      <c r="G203" s="7" t="s">
        <v>24</v>
      </c>
    </row>
    <row r="204" spans="1:8" x14ac:dyDescent="0.25">
      <c r="A204">
        <v>203</v>
      </c>
      <c r="B204" s="3">
        <v>3</v>
      </c>
      <c r="C204" s="1" t="str">
        <f>IFERROR(VLOOKUP(B204,Key!$A$1:$B$36,2,FALSE),"Zero")</f>
        <v>ODD</v>
      </c>
      <c r="D204" s="1" t="str">
        <f>VLOOKUP(Tabelle1!B204,Key!C$1:D$37,2,FALSE)</f>
        <v>RED</v>
      </c>
      <c r="E204" t="str">
        <f>VLOOKUP(B204,Key!$E$1:$F$37,2,FALSE)</f>
        <v>1-18</v>
      </c>
      <c r="F204" t="str">
        <f>VLOOKUP(B204,Key!$E$1:$G$37,3,FALSE)</f>
        <v>1st</v>
      </c>
      <c r="G204" s="7" t="s">
        <v>24</v>
      </c>
    </row>
    <row r="205" spans="1:8" x14ac:dyDescent="0.25">
      <c r="A205">
        <v>204</v>
      </c>
      <c r="B205" s="2">
        <v>4</v>
      </c>
      <c r="C205" s="1" t="str">
        <f>IFERROR(VLOOKUP(B205,Key!$A$1:$B$36,2,FALSE),"Zero")</f>
        <v>EVEN</v>
      </c>
      <c r="D205" s="1" t="str">
        <f>VLOOKUP(Tabelle1!B205,Key!C$1:D$37,2,FALSE)</f>
        <v>BLACK</v>
      </c>
      <c r="E205" t="str">
        <f>VLOOKUP(B205,Key!$E$1:$F$37,2,FALSE)</f>
        <v>1-18</v>
      </c>
      <c r="F205" t="str">
        <f>VLOOKUP(B205,Key!$E$1:$G$37,3,FALSE)</f>
        <v>1st</v>
      </c>
      <c r="G205" s="7" t="s">
        <v>24</v>
      </c>
    </row>
    <row r="206" spans="1:8" x14ac:dyDescent="0.25">
      <c r="A206">
        <v>205</v>
      </c>
      <c r="B206" s="3">
        <v>5</v>
      </c>
      <c r="C206" s="1" t="str">
        <f>IFERROR(VLOOKUP(B206,Key!$A$1:$B$36,2,FALSE),"Zero")</f>
        <v>ODD</v>
      </c>
      <c r="D206" s="1" t="str">
        <f>VLOOKUP(Tabelle1!B206,Key!C$1:D$37,2,FALSE)</f>
        <v>RED</v>
      </c>
      <c r="E206" t="str">
        <f>VLOOKUP(B206,Key!$E$1:$F$37,2,FALSE)</f>
        <v>1-18</v>
      </c>
      <c r="F206" t="str">
        <f>VLOOKUP(B206,Key!$E$1:$G$37,3,FALSE)</f>
        <v>1st</v>
      </c>
      <c r="G206" s="7" t="s">
        <v>13</v>
      </c>
    </row>
    <row r="207" spans="1:8" x14ac:dyDescent="0.25">
      <c r="A207">
        <v>206</v>
      </c>
      <c r="B207" s="2">
        <v>4</v>
      </c>
      <c r="C207" s="1" t="str">
        <f>IFERROR(VLOOKUP(B207,Key!$A$1:$B$36,2,FALSE),"Zero")</f>
        <v>EVEN</v>
      </c>
      <c r="D207" s="1" t="str">
        <f>VLOOKUP(Tabelle1!B207,Key!C$1:D$37,2,FALSE)</f>
        <v>BLACK</v>
      </c>
      <c r="E207" t="str">
        <f>VLOOKUP(B207,Key!$E$1:$F$37,2,FALSE)</f>
        <v>1-18</v>
      </c>
      <c r="F207" t="str">
        <f>VLOOKUP(B207,Key!$E$1:$G$37,3,FALSE)</f>
        <v>1st</v>
      </c>
      <c r="G207" s="7" t="s">
        <v>24</v>
      </c>
    </row>
    <row r="208" spans="1:8" x14ac:dyDescent="0.25">
      <c r="A208">
        <v>207</v>
      </c>
      <c r="B208" s="2">
        <v>20</v>
      </c>
      <c r="C208" s="1" t="str">
        <f>IFERROR(VLOOKUP(B208,Key!$A$1:$B$36,2,FALSE),"Zero")</f>
        <v>EVEN</v>
      </c>
      <c r="D208" s="1" t="str">
        <f>VLOOKUP(Tabelle1!B208,Key!C$1:D$37,2,FALSE)</f>
        <v>BLACK</v>
      </c>
      <c r="E208" t="str">
        <f>VLOOKUP(B208,Key!$E$1:$F$37,2,FALSE)</f>
        <v>19-36</v>
      </c>
      <c r="F208" t="str">
        <f>VLOOKUP(B208,Key!$E$1:$G$37,3,FALSE)</f>
        <v>2nd</v>
      </c>
      <c r="G208" s="7" t="s">
        <v>24</v>
      </c>
    </row>
    <row r="209" spans="1:8" x14ac:dyDescent="0.25">
      <c r="A209">
        <v>208</v>
      </c>
      <c r="B209" s="2">
        <v>29</v>
      </c>
      <c r="C209" s="1" t="str">
        <f>IFERROR(VLOOKUP(B209,Key!$A$1:$B$36,2,FALSE),"Zero")</f>
        <v>ODD</v>
      </c>
      <c r="D209" s="1" t="str">
        <f>VLOOKUP(Tabelle1!B209,Key!C$1:D$37,2,FALSE)</f>
        <v>BLACK</v>
      </c>
      <c r="E209" t="str">
        <f>VLOOKUP(B209,Key!$E$1:$F$37,2,FALSE)</f>
        <v>19-36</v>
      </c>
      <c r="F209" t="str">
        <f>VLOOKUP(B209,Key!$E$1:$G$37,3,FALSE)</f>
        <v>3rd</v>
      </c>
      <c r="G209" s="7" t="s">
        <v>24</v>
      </c>
    </row>
    <row r="210" spans="1:8" x14ac:dyDescent="0.25">
      <c r="A210">
        <v>209</v>
      </c>
      <c r="B210" s="2">
        <v>9</v>
      </c>
      <c r="C210" s="1" t="str">
        <f>IFERROR(VLOOKUP(B210,Key!$A$1:$B$36,2,FALSE),"Zero")</f>
        <v>ODD</v>
      </c>
      <c r="D210" s="1" t="str">
        <f>VLOOKUP(Tabelle1!B210,Key!C$1:D$37,2,FALSE)</f>
        <v>RED</v>
      </c>
      <c r="E210" t="str">
        <f>VLOOKUP(B210,Key!$E$1:$F$37,2,FALSE)</f>
        <v>1-18</v>
      </c>
      <c r="F210" t="str">
        <f>VLOOKUP(B210,Key!$E$1:$G$37,3,FALSE)</f>
        <v>1st</v>
      </c>
      <c r="G210" s="7" t="s">
        <v>24</v>
      </c>
    </row>
    <row r="211" spans="1:8" x14ac:dyDescent="0.25">
      <c r="A211">
        <v>210</v>
      </c>
      <c r="B211" s="3">
        <v>25</v>
      </c>
      <c r="C211" s="1" t="str">
        <f>IFERROR(VLOOKUP(B211,Key!$A$1:$B$36,2,FALSE),"Zero")</f>
        <v>ODD</v>
      </c>
      <c r="D211" s="1" t="str">
        <f>VLOOKUP(Tabelle1!B211,Key!C$1:D$37,2,FALSE)</f>
        <v>RED</v>
      </c>
      <c r="E211" t="str">
        <f>VLOOKUP(B211,Key!$E$1:$F$37,2,FALSE)</f>
        <v>19-36</v>
      </c>
      <c r="F211" t="str">
        <f>VLOOKUP(B211,Key!$E$1:$G$37,3,FALSE)</f>
        <v>3RD</v>
      </c>
      <c r="G211" s="7" t="s">
        <v>24</v>
      </c>
    </row>
    <row r="212" spans="1:8" x14ac:dyDescent="0.25">
      <c r="A212">
        <v>211</v>
      </c>
      <c r="B212" s="2">
        <v>6</v>
      </c>
      <c r="C212" s="1" t="str">
        <f>IFERROR(VLOOKUP(B212,Key!$A$1:$B$36,2,FALSE),"Zero")</f>
        <v>EVEN</v>
      </c>
      <c r="D212" s="1" t="str">
        <f>VLOOKUP(Tabelle1!B212,Key!C$1:D$37,2,FALSE)</f>
        <v>BLACK</v>
      </c>
      <c r="E212" t="str">
        <f>VLOOKUP(B212,Key!$E$1:$F$37,2,FALSE)</f>
        <v>1-18</v>
      </c>
      <c r="F212" t="str">
        <f>VLOOKUP(B212,Key!$E$1:$G$37,3,FALSE)</f>
        <v>1st</v>
      </c>
      <c r="G212" s="7" t="s">
        <v>13</v>
      </c>
      <c r="H212" s="8">
        <v>-120</v>
      </c>
    </row>
    <row r="213" spans="1:8" x14ac:dyDescent="0.25">
      <c r="A213">
        <v>212</v>
      </c>
      <c r="B213" s="3">
        <v>23</v>
      </c>
      <c r="C213" s="1" t="str">
        <f>IFERROR(VLOOKUP(B213,Key!$A$1:$B$36,2,FALSE),"Zero")</f>
        <v>ODD</v>
      </c>
      <c r="D213" s="1" t="str">
        <f>VLOOKUP(Tabelle1!B213,Key!C$1:D$37,2,FALSE)</f>
        <v>RED</v>
      </c>
      <c r="E213" t="str">
        <f>VLOOKUP(B213,Key!$E$1:$F$37,2,FALSE)</f>
        <v>19-36</v>
      </c>
      <c r="F213" t="str">
        <f>VLOOKUP(B213,Key!$E$1:$G$37,3,FALSE)</f>
        <v>2nd</v>
      </c>
      <c r="G213" s="7" t="s">
        <v>24</v>
      </c>
    </row>
    <row r="214" spans="1:8" x14ac:dyDescent="0.25">
      <c r="A214">
        <v>213</v>
      </c>
      <c r="B214" s="2">
        <v>20</v>
      </c>
      <c r="C214" s="1" t="str">
        <f>IFERROR(VLOOKUP(B214,Key!$A$1:$B$36,2,FALSE),"Zero")</f>
        <v>EVEN</v>
      </c>
      <c r="D214" s="1" t="str">
        <f>VLOOKUP(Tabelle1!B214,Key!C$1:D$37,2,FALSE)</f>
        <v>BLACK</v>
      </c>
      <c r="E214" t="str">
        <f>VLOOKUP(B214,Key!$E$1:$F$37,2,FALSE)</f>
        <v>19-36</v>
      </c>
      <c r="F214" t="str">
        <f>VLOOKUP(B214,Key!$E$1:$G$37,3,FALSE)</f>
        <v>2nd</v>
      </c>
      <c r="G214" s="7" t="s">
        <v>24</v>
      </c>
    </row>
    <row r="215" spans="1:8" x14ac:dyDescent="0.25">
      <c r="A215">
        <v>214</v>
      </c>
      <c r="B215" s="3">
        <v>36</v>
      </c>
      <c r="C215" s="1" t="str">
        <f>IFERROR(VLOOKUP(B215,Key!$A$1:$B$36,2,FALSE),"Zero")</f>
        <v>EVEN</v>
      </c>
      <c r="D215" s="1" t="str">
        <f>VLOOKUP(Tabelle1!B215,Key!C$1:D$37,2,FALSE)</f>
        <v>RED</v>
      </c>
      <c r="E215" t="str">
        <f>VLOOKUP(B215,Key!$E$1:$F$37,2,FALSE)</f>
        <v>19-36</v>
      </c>
      <c r="F215" t="str">
        <f>VLOOKUP(B215,Key!$E$1:$G$37,3,FALSE)</f>
        <v>3rd</v>
      </c>
      <c r="G215" s="7" t="s">
        <v>24</v>
      </c>
    </row>
    <row r="216" spans="1:8" x14ac:dyDescent="0.25">
      <c r="A216">
        <v>215</v>
      </c>
      <c r="B216" s="2">
        <v>24</v>
      </c>
      <c r="C216" s="1" t="str">
        <f>IFERROR(VLOOKUP(B216,Key!$A$1:$B$36,2,FALSE),"Zero")</f>
        <v>EVEN</v>
      </c>
      <c r="D216" s="1" t="str">
        <f>VLOOKUP(Tabelle1!B216,Key!C$1:D$37,2,FALSE)</f>
        <v>BLACK</v>
      </c>
      <c r="E216" t="str">
        <f>VLOOKUP(B216,Key!$E$1:$F$37,2,FALSE)</f>
        <v>19-36</v>
      </c>
      <c r="F216" t="str">
        <f>VLOOKUP(B216,Key!$E$1:$G$37,3,FALSE)</f>
        <v>2nd</v>
      </c>
      <c r="G216" s="7" t="s">
        <v>24</v>
      </c>
    </row>
    <row r="217" spans="1:8" x14ac:dyDescent="0.25">
      <c r="A217">
        <v>216</v>
      </c>
      <c r="B217" s="3">
        <v>14</v>
      </c>
      <c r="C217" s="1" t="str">
        <f>IFERROR(VLOOKUP(B217,Key!$A$1:$B$36,2,FALSE),"Zero")</f>
        <v>EVEN</v>
      </c>
      <c r="D217" s="1" t="str">
        <f>VLOOKUP(Tabelle1!B217,Key!C$1:D$37,2,FALSE)</f>
        <v>RED</v>
      </c>
      <c r="E217" t="str">
        <f>VLOOKUP(B217,Key!$E$1:$F$37,2,FALSE)</f>
        <v>1-18</v>
      </c>
      <c r="F217" t="str">
        <f>VLOOKUP(B217,Key!$E$1:$G$37,3,FALSE)</f>
        <v>2ND</v>
      </c>
      <c r="G217" s="7" t="s">
        <v>24</v>
      </c>
    </row>
    <row r="218" spans="1:8" x14ac:dyDescent="0.25">
      <c r="A218">
        <v>217</v>
      </c>
      <c r="B218" s="4">
        <v>0</v>
      </c>
      <c r="C218" s="1" t="str">
        <f>IFERROR(VLOOKUP(B218,Key!$A$1:$B$36,2,FALSE),"Zero")</f>
        <v>Zero</v>
      </c>
      <c r="D218" s="1" t="str">
        <f>VLOOKUP(Tabelle1!B218,Key!C$1:D$37,2,FALSE)</f>
        <v>ZERO</v>
      </c>
      <c r="E218" t="str">
        <f>VLOOKUP(B218,Key!$E$1:$F$37,2,FALSE)</f>
        <v>ZERO</v>
      </c>
      <c r="F218" t="str">
        <f>VLOOKUP(B218,Key!$E$1:$G$37,3,FALSE)</f>
        <v>ZERO</v>
      </c>
      <c r="G218" s="7" t="s">
        <v>13</v>
      </c>
    </row>
    <row r="219" spans="1:8" x14ac:dyDescent="0.25">
      <c r="A219">
        <v>218</v>
      </c>
      <c r="B219" s="2">
        <v>26</v>
      </c>
      <c r="C219" s="1" t="str">
        <f>IFERROR(VLOOKUP(B219,Key!$A$1:$B$36,2,FALSE),"Zero")</f>
        <v>EVEN</v>
      </c>
      <c r="D219" s="1" t="str">
        <f>VLOOKUP(Tabelle1!B219,Key!C$1:D$37,2,FALSE)</f>
        <v>BLACK</v>
      </c>
      <c r="E219" t="str">
        <f>VLOOKUP(B219,Key!$E$1:$F$37,2,FALSE)</f>
        <v>19-36</v>
      </c>
      <c r="F219" t="str">
        <f>VLOOKUP(B219,Key!$E$1:$G$37,3,FALSE)</f>
        <v>3RD</v>
      </c>
      <c r="G219" s="7" t="s">
        <v>24</v>
      </c>
    </row>
    <row r="220" spans="1:8" x14ac:dyDescent="0.25">
      <c r="A220">
        <v>219</v>
      </c>
      <c r="B220" s="3">
        <v>14</v>
      </c>
      <c r="C220" s="1" t="str">
        <f>IFERROR(VLOOKUP(B220,Key!$A$1:$B$36,2,FALSE),"Zero")</f>
        <v>EVEN</v>
      </c>
      <c r="D220" s="1" t="str">
        <f>VLOOKUP(Tabelle1!B220,Key!C$1:D$37,2,FALSE)</f>
        <v>RED</v>
      </c>
      <c r="E220" t="str">
        <f>VLOOKUP(B220,Key!$E$1:$F$37,2,FALSE)</f>
        <v>1-18</v>
      </c>
      <c r="F220" t="str">
        <f>VLOOKUP(B220,Key!$E$1:$G$37,3,FALSE)</f>
        <v>2ND</v>
      </c>
      <c r="G220" s="7" t="s">
        <v>24</v>
      </c>
    </row>
    <row r="221" spans="1:8" x14ac:dyDescent="0.25">
      <c r="A221">
        <v>220</v>
      </c>
      <c r="B221" s="2">
        <v>11</v>
      </c>
      <c r="C221" s="1" t="str">
        <f>IFERROR(VLOOKUP(B221,Key!$A$1:$B$36,2,FALSE),"Zero")</f>
        <v>ODD</v>
      </c>
      <c r="D221" s="1" t="str">
        <f>VLOOKUP(Tabelle1!B221,Key!C$1:D$37,2,FALSE)</f>
        <v>BLACK</v>
      </c>
      <c r="E221" t="str">
        <f>VLOOKUP(B221,Key!$E$1:$F$37,2,FALSE)</f>
        <v>1-18</v>
      </c>
      <c r="F221" t="str">
        <f>VLOOKUP(B221,Key!$E$1:$G$37,3,FALSE)</f>
        <v>1st</v>
      </c>
      <c r="G221" s="7" t="s">
        <v>24</v>
      </c>
    </row>
    <row r="222" spans="1:8" x14ac:dyDescent="0.25">
      <c r="A222">
        <v>221</v>
      </c>
      <c r="B222" s="2">
        <v>10</v>
      </c>
      <c r="C222" s="1" t="str">
        <f>IFERROR(VLOOKUP(B222,Key!$A$1:$B$36,2,FALSE),"Zero")</f>
        <v>EVEN</v>
      </c>
      <c r="D222" s="1" t="str">
        <f>VLOOKUP(Tabelle1!B222,Key!C$1:D$37,2,FALSE)</f>
        <v>BLACK</v>
      </c>
      <c r="E222" t="str">
        <f>VLOOKUP(B222,Key!$E$1:$F$37,2,FALSE)</f>
        <v>1-18</v>
      </c>
      <c r="F222" t="str">
        <f>VLOOKUP(B222,Key!$E$1:$G$37,3,FALSE)</f>
        <v>1st</v>
      </c>
      <c r="G222" s="7" t="s">
        <v>24</v>
      </c>
    </row>
    <row r="223" spans="1:8" x14ac:dyDescent="0.25">
      <c r="A223">
        <v>222</v>
      </c>
      <c r="B223" s="2">
        <v>2</v>
      </c>
      <c r="C223" s="1" t="str">
        <f>IFERROR(VLOOKUP(B223,Key!$A$1:$B$36,2,FALSE),"Zero")</f>
        <v>EVEN</v>
      </c>
      <c r="D223" s="1" t="str">
        <f>VLOOKUP(Tabelle1!B223,Key!C$1:D$37,2,FALSE)</f>
        <v>BLACK</v>
      </c>
      <c r="E223" t="str">
        <f>VLOOKUP(B223,Key!$E$1:$F$37,2,FALSE)</f>
        <v>1-18</v>
      </c>
      <c r="F223" t="str">
        <f>VLOOKUP(B223,Key!$E$1:$G$37,3,FALSE)</f>
        <v>1ST</v>
      </c>
      <c r="G223" s="7" t="s">
        <v>24</v>
      </c>
    </row>
    <row r="224" spans="1:8" x14ac:dyDescent="0.25">
      <c r="A224">
        <v>223</v>
      </c>
      <c r="B224" s="3">
        <v>32</v>
      </c>
      <c r="C224" s="1" t="str">
        <f>IFERROR(VLOOKUP(B224,Key!$A$1:$B$36,2,FALSE),"Zero")</f>
        <v>EVEN</v>
      </c>
      <c r="D224" s="1" t="str">
        <f>VLOOKUP(Tabelle1!B224,Key!C$1:D$37,2,FALSE)</f>
        <v>RED</v>
      </c>
      <c r="E224" t="str">
        <f>VLOOKUP(B224,Key!$E$1:$F$37,2,FALSE)</f>
        <v>19-36</v>
      </c>
      <c r="F224" t="str">
        <f>VLOOKUP(B224,Key!$E$1:$G$37,3,FALSE)</f>
        <v>3rd</v>
      </c>
      <c r="G224" s="7" t="s">
        <v>21</v>
      </c>
      <c r="H224" s="8">
        <v>30</v>
      </c>
    </row>
    <row r="225" spans="1:8" x14ac:dyDescent="0.25">
      <c r="A225">
        <v>224</v>
      </c>
      <c r="B225" s="3">
        <v>7</v>
      </c>
      <c r="C225" s="1" t="str">
        <f>IFERROR(VLOOKUP(B225,Key!$A$1:$B$36,2,FALSE),"Zero")</f>
        <v>ODD</v>
      </c>
      <c r="D225" s="1" t="str">
        <f>VLOOKUP(Tabelle1!B225,Key!C$1:D$37,2,FALSE)</f>
        <v>RED</v>
      </c>
      <c r="E225" t="str">
        <f>VLOOKUP(B225,Key!$E$1:$F$37,2,FALSE)</f>
        <v>1-18</v>
      </c>
      <c r="F225" t="str">
        <f>VLOOKUP(B225,Key!$E$1:$G$37,3,FALSE)</f>
        <v>1st</v>
      </c>
      <c r="G225" s="7" t="s">
        <v>24</v>
      </c>
    </row>
    <row r="226" spans="1:8" x14ac:dyDescent="0.25">
      <c r="A226">
        <v>225</v>
      </c>
      <c r="B226" s="2">
        <v>10</v>
      </c>
      <c r="C226" s="1" t="str">
        <f>IFERROR(VLOOKUP(B226,Key!$A$1:$B$36,2,FALSE),"Zero")</f>
        <v>EVEN</v>
      </c>
      <c r="D226" s="1" t="str">
        <f>VLOOKUP(Tabelle1!B226,Key!C$1:D$37,2,FALSE)</f>
        <v>BLACK</v>
      </c>
      <c r="E226" t="str">
        <f>VLOOKUP(B226,Key!$E$1:$F$37,2,FALSE)</f>
        <v>1-18</v>
      </c>
      <c r="F226" t="str">
        <f>VLOOKUP(B226,Key!$E$1:$G$37,3,FALSE)</f>
        <v>1st</v>
      </c>
      <c r="G226" s="7" t="s">
        <v>24</v>
      </c>
    </row>
    <row r="227" spans="1:8" x14ac:dyDescent="0.25">
      <c r="A227">
        <v>226</v>
      </c>
      <c r="B227" s="2">
        <v>33</v>
      </c>
      <c r="C227" s="1" t="str">
        <f>IFERROR(VLOOKUP(B227,Key!$A$1:$B$36,2,FALSE),"Zero")</f>
        <v>ODD</v>
      </c>
      <c r="D227" s="1" t="str">
        <f>VLOOKUP(Tabelle1!B227,Key!C$1:D$37,2,FALSE)</f>
        <v>BLACK</v>
      </c>
      <c r="E227" t="str">
        <f>VLOOKUP(B227,Key!$E$1:$F$37,2,FALSE)</f>
        <v>19-36</v>
      </c>
      <c r="F227" t="str">
        <f>VLOOKUP(B227,Key!$E$1:$G$37,3,FALSE)</f>
        <v>3rd</v>
      </c>
      <c r="G227" s="7" t="s">
        <v>24</v>
      </c>
    </row>
    <row r="228" spans="1:8" x14ac:dyDescent="0.25">
      <c r="A228">
        <v>227</v>
      </c>
      <c r="B228" s="2">
        <v>26</v>
      </c>
      <c r="C228" s="1" t="str">
        <f>IFERROR(VLOOKUP(B228,Key!$A$1:$B$36,2,FALSE),"Zero")</f>
        <v>EVEN</v>
      </c>
      <c r="D228" s="1" t="str">
        <f>VLOOKUP(Tabelle1!B228,Key!C$1:D$37,2,FALSE)</f>
        <v>BLACK</v>
      </c>
      <c r="E228" t="str">
        <f>VLOOKUP(B228,Key!$E$1:$F$37,2,FALSE)</f>
        <v>19-36</v>
      </c>
      <c r="F228" t="str">
        <f>VLOOKUP(B228,Key!$E$1:$G$37,3,FALSE)</f>
        <v>3RD</v>
      </c>
      <c r="G228" s="7" t="s">
        <v>24</v>
      </c>
    </row>
    <row r="229" spans="1:8" x14ac:dyDescent="0.25">
      <c r="A229">
        <v>228</v>
      </c>
      <c r="B229" s="2">
        <v>11</v>
      </c>
      <c r="C229" s="1" t="str">
        <f>IFERROR(VLOOKUP(B229,Key!$A$1:$B$36,2,FALSE),"Zero")</f>
        <v>ODD</v>
      </c>
      <c r="D229" s="1" t="str">
        <f>VLOOKUP(Tabelle1!B229,Key!C$1:D$37,2,FALSE)</f>
        <v>BLACK</v>
      </c>
      <c r="E229" t="str">
        <f>VLOOKUP(B229,Key!$E$1:$F$37,2,FALSE)</f>
        <v>1-18</v>
      </c>
      <c r="F229" t="str">
        <f>VLOOKUP(B229,Key!$E$1:$G$37,3,FALSE)</f>
        <v>1st</v>
      </c>
      <c r="G229" s="7" t="s">
        <v>24</v>
      </c>
    </row>
    <row r="230" spans="1:8" x14ac:dyDescent="0.25">
      <c r="A230">
        <v>229</v>
      </c>
      <c r="B230" s="3">
        <v>32</v>
      </c>
      <c r="C230" s="1" t="str">
        <f>IFERROR(VLOOKUP(B230,Key!$A$1:$B$36,2,FALSE),"Zero")</f>
        <v>EVEN</v>
      </c>
      <c r="D230" s="1" t="str">
        <f>VLOOKUP(Tabelle1!B230,Key!C$1:D$37,2,FALSE)</f>
        <v>RED</v>
      </c>
      <c r="E230" t="str">
        <f>VLOOKUP(B230,Key!$E$1:$F$37,2,FALSE)</f>
        <v>19-36</v>
      </c>
      <c r="F230" t="str">
        <f>VLOOKUP(B230,Key!$E$1:$G$37,3,FALSE)</f>
        <v>3rd</v>
      </c>
      <c r="G230" s="7" t="s">
        <v>21</v>
      </c>
      <c r="H230" s="8">
        <v>10</v>
      </c>
    </row>
    <row r="231" spans="1:8" x14ac:dyDescent="0.25">
      <c r="A231">
        <v>230</v>
      </c>
      <c r="B231" s="3">
        <v>19</v>
      </c>
      <c r="C231" s="1" t="str">
        <f>IFERROR(VLOOKUP(B231,Key!$A$1:$B$36,2,FALSE),"Zero")</f>
        <v>ODD</v>
      </c>
      <c r="D231" s="1" t="str">
        <f>VLOOKUP(Tabelle1!B231,Key!C$1:D$37,2,FALSE)</f>
        <v>RED</v>
      </c>
      <c r="E231" t="str">
        <f>VLOOKUP(B231,Key!$E$1:$F$37,2,FALSE)</f>
        <v>19-36</v>
      </c>
      <c r="F231" t="str">
        <f>VLOOKUP(B231,Key!$E$1:$G$37,3,FALSE)</f>
        <v>2nd</v>
      </c>
      <c r="G231" s="7" t="s">
        <v>24</v>
      </c>
    </row>
    <row r="232" spans="1:8" x14ac:dyDescent="0.25">
      <c r="A232">
        <v>231</v>
      </c>
      <c r="B232" s="2">
        <v>4</v>
      </c>
      <c r="C232" s="1" t="str">
        <f>IFERROR(VLOOKUP(B232,Key!$A$1:$B$36,2,FALSE),"Zero")</f>
        <v>EVEN</v>
      </c>
      <c r="D232" s="1" t="str">
        <f>VLOOKUP(Tabelle1!B232,Key!C$1:D$37,2,FALSE)</f>
        <v>BLACK</v>
      </c>
      <c r="E232" t="str">
        <f>VLOOKUP(B232,Key!$E$1:$F$37,2,FALSE)</f>
        <v>1-18</v>
      </c>
      <c r="F232" t="str">
        <f>VLOOKUP(B232,Key!$E$1:$G$37,3,FALSE)</f>
        <v>1st</v>
      </c>
      <c r="G232" s="7" t="s">
        <v>24</v>
      </c>
    </row>
    <row r="233" spans="1:8" x14ac:dyDescent="0.25">
      <c r="A233">
        <v>232</v>
      </c>
      <c r="B233" s="2">
        <v>2</v>
      </c>
      <c r="C233" s="1" t="str">
        <f>IFERROR(VLOOKUP(B233,Key!$A$1:$B$36,2,FALSE),"Zero")</f>
        <v>EVEN</v>
      </c>
      <c r="D233" s="1" t="str">
        <f>VLOOKUP(Tabelle1!B233,Key!C$1:D$37,2,FALSE)</f>
        <v>BLACK</v>
      </c>
      <c r="E233" t="str">
        <f>VLOOKUP(B233,Key!$E$1:$F$37,2,FALSE)</f>
        <v>1-18</v>
      </c>
      <c r="F233" t="str">
        <f>VLOOKUP(B233,Key!$E$1:$G$37,3,FALSE)</f>
        <v>1ST</v>
      </c>
      <c r="G233" s="7" t="s">
        <v>24</v>
      </c>
    </row>
    <row r="234" spans="1:8" x14ac:dyDescent="0.25">
      <c r="A234">
        <v>233</v>
      </c>
      <c r="B234" s="3">
        <v>7</v>
      </c>
      <c r="C234" s="1" t="str">
        <f>IFERROR(VLOOKUP(B234,Key!$A$1:$B$36,2,FALSE),"Zero")</f>
        <v>ODD</v>
      </c>
      <c r="D234" s="1" t="str">
        <f>VLOOKUP(Tabelle1!B234,Key!C$1:D$37,2,FALSE)</f>
        <v>RED</v>
      </c>
      <c r="E234" t="str">
        <f>VLOOKUP(B234,Key!$E$1:$F$37,2,FALSE)</f>
        <v>1-18</v>
      </c>
      <c r="F234" t="str">
        <f>VLOOKUP(B234,Key!$E$1:$G$37,3,FALSE)</f>
        <v>1st</v>
      </c>
      <c r="G234" s="7" t="s">
        <v>24</v>
      </c>
    </row>
    <row r="235" spans="1:8" x14ac:dyDescent="0.25">
      <c r="A235">
        <v>234</v>
      </c>
      <c r="B235" s="3">
        <v>7</v>
      </c>
      <c r="C235" s="1" t="str">
        <f>IFERROR(VLOOKUP(B235,Key!$A$1:$B$36,2,FALSE),"Zero")</f>
        <v>ODD</v>
      </c>
      <c r="D235" s="1" t="str">
        <f>VLOOKUP(Tabelle1!B235,Key!C$1:D$37,2,FALSE)</f>
        <v>RED</v>
      </c>
      <c r="E235" t="str">
        <f>VLOOKUP(B235,Key!$E$1:$F$37,2,FALSE)</f>
        <v>1-18</v>
      </c>
      <c r="F235" t="str">
        <f>VLOOKUP(B235,Key!$E$1:$G$37,3,FALSE)</f>
        <v>1st</v>
      </c>
      <c r="G235" s="7" t="s">
        <v>24</v>
      </c>
    </row>
    <row r="236" spans="1:8" x14ac:dyDescent="0.25">
      <c r="A236">
        <v>235</v>
      </c>
      <c r="B236" s="3">
        <v>1</v>
      </c>
      <c r="C236" s="1" t="str">
        <f>IFERROR(VLOOKUP(B236,Key!$A$1:$B$36,2,FALSE),"Zero")</f>
        <v>ODD</v>
      </c>
      <c r="D236" s="1" t="str">
        <f>VLOOKUP(Tabelle1!B236,Key!C$1:D$37,2,FALSE)</f>
        <v>RED</v>
      </c>
      <c r="E236" t="str">
        <f>VLOOKUP(B236,Key!$E$1:$F$37,2,FALSE)</f>
        <v>1-18</v>
      </c>
      <c r="F236" t="str">
        <f>VLOOKUP(B236,Key!$E$1:$G$37,3,FALSE)</f>
        <v>1ST</v>
      </c>
      <c r="G236" s="7" t="s">
        <v>13</v>
      </c>
    </row>
    <row r="237" spans="1:8" x14ac:dyDescent="0.25">
      <c r="A237">
        <v>236</v>
      </c>
      <c r="B237" s="3">
        <v>34</v>
      </c>
      <c r="C237" s="1" t="str">
        <f>IFERROR(VLOOKUP(B237,Key!$A$1:$B$36,2,FALSE),"Zero")</f>
        <v>EVEN</v>
      </c>
      <c r="D237" s="1" t="str">
        <f>VLOOKUP(Tabelle1!B237,Key!C$1:D$37,2,FALSE)</f>
        <v>RED</v>
      </c>
      <c r="E237" t="str">
        <f>VLOOKUP(B237,Key!$E$1:$F$37,2,FALSE)</f>
        <v>19-36</v>
      </c>
      <c r="F237" t="str">
        <f>VLOOKUP(B237,Key!$E$1:$G$37,3,FALSE)</f>
        <v>3rd</v>
      </c>
      <c r="G237" s="7" t="s">
        <v>24</v>
      </c>
    </row>
    <row r="238" spans="1:8" x14ac:dyDescent="0.25">
      <c r="A238">
        <v>237</v>
      </c>
      <c r="B238" s="3">
        <v>1</v>
      </c>
      <c r="C238" s="1" t="str">
        <f>IFERROR(VLOOKUP(B238,Key!$A$1:$B$36,2,FALSE),"Zero")</f>
        <v>ODD</v>
      </c>
      <c r="D238" s="1" t="str">
        <f>VLOOKUP(Tabelle1!B238,Key!C$1:D$37,2,FALSE)</f>
        <v>RED</v>
      </c>
      <c r="E238" t="str">
        <f>VLOOKUP(B238,Key!$E$1:$F$37,2,FALSE)</f>
        <v>1-18</v>
      </c>
      <c r="F238" t="str">
        <f>VLOOKUP(B238,Key!$E$1:$G$37,3,FALSE)</f>
        <v>1ST</v>
      </c>
      <c r="G238" s="7" t="s">
        <v>24</v>
      </c>
    </row>
    <row r="239" spans="1:8" x14ac:dyDescent="0.25">
      <c r="A239">
        <v>238</v>
      </c>
      <c r="B239" s="3">
        <v>16</v>
      </c>
      <c r="C239" s="1" t="str">
        <f>IFERROR(VLOOKUP(B239,Key!$A$1:$B$36,2,FALSE),"Zero")</f>
        <v>EVEN</v>
      </c>
      <c r="D239" s="1" t="str">
        <f>VLOOKUP(Tabelle1!B239,Key!C$1:D$37,2,FALSE)</f>
        <v>RED</v>
      </c>
      <c r="E239" t="str">
        <f>VLOOKUP(B239,Key!$E$1:$F$37,2,FALSE)</f>
        <v>1-18</v>
      </c>
      <c r="F239" t="str">
        <f>VLOOKUP(B239,Key!$E$1:$G$37,3,FALSE)</f>
        <v>2nd</v>
      </c>
      <c r="G239" s="7" t="s">
        <v>24</v>
      </c>
    </row>
    <row r="240" spans="1:8" x14ac:dyDescent="0.25">
      <c r="A240">
        <v>239</v>
      </c>
      <c r="B240" s="3">
        <v>23</v>
      </c>
      <c r="C240" s="1" t="str">
        <f>IFERROR(VLOOKUP(B240,Key!$A$1:$B$36,2,FALSE),"Zero")</f>
        <v>ODD</v>
      </c>
      <c r="D240" s="1" t="str">
        <f>VLOOKUP(Tabelle1!B240,Key!C$1:D$37,2,FALSE)</f>
        <v>RED</v>
      </c>
      <c r="E240" t="str">
        <f>VLOOKUP(B240,Key!$E$1:$F$37,2,FALSE)</f>
        <v>19-36</v>
      </c>
      <c r="F240" t="str">
        <f>VLOOKUP(B240,Key!$E$1:$G$37,3,FALSE)</f>
        <v>2nd</v>
      </c>
      <c r="G240" s="7" t="s">
        <v>24</v>
      </c>
    </row>
    <row r="241" spans="1:8" x14ac:dyDescent="0.25">
      <c r="A241">
        <v>240</v>
      </c>
      <c r="B241" s="2">
        <v>28</v>
      </c>
      <c r="C241" s="1" t="str">
        <f>IFERROR(VLOOKUP(B241,Key!$A$1:$B$36,2,FALSE),"Zero")</f>
        <v>EVEN</v>
      </c>
      <c r="D241" s="1" t="str">
        <f>VLOOKUP(Tabelle1!B241,Key!C$1:D$37,2,FALSE)</f>
        <v>BLACK</v>
      </c>
      <c r="E241" t="str">
        <f>VLOOKUP(B241,Key!$E$1:$F$37,2,FALSE)</f>
        <v>19-36</v>
      </c>
      <c r="F241" t="str">
        <f>VLOOKUP(B241,Key!$E$1:$G$37,3,FALSE)</f>
        <v>3rd</v>
      </c>
      <c r="G241" s="7" t="s">
        <v>24</v>
      </c>
    </row>
    <row r="242" spans="1:8" x14ac:dyDescent="0.25">
      <c r="A242">
        <v>241</v>
      </c>
      <c r="B242" s="3">
        <v>23</v>
      </c>
      <c r="C242" s="1" t="str">
        <f>IFERROR(VLOOKUP(B242,Key!$A$1:$B$36,2,FALSE),"Zero")</f>
        <v>ODD</v>
      </c>
      <c r="D242" s="1" t="str">
        <f>VLOOKUP(Tabelle1!B242,Key!C$1:D$37,2,FALSE)</f>
        <v>RED</v>
      </c>
      <c r="E242" t="str">
        <f>VLOOKUP(B242,Key!$E$1:$F$37,2,FALSE)</f>
        <v>19-36</v>
      </c>
      <c r="F242" t="str">
        <f>VLOOKUP(B242,Key!$E$1:$G$37,3,FALSE)</f>
        <v>2nd</v>
      </c>
      <c r="G242" s="7" t="s">
        <v>21</v>
      </c>
      <c r="H242" s="8">
        <v>30</v>
      </c>
    </row>
    <row r="243" spans="1:8" x14ac:dyDescent="0.25">
      <c r="A243">
        <v>242</v>
      </c>
      <c r="B243" s="3">
        <v>23</v>
      </c>
      <c r="C243" s="1" t="str">
        <f>IFERROR(VLOOKUP(B243,Key!$A$1:$B$36,2,FALSE),"Zero")</f>
        <v>ODD</v>
      </c>
      <c r="D243" s="1" t="str">
        <f>VLOOKUP(Tabelle1!B243,Key!C$1:D$37,2,FALSE)</f>
        <v>RED</v>
      </c>
      <c r="E243" t="str">
        <f>VLOOKUP(B243,Key!$E$1:$F$37,2,FALSE)</f>
        <v>19-36</v>
      </c>
      <c r="F243" t="str">
        <f>VLOOKUP(B243,Key!$E$1:$G$37,3,FALSE)</f>
        <v>2nd</v>
      </c>
      <c r="G243" s="7" t="s">
        <v>24</v>
      </c>
    </row>
    <row r="244" spans="1:8" x14ac:dyDescent="0.25">
      <c r="A244">
        <v>243</v>
      </c>
      <c r="B244" s="3">
        <v>7</v>
      </c>
      <c r="C244" s="1" t="str">
        <f>IFERROR(VLOOKUP(B244,Key!$A$1:$B$36,2,FALSE),"Zero")</f>
        <v>ODD</v>
      </c>
      <c r="D244" s="1" t="str">
        <f>VLOOKUP(Tabelle1!B244,Key!C$1:D$37,2,FALSE)</f>
        <v>RED</v>
      </c>
      <c r="E244" t="str">
        <f>VLOOKUP(B244,Key!$E$1:$F$37,2,FALSE)</f>
        <v>1-18</v>
      </c>
      <c r="F244" t="str">
        <f>VLOOKUP(B244,Key!$E$1:$G$37,3,FALSE)</f>
        <v>1st</v>
      </c>
      <c r="G244" s="7" t="s">
        <v>24</v>
      </c>
    </row>
    <row r="245" spans="1:8" x14ac:dyDescent="0.25">
      <c r="A245">
        <v>244</v>
      </c>
      <c r="B245" s="2">
        <v>10</v>
      </c>
      <c r="C245" s="1" t="str">
        <f>IFERROR(VLOOKUP(B245,Key!$A$1:$B$36,2,FALSE),"Zero")</f>
        <v>EVEN</v>
      </c>
      <c r="D245" s="1" t="str">
        <f>VLOOKUP(Tabelle1!B245,Key!C$1:D$37,2,FALSE)</f>
        <v>BLACK</v>
      </c>
      <c r="E245" t="str">
        <f>VLOOKUP(B245,Key!$E$1:$F$37,2,FALSE)</f>
        <v>1-18</v>
      </c>
      <c r="F245" t="str">
        <f>VLOOKUP(B245,Key!$E$1:$G$37,3,FALSE)</f>
        <v>1st</v>
      </c>
      <c r="G245" s="7" t="s">
        <v>24</v>
      </c>
    </row>
    <row r="246" spans="1:8" x14ac:dyDescent="0.25">
      <c r="A246">
        <v>245</v>
      </c>
      <c r="B246" s="3">
        <v>18</v>
      </c>
      <c r="C246" s="1" t="str">
        <f>IFERROR(VLOOKUP(B246,Key!$A$1:$B$36,2,FALSE),"Zero")</f>
        <v>EVEN</v>
      </c>
      <c r="D246" s="1" t="str">
        <f>VLOOKUP(Tabelle1!B246,Key!C$1:D$37,2,FALSE)</f>
        <v>RED</v>
      </c>
      <c r="E246" t="str">
        <f>VLOOKUP(B246,Key!$E$1:$F$37,2,FALSE)</f>
        <v>1-18</v>
      </c>
      <c r="F246" t="str">
        <f>VLOOKUP(B246,Key!$E$1:$G$37,3,FALSE)</f>
        <v>2nd</v>
      </c>
      <c r="G246" s="7" t="s">
        <v>24</v>
      </c>
    </row>
    <row r="247" spans="1:8" x14ac:dyDescent="0.25">
      <c r="A247">
        <v>246</v>
      </c>
      <c r="B247" s="3">
        <v>21</v>
      </c>
      <c r="C247" s="1" t="str">
        <f>IFERROR(VLOOKUP(B247,Key!$A$1:$B$36,2,FALSE),"Zero")</f>
        <v>ODD</v>
      </c>
      <c r="D247" s="1" t="str">
        <f>VLOOKUP(Tabelle1!B247,Key!C$1:D$37,2,FALSE)</f>
        <v>RED</v>
      </c>
      <c r="E247" t="str">
        <f>VLOOKUP(B247,Key!$E$1:$F$37,2,FALSE)</f>
        <v>19-36</v>
      </c>
      <c r="F247" t="str">
        <f>VLOOKUP(B247,Key!$E$1:$G$37,3,FALSE)</f>
        <v>2nd</v>
      </c>
      <c r="G247" s="7" t="s">
        <v>24</v>
      </c>
    </row>
    <row r="248" spans="1:8" x14ac:dyDescent="0.25">
      <c r="A248">
        <v>247</v>
      </c>
      <c r="B248" s="2">
        <v>13</v>
      </c>
      <c r="C248" s="1" t="str">
        <f>IFERROR(VLOOKUP(B248,Key!$A$1:$B$36,2,FALSE),"Zero")</f>
        <v>ODD</v>
      </c>
      <c r="D248" s="1" t="str">
        <f>VLOOKUP(Tabelle1!B248,Key!C$1:D$37,2,FALSE)</f>
        <v>BLACK</v>
      </c>
      <c r="E248" t="str">
        <f>VLOOKUP(B248,Key!$E$1:$F$37,2,FALSE)</f>
        <v>1-18</v>
      </c>
      <c r="F248" t="str">
        <f>VLOOKUP(B248,Key!$E$1:$G$37,3,FALSE)</f>
        <v>2ND</v>
      </c>
      <c r="G248" s="7" t="s">
        <v>21</v>
      </c>
      <c r="H248" s="8">
        <v>10</v>
      </c>
    </row>
    <row r="249" spans="1:8" x14ac:dyDescent="0.25">
      <c r="A249">
        <v>248</v>
      </c>
      <c r="B249" s="2">
        <v>10</v>
      </c>
      <c r="C249" s="1" t="str">
        <f>IFERROR(VLOOKUP(B249,Key!$A$1:$B$36,2,FALSE),"Zero")</f>
        <v>EVEN</v>
      </c>
      <c r="D249" s="1" t="str">
        <f>VLOOKUP(Tabelle1!B249,Key!C$1:D$37,2,FALSE)</f>
        <v>BLACK</v>
      </c>
      <c r="E249" t="str">
        <f>VLOOKUP(B249,Key!$E$1:$F$37,2,FALSE)</f>
        <v>1-18</v>
      </c>
      <c r="F249" t="str">
        <f>VLOOKUP(B249,Key!$E$1:$G$37,3,FALSE)</f>
        <v>1st</v>
      </c>
      <c r="G249" s="7" t="s">
        <v>24</v>
      </c>
    </row>
    <row r="250" spans="1:8" x14ac:dyDescent="0.25">
      <c r="A250">
        <v>249</v>
      </c>
      <c r="B250" s="3">
        <v>34</v>
      </c>
      <c r="C250" s="1" t="str">
        <f>IFERROR(VLOOKUP(B250,Key!$A$1:$B$36,2,FALSE),"Zero")</f>
        <v>EVEN</v>
      </c>
      <c r="D250" s="1" t="str">
        <f>VLOOKUP(Tabelle1!B250,Key!C$1:D$37,2,FALSE)</f>
        <v>RED</v>
      </c>
      <c r="E250" t="str">
        <f>VLOOKUP(B250,Key!$E$1:$F$37,2,FALSE)</f>
        <v>19-36</v>
      </c>
      <c r="F250" t="str">
        <f>VLOOKUP(B250,Key!$E$1:$G$37,3,FALSE)</f>
        <v>3rd</v>
      </c>
      <c r="G250" s="7" t="s">
        <v>24</v>
      </c>
    </row>
    <row r="251" spans="1:8" x14ac:dyDescent="0.25">
      <c r="A251">
        <v>250</v>
      </c>
      <c r="B251" s="3">
        <v>36</v>
      </c>
      <c r="C251" s="1" t="str">
        <f>IFERROR(VLOOKUP(B251,Key!$A$1:$B$36,2,FALSE),"Zero")</f>
        <v>EVEN</v>
      </c>
      <c r="D251" s="1" t="str">
        <f>VLOOKUP(Tabelle1!B251,Key!C$1:D$37,2,FALSE)</f>
        <v>RED</v>
      </c>
      <c r="E251" t="str">
        <f>VLOOKUP(B251,Key!$E$1:$F$37,2,FALSE)</f>
        <v>19-36</v>
      </c>
      <c r="F251" t="str">
        <f>VLOOKUP(B251,Key!$E$1:$G$37,3,FALSE)</f>
        <v>3rd</v>
      </c>
      <c r="G251" s="7" t="s">
        <v>24</v>
      </c>
    </row>
    <row r="252" spans="1:8" x14ac:dyDescent="0.25">
      <c r="A252">
        <v>251</v>
      </c>
      <c r="B252" s="3">
        <v>14</v>
      </c>
      <c r="C252" s="1" t="str">
        <f>IFERROR(VLOOKUP(B252,Key!$A$1:$B$36,2,FALSE),"Zero")</f>
        <v>EVEN</v>
      </c>
      <c r="D252" s="1" t="str">
        <f>VLOOKUP(Tabelle1!B252,Key!C$1:D$37,2,FALSE)</f>
        <v>RED</v>
      </c>
      <c r="E252" t="str">
        <f>VLOOKUP(B252,Key!$E$1:$F$37,2,FALSE)</f>
        <v>1-18</v>
      </c>
      <c r="F252" t="str">
        <f>VLOOKUP(B252,Key!$E$1:$G$37,3,FALSE)</f>
        <v>2ND</v>
      </c>
      <c r="G252" s="7" t="s">
        <v>24</v>
      </c>
    </row>
    <row r="253" spans="1:8" x14ac:dyDescent="0.25">
      <c r="A253">
        <v>252</v>
      </c>
      <c r="B253" s="3">
        <v>21</v>
      </c>
      <c r="C253" s="1" t="str">
        <f>IFERROR(VLOOKUP(B253,Key!$A$1:$B$36,2,FALSE),"Zero")</f>
        <v>ODD</v>
      </c>
      <c r="D253" s="1" t="str">
        <f>VLOOKUP(Tabelle1!B253,Key!C$1:D$37,2,FALSE)</f>
        <v>RED</v>
      </c>
      <c r="E253" t="str">
        <f>VLOOKUP(B253,Key!$E$1:$F$37,2,FALSE)</f>
        <v>19-36</v>
      </c>
      <c r="F253" t="str">
        <f>VLOOKUP(B253,Key!$E$1:$G$37,3,FALSE)</f>
        <v>2nd</v>
      </c>
      <c r="G253" s="7" t="s">
        <v>24</v>
      </c>
    </row>
    <row r="254" spans="1:8" x14ac:dyDescent="0.25">
      <c r="A254">
        <v>253</v>
      </c>
      <c r="B254" s="3">
        <v>14</v>
      </c>
      <c r="C254" s="1" t="str">
        <f>IFERROR(VLOOKUP(B254,Key!$A$1:$B$36,2,FALSE),"Zero")</f>
        <v>EVEN</v>
      </c>
      <c r="D254" s="1" t="str">
        <f>VLOOKUP(Tabelle1!B254,Key!C$1:D$37,2,FALSE)</f>
        <v>RED</v>
      </c>
      <c r="E254" t="str">
        <f>VLOOKUP(B254,Key!$E$1:$F$37,2,FALSE)</f>
        <v>1-18</v>
      </c>
      <c r="F254" t="str">
        <f>VLOOKUP(B254,Key!$E$1:$G$37,3,FALSE)</f>
        <v>2ND</v>
      </c>
      <c r="G254" s="7" t="s">
        <v>21</v>
      </c>
      <c r="H254" s="8">
        <v>10</v>
      </c>
    </row>
    <row r="255" spans="1:8" x14ac:dyDescent="0.25">
      <c r="A255">
        <v>254</v>
      </c>
      <c r="B255" s="2">
        <v>10</v>
      </c>
      <c r="C255" s="1" t="str">
        <f>IFERROR(VLOOKUP(B255,Key!$A$1:$B$36,2,FALSE),"Zero")</f>
        <v>EVEN</v>
      </c>
      <c r="D255" s="1" t="str">
        <f>VLOOKUP(Tabelle1!B255,Key!C$1:D$37,2,FALSE)</f>
        <v>BLACK</v>
      </c>
      <c r="E255" t="str">
        <f>VLOOKUP(B255,Key!$E$1:$F$37,2,FALSE)</f>
        <v>1-18</v>
      </c>
      <c r="F255" t="str">
        <f>VLOOKUP(B255,Key!$E$1:$G$37,3,FALSE)</f>
        <v>1st</v>
      </c>
      <c r="G255" s="7" t="s">
        <v>24</v>
      </c>
    </row>
    <row r="256" spans="1:8" x14ac:dyDescent="0.25">
      <c r="A256">
        <v>255</v>
      </c>
      <c r="B256" s="2">
        <v>10</v>
      </c>
      <c r="C256" s="1" t="str">
        <f>IFERROR(VLOOKUP(B256,Key!$A$1:$B$36,2,FALSE),"Zero")</f>
        <v>EVEN</v>
      </c>
      <c r="D256" s="1" t="str">
        <f>VLOOKUP(Tabelle1!B256,Key!C$1:D$37,2,FALSE)</f>
        <v>BLACK</v>
      </c>
      <c r="E256" t="str">
        <f>VLOOKUP(B256,Key!$E$1:$F$37,2,FALSE)</f>
        <v>1-18</v>
      </c>
      <c r="F256" t="str">
        <f>VLOOKUP(B256,Key!$E$1:$G$37,3,FALSE)</f>
        <v>1st</v>
      </c>
      <c r="G256" s="7" t="s">
        <v>24</v>
      </c>
    </row>
    <row r="257" spans="1:8" x14ac:dyDescent="0.25">
      <c r="A257">
        <v>256</v>
      </c>
      <c r="B257" s="2">
        <v>15</v>
      </c>
      <c r="C257" s="1" t="str">
        <f>IFERROR(VLOOKUP(B257,Key!$A$1:$B$36,2,FALSE),"Zero")</f>
        <v>ODD</v>
      </c>
      <c r="D257" s="1" t="str">
        <f>VLOOKUP(Tabelle1!B257,Key!C$1:D$37,2,FALSE)</f>
        <v>BLACK</v>
      </c>
      <c r="E257" t="str">
        <f>VLOOKUP(B257,Key!$E$1:$F$37,2,FALSE)</f>
        <v>1-18</v>
      </c>
      <c r="F257" t="str">
        <f>VLOOKUP(B257,Key!$E$1:$G$37,3,FALSE)</f>
        <v>2nd</v>
      </c>
      <c r="G257" s="7" t="s">
        <v>24</v>
      </c>
    </row>
    <row r="258" spans="1:8" x14ac:dyDescent="0.25">
      <c r="A258">
        <v>257</v>
      </c>
      <c r="B258" s="3">
        <v>16</v>
      </c>
      <c r="C258" s="1" t="str">
        <f>IFERROR(VLOOKUP(B258,Key!$A$1:$B$36,2,FALSE),"Zero")</f>
        <v>EVEN</v>
      </c>
      <c r="D258" s="1" t="str">
        <f>VLOOKUP(Tabelle1!B258,Key!C$1:D$37,2,FALSE)</f>
        <v>RED</v>
      </c>
      <c r="E258" t="str">
        <f>VLOOKUP(B258,Key!$E$1:$F$37,2,FALSE)</f>
        <v>1-18</v>
      </c>
      <c r="F258" t="str">
        <f>VLOOKUP(B258,Key!$E$1:$G$37,3,FALSE)</f>
        <v>2nd</v>
      </c>
      <c r="G258" s="7" t="s">
        <v>24</v>
      </c>
    </row>
    <row r="259" spans="1:8" x14ac:dyDescent="0.25">
      <c r="A259">
        <v>258</v>
      </c>
      <c r="B259" s="3">
        <v>3</v>
      </c>
      <c r="C259" s="1" t="str">
        <f>IFERROR(VLOOKUP(B259,Key!$A$1:$B$36,2,FALSE),"Zero")</f>
        <v>ODD</v>
      </c>
      <c r="D259" s="1" t="str">
        <f>VLOOKUP(Tabelle1!B259,Key!C$1:D$37,2,FALSE)</f>
        <v>RED</v>
      </c>
      <c r="E259" t="str">
        <f>VLOOKUP(B259,Key!$E$1:$F$37,2,FALSE)</f>
        <v>1-18</v>
      </c>
      <c r="F259" t="str">
        <f>VLOOKUP(B259,Key!$E$1:$G$37,3,FALSE)</f>
        <v>1st</v>
      </c>
      <c r="G259" s="7" t="s">
        <v>24</v>
      </c>
    </row>
    <row r="260" spans="1:8" x14ac:dyDescent="0.25">
      <c r="A260">
        <v>259</v>
      </c>
      <c r="B260" s="2">
        <v>35</v>
      </c>
      <c r="C260" s="1" t="str">
        <f>IFERROR(VLOOKUP(B260,Key!$A$1:$B$36,2,FALSE),"Zero")</f>
        <v>ODD</v>
      </c>
      <c r="D260" s="1" t="str">
        <f>VLOOKUP(Tabelle1!B260,Key!C$1:D$37,2,FALSE)</f>
        <v>BLACK</v>
      </c>
      <c r="E260" t="str">
        <f>VLOOKUP(B260,Key!$E$1:$F$37,2,FALSE)</f>
        <v>19-36</v>
      </c>
      <c r="F260" t="str">
        <f>VLOOKUP(B260,Key!$E$1:$G$37,3,FALSE)</f>
        <v>3rd</v>
      </c>
      <c r="G260" s="7" t="s">
        <v>21</v>
      </c>
      <c r="H260" s="8">
        <v>10</v>
      </c>
    </row>
    <row r="261" spans="1:8" x14ac:dyDescent="0.25">
      <c r="A261">
        <v>260</v>
      </c>
      <c r="B261" s="2">
        <v>2</v>
      </c>
      <c r="C261" s="1" t="str">
        <f>IFERROR(VLOOKUP(B261,Key!$A$1:$B$36,2,FALSE),"Zero")</f>
        <v>EVEN</v>
      </c>
      <c r="D261" s="1" t="str">
        <f>VLOOKUP(Tabelle1!B261,Key!C$1:D$37,2,FALSE)</f>
        <v>BLACK</v>
      </c>
      <c r="E261" t="str">
        <f>VLOOKUP(B261,Key!$E$1:$F$37,2,FALSE)</f>
        <v>1-18</v>
      </c>
      <c r="F261" t="str">
        <f>VLOOKUP(B261,Key!$E$1:$G$37,3,FALSE)</f>
        <v>1ST</v>
      </c>
      <c r="G261" s="7" t="s">
        <v>24</v>
      </c>
    </row>
    <row r="262" spans="1:8" x14ac:dyDescent="0.25">
      <c r="A262">
        <v>261</v>
      </c>
      <c r="B262" s="2">
        <v>35</v>
      </c>
      <c r="C262" s="1" t="str">
        <f>IFERROR(VLOOKUP(B262,Key!$A$1:$B$36,2,FALSE),"Zero")</f>
        <v>ODD</v>
      </c>
      <c r="D262" s="1" t="str">
        <f>VLOOKUP(Tabelle1!B262,Key!C$1:D$37,2,FALSE)</f>
        <v>BLACK</v>
      </c>
      <c r="E262" t="str">
        <f>VLOOKUP(B262,Key!$E$1:$F$37,2,FALSE)</f>
        <v>19-36</v>
      </c>
      <c r="F262" t="str">
        <f>VLOOKUP(B262,Key!$E$1:$G$37,3,FALSE)</f>
        <v>3rd</v>
      </c>
      <c r="G262" s="7" t="s">
        <v>24</v>
      </c>
    </row>
    <row r="263" spans="1:8" x14ac:dyDescent="0.25">
      <c r="A263">
        <v>262</v>
      </c>
      <c r="B263" s="2">
        <v>28</v>
      </c>
      <c r="C263" s="1" t="str">
        <f>IFERROR(VLOOKUP(B263,Key!$A$1:$B$36,2,FALSE),"Zero")</f>
        <v>EVEN</v>
      </c>
      <c r="D263" s="1" t="str">
        <f>VLOOKUP(Tabelle1!B263,Key!C$1:D$37,2,FALSE)</f>
        <v>BLACK</v>
      </c>
      <c r="E263" t="str">
        <f>VLOOKUP(B263,Key!$E$1:$F$37,2,FALSE)</f>
        <v>19-36</v>
      </c>
      <c r="F263" t="str">
        <f>VLOOKUP(B263,Key!$E$1:$G$37,3,FALSE)</f>
        <v>3rd</v>
      </c>
      <c r="G263" s="7" t="s">
        <v>24</v>
      </c>
    </row>
    <row r="264" spans="1:8" x14ac:dyDescent="0.25">
      <c r="A264">
        <v>263</v>
      </c>
      <c r="B264" s="3">
        <v>25</v>
      </c>
      <c r="C264" s="1" t="str">
        <f>IFERROR(VLOOKUP(B264,Key!$A$1:$B$36,2,FALSE),"Zero")</f>
        <v>ODD</v>
      </c>
      <c r="D264" s="1" t="str">
        <f>VLOOKUP(Tabelle1!B264,Key!C$1:D$37,2,FALSE)</f>
        <v>RED</v>
      </c>
      <c r="E264" t="str">
        <f>VLOOKUP(B264,Key!$E$1:$F$37,2,FALSE)</f>
        <v>19-36</v>
      </c>
      <c r="F264" t="str">
        <f>VLOOKUP(B264,Key!$E$1:$G$37,3,FALSE)</f>
        <v>3RD</v>
      </c>
      <c r="G264" s="7" t="s">
        <v>24</v>
      </c>
    </row>
    <row r="265" spans="1:8" x14ac:dyDescent="0.25">
      <c r="A265">
        <v>264</v>
      </c>
      <c r="B265" s="3">
        <v>32</v>
      </c>
      <c r="C265" s="1" t="str">
        <f>IFERROR(VLOOKUP(B265,Key!$A$1:$B$36,2,FALSE),"Zero")</f>
        <v>EVEN</v>
      </c>
      <c r="D265" s="1" t="str">
        <f>VLOOKUP(Tabelle1!B265,Key!C$1:D$37,2,FALSE)</f>
        <v>RED</v>
      </c>
      <c r="E265" t="str">
        <f>VLOOKUP(B265,Key!$E$1:$F$37,2,FALSE)</f>
        <v>19-36</v>
      </c>
      <c r="F265" t="str">
        <f>VLOOKUP(B265,Key!$E$1:$G$37,3,FALSE)</f>
        <v>3rd</v>
      </c>
      <c r="G265" s="7" t="s">
        <v>24</v>
      </c>
    </row>
  </sheetData>
  <conditionalFormatting sqref="C1:C1048576">
    <cfRule type="cellIs" dxfId="8" priority="6" operator="equal">
      <formula>"ODD"</formula>
    </cfRule>
    <cfRule type="cellIs" dxfId="7" priority="7" operator="equal">
      <formula>"EVEN"</formula>
    </cfRule>
    <cfRule type="cellIs" dxfId="6" priority="9" operator="equal">
      <formula>"Zero"</formula>
    </cfRule>
  </conditionalFormatting>
  <conditionalFormatting sqref="D1:D1048576">
    <cfRule type="cellIs" dxfId="5" priority="4" operator="equal">
      <formula>"BLACK"</formula>
    </cfRule>
    <cfRule type="cellIs" dxfId="4" priority="5" operator="equal">
      <formula>"RED"</formula>
    </cfRule>
    <cfRule type="cellIs" dxfId="3" priority="8" operator="equal">
      <formula>"ZERO"</formula>
    </cfRule>
  </conditionalFormatting>
  <conditionalFormatting sqref="E1:F1048576">
    <cfRule type="cellIs" dxfId="2" priority="1" operator="equal">
      <formula>"ZERO"</formula>
    </cfRule>
    <cfRule type="cellIs" dxfId="1" priority="2" operator="equal">
      <formula>"19-36"</formula>
    </cfRule>
    <cfRule type="cellIs" dxfId="0" priority="3" operator="equal">
      <formula>"1-18"</formula>
    </cfRule>
  </conditionalFormatting>
  <pageMargins left="0.7" right="0.7" top="0.78740157499999996" bottom="0.78740157499999996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Key</vt:lpstr>
      <vt:lpstr>Tabelle1</vt:lpstr>
      <vt:lpstr>Tabelle3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Kathryn</dc:creator>
  <cp:lastModifiedBy>Travis Borg</cp:lastModifiedBy>
  <dcterms:created xsi:type="dcterms:W3CDTF">2011-12-08T13:04:47Z</dcterms:created>
  <dcterms:modified xsi:type="dcterms:W3CDTF">2015-10-26T09:44:39Z</dcterms:modified>
</cp:coreProperties>
</file>