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S152" i="1" l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E13" i="1"/>
  <c r="C13" i="1"/>
  <c r="E14" i="1" s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C12" i="1"/>
  <c r="C11" i="1"/>
  <c r="C10" i="1"/>
  <c r="C9" i="1"/>
  <c r="A9" i="1"/>
  <c r="A10" i="1" s="1"/>
  <c r="A11" i="1" s="1"/>
  <c r="A12" i="1" s="1"/>
  <c r="C8" i="1"/>
  <c r="C7" i="1"/>
  <c r="C6" i="1"/>
  <c r="C5" i="1"/>
  <c r="D4" i="1"/>
  <c r="C4" i="1"/>
  <c r="D5" i="1" s="1"/>
  <c r="A4" i="1"/>
  <c r="A5" i="1" s="1"/>
  <c r="A6" i="1" s="1"/>
  <c r="A7" i="1" s="1"/>
  <c r="A8" i="1" s="1"/>
  <c r="E15" i="1" l="1"/>
  <c r="J6" i="1"/>
  <c r="J3" i="1"/>
  <c r="J4" i="1"/>
  <c r="J5" i="1"/>
  <c r="D6" i="1"/>
  <c r="D7" i="1" s="1"/>
  <c r="D8" i="1" s="1"/>
  <c r="D9" i="1" s="1"/>
  <c r="D10" i="1" s="1"/>
  <c r="D11" i="1" s="1"/>
  <c r="D12" i="1" s="1"/>
  <c r="D13" i="1" s="1"/>
  <c r="E16" i="1"/>
  <c r="F13" i="1" l="1"/>
  <c r="G13" i="1" s="1"/>
  <c r="D14" i="1"/>
  <c r="E17" i="1"/>
  <c r="E18" i="1" l="1"/>
  <c r="D15" i="1"/>
  <c r="F14" i="1"/>
  <c r="G14" i="1" s="1"/>
  <c r="D16" i="1" l="1"/>
  <c r="F15" i="1"/>
  <c r="G15" i="1" s="1"/>
  <c r="E19" i="1"/>
  <c r="D17" i="1" l="1"/>
  <c r="F16" i="1"/>
  <c r="G16" i="1" s="1"/>
  <c r="E20" i="1"/>
  <c r="D18" i="1" l="1"/>
  <c r="F17" i="1"/>
  <c r="G17" i="1" s="1"/>
  <c r="E21" i="1"/>
  <c r="E22" i="1" l="1"/>
  <c r="E23" i="1" s="1"/>
  <c r="E24" i="1" s="1"/>
  <c r="E25" i="1" s="1"/>
  <c r="D19" i="1"/>
  <c r="F18" i="1"/>
  <c r="G18" i="1" s="1"/>
  <c r="D20" i="1" l="1"/>
  <c r="F19" i="1"/>
  <c r="G19" i="1" s="1"/>
  <c r="E26" i="1"/>
  <c r="D21" i="1" l="1"/>
  <c r="F20" i="1"/>
  <c r="G20" i="1" s="1"/>
  <c r="E27" i="1"/>
  <c r="E28" i="1" s="1"/>
  <c r="E29" i="1" l="1"/>
  <c r="D22" i="1"/>
  <c r="F21" i="1"/>
  <c r="G21" i="1" s="1"/>
  <c r="G22" i="1" l="1"/>
  <c r="D23" i="1"/>
  <c r="F22" i="1"/>
  <c r="E30" i="1"/>
  <c r="E31" i="1" l="1"/>
  <c r="D24" i="1"/>
  <c r="F23" i="1"/>
  <c r="G23" i="1" s="1"/>
  <c r="F24" i="1" l="1"/>
  <c r="G24" i="1" s="1"/>
  <c r="D25" i="1"/>
  <c r="E32" i="1"/>
  <c r="E33" i="1" s="1"/>
  <c r="E34" i="1" s="1"/>
  <c r="E35" i="1" s="1"/>
  <c r="E36" i="1" s="1"/>
  <c r="E37" i="1" s="1"/>
  <c r="E38" i="1" s="1"/>
  <c r="E39" i="1" s="1"/>
  <c r="E40" i="1" s="1"/>
  <c r="D26" i="1" l="1"/>
  <c r="F25" i="1"/>
  <c r="G25" i="1" s="1"/>
  <c r="E41" i="1"/>
  <c r="E42" i="1" s="1"/>
  <c r="D27" i="1" l="1"/>
  <c r="F26" i="1"/>
  <c r="G26" i="1" s="1"/>
  <c r="E43" i="1"/>
  <c r="E44" i="1" l="1"/>
  <c r="F27" i="1"/>
  <c r="G27" i="1" s="1"/>
  <c r="D28" i="1"/>
  <c r="E45" i="1" l="1"/>
  <c r="E46" i="1" s="1"/>
  <c r="E47" i="1" s="1"/>
  <c r="D29" i="1"/>
  <c r="F28" i="1"/>
  <c r="G28" i="1"/>
  <c r="D30" i="1" l="1"/>
  <c r="F29" i="1"/>
  <c r="G29" i="1" s="1"/>
  <c r="E48" i="1"/>
  <c r="D31" i="1" l="1"/>
  <c r="F30" i="1"/>
  <c r="G30" i="1" s="1"/>
  <c r="E49" i="1"/>
  <c r="E50" i="1" s="1"/>
  <c r="E51" i="1" s="1"/>
  <c r="E52" i="1" s="1"/>
  <c r="E53" i="1" s="1"/>
  <c r="E54" i="1" s="1"/>
  <c r="E55" i="1" l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D32" i="1"/>
  <c r="F31" i="1"/>
  <c r="G31" i="1"/>
  <c r="F32" i="1" l="1"/>
  <c r="G32" i="1" s="1"/>
  <c r="D33" i="1"/>
  <c r="E67" i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l="1"/>
  <c r="E91" i="1" s="1"/>
  <c r="E92" i="1" s="1"/>
  <c r="E93" i="1" s="1"/>
  <c r="E94" i="1" s="1"/>
  <c r="E95" i="1" s="1"/>
  <c r="E96" i="1" s="1"/>
  <c r="E97" i="1" s="1"/>
  <c r="E98" i="1" s="1"/>
  <c r="E99" i="1" s="1"/>
  <c r="F33" i="1"/>
  <c r="G33" i="1" s="1"/>
  <c r="D34" i="1"/>
  <c r="E100" i="1" l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F34" i="1"/>
  <c r="G34" i="1" s="1"/>
  <c r="D35" i="1"/>
  <c r="E113" i="1" l="1"/>
  <c r="F35" i="1"/>
  <c r="G35" i="1" s="1"/>
  <c r="D36" i="1"/>
  <c r="F36" i="1" l="1"/>
  <c r="G36" i="1" s="1"/>
  <c r="D37" i="1"/>
  <c r="F37" i="1" l="1"/>
  <c r="G37" i="1" s="1"/>
  <c r="D38" i="1"/>
  <c r="F38" i="1" l="1"/>
  <c r="G38" i="1" s="1"/>
  <c r="D39" i="1"/>
  <c r="F39" i="1" l="1"/>
  <c r="G39" i="1" s="1"/>
  <c r="D40" i="1"/>
  <c r="D41" i="1" l="1"/>
  <c r="F40" i="1"/>
  <c r="G40" i="1" s="1"/>
  <c r="F41" i="1" l="1"/>
  <c r="G41" i="1" s="1"/>
  <c r="D42" i="1"/>
  <c r="D43" i="1" l="1"/>
  <c r="F42" i="1"/>
  <c r="G42" i="1" s="1"/>
  <c r="D44" i="1" l="1"/>
  <c r="F43" i="1"/>
  <c r="G43" i="1" s="1"/>
  <c r="D45" i="1" l="1"/>
  <c r="F44" i="1"/>
  <c r="G44" i="1" s="1"/>
  <c r="F45" i="1" l="1"/>
  <c r="G45" i="1" s="1"/>
  <c r="D46" i="1"/>
  <c r="F46" i="1" l="1"/>
  <c r="G46" i="1" s="1"/>
  <c r="D47" i="1"/>
  <c r="D48" i="1" l="1"/>
  <c r="F47" i="1"/>
  <c r="G47" i="1" s="1"/>
  <c r="D49" i="1" l="1"/>
  <c r="F48" i="1"/>
  <c r="G48" i="1" s="1"/>
  <c r="F49" i="1" l="1"/>
  <c r="G49" i="1" s="1"/>
  <c r="D50" i="1"/>
  <c r="F50" i="1" l="1"/>
  <c r="G50" i="1" s="1"/>
  <c r="D51" i="1"/>
  <c r="F51" i="1" l="1"/>
  <c r="G51" i="1" s="1"/>
  <c r="D52" i="1"/>
  <c r="F52" i="1" l="1"/>
  <c r="G52" i="1" s="1"/>
  <c r="D53" i="1"/>
  <c r="F53" i="1" l="1"/>
  <c r="G53" i="1" s="1"/>
  <c r="D54" i="1"/>
  <c r="D55" i="1" l="1"/>
  <c r="F54" i="1"/>
  <c r="G54" i="1" s="1"/>
  <c r="F55" i="1" l="1"/>
  <c r="G55" i="1" s="1"/>
  <c r="D56" i="1"/>
  <c r="F56" i="1" l="1"/>
  <c r="G56" i="1" s="1"/>
  <c r="D57" i="1"/>
  <c r="F57" i="1" l="1"/>
  <c r="G57" i="1" s="1"/>
  <c r="D58" i="1"/>
  <c r="D59" i="1" l="1"/>
  <c r="F58" i="1"/>
  <c r="G58" i="1" s="1"/>
  <c r="F59" i="1" l="1"/>
  <c r="G59" i="1" s="1"/>
  <c r="D60" i="1"/>
  <c r="D61" i="1" l="1"/>
  <c r="F60" i="1"/>
  <c r="G60" i="1" s="1"/>
  <c r="D62" i="1" l="1"/>
  <c r="F61" i="1"/>
  <c r="G61" i="1" s="1"/>
  <c r="J7" i="1" l="1"/>
  <c r="D63" i="1"/>
  <c r="F62" i="1"/>
  <c r="G62" i="1"/>
  <c r="F63" i="1" l="1"/>
  <c r="G63" i="1" s="1"/>
  <c r="D64" i="1"/>
  <c r="D65" i="1" l="1"/>
  <c r="F64" i="1"/>
  <c r="G64" i="1" s="1"/>
  <c r="D66" i="1" l="1"/>
  <c r="F65" i="1"/>
  <c r="G65" i="1" s="1"/>
  <c r="D67" i="1" l="1"/>
  <c r="F66" i="1"/>
  <c r="G66" i="1" s="1"/>
  <c r="F67" i="1" l="1"/>
  <c r="G67" i="1" s="1"/>
  <c r="D68" i="1"/>
  <c r="D69" i="1" l="1"/>
  <c r="F68" i="1"/>
  <c r="G68" i="1" s="1"/>
  <c r="D70" i="1" l="1"/>
  <c r="F69" i="1"/>
  <c r="G69" i="1" s="1"/>
  <c r="F70" i="1" l="1"/>
  <c r="G70" i="1" s="1"/>
  <c r="D71" i="1"/>
  <c r="D72" i="1" l="1"/>
  <c r="F71" i="1"/>
  <c r="G71" i="1" s="1"/>
  <c r="F72" i="1" l="1"/>
  <c r="G72" i="1" s="1"/>
  <c r="D73" i="1"/>
  <c r="F73" i="1" l="1"/>
  <c r="G73" i="1" s="1"/>
  <c r="D74" i="1"/>
  <c r="D75" i="1" l="1"/>
  <c r="F74" i="1"/>
  <c r="G74" i="1" s="1"/>
  <c r="F75" i="1" l="1"/>
  <c r="G75" i="1" s="1"/>
  <c r="D76" i="1"/>
  <c r="D77" i="1" l="1"/>
  <c r="F76" i="1"/>
  <c r="G76" i="1" s="1"/>
  <c r="D78" i="1" l="1"/>
  <c r="F77" i="1"/>
  <c r="G77" i="1" s="1"/>
  <c r="F78" i="1" l="1"/>
  <c r="G78" i="1" s="1"/>
  <c r="D79" i="1"/>
  <c r="D80" i="1" l="1"/>
  <c r="F79" i="1"/>
  <c r="G79" i="1" s="1"/>
  <c r="D81" i="1" l="1"/>
  <c r="F80" i="1"/>
  <c r="G80" i="1" s="1"/>
  <c r="F81" i="1" l="1"/>
  <c r="G81" i="1" s="1"/>
  <c r="D82" i="1"/>
  <c r="F82" i="1" l="1"/>
  <c r="G82" i="1" s="1"/>
  <c r="D83" i="1"/>
  <c r="F83" i="1" l="1"/>
  <c r="G83" i="1" s="1"/>
  <c r="D84" i="1"/>
  <c r="F84" i="1" l="1"/>
  <c r="G84" i="1" s="1"/>
  <c r="D85" i="1"/>
  <c r="D86" i="1" l="1"/>
  <c r="F85" i="1"/>
  <c r="G85" i="1" s="1"/>
  <c r="F86" i="1" l="1"/>
  <c r="G86" i="1" s="1"/>
  <c r="D87" i="1"/>
  <c r="D88" i="1" l="1"/>
  <c r="F87" i="1"/>
  <c r="G87" i="1" s="1"/>
  <c r="D89" i="1" l="1"/>
  <c r="F88" i="1"/>
  <c r="G88" i="1" s="1"/>
  <c r="D90" i="1" l="1"/>
  <c r="F89" i="1"/>
  <c r="G89" i="1" s="1"/>
  <c r="D91" i="1" l="1"/>
  <c r="F90" i="1"/>
  <c r="G90" i="1" s="1"/>
  <c r="F91" i="1" l="1"/>
  <c r="G91" i="1" s="1"/>
  <c r="D92" i="1"/>
  <c r="D93" i="1" l="1"/>
  <c r="F92" i="1"/>
  <c r="G92" i="1" s="1"/>
  <c r="D94" i="1" l="1"/>
  <c r="F93" i="1"/>
  <c r="G93" i="1" s="1"/>
  <c r="D95" i="1" l="1"/>
  <c r="F94" i="1"/>
  <c r="G94" i="1" s="1"/>
  <c r="F95" i="1" l="1"/>
  <c r="G95" i="1" s="1"/>
  <c r="D96" i="1"/>
  <c r="F96" i="1" l="1"/>
  <c r="G96" i="1" s="1"/>
  <c r="D97" i="1"/>
  <c r="D98" i="1" l="1"/>
  <c r="F97" i="1"/>
  <c r="G97" i="1" s="1"/>
  <c r="D99" i="1" l="1"/>
  <c r="F98" i="1"/>
  <c r="G98" i="1" s="1"/>
  <c r="D100" i="1" l="1"/>
  <c r="F99" i="1"/>
  <c r="G99" i="1" s="1"/>
  <c r="F100" i="1" l="1"/>
  <c r="G100" i="1" s="1"/>
  <c r="D101" i="1"/>
  <c r="D102" i="1" l="1"/>
  <c r="F101" i="1"/>
  <c r="G101" i="1" s="1"/>
  <c r="D103" i="1" l="1"/>
  <c r="F102" i="1"/>
  <c r="G102" i="1" s="1"/>
  <c r="F103" i="1" l="1"/>
  <c r="G103" i="1" s="1"/>
  <c r="D104" i="1"/>
  <c r="D105" i="1" l="1"/>
  <c r="F104" i="1"/>
  <c r="G104" i="1" s="1"/>
  <c r="F105" i="1" l="1"/>
  <c r="G105" i="1" s="1"/>
  <c r="D106" i="1"/>
  <c r="D107" i="1" l="1"/>
  <c r="F106" i="1"/>
  <c r="G106" i="1" s="1"/>
  <c r="F107" i="1" l="1"/>
  <c r="G107" i="1" s="1"/>
  <c r="D108" i="1"/>
  <c r="D109" i="1" l="1"/>
  <c r="F108" i="1"/>
  <c r="G108" i="1" s="1"/>
  <c r="D110" i="1" l="1"/>
  <c r="F109" i="1"/>
  <c r="G109" i="1" s="1"/>
  <c r="D111" i="1" l="1"/>
  <c r="F110" i="1"/>
  <c r="G110" i="1" s="1"/>
  <c r="D112" i="1" l="1"/>
  <c r="F111" i="1"/>
  <c r="G111" i="1" s="1"/>
  <c r="D113" i="1" l="1"/>
  <c r="F113" i="1" s="1"/>
  <c r="F112" i="1"/>
  <c r="G112" i="1" s="1"/>
  <c r="G113" i="1" s="1"/>
</calcChain>
</file>

<file path=xl/sharedStrings.xml><?xml version="1.0" encoding="utf-8"?>
<sst xmlns="http://schemas.openxmlformats.org/spreadsheetml/2006/main" count="302" uniqueCount="36">
  <si>
    <t>11.08.17</t>
  </si>
  <si>
    <t>Spin No.</t>
  </si>
  <si>
    <t>Repeat?</t>
  </si>
  <si>
    <t>Non-hit count</t>
  </si>
  <si>
    <t>Progression</t>
  </si>
  <si>
    <t>Result</t>
  </si>
  <si>
    <t>Bank</t>
  </si>
  <si>
    <t>Checkpoints</t>
  </si>
  <si>
    <t>1-10</t>
  </si>
  <si>
    <t>11-20</t>
  </si>
  <si>
    <t>21-30</t>
  </si>
  <si>
    <t>31-40</t>
  </si>
  <si>
    <t>9/10</t>
  </si>
  <si>
    <t/>
  </si>
  <si>
    <t>9+4</t>
  </si>
  <si>
    <t>26+11</t>
  </si>
  <si>
    <t>R</t>
  </si>
  <si>
    <t>13+3</t>
  </si>
  <si>
    <t>27+12</t>
  </si>
  <si>
    <t>29/60</t>
  </si>
  <si>
    <t>10/10</t>
  </si>
  <si>
    <t>6+1</t>
  </si>
  <si>
    <t>11+1</t>
  </si>
  <si>
    <t>23+8</t>
  </si>
  <si>
    <t>27/60</t>
  </si>
  <si>
    <t>8+3</t>
  </si>
  <si>
    <t>12+2</t>
  </si>
  <si>
    <t>24+9</t>
  </si>
  <si>
    <t>28/60</t>
  </si>
  <si>
    <t>30/60</t>
  </si>
  <si>
    <t>8/10</t>
  </si>
  <si>
    <t>7+2</t>
  </si>
  <si>
    <t>5+0</t>
  </si>
  <si>
    <t>6/10</t>
  </si>
  <si>
    <t>16+6</t>
  </si>
  <si>
    <t>25+10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</si>
</sst>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33"/>
        <bgColor indexed="64"/>
      </patternFill>
    </fill>
  </fills>
  <borders count="11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/>
    <xf numFmtId="0" fontId="2" fillId="3" borderId="0" xfId="0" applyFont="1" applyFill="1"/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4" borderId="6" xfId="0" applyFont="1" applyFill="1" applyBorder="1"/>
    <xf numFmtId="0" fontId="0" fillId="0" borderId="0" xfId="0" applyFill="1" applyAlignment="1">
      <alignment horizontal="center"/>
    </xf>
    <xf numFmtId="0" fontId="2" fillId="4" borderId="7" xfId="0" applyFont="1" applyFill="1" applyBorder="1"/>
    <xf numFmtId="0" fontId="2" fillId="4" borderId="8" xfId="0" applyFont="1" applyFill="1" applyBorder="1"/>
    <xf numFmtId="0" fontId="2" fillId="4" borderId="1" xfId="0" applyFont="1" applyFill="1" applyBorder="1" applyAlignment="1">
      <alignment horizontal="right"/>
    </xf>
    <xf numFmtId="0" fontId="2" fillId="4" borderId="4" xfId="0" applyFont="1" applyFill="1" applyBorder="1"/>
    <xf numFmtId="0" fontId="2" fillId="4" borderId="6" xfId="0" applyFont="1" applyFill="1" applyBorder="1" applyAlignment="1">
      <alignment horizontal="right"/>
    </xf>
    <xf numFmtId="0" fontId="2" fillId="4" borderId="9" xfId="0" applyFont="1" applyFill="1" applyBorder="1" applyAlignment="1">
      <alignment horizontal="right"/>
    </xf>
    <xf numFmtId="0" fontId="2" fillId="4" borderId="10" xfId="0" applyFont="1" applyFill="1" applyBorder="1"/>
    <xf numFmtId="0" fontId="2" fillId="3" borderId="0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0" borderId="7" xfId="0" applyFont="1" applyFill="1" applyBorder="1" applyAlignment="1">
      <alignment horizontal="center"/>
    </xf>
    <xf numFmtId="0" fontId="0" fillId="0" borderId="0" xfId="0" applyFill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2"/>
  <sheetViews>
    <sheetView tabSelected="1" workbookViewId="0">
      <selection activeCell="E158" sqref="E158"/>
    </sheetView>
  </sheetViews>
  <sheetFormatPr defaultRowHeight="15" x14ac:dyDescent="0.25"/>
  <cols>
    <col min="2" max="2" width="9.140625" style="1"/>
  </cols>
  <sheetData>
    <row r="1" spans="1:21" ht="15.75" thickBot="1" x14ac:dyDescent="0.3">
      <c r="A1" t="s">
        <v>0</v>
      </c>
      <c r="L1" s="10" t="s">
        <v>0</v>
      </c>
      <c r="M1" s="10"/>
      <c r="N1" s="10"/>
      <c r="O1" s="10"/>
      <c r="P1" s="10"/>
      <c r="Q1" s="10"/>
      <c r="R1" s="10"/>
      <c r="S1" s="21"/>
      <c r="T1" s="21"/>
      <c r="U1" s="21"/>
    </row>
    <row r="2" spans="1:21" ht="16.5" thickBot="1" x14ac:dyDescent="0.3">
      <c r="A2" s="2" t="s">
        <v>1</v>
      </c>
      <c r="B2" s="3"/>
      <c r="C2" s="4" t="s">
        <v>2</v>
      </c>
      <c r="D2" s="4" t="s">
        <v>3</v>
      </c>
      <c r="E2" s="4" t="s">
        <v>4</v>
      </c>
      <c r="F2" s="4" t="s">
        <v>5</v>
      </c>
      <c r="G2" s="5" t="s">
        <v>6</v>
      </c>
      <c r="H2" s="6"/>
      <c r="I2" s="7" t="s">
        <v>7</v>
      </c>
      <c r="J2" s="8"/>
      <c r="L2" s="23" t="s">
        <v>1</v>
      </c>
      <c r="M2" s="23"/>
      <c r="N2" s="23" t="s">
        <v>2</v>
      </c>
      <c r="O2" s="23" t="s">
        <v>3</v>
      </c>
      <c r="P2" s="23" t="s">
        <v>4</v>
      </c>
      <c r="Q2" s="23" t="s">
        <v>5</v>
      </c>
      <c r="R2" s="23" t="s">
        <v>6</v>
      </c>
      <c r="S2" s="24"/>
      <c r="T2" s="25"/>
      <c r="U2" s="25"/>
    </row>
    <row r="3" spans="1:21" ht="15.75" x14ac:dyDescent="0.25">
      <c r="A3" s="9">
        <v>1</v>
      </c>
      <c r="B3" s="10">
        <v>14</v>
      </c>
      <c r="C3" s="11"/>
      <c r="D3" s="11">
        <v>37</v>
      </c>
      <c r="E3" s="11"/>
      <c r="F3" s="11"/>
      <c r="G3" s="12"/>
      <c r="H3" s="6"/>
      <c r="I3" s="13" t="s">
        <v>8</v>
      </c>
      <c r="J3" s="14" t="str">
        <f>IF(B12="","",10-COUNTIF(C3:C12,"R")&amp;"/10")</f>
        <v>9/10</v>
      </c>
      <c r="L3" s="22">
        <v>1</v>
      </c>
      <c r="M3" s="26">
        <v>14</v>
      </c>
      <c r="N3" s="22"/>
      <c r="O3" s="22">
        <v>37</v>
      </c>
      <c r="P3" s="22"/>
      <c r="Q3" s="22"/>
      <c r="R3" s="22"/>
      <c r="S3" s="24"/>
      <c r="T3" s="27"/>
      <c r="U3" s="24"/>
    </row>
    <row r="4" spans="1:21" ht="15.75" x14ac:dyDescent="0.25">
      <c r="A4" s="9">
        <f>A3+1</f>
        <v>2</v>
      </c>
      <c r="B4" s="10">
        <v>28</v>
      </c>
      <c r="C4" s="11" t="str">
        <f>IF(COUNTIF(B3,B4)&gt;0,"R","")</f>
        <v/>
      </c>
      <c r="D4" s="11">
        <f>IF(C3="R",D3,D3-1)</f>
        <v>36</v>
      </c>
      <c r="E4" s="11"/>
      <c r="F4" s="11"/>
      <c r="G4" s="12"/>
      <c r="H4" s="6"/>
      <c r="I4" s="15" t="s">
        <v>9</v>
      </c>
      <c r="J4" s="12" t="str">
        <f>IF(B22="","",IF(COUNTIF(C13:C22,"R")&gt;5,(10-COUNTIF(C13:C22,"R"))&amp;"-"&amp;(COUNTIF(C13:C22,"R")-5),(10-COUNTIF(C13:C22,"R"))&amp;"+"&amp;5-(COUNTIF(C13:C22,"R"))))</f>
        <v>9+4</v>
      </c>
      <c r="L4" s="22">
        <v>2</v>
      </c>
      <c r="M4" s="26">
        <v>28</v>
      </c>
      <c r="N4" s="22" t="s">
        <v>13</v>
      </c>
      <c r="O4" s="22">
        <v>36</v>
      </c>
      <c r="P4" s="22"/>
      <c r="Q4" s="22"/>
      <c r="R4" s="22"/>
      <c r="S4" s="24"/>
      <c r="T4" s="27"/>
      <c r="U4" s="24"/>
    </row>
    <row r="5" spans="1:21" ht="15.75" x14ac:dyDescent="0.25">
      <c r="A5" s="9">
        <f t="shared" ref="A5:A68" si="0">A4+1</f>
        <v>3</v>
      </c>
      <c r="B5" s="10">
        <v>16</v>
      </c>
      <c r="C5" s="11" t="str">
        <f>IF(COUNTIF(B3:B4,B5)&gt;0,"R","")</f>
        <v/>
      </c>
      <c r="D5" s="11">
        <f t="shared" ref="D5:D12" si="1">IF(C4="R",D4,D4-1)</f>
        <v>35</v>
      </c>
      <c r="E5" s="11"/>
      <c r="F5" s="11"/>
      <c r="G5" s="12"/>
      <c r="H5" s="6"/>
      <c r="I5" s="15" t="s">
        <v>10</v>
      </c>
      <c r="J5" s="12" t="str">
        <f>IF(B32="","",IF(COUNTIF(C13:C32,"R")&gt;10,(20-COUNTIF(C13:C32,"R"))&amp;"-"&amp;(COUNTIF(C13:C32,"R")-10),(20-COUNTIF(C13:C32,"R"))&amp;"+"&amp;10-(COUNTIF(C13:C32,"R"))))</f>
        <v>15+5</v>
      </c>
      <c r="L5" s="22">
        <v>3</v>
      </c>
      <c r="M5" s="26">
        <v>16</v>
      </c>
      <c r="N5" s="22" t="s">
        <v>13</v>
      </c>
      <c r="O5" s="22">
        <v>35</v>
      </c>
      <c r="P5" s="22"/>
      <c r="Q5" s="22"/>
      <c r="R5" s="22"/>
      <c r="S5" s="24"/>
      <c r="T5" s="27"/>
      <c r="U5" s="24"/>
    </row>
    <row r="6" spans="1:21" ht="15.75" x14ac:dyDescent="0.25">
      <c r="A6" s="9">
        <f t="shared" si="0"/>
        <v>4</v>
      </c>
      <c r="B6" s="10">
        <v>17</v>
      </c>
      <c r="C6" s="11" t="str">
        <f>IF(COUNTIF(B3:B5,B6)&gt;0,"R","")</f>
        <v/>
      </c>
      <c r="D6" s="11">
        <f t="shared" si="1"/>
        <v>34</v>
      </c>
      <c r="E6" s="11"/>
      <c r="F6" s="11"/>
      <c r="G6" s="12"/>
      <c r="H6" s="6"/>
      <c r="I6" s="15" t="s">
        <v>11</v>
      </c>
      <c r="J6" s="12" t="str">
        <f>IF(B42="","",IF(COUNTIF(C3:C42,"R")&gt;25,(40-COUNTIF(C3:C42,"R"))&amp;"-"&amp;(COUNTIF(C3:C42,"R")-25),(40-COUNTIF(C3:C42,"R"))&amp;"+"&amp;25-(COUNTIF(C3:C42,"R"))))</f>
        <v>26+11</v>
      </c>
      <c r="L6" s="22">
        <v>4</v>
      </c>
      <c r="M6" s="26">
        <v>17</v>
      </c>
      <c r="N6" s="22" t="s">
        <v>13</v>
      </c>
      <c r="O6" s="22">
        <v>34</v>
      </c>
      <c r="P6" s="22"/>
      <c r="Q6" s="22"/>
      <c r="R6" s="22"/>
      <c r="S6" s="24"/>
      <c r="T6" s="27"/>
      <c r="U6" s="24"/>
    </row>
    <row r="7" spans="1:21" ht="16.5" thickBot="1" x14ac:dyDescent="0.3">
      <c r="A7" s="9">
        <f t="shared" si="0"/>
        <v>5</v>
      </c>
      <c r="B7" s="10">
        <v>19</v>
      </c>
      <c r="C7" s="11" t="str">
        <f>IF(COUNTIF(B3:B6,B7)&gt;0,"R","")</f>
        <v/>
      </c>
      <c r="D7" s="11">
        <f t="shared" si="1"/>
        <v>33</v>
      </c>
      <c r="E7" s="11"/>
      <c r="F7" s="11"/>
      <c r="G7" s="12"/>
      <c r="H7" s="6"/>
      <c r="I7" s="16">
        <v>60</v>
      </c>
      <c r="J7" s="17" t="str">
        <f>IF(B62="","",(37-D62)&amp;"/60")</f>
        <v>31/60</v>
      </c>
      <c r="L7" s="22">
        <v>5</v>
      </c>
      <c r="M7" s="26">
        <v>19</v>
      </c>
      <c r="N7" s="22" t="s">
        <v>13</v>
      </c>
      <c r="O7" s="22">
        <v>33</v>
      </c>
      <c r="P7" s="22"/>
      <c r="Q7" s="22"/>
      <c r="R7" s="22"/>
      <c r="S7" s="24"/>
      <c r="T7" s="27"/>
      <c r="U7" s="24"/>
    </row>
    <row r="8" spans="1:21" ht="15.75" x14ac:dyDescent="0.25">
      <c r="A8" s="9">
        <f t="shared" si="0"/>
        <v>6</v>
      </c>
      <c r="B8" s="10">
        <v>10</v>
      </c>
      <c r="C8" s="11" t="str">
        <f>IF(COUNTIF(B3:B7,B8)&gt;0,"R","")</f>
        <v/>
      </c>
      <c r="D8" s="11">
        <f t="shared" si="1"/>
        <v>32</v>
      </c>
      <c r="E8" s="11"/>
      <c r="F8" s="11"/>
      <c r="G8" s="12"/>
      <c r="H8" s="6"/>
      <c r="I8" s="6"/>
      <c r="J8" s="6"/>
      <c r="L8" s="22">
        <v>6</v>
      </c>
      <c r="M8" s="26">
        <v>10</v>
      </c>
      <c r="N8" s="22" t="s">
        <v>13</v>
      </c>
      <c r="O8" s="22">
        <v>32</v>
      </c>
      <c r="P8" s="22"/>
      <c r="Q8" s="22"/>
      <c r="R8" s="22"/>
      <c r="S8" s="24"/>
      <c r="T8" s="24"/>
      <c r="U8" s="24"/>
    </row>
    <row r="9" spans="1:21" ht="15.75" x14ac:dyDescent="0.25">
      <c r="A9" s="9">
        <f t="shared" si="0"/>
        <v>7</v>
      </c>
      <c r="B9" s="10">
        <v>4</v>
      </c>
      <c r="C9" s="11" t="str">
        <f>IF(COUNTIF(B3:B8,B9)&gt;0,"R","")</f>
        <v/>
      </c>
      <c r="D9" s="11">
        <f t="shared" si="1"/>
        <v>31</v>
      </c>
      <c r="E9" s="11"/>
      <c r="F9" s="11"/>
      <c r="G9" s="12"/>
      <c r="H9" s="6"/>
      <c r="I9" s="6"/>
      <c r="J9" s="6"/>
      <c r="L9" s="22">
        <v>7</v>
      </c>
      <c r="M9" s="26">
        <v>4</v>
      </c>
      <c r="N9" s="22" t="s">
        <v>13</v>
      </c>
      <c r="O9" s="22">
        <v>31</v>
      </c>
      <c r="P9" s="22"/>
      <c r="Q9" s="22"/>
      <c r="R9" s="22"/>
      <c r="S9" s="24"/>
      <c r="T9" s="24"/>
      <c r="U9" s="24"/>
    </row>
    <row r="10" spans="1:21" ht="15.75" x14ac:dyDescent="0.25">
      <c r="A10" s="9">
        <f t="shared" si="0"/>
        <v>8</v>
      </c>
      <c r="B10" s="10">
        <v>26</v>
      </c>
      <c r="C10" s="11" t="str">
        <f>IF(COUNTIF(B3:B9,B10)&gt;0,"R","")</f>
        <v/>
      </c>
      <c r="D10" s="11">
        <f t="shared" si="1"/>
        <v>30</v>
      </c>
      <c r="E10" s="11"/>
      <c r="F10" s="11"/>
      <c r="G10" s="12"/>
      <c r="H10" s="6"/>
      <c r="I10" s="6"/>
      <c r="J10" s="6"/>
      <c r="L10" s="22">
        <v>8</v>
      </c>
      <c r="M10" s="26">
        <v>26</v>
      </c>
      <c r="N10" s="22" t="s">
        <v>13</v>
      </c>
      <c r="O10" s="22">
        <v>30</v>
      </c>
      <c r="P10" s="22"/>
      <c r="Q10" s="22"/>
      <c r="R10" s="22"/>
      <c r="S10" s="24"/>
      <c r="T10" s="24"/>
      <c r="U10" s="24"/>
    </row>
    <row r="11" spans="1:21" ht="15.75" x14ac:dyDescent="0.25">
      <c r="A11" s="9">
        <f t="shared" si="0"/>
        <v>9</v>
      </c>
      <c r="B11" s="10">
        <v>22</v>
      </c>
      <c r="C11" s="11" t="str">
        <f>IF(COUNTIF(B3:B10,B11)&gt;0,"R","")</f>
        <v/>
      </c>
      <c r="D11" s="11">
        <f t="shared" si="1"/>
        <v>29</v>
      </c>
      <c r="E11" s="11"/>
      <c r="F11" s="11"/>
      <c r="G11" s="12"/>
      <c r="H11" s="6"/>
      <c r="I11" s="6"/>
      <c r="J11" s="6"/>
      <c r="L11" s="22">
        <v>9</v>
      </c>
      <c r="M11" s="26">
        <v>22</v>
      </c>
      <c r="N11" s="22" t="s">
        <v>13</v>
      </c>
      <c r="O11" s="22">
        <v>29</v>
      </c>
      <c r="P11" s="22"/>
      <c r="Q11" s="22"/>
      <c r="R11" s="22"/>
      <c r="S11" s="24"/>
      <c r="T11" s="24"/>
      <c r="U11" s="24"/>
    </row>
    <row r="12" spans="1:21" ht="15.75" x14ac:dyDescent="0.25">
      <c r="A12" s="9">
        <f t="shared" si="0"/>
        <v>10</v>
      </c>
      <c r="B12" s="10">
        <v>14</v>
      </c>
      <c r="C12" s="11" t="str">
        <f>IF(COUNTIF(B3:B11,B12)&gt;0,"R","")</f>
        <v>R</v>
      </c>
      <c r="D12" s="11">
        <f t="shared" si="1"/>
        <v>28</v>
      </c>
      <c r="E12" s="11"/>
      <c r="F12" s="11"/>
      <c r="G12" s="12"/>
      <c r="H12" s="6"/>
      <c r="I12" s="6"/>
      <c r="J12" s="6"/>
      <c r="L12" s="22">
        <v>10</v>
      </c>
      <c r="M12" s="26">
        <v>14</v>
      </c>
      <c r="N12" s="22" t="s">
        <v>16</v>
      </c>
      <c r="O12" s="22">
        <v>28</v>
      </c>
      <c r="P12" s="22"/>
      <c r="Q12" s="22"/>
      <c r="R12" s="22"/>
      <c r="S12" s="24"/>
      <c r="T12" s="24"/>
      <c r="U12" s="24"/>
    </row>
    <row r="13" spans="1:21" ht="15.75" x14ac:dyDescent="0.25">
      <c r="A13" s="9">
        <f t="shared" si="0"/>
        <v>11</v>
      </c>
      <c r="B13" s="10">
        <v>8</v>
      </c>
      <c r="C13" s="11" t="str">
        <f>IF(COUNTIF(B3:B12,B13)&gt;0,"R","")</f>
        <v/>
      </c>
      <c r="D13" s="11">
        <f t="shared" ref="D13:D76" si="2">IF(B13="","",IF(C12="R",D12,D12-1))</f>
        <v>28</v>
      </c>
      <c r="E13" s="11">
        <f>IF(B13="","",1)</f>
        <v>1</v>
      </c>
      <c r="F13" s="11">
        <f t="shared" ref="F13:F76" si="3">IF(B13="","",IF(C13="",E13*(36-D13),-D13*E13))</f>
        <v>8</v>
      </c>
      <c r="G13" s="12">
        <f t="shared" ref="G13:G76" si="4">IF(B13="","",G12+F13)</f>
        <v>8</v>
      </c>
      <c r="H13" s="18"/>
      <c r="I13" s="6"/>
      <c r="J13" s="6"/>
      <c r="L13" s="22">
        <v>11</v>
      </c>
      <c r="M13" s="26">
        <v>8</v>
      </c>
      <c r="N13" s="22" t="s">
        <v>13</v>
      </c>
      <c r="O13" s="22">
        <v>28</v>
      </c>
      <c r="P13" s="22">
        <v>1</v>
      </c>
      <c r="Q13" s="22">
        <v>8</v>
      </c>
      <c r="R13" s="22">
        <v>8</v>
      </c>
      <c r="S13" s="22">
        <v>8</v>
      </c>
      <c r="T13" s="24"/>
      <c r="U13" s="24"/>
    </row>
    <row r="14" spans="1:21" ht="15.75" x14ac:dyDescent="0.25">
      <c r="A14" s="9">
        <f t="shared" si="0"/>
        <v>12</v>
      </c>
      <c r="B14" s="10">
        <v>30</v>
      </c>
      <c r="C14" s="11" t="str">
        <f>IF(COUNTIF(B3:B13,B14)&gt;0,"R","")</f>
        <v/>
      </c>
      <c r="D14" s="11">
        <f t="shared" si="2"/>
        <v>27</v>
      </c>
      <c r="E14" s="11">
        <f t="shared" ref="E14:E77" si="5">IF(B14="","",IF(C13="R",E13+1,IF(E13=1,1,E13-1)))</f>
        <v>1</v>
      </c>
      <c r="F14" s="11">
        <f t="shared" si="3"/>
        <v>9</v>
      </c>
      <c r="G14" s="12">
        <f t="shared" si="4"/>
        <v>17</v>
      </c>
      <c r="H14" s="6"/>
      <c r="I14" s="6"/>
      <c r="J14" s="6"/>
    </row>
    <row r="15" spans="1:21" ht="15.75" x14ac:dyDescent="0.25">
      <c r="A15" s="9">
        <f t="shared" si="0"/>
        <v>13</v>
      </c>
      <c r="B15" s="10">
        <v>11</v>
      </c>
      <c r="C15" s="11" t="str">
        <f>IF(COUNTIF(B3:B14,B15)&gt;0,"R","")</f>
        <v/>
      </c>
      <c r="D15" s="11">
        <f t="shared" si="2"/>
        <v>26</v>
      </c>
      <c r="E15" s="11">
        <f t="shared" si="5"/>
        <v>1</v>
      </c>
      <c r="F15" s="11">
        <f t="shared" si="3"/>
        <v>10</v>
      </c>
      <c r="G15" s="12">
        <f t="shared" si="4"/>
        <v>27</v>
      </c>
      <c r="H15" s="19"/>
      <c r="I15" s="6"/>
      <c r="J15" s="6"/>
      <c r="L15" s="1" t="s">
        <v>1</v>
      </c>
      <c r="M15" s="1"/>
      <c r="N15" s="1" t="s">
        <v>2</v>
      </c>
      <c r="O15" s="1" t="s">
        <v>3</v>
      </c>
      <c r="P15" s="1" t="s">
        <v>4</v>
      </c>
      <c r="Q15" s="1" t="s">
        <v>5</v>
      </c>
      <c r="R15" s="1" t="s">
        <v>6</v>
      </c>
      <c r="S15" s="1"/>
      <c r="T15" s="1" t="s">
        <v>7</v>
      </c>
      <c r="U15" s="1"/>
    </row>
    <row r="16" spans="1:21" ht="15.75" x14ac:dyDescent="0.25">
      <c r="A16" s="9">
        <f t="shared" si="0"/>
        <v>14</v>
      </c>
      <c r="B16" s="10">
        <v>36</v>
      </c>
      <c r="C16" s="11" t="str">
        <f>IF(COUNTIF(B3:B15,B16)&gt;0,"R","")</f>
        <v/>
      </c>
      <c r="D16" s="11">
        <f t="shared" si="2"/>
        <v>25</v>
      </c>
      <c r="E16" s="11">
        <f t="shared" si="5"/>
        <v>1</v>
      </c>
      <c r="F16" s="11">
        <f t="shared" si="3"/>
        <v>11</v>
      </c>
      <c r="G16" s="12">
        <f t="shared" si="4"/>
        <v>38</v>
      </c>
      <c r="H16" s="19"/>
      <c r="I16" s="6"/>
      <c r="J16" s="6"/>
      <c r="L16" s="1">
        <v>1</v>
      </c>
      <c r="M16" s="1">
        <v>8</v>
      </c>
      <c r="N16" s="1"/>
      <c r="O16" s="1">
        <v>37</v>
      </c>
      <c r="P16" s="1"/>
      <c r="Q16" s="1"/>
      <c r="R16" s="1"/>
      <c r="S16" s="1"/>
      <c r="T16" s="1" t="s">
        <v>8</v>
      </c>
      <c r="U16" s="1" t="s">
        <v>12</v>
      </c>
    </row>
    <row r="17" spans="1:21" ht="15.75" x14ac:dyDescent="0.25">
      <c r="A17" s="9">
        <f t="shared" si="0"/>
        <v>15</v>
      </c>
      <c r="B17" s="1">
        <v>24</v>
      </c>
      <c r="C17" s="11" t="str">
        <f>IF(COUNTIF(B3:B16,B17)&gt;0,"R","")</f>
        <v/>
      </c>
      <c r="D17" s="11">
        <f t="shared" si="2"/>
        <v>24</v>
      </c>
      <c r="E17" s="11">
        <f t="shared" si="5"/>
        <v>1</v>
      </c>
      <c r="F17" s="11">
        <f t="shared" si="3"/>
        <v>12</v>
      </c>
      <c r="G17" s="12">
        <f t="shared" si="4"/>
        <v>50</v>
      </c>
      <c r="H17" s="19"/>
      <c r="I17" s="6"/>
      <c r="J17" s="6"/>
      <c r="L17" s="1">
        <v>2</v>
      </c>
      <c r="M17" s="1">
        <v>30</v>
      </c>
      <c r="N17" s="1" t="s">
        <v>13</v>
      </c>
      <c r="O17" s="1">
        <v>36</v>
      </c>
      <c r="P17" s="1"/>
      <c r="Q17" s="1"/>
      <c r="R17" s="1"/>
      <c r="S17" s="1"/>
      <c r="T17" s="1" t="s">
        <v>9</v>
      </c>
      <c r="U17" s="1" t="s">
        <v>14</v>
      </c>
    </row>
    <row r="18" spans="1:21" ht="15.75" x14ac:dyDescent="0.25">
      <c r="A18" s="9">
        <f t="shared" si="0"/>
        <v>16</v>
      </c>
      <c r="B18" s="1">
        <v>27</v>
      </c>
      <c r="C18" s="11" t="str">
        <f>IF(COUNTIF(B3:B17,B18)&gt;0,"R","")</f>
        <v/>
      </c>
      <c r="D18" s="11">
        <f t="shared" si="2"/>
        <v>23</v>
      </c>
      <c r="E18" s="11">
        <f t="shared" si="5"/>
        <v>1</v>
      </c>
      <c r="F18" s="11">
        <f t="shared" si="3"/>
        <v>13</v>
      </c>
      <c r="G18" s="12">
        <f t="shared" si="4"/>
        <v>63</v>
      </c>
      <c r="H18" s="19"/>
      <c r="I18" s="6"/>
      <c r="J18" s="6"/>
      <c r="L18" s="1">
        <v>3</v>
      </c>
      <c r="M18" s="1">
        <v>11</v>
      </c>
      <c r="N18" s="1" t="s">
        <v>13</v>
      </c>
      <c r="O18" s="1">
        <v>35</v>
      </c>
      <c r="P18" s="1"/>
      <c r="Q18" s="1"/>
      <c r="R18" s="1"/>
      <c r="S18" s="1"/>
      <c r="T18" s="1" t="s">
        <v>10</v>
      </c>
      <c r="U18" s="1" t="s">
        <v>17</v>
      </c>
    </row>
    <row r="19" spans="1:21" ht="15.75" x14ac:dyDescent="0.25">
      <c r="A19" s="9">
        <f t="shared" si="0"/>
        <v>17</v>
      </c>
      <c r="B19" s="1">
        <v>35</v>
      </c>
      <c r="C19" s="11" t="str">
        <f>IF(COUNTIF(B3:B18,B19)&gt;0,"R","")</f>
        <v/>
      </c>
      <c r="D19" s="11">
        <f t="shared" si="2"/>
        <v>22</v>
      </c>
      <c r="E19" s="11">
        <f t="shared" si="5"/>
        <v>1</v>
      </c>
      <c r="F19" s="11">
        <f t="shared" si="3"/>
        <v>14</v>
      </c>
      <c r="G19" s="12">
        <f t="shared" si="4"/>
        <v>77</v>
      </c>
      <c r="H19" s="19"/>
      <c r="I19" s="6"/>
      <c r="J19" s="6"/>
      <c r="L19" s="1">
        <v>4</v>
      </c>
      <c r="M19" s="1">
        <v>36</v>
      </c>
      <c r="N19" s="1" t="s">
        <v>13</v>
      </c>
      <c r="O19" s="1">
        <v>34</v>
      </c>
      <c r="P19" s="1"/>
      <c r="Q19" s="1"/>
      <c r="R19" s="1"/>
      <c r="S19" s="1"/>
      <c r="T19" s="1" t="s">
        <v>11</v>
      </c>
      <c r="U19" s="1" t="s">
        <v>18</v>
      </c>
    </row>
    <row r="20" spans="1:21" ht="15.75" x14ac:dyDescent="0.25">
      <c r="A20" s="9">
        <f t="shared" si="0"/>
        <v>18</v>
      </c>
      <c r="B20" s="1">
        <v>25</v>
      </c>
      <c r="C20" s="11" t="str">
        <f>IF(COUNTIF(B3:B19,B20)&gt;0,"R","")</f>
        <v/>
      </c>
      <c r="D20" s="11">
        <f t="shared" si="2"/>
        <v>21</v>
      </c>
      <c r="E20" s="11">
        <f t="shared" si="5"/>
        <v>1</v>
      </c>
      <c r="F20" s="11">
        <f t="shared" si="3"/>
        <v>15</v>
      </c>
      <c r="G20" s="12">
        <f t="shared" si="4"/>
        <v>92</v>
      </c>
      <c r="H20" s="19"/>
      <c r="I20" s="6"/>
      <c r="J20" s="6"/>
      <c r="L20" s="1">
        <v>5</v>
      </c>
      <c r="M20" s="1">
        <v>24</v>
      </c>
      <c r="N20" s="1" t="s">
        <v>13</v>
      </c>
      <c r="O20" s="1">
        <v>33</v>
      </c>
      <c r="P20" s="1"/>
      <c r="Q20" s="1"/>
      <c r="R20" s="1"/>
      <c r="S20" s="1"/>
      <c r="T20" s="1">
        <v>60</v>
      </c>
      <c r="U20" s="1" t="s">
        <v>19</v>
      </c>
    </row>
    <row r="21" spans="1:21" ht="15.75" x14ac:dyDescent="0.25">
      <c r="A21" s="9">
        <f t="shared" si="0"/>
        <v>19</v>
      </c>
      <c r="B21" s="1">
        <v>31</v>
      </c>
      <c r="C21" s="11" t="str">
        <f>IF(COUNTIF(B3:B20,B21)&gt;0,"R","")</f>
        <v/>
      </c>
      <c r="D21" s="11">
        <f t="shared" si="2"/>
        <v>20</v>
      </c>
      <c r="E21" s="11">
        <f t="shared" si="5"/>
        <v>1</v>
      </c>
      <c r="F21" s="11">
        <f t="shared" si="3"/>
        <v>16</v>
      </c>
      <c r="G21" s="12">
        <f t="shared" si="4"/>
        <v>108</v>
      </c>
      <c r="H21" s="19"/>
      <c r="I21" s="6"/>
      <c r="J21" s="6"/>
      <c r="L21" s="1">
        <v>6</v>
      </c>
      <c r="M21" s="1">
        <v>27</v>
      </c>
      <c r="N21" s="1" t="s">
        <v>13</v>
      </c>
      <c r="O21" s="1">
        <v>32</v>
      </c>
      <c r="P21" s="1"/>
      <c r="Q21" s="1"/>
      <c r="R21" s="1"/>
      <c r="S21" s="1"/>
      <c r="T21" s="1"/>
      <c r="U21" s="1"/>
    </row>
    <row r="22" spans="1:21" ht="15.75" x14ac:dyDescent="0.25">
      <c r="A22" s="9">
        <f t="shared" si="0"/>
        <v>20</v>
      </c>
      <c r="B22" s="1">
        <v>35</v>
      </c>
      <c r="C22" s="11" t="str">
        <f>IF(COUNTIF(B3:B21,B22)&gt;0,"R","")</f>
        <v>R</v>
      </c>
      <c r="D22" s="11">
        <f t="shared" si="2"/>
        <v>19</v>
      </c>
      <c r="E22" s="11">
        <f t="shared" si="5"/>
        <v>1</v>
      </c>
      <c r="F22" s="11">
        <f t="shared" si="3"/>
        <v>-19</v>
      </c>
      <c r="G22" s="12">
        <f t="shared" si="4"/>
        <v>89</v>
      </c>
      <c r="H22" s="19"/>
      <c r="I22" s="6"/>
      <c r="J22" s="6"/>
      <c r="L22" s="1">
        <v>7</v>
      </c>
      <c r="M22" s="1">
        <v>35</v>
      </c>
      <c r="N22" s="1" t="s">
        <v>13</v>
      </c>
      <c r="O22" s="1">
        <v>31</v>
      </c>
      <c r="P22" s="1"/>
      <c r="Q22" s="1"/>
      <c r="R22" s="1"/>
      <c r="S22" s="1"/>
      <c r="T22" s="1"/>
      <c r="U22" s="1"/>
    </row>
    <row r="23" spans="1:21" ht="15.75" x14ac:dyDescent="0.25">
      <c r="A23" s="9">
        <f t="shared" si="0"/>
        <v>21</v>
      </c>
      <c r="B23" s="1">
        <v>28</v>
      </c>
      <c r="C23" s="11" t="str">
        <f>IF(COUNTIF(B3:B22,B23)&gt;0,"R","")</f>
        <v>R</v>
      </c>
      <c r="D23" s="11">
        <f t="shared" si="2"/>
        <v>19</v>
      </c>
      <c r="E23" s="11">
        <f t="shared" si="5"/>
        <v>2</v>
      </c>
      <c r="F23" s="11">
        <f t="shared" si="3"/>
        <v>-38</v>
      </c>
      <c r="G23" s="12">
        <f t="shared" si="4"/>
        <v>51</v>
      </c>
      <c r="H23" s="19"/>
      <c r="I23" s="6"/>
      <c r="J23" s="6"/>
      <c r="L23" s="1">
        <v>8</v>
      </c>
      <c r="M23" s="1">
        <v>25</v>
      </c>
      <c r="N23" s="1" t="s">
        <v>13</v>
      </c>
      <c r="O23" s="1">
        <v>30</v>
      </c>
      <c r="P23" s="1"/>
      <c r="Q23" s="1"/>
      <c r="R23" s="1"/>
      <c r="S23" s="1"/>
      <c r="T23" s="1"/>
      <c r="U23" s="1"/>
    </row>
    <row r="24" spans="1:21" ht="15.75" x14ac:dyDescent="0.25">
      <c r="A24" s="9">
        <f t="shared" si="0"/>
        <v>22</v>
      </c>
      <c r="B24" s="1">
        <v>22</v>
      </c>
      <c r="C24" s="11" t="str">
        <f>IF(COUNTIF(B3:B23,B24)&gt;0,"R","")</f>
        <v>R</v>
      </c>
      <c r="D24" s="11">
        <f t="shared" si="2"/>
        <v>19</v>
      </c>
      <c r="E24" s="11">
        <f t="shared" si="5"/>
        <v>3</v>
      </c>
      <c r="F24" s="11">
        <f t="shared" si="3"/>
        <v>-57</v>
      </c>
      <c r="G24" s="12">
        <f t="shared" si="4"/>
        <v>-6</v>
      </c>
      <c r="H24" s="19"/>
      <c r="I24" s="6"/>
      <c r="J24" s="6"/>
      <c r="L24" s="1">
        <v>9</v>
      </c>
      <c r="M24" s="1">
        <v>31</v>
      </c>
      <c r="N24" s="1" t="s">
        <v>13</v>
      </c>
      <c r="O24" s="1">
        <v>29</v>
      </c>
      <c r="P24" s="1"/>
      <c r="Q24" s="1"/>
      <c r="R24" s="1"/>
      <c r="S24" s="1"/>
      <c r="T24" s="1"/>
      <c r="U24" s="1"/>
    </row>
    <row r="25" spans="1:21" ht="15.75" x14ac:dyDescent="0.25">
      <c r="A25" s="9">
        <f t="shared" si="0"/>
        <v>23</v>
      </c>
      <c r="B25" s="1">
        <v>3</v>
      </c>
      <c r="C25" s="11" t="str">
        <f>IF(COUNTIF(B3:B24,B25)&gt;0,"R","")</f>
        <v/>
      </c>
      <c r="D25" s="11">
        <f t="shared" si="2"/>
        <v>19</v>
      </c>
      <c r="E25" s="11">
        <f t="shared" si="5"/>
        <v>4</v>
      </c>
      <c r="F25" s="11">
        <f t="shared" si="3"/>
        <v>68</v>
      </c>
      <c r="G25" s="12">
        <f t="shared" si="4"/>
        <v>62</v>
      </c>
      <c r="H25" s="19"/>
      <c r="I25" s="6"/>
      <c r="J25" s="6"/>
      <c r="L25" s="1">
        <v>10</v>
      </c>
      <c r="M25" s="1">
        <v>35</v>
      </c>
      <c r="N25" s="1" t="s">
        <v>16</v>
      </c>
      <c r="O25" s="1">
        <v>28</v>
      </c>
      <c r="P25" s="1"/>
      <c r="Q25" s="1"/>
      <c r="R25" s="1"/>
      <c r="S25" s="1"/>
      <c r="T25" s="1"/>
      <c r="U25" s="1"/>
    </row>
    <row r="26" spans="1:21" ht="15.75" x14ac:dyDescent="0.25">
      <c r="A26" s="9">
        <f t="shared" si="0"/>
        <v>24</v>
      </c>
      <c r="B26" s="1">
        <v>23</v>
      </c>
      <c r="C26" s="11" t="str">
        <f>IF(COUNTIF(B3:B25,B26)&gt;0,"R","")</f>
        <v/>
      </c>
      <c r="D26" s="11">
        <f t="shared" si="2"/>
        <v>18</v>
      </c>
      <c r="E26" s="11">
        <f t="shared" si="5"/>
        <v>3</v>
      </c>
      <c r="F26" s="11">
        <f t="shared" si="3"/>
        <v>54</v>
      </c>
      <c r="G26" s="12">
        <f t="shared" si="4"/>
        <v>116</v>
      </c>
      <c r="H26" s="19"/>
      <c r="I26" s="6"/>
      <c r="J26" s="6"/>
      <c r="L26" s="1">
        <v>11</v>
      </c>
      <c r="M26" s="1">
        <v>28</v>
      </c>
      <c r="N26" s="1" t="s">
        <v>13</v>
      </c>
      <c r="O26" s="1">
        <v>28</v>
      </c>
      <c r="P26" s="1">
        <v>1</v>
      </c>
      <c r="Q26" s="1">
        <v>8</v>
      </c>
      <c r="R26" s="1">
        <v>8</v>
      </c>
      <c r="S26" s="1">
        <v>8</v>
      </c>
      <c r="T26" s="1"/>
      <c r="U26" s="1"/>
    </row>
    <row r="27" spans="1:21" ht="15.75" x14ac:dyDescent="0.25">
      <c r="A27" s="9">
        <f t="shared" si="0"/>
        <v>25</v>
      </c>
      <c r="B27" s="1">
        <v>30</v>
      </c>
      <c r="C27" s="11" t="str">
        <f>IF(COUNTIF(B3:B26,B27)&gt;0,"R","")</f>
        <v>R</v>
      </c>
      <c r="D27" s="11">
        <f t="shared" si="2"/>
        <v>17</v>
      </c>
      <c r="E27" s="11">
        <f t="shared" si="5"/>
        <v>2</v>
      </c>
      <c r="F27" s="11">
        <f t="shared" si="3"/>
        <v>-34</v>
      </c>
      <c r="G27" s="12">
        <f t="shared" si="4"/>
        <v>82</v>
      </c>
      <c r="H27" s="19"/>
      <c r="I27" s="6"/>
      <c r="J27" s="6"/>
    </row>
    <row r="28" spans="1:21" ht="15.75" x14ac:dyDescent="0.25">
      <c r="A28" s="9">
        <f t="shared" si="0"/>
        <v>26</v>
      </c>
      <c r="B28" s="1">
        <v>6</v>
      </c>
      <c r="C28" s="11" t="str">
        <f>IF(COUNTIF(B3:B27,B28)&gt;0,"R","")</f>
        <v/>
      </c>
      <c r="D28" s="11">
        <f t="shared" si="2"/>
        <v>17</v>
      </c>
      <c r="E28" s="11">
        <f t="shared" si="5"/>
        <v>3</v>
      </c>
      <c r="F28" s="11">
        <f t="shared" si="3"/>
        <v>57</v>
      </c>
      <c r="G28" s="12">
        <f t="shared" si="4"/>
        <v>139</v>
      </c>
      <c r="H28" s="19"/>
      <c r="I28" s="6"/>
      <c r="J28" s="6"/>
      <c r="L28" s="1" t="s">
        <v>1</v>
      </c>
      <c r="M28" s="1"/>
      <c r="N28" s="1" t="s">
        <v>2</v>
      </c>
      <c r="O28" s="1" t="s">
        <v>3</v>
      </c>
      <c r="P28" s="1" t="s">
        <v>4</v>
      </c>
      <c r="Q28" s="1" t="s">
        <v>5</v>
      </c>
      <c r="R28" s="1" t="s">
        <v>6</v>
      </c>
      <c r="S28" s="1"/>
      <c r="T28" s="1" t="s">
        <v>7</v>
      </c>
      <c r="U28" s="1"/>
    </row>
    <row r="29" spans="1:21" ht="15.75" x14ac:dyDescent="0.25">
      <c r="A29" s="9">
        <f t="shared" si="0"/>
        <v>27</v>
      </c>
      <c r="B29" s="1">
        <v>21</v>
      </c>
      <c r="C29" s="11" t="str">
        <f>IF(COUNTIF(B3:B28,B29)&gt;0,"R","")</f>
        <v/>
      </c>
      <c r="D29" s="11">
        <f t="shared" si="2"/>
        <v>16</v>
      </c>
      <c r="E29" s="11">
        <f t="shared" si="5"/>
        <v>2</v>
      </c>
      <c r="F29" s="11">
        <f t="shared" si="3"/>
        <v>40</v>
      </c>
      <c r="G29" s="12">
        <f t="shared" si="4"/>
        <v>179</v>
      </c>
      <c r="H29" s="19"/>
      <c r="I29" s="6"/>
      <c r="J29" s="6"/>
      <c r="L29" s="1">
        <v>1</v>
      </c>
      <c r="M29" s="1">
        <v>28</v>
      </c>
      <c r="N29" s="1"/>
      <c r="O29" s="1">
        <v>37</v>
      </c>
      <c r="P29" s="1"/>
      <c r="Q29" s="1"/>
      <c r="R29" s="1"/>
      <c r="S29" s="1"/>
      <c r="T29" s="1" t="s">
        <v>8</v>
      </c>
      <c r="U29" s="1" t="s">
        <v>20</v>
      </c>
    </row>
    <row r="30" spans="1:21" ht="15.75" x14ac:dyDescent="0.25">
      <c r="A30" s="9">
        <f t="shared" si="0"/>
        <v>28</v>
      </c>
      <c r="B30" s="1">
        <v>20</v>
      </c>
      <c r="C30" s="11" t="str">
        <f>IF(COUNTIF(B3:B29,B30)&gt;0,"R","")</f>
        <v/>
      </c>
      <c r="D30" s="11">
        <f t="shared" si="2"/>
        <v>15</v>
      </c>
      <c r="E30" s="11">
        <f t="shared" si="5"/>
        <v>1</v>
      </c>
      <c r="F30" s="11">
        <f t="shared" si="3"/>
        <v>21</v>
      </c>
      <c r="G30" s="12">
        <f t="shared" si="4"/>
        <v>200</v>
      </c>
      <c r="H30" s="19"/>
      <c r="I30" s="6"/>
      <c r="J30" s="6"/>
      <c r="L30" s="1">
        <v>2</v>
      </c>
      <c r="M30" s="1">
        <v>22</v>
      </c>
      <c r="N30" s="1" t="s">
        <v>13</v>
      </c>
      <c r="O30" s="1">
        <v>36</v>
      </c>
      <c r="P30" s="1"/>
      <c r="Q30" s="1"/>
      <c r="R30" s="1"/>
      <c r="S30" s="1"/>
      <c r="T30" s="1" t="s">
        <v>9</v>
      </c>
      <c r="U30" s="1" t="s">
        <v>21</v>
      </c>
    </row>
    <row r="31" spans="1:21" ht="15.75" x14ac:dyDescent="0.25">
      <c r="A31" s="9">
        <f t="shared" si="0"/>
        <v>29</v>
      </c>
      <c r="B31" s="1">
        <v>2</v>
      </c>
      <c r="C31" s="11" t="str">
        <f>IF(COUNTIF(B3:B30,B31)&gt;0,"R","")</f>
        <v/>
      </c>
      <c r="D31" s="11">
        <f t="shared" si="2"/>
        <v>14</v>
      </c>
      <c r="E31" s="11">
        <f t="shared" si="5"/>
        <v>1</v>
      </c>
      <c r="F31" s="11">
        <f t="shared" si="3"/>
        <v>22</v>
      </c>
      <c r="G31" s="12">
        <f t="shared" si="4"/>
        <v>222</v>
      </c>
      <c r="H31" s="19"/>
      <c r="I31" s="6"/>
      <c r="J31" s="6"/>
      <c r="L31" s="1">
        <v>3</v>
      </c>
      <c r="M31" s="1">
        <v>3</v>
      </c>
      <c r="N31" s="1" t="s">
        <v>13</v>
      </c>
      <c r="O31" s="1">
        <v>35</v>
      </c>
      <c r="P31" s="1"/>
      <c r="Q31" s="1"/>
      <c r="R31" s="1"/>
      <c r="S31" s="1"/>
      <c r="T31" s="1" t="s">
        <v>10</v>
      </c>
      <c r="U31" s="1" t="s">
        <v>22</v>
      </c>
    </row>
    <row r="32" spans="1:21" ht="15.75" x14ac:dyDescent="0.25">
      <c r="A32" s="9">
        <f t="shared" si="0"/>
        <v>30</v>
      </c>
      <c r="B32" s="1">
        <v>14</v>
      </c>
      <c r="C32" s="11" t="str">
        <f>IF(COUNTIF(B3:B31,B32)&gt;0,"R","")</f>
        <v>R</v>
      </c>
      <c r="D32" s="11">
        <f t="shared" si="2"/>
        <v>13</v>
      </c>
      <c r="E32" s="11">
        <f t="shared" si="5"/>
        <v>1</v>
      </c>
      <c r="F32" s="11">
        <f t="shared" si="3"/>
        <v>-13</v>
      </c>
      <c r="G32" s="12">
        <f t="shared" si="4"/>
        <v>209</v>
      </c>
      <c r="H32" s="19"/>
      <c r="I32" s="6"/>
      <c r="J32" s="6"/>
      <c r="L32" s="1">
        <v>4</v>
      </c>
      <c r="M32" s="1">
        <v>23</v>
      </c>
      <c r="N32" s="1" t="s">
        <v>13</v>
      </c>
      <c r="O32" s="1">
        <v>34</v>
      </c>
      <c r="P32" s="1"/>
      <c r="Q32" s="1"/>
      <c r="R32" s="1"/>
      <c r="S32" s="1"/>
      <c r="T32" s="1" t="s">
        <v>11</v>
      </c>
      <c r="U32" s="1" t="s">
        <v>23</v>
      </c>
    </row>
    <row r="33" spans="1:21" ht="15.75" x14ac:dyDescent="0.25">
      <c r="A33" s="9">
        <f t="shared" si="0"/>
        <v>31</v>
      </c>
      <c r="B33" s="1">
        <v>27</v>
      </c>
      <c r="C33" s="11" t="str">
        <f>IF(COUNTIF(B3:B32,B33)&gt;0,"R","")</f>
        <v>R</v>
      </c>
      <c r="D33" s="11">
        <f t="shared" si="2"/>
        <v>13</v>
      </c>
      <c r="E33" s="11">
        <f t="shared" si="5"/>
        <v>2</v>
      </c>
      <c r="F33" s="11">
        <f t="shared" si="3"/>
        <v>-26</v>
      </c>
      <c r="G33" s="12">
        <f t="shared" si="4"/>
        <v>183</v>
      </c>
      <c r="H33" s="19"/>
      <c r="I33" s="6"/>
      <c r="J33" s="6"/>
      <c r="L33" s="1">
        <v>5</v>
      </c>
      <c r="M33" s="1">
        <v>30</v>
      </c>
      <c r="N33" s="1" t="s">
        <v>13</v>
      </c>
      <c r="O33" s="1">
        <v>33</v>
      </c>
      <c r="P33" s="1"/>
      <c r="Q33" s="1"/>
      <c r="R33" s="1"/>
      <c r="S33" s="1"/>
      <c r="T33" s="1">
        <v>60</v>
      </c>
      <c r="U33" s="1" t="s">
        <v>24</v>
      </c>
    </row>
    <row r="34" spans="1:21" ht="15.75" x14ac:dyDescent="0.25">
      <c r="A34" s="9">
        <f t="shared" si="0"/>
        <v>32</v>
      </c>
      <c r="B34" s="1">
        <v>4</v>
      </c>
      <c r="C34" s="11" t="str">
        <f>IF(COUNTIF(B3:B33,B34)&gt;0,"R","")</f>
        <v>R</v>
      </c>
      <c r="D34" s="11">
        <f t="shared" si="2"/>
        <v>13</v>
      </c>
      <c r="E34" s="11">
        <f t="shared" si="5"/>
        <v>3</v>
      </c>
      <c r="F34" s="11">
        <f t="shared" si="3"/>
        <v>-39</v>
      </c>
      <c r="G34" s="12">
        <f t="shared" si="4"/>
        <v>144</v>
      </c>
      <c r="H34" s="19"/>
      <c r="I34" s="6"/>
      <c r="J34" s="6"/>
      <c r="L34" s="1">
        <v>6</v>
      </c>
      <c r="M34" s="1">
        <v>6</v>
      </c>
      <c r="N34" s="1" t="s">
        <v>13</v>
      </c>
      <c r="O34" s="1">
        <v>32</v>
      </c>
      <c r="P34" s="1"/>
      <c r="Q34" s="1"/>
      <c r="R34" s="1"/>
      <c r="S34" s="1"/>
      <c r="T34" s="1"/>
      <c r="U34" s="1"/>
    </row>
    <row r="35" spans="1:21" ht="15.75" x14ac:dyDescent="0.25">
      <c r="A35" s="9">
        <f t="shared" si="0"/>
        <v>33</v>
      </c>
      <c r="B35" s="1">
        <v>27</v>
      </c>
      <c r="C35" s="11" t="str">
        <f>IF(COUNTIF(B3:B34,B35)&gt;0,"R","")</f>
        <v>R</v>
      </c>
      <c r="D35" s="11">
        <f t="shared" si="2"/>
        <v>13</v>
      </c>
      <c r="E35" s="11">
        <f t="shared" si="5"/>
        <v>4</v>
      </c>
      <c r="F35" s="11">
        <f t="shared" si="3"/>
        <v>-52</v>
      </c>
      <c r="G35" s="12">
        <f t="shared" si="4"/>
        <v>92</v>
      </c>
      <c r="H35" s="19"/>
      <c r="I35" s="6"/>
      <c r="J35" s="6"/>
      <c r="L35" s="1">
        <v>7</v>
      </c>
      <c r="M35" s="1">
        <v>21</v>
      </c>
      <c r="N35" s="1" t="s">
        <v>13</v>
      </c>
      <c r="O35" s="1">
        <v>31</v>
      </c>
      <c r="P35" s="1"/>
      <c r="Q35" s="1"/>
      <c r="R35" s="1"/>
      <c r="S35" s="1"/>
      <c r="T35" s="1"/>
      <c r="U35" s="1"/>
    </row>
    <row r="36" spans="1:21" ht="15.75" x14ac:dyDescent="0.25">
      <c r="A36" s="9">
        <f t="shared" si="0"/>
        <v>34</v>
      </c>
      <c r="B36" s="1">
        <v>19</v>
      </c>
      <c r="C36" s="11" t="str">
        <f>IF(COUNTIF(B3:B35,B36)&gt;0,"R","")</f>
        <v>R</v>
      </c>
      <c r="D36" s="11">
        <f t="shared" si="2"/>
        <v>13</v>
      </c>
      <c r="E36" s="11">
        <f t="shared" si="5"/>
        <v>5</v>
      </c>
      <c r="F36" s="11">
        <f t="shared" si="3"/>
        <v>-65</v>
      </c>
      <c r="G36" s="12">
        <f t="shared" si="4"/>
        <v>27</v>
      </c>
      <c r="H36" s="19"/>
      <c r="I36" s="6"/>
      <c r="J36" s="6"/>
      <c r="L36" s="1">
        <v>8</v>
      </c>
      <c r="M36" s="1">
        <v>20</v>
      </c>
      <c r="N36" s="1" t="s">
        <v>13</v>
      </c>
      <c r="O36" s="1">
        <v>30</v>
      </c>
      <c r="P36" s="1"/>
      <c r="Q36" s="1"/>
      <c r="R36" s="1"/>
      <c r="S36" s="1"/>
      <c r="T36" s="1"/>
      <c r="U36" s="1"/>
    </row>
    <row r="37" spans="1:21" ht="15.75" x14ac:dyDescent="0.25">
      <c r="A37" s="9">
        <f t="shared" si="0"/>
        <v>35</v>
      </c>
      <c r="B37" s="1">
        <v>24</v>
      </c>
      <c r="C37" s="11" t="str">
        <f>IF(COUNTIF(B3:B36,B37)&gt;0,"R","")</f>
        <v>R</v>
      </c>
      <c r="D37" s="11">
        <f t="shared" si="2"/>
        <v>13</v>
      </c>
      <c r="E37" s="11">
        <f t="shared" si="5"/>
        <v>6</v>
      </c>
      <c r="F37" s="11">
        <f t="shared" si="3"/>
        <v>-78</v>
      </c>
      <c r="G37" s="12">
        <f t="shared" si="4"/>
        <v>-51</v>
      </c>
      <c r="H37" s="19"/>
      <c r="I37" s="6"/>
      <c r="J37" s="6"/>
      <c r="L37" s="1">
        <v>9</v>
      </c>
      <c r="M37" s="1">
        <v>2</v>
      </c>
      <c r="N37" s="1" t="s">
        <v>13</v>
      </c>
      <c r="O37" s="1">
        <v>29</v>
      </c>
      <c r="P37" s="1"/>
      <c r="Q37" s="1"/>
      <c r="R37" s="1"/>
      <c r="S37" s="1"/>
      <c r="T37" s="1"/>
      <c r="U37" s="1"/>
    </row>
    <row r="38" spans="1:21" ht="15.75" x14ac:dyDescent="0.25">
      <c r="A38" s="9">
        <f t="shared" si="0"/>
        <v>36</v>
      </c>
      <c r="B38" s="1">
        <v>30</v>
      </c>
      <c r="C38" s="11" t="str">
        <f>IF(COUNTIF(B3:B37,B38)&gt;0,"R","")</f>
        <v>R</v>
      </c>
      <c r="D38" s="11">
        <f t="shared" si="2"/>
        <v>13</v>
      </c>
      <c r="E38" s="11">
        <f t="shared" si="5"/>
        <v>7</v>
      </c>
      <c r="F38" s="11">
        <f t="shared" si="3"/>
        <v>-91</v>
      </c>
      <c r="G38" s="12">
        <f t="shared" si="4"/>
        <v>-142</v>
      </c>
      <c r="H38" s="19"/>
      <c r="I38" s="6"/>
      <c r="J38" s="6"/>
      <c r="L38" s="1">
        <v>10</v>
      </c>
      <c r="M38" s="1">
        <v>14</v>
      </c>
      <c r="N38" s="1" t="s">
        <v>13</v>
      </c>
      <c r="O38" s="1">
        <v>28</v>
      </c>
      <c r="P38" s="1"/>
      <c r="Q38" s="1"/>
      <c r="R38" s="1"/>
      <c r="S38" s="1"/>
      <c r="T38" s="1"/>
      <c r="U38" s="1"/>
    </row>
    <row r="39" spans="1:21" ht="15.75" x14ac:dyDescent="0.25">
      <c r="A39" s="9">
        <f t="shared" si="0"/>
        <v>37</v>
      </c>
      <c r="B39" s="1">
        <v>28</v>
      </c>
      <c r="C39" s="11" t="str">
        <f>IF(COUNTIF(B3:B38,B39)&gt;0,"R","")</f>
        <v>R</v>
      </c>
      <c r="D39" s="11">
        <f t="shared" si="2"/>
        <v>13</v>
      </c>
      <c r="E39" s="11">
        <f t="shared" si="5"/>
        <v>8</v>
      </c>
      <c r="F39" s="11">
        <f t="shared" si="3"/>
        <v>-104</v>
      </c>
      <c r="G39" s="12">
        <f t="shared" si="4"/>
        <v>-246</v>
      </c>
      <c r="H39" s="19"/>
      <c r="I39" s="6"/>
      <c r="J39" s="6"/>
      <c r="L39" s="1">
        <v>11</v>
      </c>
      <c r="M39" s="1">
        <v>27</v>
      </c>
      <c r="N39" s="1" t="s">
        <v>13</v>
      </c>
      <c r="O39" s="1">
        <v>27</v>
      </c>
      <c r="P39" s="1">
        <v>1</v>
      </c>
      <c r="Q39" s="1">
        <v>9</v>
      </c>
      <c r="R39" s="1">
        <v>9</v>
      </c>
      <c r="S39" s="1">
        <v>9</v>
      </c>
      <c r="T39" s="1"/>
      <c r="U39" s="1"/>
    </row>
    <row r="40" spans="1:21" ht="15.75" x14ac:dyDescent="0.25">
      <c r="A40" s="9">
        <f t="shared" si="0"/>
        <v>38</v>
      </c>
      <c r="B40" s="1">
        <v>13</v>
      </c>
      <c r="C40" s="11" t="str">
        <f>IF(COUNTIF(B3:B39,B40)&gt;0,"R","")</f>
        <v/>
      </c>
      <c r="D40" s="11">
        <f t="shared" si="2"/>
        <v>13</v>
      </c>
      <c r="E40" s="11">
        <f t="shared" si="5"/>
        <v>9</v>
      </c>
      <c r="F40" s="11">
        <f t="shared" si="3"/>
        <v>207</v>
      </c>
      <c r="G40" s="12">
        <f t="shared" si="4"/>
        <v>-39</v>
      </c>
      <c r="H40" s="19"/>
      <c r="I40" s="6"/>
      <c r="J40" s="6"/>
    </row>
    <row r="41" spans="1:21" ht="15.75" x14ac:dyDescent="0.25">
      <c r="A41" s="9">
        <f t="shared" si="0"/>
        <v>39</v>
      </c>
      <c r="B41" s="1">
        <v>21</v>
      </c>
      <c r="C41" s="11" t="str">
        <f>IF(COUNTIF(B3:B40,B41)&gt;0,"R","")</f>
        <v>R</v>
      </c>
      <c r="D41" s="11">
        <f t="shared" si="2"/>
        <v>12</v>
      </c>
      <c r="E41" s="11">
        <f t="shared" si="5"/>
        <v>8</v>
      </c>
      <c r="F41" s="11">
        <f t="shared" si="3"/>
        <v>-96</v>
      </c>
      <c r="G41" s="12">
        <f t="shared" si="4"/>
        <v>-135</v>
      </c>
      <c r="H41" s="19"/>
      <c r="I41" s="6"/>
      <c r="J41" s="6"/>
      <c r="L41" t="s">
        <v>1</v>
      </c>
      <c r="N41" t="s">
        <v>2</v>
      </c>
      <c r="O41" t="s">
        <v>3</v>
      </c>
      <c r="P41" t="s">
        <v>4</v>
      </c>
      <c r="Q41" t="s">
        <v>5</v>
      </c>
      <c r="R41" t="s">
        <v>6</v>
      </c>
      <c r="T41" t="s">
        <v>7</v>
      </c>
    </row>
    <row r="42" spans="1:21" ht="15.75" x14ac:dyDescent="0.25">
      <c r="A42" s="9">
        <f t="shared" si="0"/>
        <v>40</v>
      </c>
      <c r="B42" s="1">
        <v>1</v>
      </c>
      <c r="C42" s="11" t="str">
        <f>IF(COUNTIF(B3:B41,B42)&gt;0,"R","")</f>
        <v/>
      </c>
      <c r="D42" s="11">
        <f t="shared" si="2"/>
        <v>12</v>
      </c>
      <c r="E42" s="11">
        <f t="shared" si="5"/>
        <v>9</v>
      </c>
      <c r="F42" s="11">
        <f t="shared" si="3"/>
        <v>216</v>
      </c>
      <c r="G42" s="12">
        <f t="shared" si="4"/>
        <v>81</v>
      </c>
      <c r="H42" s="19"/>
      <c r="I42" s="6"/>
      <c r="J42" s="6"/>
      <c r="L42">
        <v>1</v>
      </c>
      <c r="M42">
        <v>27</v>
      </c>
      <c r="O42">
        <v>37</v>
      </c>
      <c r="T42" t="s">
        <v>8</v>
      </c>
      <c r="U42" t="s">
        <v>12</v>
      </c>
    </row>
    <row r="43" spans="1:21" ht="15.75" x14ac:dyDescent="0.25">
      <c r="A43" s="9">
        <f t="shared" si="0"/>
        <v>41</v>
      </c>
      <c r="B43" s="1">
        <v>32</v>
      </c>
      <c r="C43" s="11" t="str">
        <f>IF(COUNTIF(B3:B42,B43)&gt;0,"R","")</f>
        <v/>
      </c>
      <c r="D43" s="11">
        <f t="shared" si="2"/>
        <v>11</v>
      </c>
      <c r="E43" s="11">
        <f t="shared" si="5"/>
        <v>8</v>
      </c>
      <c r="F43" s="11">
        <f t="shared" si="3"/>
        <v>200</v>
      </c>
      <c r="G43" s="12">
        <f t="shared" si="4"/>
        <v>281</v>
      </c>
      <c r="H43" s="19"/>
      <c r="I43" s="6"/>
      <c r="J43" s="6"/>
      <c r="L43">
        <v>2</v>
      </c>
      <c r="M43">
        <v>4</v>
      </c>
      <c r="N43" t="s">
        <v>13</v>
      </c>
      <c r="O43">
        <v>36</v>
      </c>
      <c r="T43" t="s">
        <v>9</v>
      </c>
      <c r="U43" t="s">
        <v>25</v>
      </c>
    </row>
    <row r="44" spans="1:21" ht="15.75" x14ac:dyDescent="0.25">
      <c r="A44" s="9">
        <f t="shared" si="0"/>
        <v>42</v>
      </c>
      <c r="B44" s="1">
        <v>33</v>
      </c>
      <c r="C44" s="11" t="str">
        <f>IF(COUNTIF(B3:B43,B44)&gt;0,"R","")</f>
        <v/>
      </c>
      <c r="D44" s="11">
        <f t="shared" si="2"/>
        <v>10</v>
      </c>
      <c r="E44" s="11">
        <f t="shared" si="5"/>
        <v>7</v>
      </c>
      <c r="F44" s="11">
        <f t="shared" si="3"/>
        <v>182</v>
      </c>
      <c r="G44" s="12">
        <f t="shared" si="4"/>
        <v>463</v>
      </c>
      <c r="H44" s="19"/>
      <c r="I44" s="6"/>
      <c r="J44" s="6"/>
      <c r="L44">
        <v>3</v>
      </c>
      <c r="M44">
        <v>27</v>
      </c>
      <c r="N44" t="s">
        <v>16</v>
      </c>
      <c r="O44">
        <v>35</v>
      </c>
      <c r="T44" t="s">
        <v>10</v>
      </c>
      <c r="U44" t="s">
        <v>26</v>
      </c>
    </row>
    <row r="45" spans="1:21" ht="15.75" x14ac:dyDescent="0.25">
      <c r="A45" s="9">
        <f t="shared" si="0"/>
        <v>43</v>
      </c>
      <c r="B45" s="1">
        <v>17</v>
      </c>
      <c r="C45" s="11" t="str">
        <f>IF(COUNTIF(B3:B44,B45)&gt;0,"R","")</f>
        <v>R</v>
      </c>
      <c r="D45" s="11">
        <f t="shared" si="2"/>
        <v>9</v>
      </c>
      <c r="E45" s="11">
        <f t="shared" si="5"/>
        <v>6</v>
      </c>
      <c r="F45" s="11">
        <f t="shared" si="3"/>
        <v>-54</v>
      </c>
      <c r="G45" s="12">
        <f t="shared" si="4"/>
        <v>409</v>
      </c>
      <c r="H45" s="19"/>
      <c r="I45" s="6"/>
      <c r="J45" s="6"/>
      <c r="L45">
        <v>4</v>
      </c>
      <c r="M45">
        <v>19</v>
      </c>
      <c r="N45" t="s">
        <v>13</v>
      </c>
      <c r="O45">
        <v>35</v>
      </c>
      <c r="T45" t="s">
        <v>11</v>
      </c>
      <c r="U45" t="s">
        <v>27</v>
      </c>
    </row>
    <row r="46" spans="1:21" ht="15.75" x14ac:dyDescent="0.25">
      <c r="A46" s="9">
        <f t="shared" si="0"/>
        <v>44</v>
      </c>
      <c r="B46" s="1">
        <v>22</v>
      </c>
      <c r="C46" s="11" t="str">
        <f>IF(COUNTIF(B3:B45,B46)&gt;0,"R","")</f>
        <v>R</v>
      </c>
      <c r="D46" s="11">
        <f t="shared" si="2"/>
        <v>9</v>
      </c>
      <c r="E46" s="11">
        <f t="shared" si="5"/>
        <v>7</v>
      </c>
      <c r="F46" s="11">
        <f t="shared" si="3"/>
        <v>-63</v>
      </c>
      <c r="G46" s="12">
        <f t="shared" si="4"/>
        <v>346</v>
      </c>
      <c r="H46" s="19"/>
      <c r="I46" s="6"/>
      <c r="J46" s="6"/>
      <c r="L46">
        <v>5</v>
      </c>
      <c r="M46">
        <v>24</v>
      </c>
      <c r="N46" t="s">
        <v>13</v>
      </c>
      <c r="O46">
        <v>34</v>
      </c>
      <c r="T46">
        <v>60</v>
      </c>
      <c r="U46" t="s">
        <v>28</v>
      </c>
    </row>
    <row r="47" spans="1:21" ht="15.75" x14ac:dyDescent="0.25">
      <c r="A47" s="9">
        <f t="shared" si="0"/>
        <v>45</v>
      </c>
      <c r="B47" s="1">
        <v>0</v>
      </c>
      <c r="C47" s="11" t="str">
        <f>IF(COUNTIF(B3:B46,B47)&gt;0,"R","")</f>
        <v/>
      </c>
      <c r="D47" s="11">
        <f t="shared" si="2"/>
        <v>9</v>
      </c>
      <c r="E47" s="11">
        <f t="shared" si="5"/>
        <v>8</v>
      </c>
      <c r="F47" s="11">
        <f t="shared" si="3"/>
        <v>216</v>
      </c>
      <c r="G47" s="12">
        <f t="shared" si="4"/>
        <v>562</v>
      </c>
      <c r="H47" s="19"/>
      <c r="I47" s="6"/>
      <c r="J47" s="6"/>
      <c r="L47">
        <v>6</v>
      </c>
      <c r="M47">
        <v>30</v>
      </c>
      <c r="N47" t="s">
        <v>13</v>
      </c>
      <c r="O47">
        <v>33</v>
      </c>
    </row>
    <row r="48" spans="1:21" ht="15.75" x14ac:dyDescent="0.25">
      <c r="A48" s="9">
        <f t="shared" si="0"/>
        <v>46</v>
      </c>
      <c r="B48" s="1">
        <v>18</v>
      </c>
      <c r="C48" s="11" t="str">
        <f>IF(COUNTIF(B3:B47,B48)&gt;0,"R","")</f>
        <v/>
      </c>
      <c r="D48" s="11">
        <f t="shared" si="2"/>
        <v>8</v>
      </c>
      <c r="E48" s="11">
        <f t="shared" si="5"/>
        <v>7</v>
      </c>
      <c r="F48" s="11">
        <f t="shared" si="3"/>
        <v>196</v>
      </c>
      <c r="G48" s="12">
        <f t="shared" si="4"/>
        <v>758</v>
      </c>
      <c r="H48" s="19"/>
      <c r="I48" s="6"/>
      <c r="J48" s="6"/>
      <c r="L48">
        <v>7</v>
      </c>
      <c r="M48">
        <v>28</v>
      </c>
      <c r="N48" t="s">
        <v>13</v>
      </c>
      <c r="O48">
        <v>32</v>
      </c>
    </row>
    <row r="49" spans="1:21" ht="15.75" x14ac:dyDescent="0.25">
      <c r="A49" s="9">
        <f t="shared" si="0"/>
        <v>47</v>
      </c>
      <c r="B49" s="1">
        <v>14</v>
      </c>
      <c r="C49" s="11" t="str">
        <f>IF(COUNTIF(B3:B48,B49)&gt;0,"R","")</f>
        <v>R</v>
      </c>
      <c r="D49" s="11">
        <f t="shared" si="2"/>
        <v>7</v>
      </c>
      <c r="E49" s="11">
        <f t="shared" si="5"/>
        <v>6</v>
      </c>
      <c r="F49" s="11">
        <f t="shared" si="3"/>
        <v>-42</v>
      </c>
      <c r="G49" s="12">
        <f t="shared" si="4"/>
        <v>716</v>
      </c>
      <c r="H49" s="19"/>
      <c r="I49" s="6"/>
      <c r="J49" s="6"/>
      <c r="L49">
        <v>8</v>
      </c>
      <c r="M49">
        <v>13</v>
      </c>
      <c r="N49" t="s">
        <v>13</v>
      </c>
      <c r="O49">
        <v>31</v>
      </c>
    </row>
    <row r="50" spans="1:21" ht="15.75" x14ac:dyDescent="0.25">
      <c r="A50" s="9">
        <f t="shared" si="0"/>
        <v>48</v>
      </c>
      <c r="B50" s="1">
        <v>28</v>
      </c>
      <c r="C50" s="11" t="str">
        <f>IF(COUNTIF(B3:B49,B50)&gt;0,"R","")</f>
        <v>R</v>
      </c>
      <c r="D50" s="11">
        <f t="shared" si="2"/>
        <v>7</v>
      </c>
      <c r="E50" s="11">
        <f t="shared" si="5"/>
        <v>7</v>
      </c>
      <c r="F50" s="11">
        <f t="shared" si="3"/>
        <v>-49</v>
      </c>
      <c r="G50" s="12">
        <f t="shared" si="4"/>
        <v>667</v>
      </c>
      <c r="H50" s="19"/>
      <c r="I50" s="6"/>
      <c r="J50" s="6"/>
      <c r="L50">
        <v>9</v>
      </c>
      <c r="M50">
        <v>21</v>
      </c>
      <c r="N50" t="s">
        <v>13</v>
      </c>
      <c r="O50">
        <v>30</v>
      </c>
    </row>
    <row r="51" spans="1:21" ht="15.75" x14ac:dyDescent="0.25">
      <c r="A51" s="9">
        <f t="shared" si="0"/>
        <v>49</v>
      </c>
      <c r="B51" s="1">
        <v>32</v>
      </c>
      <c r="C51" s="11" t="str">
        <f>IF(COUNTIF(B3:B50,B51)&gt;0,"R","")</f>
        <v>R</v>
      </c>
      <c r="D51" s="11">
        <f t="shared" si="2"/>
        <v>7</v>
      </c>
      <c r="E51" s="11">
        <f t="shared" si="5"/>
        <v>8</v>
      </c>
      <c r="F51" s="11">
        <f t="shared" si="3"/>
        <v>-56</v>
      </c>
      <c r="G51" s="12">
        <f t="shared" si="4"/>
        <v>611</v>
      </c>
      <c r="H51" s="19"/>
      <c r="I51" s="6"/>
      <c r="J51" s="6"/>
      <c r="L51">
        <v>10</v>
      </c>
      <c r="M51">
        <v>1</v>
      </c>
      <c r="N51" t="s">
        <v>13</v>
      </c>
      <c r="O51">
        <v>29</v>
      </c>
    </row>
    <row r="52" spans="1:21" ht="15.75" x14ac:dyDescent="0.25">
      <c r="A52" s="9">
        <f t="shared" si="0"/>
        <v>50</v>
      </c>
      <c r="B52" s="1">
        <v>20</v>
      </c>
      <c r="C52" s="11" t="str">
        <f>IF(COUNTIF(B3:B51,B52)&gt;0,"R","")</f>
        <v>R</v>
      </c>
      <c r="D52" s="11">
        <f t="shared" si="2"/>
        <v>7</v>
      </c>
      <c r="E52" s="11">
        <f t="shared" si="5"/>
        <v>9</v>
      </c>
      <c r="F52" s="11">
        <f t="shared" si="3"/>
        <v>-63</v>
      </c>
      <c r="G52" s="12">
        <f t="shared" si="4"/>
        <v>548</v>
      </c>
      <c r="H52" s="19"/>
      <c r="I52" s="6"/>
      <c r="J52" s="6"/>
      <c r="L52">
        <v>11</v>
      </c>
      <c r="M52">
        <v>32</v>
      </c>
      <c r="N52" t="s">
        <v>13</v>
      </c>
      <c r="O52">
        <v>28</v>
      </c>
      <c r="P52">
        <v>1</v>
      </c>
      <c r="Q52">
        <v>8</v>
      </c>
      <c r="R52">
        <v>8</v>
      </c>
      <c r="S52" s="1">
        <v>8</v>
      </c>
    </row>
    <row r="53" spans="1:21" ht="15.75" x14ac:dyDescent="0.25">
      <c r="A53" s="9">
        <f t="shared" si="0"/>
        <v>51</v>
      </c>
      <c r="B53" s="1">
        <v>6</v>
      </c>
      <c r="C53" s="11" t="str">
        <f>IF(COUNTIF(B3:B52,B53)&gt;0,"R","")</f>
        <v>R</v>
      </c>
      <c r="D53" s="11">
        <f t="shared" si="2"/>
        <v>7</v>
      </c>
      <c r="E53" s="11">
        <f t="shared" si="5"/>
        <v>10</v>
      </c>
      <c r="F53" s="11">
        <f t="shared" si="3"/>
        <v>-70</v>
      </c>
      <c r="G53" s="12">
        <f t="shared" si="4"/>
        <v>478</v>
      </c>
      <c r="H53" s="19"/>
      <c r="I53" s="6"/>
      <c r="J53" s="6"/>
    </row>
    <row r="54" spans="1:21" ht="15.75" x14ac:dyDescent="0.25">
      <c r="A54" s="9">
        <f t="shared" si="0"/>
        <v>52</v>
      </c>
      <c r="B54" s="1">
        <v>5</v>
      </c>
      <c r="C54" s="11" t="str">
        <f>IF(COUNTIF(B3:B53,B54)&gt;0,"R","")</f>
        <v/>
      </c>
      <c r="D54" s="11">
        <f t="shared" si="2"/>
        <v>7</v>
      </c>
      <c r="E54" s="11">
        <f t="shared" si="5"/>
        <v>11</v>
      </c>
      <c r="F54" s="11">
        <f t="shared" si="3"/>
        <v>319</v>
      </c>
      <c r="G54" s="12">
        <f t="shared" si="4"/>
        <v>797</v>
      </c>
      <c r="H54" s="19"/>
      <c r="I54" s="6"/>
      <c r="J54" s="6"/>
      <c r="L54" s="1" t="s">
        <v>1</v>
      </c>
      <c r="M54" s="1"/>
      <c r="N54" s="1" t="s">
        <v>2</v>
      </c>
      <c r="O54" s="1" t="s">
        <v>3</v>
      </c>
      <c r="P54" s="1" t="s">
        <v>4</v>
      </c>
      <c r="Q54" s="1" t="s">
        <v>5</v>
      </c>
      <c r="R54" s="1" t="s">
        <v>6</v>
      </c>
      <c r="S54" s="1"/>
      <c r="T54" s="1" t="s">
        <v>7</v>
      </c>
      <c r="U54" s="1"/>
    </row>
    <row r="55" spans="1:21" ht="15.75" x14ac:dyDescent="0.25">
      <c r="A55" s="9">
        <f t="shared" si="0"/>
        <v>53</v>
      </c>
      <c r="B55" s="1">
        <v>6</v>
      </c>
      <c r="C55" s="11" t="str">
        <f>IF(COUNTIF(B3:B54,B55)&gt;0,"R","")</f>
        <v>R</v>
      </c>
      <c r="D55" s="11">
        <f t="shared" si="2"/>
        <v>6</v>
      </c>
      <c r="E55" s="11">
        <f t="shared" si="5"/>
        <v>10</v>
      </c>
      <c r="F55" s="11">
        <f t="shared" si="3"/>
        <v>-60</v>
      </c>
      <c r="G55" s="12">
        <f t="shared" si="4"/>
        <v>737</v>
      </c>
      <c r="H55" s="19"/>
      <c r="I55" s="6"/>
      <c r="J55" s="6"/>
      <c r="L55" s="1">
        <v>1</v>
      </c>
      <c r="M55" s="1">
        <v>32</v>
      </c>
      <c r="N55" s="1"/>
      <c r="O55" s="1">
        <v>37</v>
      </c>
      <c r="P55" s="1"/>
      <c r="Q55" s="1"/>
      <c r="R55" s="1"/>
      <c r="S55" s="1"/>
      <c r="T55" s="1" t="s">
        <v>8</v>
      </c>
      <c r="U55" s="1" t="s">
        <v>12</v>
      </c>
    </row>
    <row r="56" spans="1:21" ht="15.75" x14ac:dyDescent="0.25">
      <c r="A56" s="9">
        <f t="shared" si="0"/>
        <v>54</v>
      </c>
      <c r="B56" s="1">
        <v>32</v>
      </c>
      <c r="C56" s="11" t="str">
        <f>IF(COUNTIF(B3:B55,B56)&gt;0,"R","")</f>
        <v>R</v>
      </c>
      <c r="D56" s="11">
        <f t="shared" si="2"/>
        <v>6</v>
      </c>
      <c r="E56" s="11">
        <f t="shared" si="5"/>
        <v>11</v>
      </c>
      <c r="F56" s="11">
        <f t="shared" si="3"/>
        <v>-66</v>
      </c>
      <c r="G56" s="12">
        <f t="shared" si="4"/>
        <v>671</v>
      </c>
      <c r="H56" s="19"/>
      <c r="I56" s="6"/>
      <c r="J56" s="6"/>
      <c r="L56" s="1">
        <v>2</v>
      </c>
      <c r="M56" s="1">
        <v>33</v>
      </c>
      <c r="N56" s="1" t="s">
        <v>13</v>
      </c>
      <c r="O56" s="1">
        <v>36</v>
      </c>
      <c r="P56" s="1"/>
      <c r="Q56" s="1"/>
      <c r="R56" s="1"/>
      <c r="S56" s="1"/>
      <c r="T56" s="1" t="s">
        <v>9</v>
      </c>
      <c r="U56" s="1" t="s">
        <v>21</v>
      </c>
    </row>
    <row r="57" spans="1:21" ht="15.75" x14ac:dyDescent="0.25">
      <c r="A57" s="9">
        <f t="shared" si="0"/>
        <v>55</v>
      </c>
      <c r="B57" s="1">
        <v>0</v>
      </c>
      <c r="C57" s="11" t="str">
        <f>IF(COUNTIF(B3:B56,B57)&gt;0,"R","")</f>
        <v>R</v>
      </c>
      <c r="D57" s="11">
        <f t="shared" si="2"/>
        <v>6</v>
      </c>
      <c r="E57" s="11">
        <f t="shared" si="5"/>
        <v>12</v>
      </c>
      <c r="F57" s="11">
        <f t="shared" si="3"/>
        <v>-72</v>
      </c>
      <c r="G57" s="12">
        <f t="shared" si="4"/>
        <v>599</v>
      </c>
      <c r="H57" s="20"/>
      <c r="I57" s="6"/>
      <c r="J57" s="6"/>
      <c r="L57" s="1">
        <v>3</v>
      </c>
      <c r="M57" s="1">
        <v>17</v>
      </c>
      <c r="N57" s="1" t="s">
        <v>13</v>
      </c>
      <c r="O57" s="1">
        <v>35</v>
      </c>
      <c r="P57" s="1"/>
      <c r="Q57" s="1"/>
      <c r="R57" s="1"/>
      <c r="S57" s="1"/>
      <c r="T57" s="1" t="s">
        <v>10</v>
      </c>
      <c r="U57" s="1" t="s">
        <v>22</v>
      </c>
    </row>
    <row r="58" spans="1:21" ht="15.75" x14ac:dyDescent="0.25">
      <c r="A58" s="9">
        <f t="shared" si="0"/>
        <v>56</v>
      </c>
      <c r="B58" s="1">
        <v>0</v>
      </c>
      <c r="C58" s="11" t="str">
        <f>IF(COUNTIF(B3:B57,B58)&gt;0,"R","")</f>
        <v>R</v>
      </c>
      <c r="D58" s="11">
        <f t="shared" si="2"/>
        <v>6</v>
      </c>
      <c r="E58" s="11">
        <f t="shared" si="5"/>
        <v>13</v>
      </c>
      <c r="F58" s="11">
        <f t="shared" si="3"/>
        <v>-78</v>
      </c>
      <c r="G58" s="12">
        <f t="shared" si="4"/>
        <v>521</v>
      </c>
      <c r="H58" s="20"/>
      <c r="I58" s="6"/>
      <c r="J58" s="6"/>
      <c r="L58" s="1">
        <v>4</v>
      </c>
      <c r="M58" s="1">
        <v>22</v>
      </c>
      <c r="N58" s="1" t="s">
        <v>13</v>
      </c>
      <c r="O58" s="1">
        <v>34</v>
      </c>
      <c r="P58" s="1"/>
      <c r="Q58" s="1"/>
      <c r="R58" s="1"/>
      <c r="S58" s="1"/>
      <c r="T58" s="1" t="s">
        <v>11</v>
      </c>
      <c r="U58" s="1" t="s">
        <v>27</v>
      </c>
    </row>
    <row r="59" spans="1:21" ht="15.75" x14ac:dyDescent="0.25">
      <c r="A59" s="9">
        <f t="shared" si="0"/>
        <v>57</v>
      </c>
      <c r="B59" s="1">
        <v>1</v>
      </c>
      <c r="C59" s="11" t="str">
        <f>IF(COUNTIF(B3:B58,B59)&gt;0,"R","")</f>
        <v>R</v>
      </c>
      <c r="D59" s="11">
        <f t="shared" si="2"/>
        <v>6</v>
      </c>
      <c r="E59" s="11">
        <f t="shared" si="5"/>
        <v>14</v>
      </c>
      <c r="F59" s="11">
        <f t="shared" si="3"/>
        <v>-84</v>
      </c>
      <c r="G59" s="12">
        <f t="shared" si="4"/>
        <v>437</v>
      </c>
      <c r="H59" s="20"/>
      <c r="I59" s="6"/>
      <c r="J59" s="6"/>
      <c r="L59" s="1">
        <v>5</v>
      </c>
      <c r="M59" s="1">
        <v>0</v>
      </c>
      <c r="N59" s="1" t="s">
        <v>13</v>
      </c>
      <c r="O59" s="1">
        <v>33</v>
      </c>
      <c r="P59" s="1"/>
      <c r="Q59" s="1"/>
      <c r="R59" s="1"/>
      <c r="S59" s="1"/>
      <c r="T59" s="1">
        <v>60</v>
      </c>
      <c r="U59" s="1" t="s">
        <v>29</v>
      </c>
    </row>
    <row r="60" spans="1:21" ht="15.75" x14ac:dyDescent="0.25">
      <c r="A60" s="9">
        <f t="shared" si="0"/>
        <v>58</v>
      </c>
      <c r="B60" s="1">
        <v>35</v>
      </c>
      <c r="C60" s="11" t="str">
        <f>IF(COUNTIF(B3:B59,B60)&gt;0,"R","")</f>
        <v>R</v>
      </c>
      <c r="D60" s="11">
        <f t="shared" si="2"/>
        <v>6</v>
      </c>
      <c r="E60" s="11">
        <f t="shared" si="5"/>
        <v>15</v>
      </c>
      <c r="F60" s="11">
        <f t="shared" si="3"/>
        <v>-90</v>
      </c>
      <c r="G60" s="12">
        <f t="shared" si="4"/>
        <v>347</v>
      </c>
      <c r="H60" s="20"/>
      <c r="I60" s="6"/>
      <c r="J60" s="6"/>
      <c r="L60" s="1">
        <v>6</v>
      </c>
      <c r="M60" s="1">
        <v>18</v>
      </c>
      <c r="N60" s="1" t="s">
        <v>13</v>
      </c>
      <c r="O60" s="1">
        <v>32</v>
      </c>
      <c r="P60" s="1"/>
      <c r="Q60" s="1"/>
      <c r="R60" s="1"/>
      <c r="S60" s="1"/>
      <c r="T60" s="1"/>
      <c r="U60" s="1"/>
    </row>
    <row r="61" spans="1:21" ht="15.75" x14ac:dyDescent="0.25">
      <c r="A61" s="9">
        <f t="shared" si="0"/>
        <v>59</v>
      </c>
      <c r="B61" s="1">
        <v>23</v>
      </c>
      <c r="C61" s="11" t="str">
        <f>IF(COUNTIF(B3:B60,B61)&gt;0,"R","")</f>
        <v>R</v>
      </c>
      <c r="D61" s="11">
        <f t="shared" si="2"/>
        <v>6</v>
      </c>
      <c r="E61" s="11">
        <f t="shared" si="5"/>
        <v>16</v>
      </c>
      <c r="F61" s="11">
        <f t="shared" si="3"/>
        <v>-96</v>
      </c>
      <c r="G61" s="12">
        <f t="shared" si="4"/>
        <v>251</v>
      </c>
      <c r="H61" s="20"/>
      <c r="I61" s="6"/>
      <c r="J61" s="6"/>
      <c r="L61" s="1">
        <v>7</v>
      </c>
      <c r="M61" s="1">
        <v>14</v>
      </c>
      <c r="N61" s="1" t="s">
        <v>13</v>
      </c>
      <c r="O61" s="1">
        <v>31</v>
      </c>
      <c r="P61" s="1"/>
      <c r="Q61" s="1"/>
      <c r="R61" s="1"/>
      <c r="S61" s="1"/>
      <c r="T61" s="1"/>
      <c r="U61" s="1"/>
    </row>
    <row r="62" spans="1:21" ht="15.75" x14ac:dyDescent="0.25">
      <c r="A62" s="9">
        <f t="shared" si="0"/>
        <v>60</v>
      </c>
      <c r="B62" s="1">
        <v>19</v>
      </c>
      <c r="C62" s="11" t="str">
        <f>IF(COUNTIF(B3:B61,B62)&gt;0,"R","")</f>
        <v>R</v>
      </c>
      <c r="D62" s="11">
        <f t="shared" si="2"/>
        <v>6</v>
      </c>
      <c r="E62" s="11">
        <f t="shared" si="5"/>
        <v>17</v>
      </c>
      <c r="F62" s="11">
        <f t="shared" si="3"/>
        <v>-102</v>
      </c>
      <c r="G62" s="12">
        <f t="shared" si="4"/>
        <v>149</v>
      </c>
      <c r="H62" s="20"/>
      <c r="I62" s="6"/>
      <c r="J62" s="6"/>
      <c r="L62" s="1">
        <v>8</v>
      </c>
      <c r="M62" s="1">
        <v>28</v>
      </c>
      <c r="N62" s="1" t="s">
        <v>13</v>
      </c>
      <c r="O62" s="1">
        <v>30</v>
      </c>
      <c r="P62" s="1"/>
      <c r="Q62" s="1"/>
      <c r="R62" s="1"/>
      <c r="S62" s="1"/>
      <c r="T62" s="1"/>
      <c r="U62" s="1"/>
    </row>
    <row r="63" spans="1:21" ht="15.75" x14ac:dyDescent="0.25">
      <c r="A63" s="9">
        <f t="shared" si="0"/>
        <v>61</v>
      </c>
      <c r="B63" s="1">
        <v>30</v>
      </c>
      <c r="C63" s="11" t="str">
        <f>IF(COUNTIF(B3:B62,B63)&gt;0,"R","")</f>
        <v>R</v>
      </c>
      <c r="D63" s="11">
        <f t="shared" si="2"/>
        <v>6</v>
      </c>
      <c r="E63" s="11">
        <f t="shared" si="5"/>
        <v>18</v>
      </c>
      <c r="F63" s="11">
        <f t="shared" si="3"/>
        <v>-108</v>
      </c>
      <c r="G63" s="12">
        <f t="shared" si="4"/>
        <v>41</v>
      </c>
      <c r="H63" s="20"/>
      <c r="I63" s="6"/>
      <c r="J63" s="6"/>
      <c r="L63" s="1">
        <v>9</v>
      </c>
      <c r="M63" s="1">
        <v>32</v>
      </c>
      <c r="N63" s="1" t="s">
        <v>16</v>
      </c>
      <c r="O63" s="1">
        <v>29</v>
      </c>
      <c r="P63" s="1"/>
      <c r="Q63" s="1"/>
      <c r="R63" s="1"/>
      <c r="S63" s="1"/>
      <c r="T63" s="1"/>
      <c r="U63" s="1"/>
    </row>
    <row r="64" spans="1:21" ht="15.75" x14ac:dyDescent="0.25">
      <c r="A64" s="9">
        <f t="shared" si="0"/>
        <v>62</v>
      </c>
      <c r="B64" s="1">
        <v>18</v>
      </c>
      <c r="C64" s="11" t="str">
        <f>IF(COUNTIF(B3:B63,B64)&gt;0,"R","")</f>
        <v>R</v>
      </c>
      <c r="D64" s="11">
        <f t="shared" si="2"/>
        <v>6</v>
      </c>
      <c r="E64" s="11">
        <f t="shared" si="5"/>
        <v>19</v>
      </c>
      <c r="F64" s="11">
        <f t="shared" si="3"/>
        <v>-114</v>
      </c>
      <c r="G64" s="12">
        <f t="shared" si="4"/>
        <v>-73</v>
      </c>
      <c r="H64" s="20"/>
      <c r="I64" s="6"/>
      <c r="J64" s="6"/>
      <c r="L64" s="1">
        <v>10</v>
      </c>
      <c r="M64" s="1">
        <v>20</v>
      </c>
      <c r="N64" s="1" t="s">
        <v>13</v>
      </c>
      <c r="O64" s="1">
        <v>29</v>
      </c>
      <c r="P64" s="1"/>
      <c r="Q64" s="1"/>
      <c r="R64" s="1"/>
      <c r="S64" s="1"/>
      <c r="T64" s="1"/>
      <c r="U64" s="1"/>
    </row>
    <row r="65" spans="1:21" ht="15.75" x14ac:dyDescent="0.25">
      <c r="A65" s="9">
        <f t="shared" si="0"/>
        <v>63</v>
      </c>
      <c r="B65" s="1">
        <v>25</v>
      </c>
      <c r="C65" s="11" t="str">
        <f>IF(COUNTIF(B3:B64,B65)&gt;0,"R","")</f>
        <v>R</v>
      </c>
      <c r="D65" s="11">
        <f t="shared" si="2"/>
        <v>6</v>
      </c>
      <c r="E65" s="11">
        <f t="shared" si="5"/>
        <v>20</v>
      </c>
      <c r="F65" s="11">
        <f t="shared" si="3"/>
        <v>-120</v>
      </c>
      <c r="G65" s="12">
        <f t="shared" si="4"/>
        <v>-193</v>
      </c>
      <c r="H65" s="20"/>
      <c r="I65" s="6"/>
      <c r="J65" s="6"/>
      <c r="L65" s="1">
        <v>11</v>
      </c>
      <c r="M65" s="1">
        <v>6</v>
      </c>
      <c r="N65" s="1" t="s">
        <v>13</v>
      </c>
      <c r="O65" s="1">
        <v>28</v>
      </c>
      <c r="P65" s="1">
        <v>1</v>
      </c>
      <c r="Q65" s="1">
        <v>8</v>
      </c>
      <c r="R65" s="1">
        <v>8</v>
      </c>
      <c r="S65" s="1">
        <v>8</v>
      </c>
      <c r="T65" s="1"/>
      <c r="U65" s="1"/>
    </row>
    <row r="66" spans="1:21" ht="15.75" x14ac:dyDescent="0.25">
      <c r="A66" s="9">
        <f t="shared" si="0"/>
        <v>64</v>
      </c>
      <c r="B66" s="1">
        <v>9</v>
      </c>
      <c r="C66" s="11" t="str">
        <f>IF(COUNTIF(B3:B65,B66)&gt;0,"R","")</f>
        <v/>
      </c>
      <c r="D66" s="11">
        <f t="shared" si="2"/>
        <v>6</v>
      </c>
      <c r="E66" s="11">
        <f t="shared" si="5"/>
        <v>21</v>
      </c>
      <c r="F66" s="11">
        <f t="shared" si="3"/>
        <v>630</v>
      </c>
      <c r="G66" s="12">
        <f t="shared" si="4"/>
        <v>437</v>
      </c>
      <c r="H66" s="19"/>
      <c r="I66" s="6"/>
      <c r="J66" s="6"/>
    </row>
    <row r="67" spans="1:21" ht="15.75" x14ac:dyDescent="0.25">
      <c r="A67" s="9">
        <f t="shared" si="0"/>
        <v>65</v>
      </c>
      <c r="B67" s="1">
        <v>2</v>
      </c>
      <c r="C67" s="11" t="str">
        <f>IF(COUNTIF(B3:B66,B67)&gt;0,"R","")</f>
        <v>R</v>
      </c>
      <c r="D67" s="11">
        <f t="shared" si="2"/>
        <v>5</v>
      </c>
      <c r="E67" s="11">
        <f t="shared" si="5"/>
        <v>20</v>
      </c>
      <c r="F67" s="11">
        <f t="shared" si="3"/>
        <v>-100</v>
      </c>
      <c r="G67" s="12">
        <f t="shared" si="4"/>
        <v>337</v>
      </c>
      <c r="H67" s="19"/>
      <c r="I67" s="6"/>
      <c r="J67" s="6"/>
      <c r="L67" s="1" t="s">
        <v>1</v>
      </c>
      <c r="M67" s="1"/>
      <c r="N67" s="1" t="s">
        <v>2</v>
      </c>
      <c r="O67" s="1" t="s">
        <v>3</v>
      </c>
      <c r="P67" s="1" t="s">
        <v>4</v>
      </c>
      <c r="Q67" s="1" t="s">
        <v>5</v>
      </c>
      <c r="R67" s="1" t="s">
        <v>6</v>
      </c>
      <c r="S67" s="1"/>
      <c r="T67" s="1" t="s">
        <v>7</v>
      </c>
      <c r="U67" s="1"/>
    </row>
    <row r="68" spans="1:21" ht="15.75" x14ac:dyDescent="0.25">
      <c r="A68" s="9">
        <f t="shared" si="0"/>
        <v>66</v>
      </c>
      <c r="B68" s="1">
        <v>24</v>
      </c>
      <c r="C68" s="11" t="str">
        <f>IF(COUNTIF(B3:B67,B68)&gt;0,"R","")</f>
        <v>R</v>
      </c>
      <c r="D68" s="11">
        <f t="shared" si="2"/>
        <v>5</v>
      </c>
      <c r="E68" s="11">
        <f t="shared" si="5"/>
        <v>21</v>
      </c>
      <c r="F68" s="11">
        <f t="shared" si="3"/>
        <v>-105</v>
      </c>
      <c r="G68" s="12">
        <f t="shared" si="4"/>
        <v>232</v>
      </c>
      <c r="H68" s="19"/>
      <c r="I68" s="6"/>
      <c r="J68" s="6"/>
      <c r="L68" s="1">
        <v>1</v>
      </c>
      <c r="M68" s="1">
        <v>6</v>
      </c>
      <c r="N68" s="1"/>
      <c r="O68" s="1">
        <v>37</v>
      </c>
      <c r="P68" s="1"/>
      <c r="Q68" s="1"/>
      <c r="R68" s="1"/>
      <c r="S68" s="1"/>
      <c r="T68" s="1" t="s">
        <v>8</v>
      </c>
      <c r="U68" s="1" t="s">
        <v>30</v>
      </c>
    </row>
    <row r="69" spans="1:21" ht="15.75" x14ac:dyDescent="0.25">
      <c r="A69" s="9">
        <f t="shared" ref="A69:A112" si="6">A68+1</f>
        <v>67</v>
      </c>
      <c r="B69" s="1">
        <v>32</v>
      </c>
      <c r="C69" s="11" t="str">
        <f>IF(COUNTIF(B3:B68,B69)&gt;0,"R","")</f>
        <v>R</v>
      </c>
      <c r="D69" s="11">
        <f t="shared" si="2"/>
        <v>5</v>
      </c>
      <c r="E69" s="11">
        <f t="shared" si="5"/>
        <v>22</v>
      </c>
      <c r="F69" s="11">
        <f t="shared" si="3"/>
        <v>-110</v>
      </c>
      <c r="G69" s="12">
        <f t="shared" si="4"/>
        <v>122</v>
      </c>
      <c r="H69" s="6"/>
      <c r="I69" s="6"/>
      <c r="J69" s="6"/>
      <c r="L69" s="1">
        <v>2</v>
      </c>
      <c r="M69" s="1">
        <v>5</v>
      </c>
      <c r="N69" s="1" t="s">
        <v>13</v>
      </c>
      <c r="O69" s="1">
        <v>36</v>
      </c>
      <c r="P69" s="1"/>
      <c r="Q69" s="1"/>
      <c r="R69" s="1"/>
      <c r="S69" s="1"/>
      <c r="T69" s="1" t="s">
        <v>9</v>
      </c>
      <c r="U69" s="1" t="s">
        <v>31</v>
      </c>
    </row>
    <row r="70" spans="1:21" ht="15.75" x14ac:dyDescent="0.25">
      <c r="A70" s="9">
        <f t="shared" si="6"/>
        <v>68</v>
      </c>
      <c r="B70" s="1">
        <v>5</v>
      </c>
      <c r="C70" s="11" t="str">
        <f>IF(COUNTIF(B3:B69,B70)&gt;0,"R","")</f>
        <v>R</v>
      </c>
      <c r="D70" s="11">
        <f t="shared" si="2"/>
        <v>5</v>
      </c>
      <c r="E70" s="11">
        <f t="shared" si="5"/>
        <v>23</v>
      </c>
      <c r="F70" s="11">
        <f t="shared" si="3"/>
        <v>-115</v>
      </c>
      <c r="G70" s="12">
        <f t="shared" si="4"/>
        <v>7</v>
      </c>
      <c r="H70" s="6"/>
      <c r="I70" s="6"/>
      <c r="J70" s="6"/>
      <c r="L70" s="1">
        <v>3</v>
      </c>
      <c r="M70" s="1">
        <v>6</v>
      </c>
      <c r="N70" s="1" t="s">
        <v>16</v>
      </c>
      <c r="O70" s="1">
        <v>35</v>
      </c>
      <c r="P70" s="1"/>
      <c r="Q70" s="1"/>
      <c r="R70" s="1"/>
      <c r="S70" s="1"/>
      <c r="T70" s="1" t="s">
        <v>10</v>
      </c>
      <c r="U70" s="1" t="s">
        <v>22</v>
      </c>
    </row>
    <row r="71" spans="1:21" ht="15.75" x14ac:dyDescent="0.25">
      <c r="A71" s="9">
        <f t="shared" si="6"/>
        <v>69</v>
      </c>
      <c r="B71" s="1">
        <v>1</v>
      </c>
      <c r="C71" s="11" t="str">
        <f>IF(COUNTIF(B3:B70,B71)&gt;0,"R","")</f>
        <v>R</v>
      </c>
      <c r="D71" s="11">
        <f t="shared" si="2"/>
        <v>5</v>
      </c>
      <c r="E71" s="11">
        <f t="shared" si="5"/>
        <v>24</v>
      </c>
      <c r="F71" s="11">
        <f t="shared" si="3"/>
        <v>-120</v>
      </c>
      <c r="G71" s="12">
        <f t="shared" si="4"/>
        <v>-113</v>
      </c>
      <c r="H71" s="6"/>
      <c r="I71" s="6"/>
      <c r="J71" s="6"/>
      <c r="L71" s="1">
        <v>4</v>
      </c>
      <c r="M71" s="1">
        <v>32</v>
      </c>
      <c r="N71" s="1" t="s">
        <v>13</v>
      </c>
      <c r="O71" s="1">
        <v>35</v>
      </c>
      <c r="P71" s="1"/>
      <c r="Q71" s="1"/>
      <c r="R71" s="1"/>
      <c r="S71" s="1"/>
      <c r="T71" s="1" t="s">
        <v>11</v>
      </c>
      <c r="U71" s="1" t="s">
        <v>27</v>
      </c>
    </row>
    <row r="72" spans="1:21" ht="15.75" x14ac:dyDescent="0.25">
      <c r="A72" s="9">
        <f t="shared" si="6"/>
        <v>70</v>
      </c>
      <c r="B72" s="1">
        <v>33</v>
      </c>
      <c r="C72" s="11" t="str">
        <f>IF(COUNTIF(B3:B71,B72)&gt;0,"R","")</f>
        <v>R</v>
      </c>
      <c r="D72" s="11">
        <f t="shared" si="2"/>
        <v>5</v>
      </c>
      <c r="E72" s="11">
        <f t="shared" si="5"/>
        <v>25</v>
      </c>
      <c r="F72" s="11">
        <f t="shared" si="3"/>
        <v>-125</v>
      </c>
      <c r="G72" s="12">
        <f t="shared" si="4"/>
        <v>-238</v>
      </c>
      <c r="H72" s="6"/>
      <c r="I72" s="6"/>
      <c r="J72" s="6"/>
      <c r="L72" s="1">
        <v>5</v>
      </c>
      <c r="M72" s="1">
        <v>0</v>
      </c>
      <c r="N72" s="1" t="s">
        <v>13</v>
      </c>
      <c r="O72" s="1">
        <v>34</v>
      </c>
      <c r="P72" s="1"/>
      <c r="Q72" s="1"/>
      <c r="R72" s="1"/>
      <c r="S72" s="1"/>
      <c r="T72" s="1">
        <v>60</v>
      </c>
      <c r="U72" s="1" t="s">
        <v>28</v>
      </c>
    </row>
    <row r="73" spans="1:21" ht="15.75" x14ac:dyDescent="0.25">
      <c r="A73" s="9">
        <f t="shared" si="6"/>
        <v>71</v>
      </c>
      <c r="B73" s="1">
        <v>26</v>
      </c>
      <c r="C73" s="11" t="str">
        <f>IF(COUNTIF(B3:B72,B73)&gt;0,"R","")</f>
        <v>R</v>
      </c>
      <c r="D73" s="11">
        <f t="shared" si="2"/>
        <v>5</v>
      </c>
      <c r="E73" s="11">
        <f t="shared" si="5"/>
        <v>26</v>
      </c>
      <c r="F73" s="11">
        <f t="shared" si="3"/>
        <v>-130</v>
      </c>
      <c r="G73" s="12">
        <f t="shared" si="4"/>
        <v>-368</v>
      </c>
      <c r="H73" s="6"/>
      <c r="I73" s="6"/>
      <c r="J73" s="6"/>
      <c r="L73" s="1">
        <v>6</v>
      </c>
      <c r="M73" s="1">
        <v>0</v>
      </c>
      <c r="N73" s="1" t="s">
        <v>16</v>
      </c>
      <c r="O73" s="1">
        <v>33</v>
      </c>
      <c r="P73" s="1"/>
      <c r="Q73" s="1"/>
      <c r="R73" s="1"/>
      <c r="S73" s="1"/>
      <c r="T73" s="1"/>
      <c r="U73" s="1"/>
    </row>
    <row r="74" spans="1:21" ht="15.75" x14ac:dyDescent="0.25">
      <c r="A74" s="9">
        <f t="shared" si="6"/>
        <v>72</v>
      </c>
      <c r="B74" s="1">
        <v>13</v>
      </c>
      <c r="C74" s="11" t="str">
        <f>IF(COUNTIF(B3:B73,B74)&gt;0,"R","")</f>
        <v>R</v>
      </c>
      <c r="D74" s="11">
        <f t="shared" si="2"/>
        <v>5</v>
      </c>
      <c r="E74" s="11">
        <f t="shared" si="5"/>
        <v>27</v>
      </c>
      <c r="F74" s="11">
        <f t="shared" si="3"/>
        <v>-135</v>
      </c>
      <c r="G74" s="12">
        <f t="shared" si="4"/>
        <v>-503</v>
      </c>
      <c r="H74" s="6"/>
      <c r="I74" s="6"/>
      <c r="J74" s="6"/>
      <c r="L74" s="1">
        <v>7</v>
      </c>
      <c r="M74" s="1">
        <v>1</v>
      </c>
      <c r="N74" s="1" t="s">
        <v>13</v>
      </c>
      <c r="O74" s="1">
        <v>33</v>
      </c>
      <c r="P74" s="1"/>
      <c r="Q74" s="1"/>
      <c r="R74" s="1"/>
      <c r="S74" s="1"/>
      <c r="T74" s="1"/>
      <c r="U74" s="1"/>
    </row>
    <row r="75" spans="1:21" ht="15.75" x14ac:dyDescent="0.25">
      <c r="A75" s="9">
        <f t="shared" si="6"/>
        <v>73</v>
      </c>
      <c r="B75" s="1">
        <v>30</v>
      </c>
      <c r="C75" s="11" t="str">
        <f>IF(COUNTIF(B3:B74,B75)&gt;0,"R","")</f>
        <v>R</v>
      </c>
      <c r="D75" s="11">
        <f t="shared" si="2"/>
        <v>5</v>
      </c>
      <c r="E75" s="11">
        <f t="shared" si="5"/>
        <v>28</v>
      </c>
      <c r="F75" s="11">
        <f t="shared" si="3"/>
        <v>-140</v>
      </c>
      <c r="G75" s="12">
        <f t="shared" si="4"/>
        <v>-643</v>
      </c>
      <c r="H75" s="6"/>
      <c r="I75" s="6"/>
      <c r="J75" s="6"/>
      <c r="L75" s="1">
        <v>8</v>
      </c>
      <c r="M75" s="1">
        <v>35</v>
      </c>
      <c r="N75" s="1" t="s">
        <v>13</v>
      </c>
      <c r="O75" s="1">
        <v>32</v>
      </c>
      <c r="P75" s="1"/>
      <c r="Q75" s="1"/>
      <c r="R75" s="1"/>
      <c r="S75" s="1"/>
      <c r="T75" s="1"/>
      <c r="U75" s="1"/>
    </row>
    <row r="76" spans="1:21" ht="15.75" x14ac:dyDescent="0.25">
      <c r="A76" s="9">
        <f t="shared" si="6"/>
        <v>74</v>
      </c>
      <c r="B76" s="1">
        <v>30</v>
      </c>
      <c r="C76" s="11" t="str">
        <f>IF(COUNTIF(B3:B75,B76)&gt;0,"R","")</f>
        <v>R</v>
      </c>
      <c r="D76" s="11">
        <f t="shared" si="2"/>
        <v>5</v>
      </c>
      <c r="E76" s="11">
        <f t="shared" si="5"/>
        <v>29</v>
      </c>
      <c r="F76" s="11">
        <f t="shared" si="3"/>
        <v>-145</v>
      </c>
      <c r="G76" s="12">
        <f t="shared" si="4"/>
        <v>-788</v>
      </c>
      <c r="H76" s="6"/>
      <c r="I76" s="6"/>
      <c r="J76" s="6"/>
      <c r="L76" s="1">
        <v>9</v>
      </c>
      <c r="M76" s="1">
        <v>23</v>
      </c>
      <c r="N76" s="1" t="s">
        <v>13</v>
      </c>
      <c r="O76" s="1">
        <v>31</v>
      </c>
      <c r="P76" s="1"/>
      <c r="Q76" s="1"/>
      <c r="R76" s="1"/>
      <c r="S76" s="1"/>
      <c r="T76" s="1"/>
      <c r="U76" s="1"/>
    </row>
    <row r="77" spans="1:21" ht="15.75" x14ac:dyDescent="0.25">
      <c r="A77" s="9">
        <f t="shared" si="6"/>
        <v>75</v>
      </c>
      <c r="B77" s="1">
        <v>6</v>
      </c>
      <c r="C77" s="11" t="str">
        <f>IF(COUNTIF(B3:B76,B77)&gt;0,"R","")</f>
        <v>R</v>
      </c>
      <c r="D77" s="11">
        <f t="shared" ref="D77:D113" si="7">IF(B77="","",IF(C76="R",D76,D76-1))</f>
        <v>5</v>
      </c>
      <c r="E77" s="11">
        <f t="shared" si="5"/>
        <v>30</v>
      </c>
      <c r="F77" s="11">
        <f t="shared" ref="F77:F113" si="8">IF(B77="","",IF(C77="",E77*(36-D77),-D77*E77))</f>
        <v>-150</v>
      </c>
      <c r="G77" s="12">
        <f t="shared" ref="G77:G113" si="9">IF(B77="","",G76+F77)</f>
        <v>-938</v>
      </c>
      <c r="H77" s="19"/>
      <c r="I77" s="6"/>
      <c r="J77" s="6"/>
      <c r="L77" s="1">
        <v>10</v>
      </c>
      <c r="M77" s="1">
        <v>19</v>
      </c>
      <c r="N77" s="1" t="s">
        <v>13</v>
      </c>
      <c r="O77" s="1">
        <v>30</v>
      </c>
      <c r="P77" s="1"/>
      <c r="Q77" s="1"/>
      <c r="R77" s="1"/>
      <c r="S77" s="1"/>
      <c r="T77" s="1"/>
      <c r="U77" s="1"/>
    </row>
    <row r="78" spans="1:21" ht="15.75" x14ac:dyDescent="0.25">
      <c r="A78" s="9">
        <f t="shared" si="6"/>
        <v>76</v>
      </c>
      <c r="B78" s="1">
        <v>10</v>
      </c>
      <c r="C78" s="11" t="str">
        <f>IF(COUNTIF(B3:B77,B78)&gt;0,"R","")</f>
        <v>R</v>
      </c>
      <c r="D78" s="11">
        <f t="shared" si="7"/>
        <v>5</v>
      </c>
      <c r="E78" s="11">
        <f t="shared" ref="E78:E113" si="10">IF(B78="","",IF(C77="R",E77+1,IF(E77=1,1,E77-1)))</f>
        <v>31</v>
      </c>
      <c r="F78" s="11">
        <f t="shared" si="8"/>
        <v>-155</v>
      </c>
      <c r="G78" s="12">
        <f t="shared" si="9"/>
        <v>-1093</v>
      </c>
      <c r="H78" s="6"/>
      <c r="I78" s="6"/>
      <c r="J78" s="6"/>
      <c r="L78" s="1">
        <v>11</v>
      </c>
      <c r="M78" s="1">
        <v>30</v>
      </c>
      <c r="N78" s="1" t="s">
        <v>13</v>
      </c>
      <c r="O78" s="1">
        <v>29</v>
      </c>
      <c r="P78" s="1">
        <v>1</v>
      </c>
      <c r="Q78" s="1">
        <v>7</v>
      </c>
      <c r="R78" s="1">
        <v>7</v>
      </c>
      <c r="S78" s="1">
        <v>7</v>
      </c>
      <c r="T78" s="1"/>
      <c r="U78" s="1"/>
    </row>
    <row r="79" spans="1:21" ht="15.75" x14ac:dyDescent="0.25">
      <c r="A79" s="9">
        <f t="shared" si="6"/>
        <v>77</v>
      </c>
      <c r="B79" s="1">
        <v>13</v>
      </c>
      <c r="C79" s="11" t="str">
        <f>IF(COUNTIF(B3:B78,B79)&gt;0,"R","")</f>
        <v>R</v>
      </c>
      <c r="D79" s="11">
        <f t="shared" si="7"/>
        <v>5</v>
      </c>
      <c r="E79" s="11">
        <f t="shared" si="10"/>
        <v>32</v>
      </c>
      <c r="F79" s="11">
        <f t="shared" si="8"/>
        <v>-160</v>
      </c>
      <c r="G79" s="12">
        <f t="shared" si="9"/>
        <v>-1253</v>
      </c>
      <c r="H79" s="6"/>
      <c r="I79" s="6"/>
      <c r="J79" s="6"/>
    </row>
    <row r="80" spans="1:21" ht="15.75" x14ac:dyDescent="0.25">
      <c r="A80" s="9">
        <f t="shared" si="6"/>
        <v>78</v>
      </c>
      <c r="B80" s="1">
        <v>27</v>
      </c>
      <c r="C80" s="11" t="str">
        <f>IF(COUNTIF(B3:B79,B80)&gt;0,"R","")</f>
        <v>R</v>
      </c>
      <c r="D80" s="11">
        <f t="shared" si="7"/>
        <v>5</v>
      </c>
      <c r="E80" s="11">
        <f t="shared" si="10"/>
        <v>33</v>
      </c>
      <c r="F80" s="11">
        <f t="shared" si="8"/>
        <v>-165</v>
      </c>
      <c r="G80" s="12">
        <f t="shared" si="9"/>
        <v>-1418</v>
      </c>
      <c r="H80" s="6"/>
      <c r="I80" s="6"/>
      <c r="J80" s="6"/>
      <c r="L80" s="1" t="s">
        <v>1</v>
      </c>
      <c r="M80" s="1"/>
      <c r="N80" s="1" t="s">
        <v>2</v>
      </c>
      <c r="O80" s="1" t="s">
        <v>3</v>
      </c>
      <c r="P80" s="1" t="s">
        <v>4</v>
      </c>
      <c r="Q80" s="1" t="s">
        <v>5</v>
      </c>
      <c r="R80" s="1" t="s">
        <v>6</v>
      </c>
      <c r="S80" s="1"/>
      <c r="T80" s="1" t="s">
        <v>7</v>
      </c>
      <c r="U80" s="1"/>
    </row>
    <row r="81" spans="1:21" ht="15.75" x14ac:dyDescent="0.25">
      <c r="A81" s="9">
        <f t="shared" si="6"/>
        <v>79</v>
      </c>
      <c r="B81" s="1">
        <v>27</v>
      </c>
      <c r="C81" s="11" t="str">
        <f>IF(COUNTIF(B3:B80,B81)&gt;0,"R","")</f>
        <v>R</v>
      </c>
      <c r="D81" s="11">
        <f t="shared" si="7"/>
        <v>5</v>
      </c>
      <c r="E81" s="11">
        <f t="shared" si="10"/>
        <v>34</v>
      </c>
      <c r="F81" s="11">
        <f t="shared" si="8"/>
        <v>-170</v>
      </c>
      <c r="G81" s="12">
        <f t="shared" si="9"/>
        <v>-1588</v>
      </c>
      <c r="H81" s="6"/>
      <c r="I81" s="6"/>
      <c r="J81" s="6"/>
      <c r="L81" s="1">
        <v>1</v>
      </c>
      <c r="M81" s="1">
        <v>30</v>
      </c>
      <c r="N81" s="1"/>
      <c r="O81" s="1">
        <v>37</v>
      </c>
      <c r="P81" s="1"/>
      <c r="Q81" s="1"/>
      <c r="R81" s="1"/>
      <c r="S81" s="1"/>
      <c r="T81" s="1" t="s">
        <v>8</v>
      </c>
      <c r="U81" s="1" t="s">
        <v>20</v>
      </c>
    </row>
    <row r="82" spans="1:21" ht="15.75" x14ac:dyDescent="0.25">
      <c r="A82" s="9">
        <f t="shared" si="6"/>
        <v>80</v>
      </c>
      <c r="B82" s="1">
        <v>30</v>
      </c>
      <c r="C82" s="11" t="str">
        <f>IF(COUNTIF(B3:B81,B82)&gt;0,"R","")</f>
        <v>R</v>
      </c>
      <c r="D82" s="11">
        <f t="shared" si="7"/>
        <v>5</v>
      </c>
      <c r="E82" s="11">
        <f t="shared" si="10"/>
        <v>35</v>
      </c>
      <c r="F82" s="11">
        <f t="shared" si="8"/>
        <v>-175</v>
      </c>
      <c r="G82" s="12">
        <f t="shared" si="9"/>
        <v>-1763</v>
      </c>
      <c r="H82" s="6"/>
      <c r="I82" s="6"/>
      <c r="J82" s="6"/>
      <c r="L82" s="1">
        <v>2</v>
      </c>
      <c r="M82" s="1">
        <v>18</v>
      </c>
      <c r="N82" s="1" t="s">
        <v>13</v>
      </c>
      <c r="O82" s="1">
        <v>36</v>
      </c>
      <c r="P82" s="1"/>
      <c r="Q82" s="1"/>
      <c r="R82" s="1"/>
      <c r="S82" s="1"/>
      <c r="T82" s="1" t="s">
        <v>9</v>
      </c>
      <c r="U82" s="1" t="s">
        <v>32</v>
      </c>
    </row>
    <row r="83" spans="1:21" ht="15.75" x14ac:dyDescent="0.25">
      <c r="A83" s="9">
        <f t="shared" si="6"/>
        <v>81</v>
      </c>
      <c r="B83" s="1">
        <v>6</v>
      </c>
      <c r="C83" s="11" t="str">
        <f>IF(COUNTIF(B3:B82,B83)&gt;0,"R","")</f>
        <v>R</v>
      </c>
      <c r="D83" s="11">
        <f t="shared" si="7"/>
        <v>5</v>
      </c>
      <c r="E83" s="11">
        <f t="shared" si="10"/>
        <v>36</v>
      </c>
      <c r="F83" s="11">
        <f t="shared" si="8"/>
        <v>-180</v>
      </c>
      <c r="G83" s="12">
        <f t="shared" si="9"/>
        <v>-1943</v>
      </c>
      <c r="H83" s="6"/>
      <c r="I83" s="6"/>
      <c r="J83" s="6"/>
      <c r="L83" s="1">
        <v>3</v>
      </c>
      <c r="M83" s="1">
        <v>25</v>
      </c>
      <c r="N83" s="1" t="s">
        <v>13</v>
      </c>
      <c r="O83" s="1">
        <v>35</v>
      </c>
      <c r="P83" s="1"/>
      <c r="Q83" s="1"/>
      <c r="R83" s="1"/>
      <c r="S83" s="1"/>
      <c r="T83" s="1" t="s">
        <v>10</v>
      </c>
      <c r="U83" s="1" t="s">
        <v>22</v>
      </c>
    </row>
    <row r="84" spans="1:21" ht="15.75" x14ac:dyDescent="0.25">
      <c r="A84" s="9">
        <f t="shared" si="6"/>
        <v>82</v>
      </c>
      <c r="B84" s="1">
        <v>17</v>
      </c>
      <c r="C84" s="11" t="str">
        <f>IF(COUNTIF(B3:B83,B84)&gt;0,"R","")</f>
        <v>R</v>
      </c>
      <c r="D84" s="11">
        <f t="shared" si="7"/>
        <v>5</v>
      </c>
      <c r="E84" s="11">
        <f t="shared" si="10"/>
        <v>37</v>
      </c>
      <c r="F84" s="11">
        <f t="shared" si="8"/>
        <v>-185</v>
      </c>
      <c r="G84" s="12">
        <f t="shared" si="9"/>
        <v>-2128</v>
      </c>
      <c r="H84" s="6"/>
      <c r="I84" s="6"/>
      <c r="J84" s="6"/>
      <c r="L84" s="1">
        <v>4</v>
      </c>
      <c r="M84" s="1">
        <v>9</v>
      </c>
      <c r="N84" s="1" t="s">
        <v>13</v>
      </c>
      <c r="O84" s="1">
        <v>34</v>
      </c>
      <c r="P84" s="1"/>
      <c r="Q84" s="1"/>
      <c r="R84" s="1"/>
      <c r="S84" s="1"/>
      <c r="T84" s="1" t="s">
        <v>11</v>
      </c>
      <c r="U84" s="1" t="s">
        <v>15</v>
      </c>
    </row>
    <row r="85" spans="1:21" ht="15.75" x14ac:dyDescent="0.25">
      <c r="A85" s="9">
        <f t="shared" si="6"/>
        <v>83</v>
      </c>
      <c r="B85" s="1">
        <v>5</v>
      </c>
      <c r="C85" s="11" t="str">
        <f>IF(COUNTIF(B3:B84,B85)&gt;0,"R","")</f>
        <v>R</v>
      </c>
      <c r="D85" s="11">
        <f t="shared" si="7"/>
        <v>5</v>
      </c>
      <c r="E85" s="11">
        <f t="shared" si="10"/>
        <v>38</v>
      </c>
      <c r="F85" s="11">
        <f t="shared" si="8"/>
        <v>-190</v>
      </c>
      <c r="G85" s="12">
        <f t="shared" si="9"/>
        <v>-2318</v>
      </c>
      <c r="H85" s="6"/>
      <c r="I85" s="6"/>
      <c r="J85" s="6"/>
      <c r="L85" s="1">
        <v>5</v>
      </c>
      <c r="M85" s="1">
        <v>2</v>
      </c>
      <c r="N85" s="1" t="s">
        <v>13</v>
      </c>
      <c r="O85" s="1">
        <v>33</v>
      </c>
      <c r="P85" s="1"/>
      <c r="Q85" s="1"/>
      <c r="R85" s="1"/>
      <c r="S85" s="1"/>
      <c r="T85" s="1">
        <v>60</v>
      </c>
      <c r="U85" s="1" t="s">
        <v>13</v>
      </c>
    </row>
    <row r="86" spans="1:21" ht="15.75" x14ac:dyDescent="0.25">
      <c r="A86" s="9">
        <f t="shared" si="6"/>
        <v>84</v>
      </c>
      <c r="B86" s="1">
        <v>14</v>
      </c>
      <c r="C86" s="11" t="str">
        <f>IF(COUNTIF(B3:B85,B86)&gt;0,"R","")</f>
        <v>R</v>
      </c>
      <c r="D86" s="11">
        <f t="shared" si="7"/>
        <v>5</v>
      </c>
      <c r="E86" s="11">
        <f t="shared" si="10"/>
        <v>39</v>
      </c>
      <c r="F86" s="11">
        <f t="shared" si="8"/>
        <v>-195</v>
      </c>
      <c r="G86" s="12">
        <f t="shared" si="9"/>
        <v>-2513</v>
      </c>
      <c r="H86" s="6"/>
      <c r="I86" s="6"/>
      <c r="J86" s="6"/>
      <c r="L86" s="1">
        <v>6</v>
      </c>
      <c r="M86" s="1">
        <v>24</v>
      </c>
      <c r="N86" s="1" t="s">
        <v>13</v>
      </c>
      <c r="O86" s="1">
        <v>32</v>
      </c>
      <c r="P86" s="1"/>
      <c r="Q86" s="1"/>
      <c r="R86" s="1"/>
      <c r="S86" s="1"/>
      <c r="T86" s="1"/>
      <c r="U86" s="1"/>
    </row>
    <row r="87" spans="1:21" ht="15.75" x14ac:dyDescent="0.25">
      <c r="A87" s="9">
        <f t="shared" si="6"/>
        <v>85</v>
      </c>
      <c r="B87" s="1">
        <v>9</v>
      </c>
      <c r="C87" s="11" t="str">
        <f>IF(COUNTIF(B3:B86,B87)&gt;0,"R","")</f>
        <v>R</v>
      </c>
      <c r="D87" s="11">
        <f t="shared" si="7"/>
        <v>5</v>
      </c>
      <c r="E87" s="11">
        <f t="shared" si="10"/>
        <v>40</v>
      </c>
      <c r="F87" s="11">
        <f t="shared" si="8"/>
        <v>-200</v>
      </c>
      <c r="G87" s="12">
        <f t="shared" si="9"/>
        <v>-2713</v>
      </c>
      <c r="H87" s="6"/>
      <c r="I87" s="6"/>
      <c r="J87" s="6"/>
      <c r="L87" s="1">
        <v>7</v>
      </c>
      <c r="M87" s="1">
        <v>32</v>
      </c>
      <c r="N87" s="1" t="s">
        <v>13</v>
      </c>
      <c r="O87" s="1">
        <v>31</v>
      </c>
      <c r="P87" s="1"/>
      <c r="Q87" s="1"/>
      <c r="R87" s="1"/>
      <c r="S87" s="1"/>
      <c r="T87" s="1"/>
      <c r="U87" s="1"/>
    </row>
    <row r="88" spans="1:21" ht="15.75" x14ac:dyDescent="0.25">
      <c r="A88" s="9">
        <f t="shared" si="6"/>
        <v>86</v>
      </c>
      <c r="B88" s="1">
        <v>23</v>
      </c>
      <c r="C88" s="11" t="str">
        <f>IF(COUNTIF(B3:B87,B88)&gt;0,"R","")</f>
        <v>R</v>
      </c>
      <c r="D88" s="11">
        <f t="shared" si="7"/>
        <v>5</v>
      </c>
      <c r="E88" s="11">
        <f t="shared" si="10"/>
        <v>41</v>
      </c>
      <c r="F88" s="11">
        <f t="shared" si="8"/>
        <v>-205</v>
      </c>
      <c r="G88" s="12">
        <f t="shared" si="9"/>
        <v>-2918</v>
      </c>
      <c r="H88" s="6"/>
      <c r="I88" s="6"/>
      <c r="J88" s="6"/>
      <c r="L88" s="1">
        <v>8</v>
      </c>
      <c r="M88" s="1">
        <v>5</v>
      </c>
      <c r="N88" s="1" t="s">
        <v>13</v>
      </c>
      <c r="O88" s="1">
        <v>30</v>
      </c>
      <c r="P88" s="1"/>
      <c r="Q88" s="1"/>
      <c r="R88" s="1"/>
      <c r="S88" s="1"/>
      <c r="T88" s="1"/>
      <c r="U88" s="1"/>
    </row>
    <row r="89" spans="1:21" ht="15.75" x14ac:dyDescent="0.25">
      <c r="A89" s="9">
        <f t="shared" si="6"/>
        <v>87</v>
      </c>
      <c r="B89" s="1">
        <v>12</v>
      </c>
      <c r="C89" s="11" t="str">
        <f>IF(COUNTIF(B3:B88,B89)&gt;0,"R","")</f>
        <v/>
      </c>
      <c r="D89" s="11">
        <f t="shared" si="7"/>
        <v>5</v>
      </c>
      <c r="E89" s="11">
        <f t="shared" si="10"/>
        <v>42</v>
      </c>
      <c r="F89" s="11">
        <f t="shared" si="8"/>
        <v>1302</v>
      </c>
      <c r="G89" s="12">
        <f t="shared" si="9"/>
        <v>-1616</v>
      </c>
      <c r="H89" s="6"/>
      <c r="I89" s="6"/>
      <c r="J89" s="6"/>
      <c r="L89" s="1">
        <v>9</v>
      </c>
      <c r="M89" s="1">
        <v>1</v>
      </c>
      <c r="N89" s="1" t="s">
        <v>13</v>
      </c>
      <c r="O89" s="1">
        <v>29</v>
      </c>
      <c r="P89" s="1"/>
      <c r="Q89" s="1"/>
      <c r="R89" s="1"/>
      <c r="S89" s="1"/>
      <c r="T89" s="1"/>
      <c r="U89" s="1"/>
    </row>
    <row r="90" spans="1:21" ht="15.75" x14ac:dyDescent="0.25">
      <c r="A90" s="9">
        <f t="shared" si="6"/>
        <v>88</v>
      </c>
      <c r="B90" s="1">
        <v>2</v>
      </c>
      <c r="C90" s="11" t="str">
        <f>IF(COUNTIF(B3:B89,B90)&gt;0,"R","")</f>
        <v>R</v>
      </c>
      <c r="D90" s="11">
        <f t="shared" si="7"/>
        <v>4</v>
      </c>
      <c r="E90" s="11">
        <f t="shared" si="10"/>
        <v>41</v>
      </c>
      <c r="F90" s="11">
        <f t="shared" si="8"/>
        <v>-164</v>
      </c>
      <c r="G90" s="12">
        <f t="shared" si="9"/>
        <v>-1780</v>
      </c>
      <c r="H90" s="6"/>
      <c r="I90" s="6"/>
      <c r="J90" s="6"/>
      <c r="L90" s="1">
        <v>10</v>
      </c>
      <c r="M90" s="1">
        <v>33</v>
      </c>
      <c r="N90" s="1" t="s">
        <v>13</v>
      </c>
      <c r="O90" s="1">
        <v>28</v>
      </c>
      <c r="P90" s="1"/>
      <c r="Q90" s="1"/>
      <c r="R90" s="1"/>
      <c r="S90" s="1"/>
      <c r="T90" s="1"/>
      <c r="U90" s="1"/>
    </row>
    <row r="91" spans="1:21" ht="15.75" x14ac:dyDescent="0.25">
      <c r="A91" s="9">
        <f t="shared" si="6"/>
        <v>89</v>
      </c>
      <c r="B91" s="1">
        <v>11</v>
      </c>
      <c r="C91" s="11" t="str">
        <f>IF(COUNTIF(B3:B90,B91)&gt;0,"R","")</f>
        <v>R</v>
      </c>
      <c r="D91" s="11">
        <f t="shared" si="7"/>
        <v>4</v>
      </c>
      <c r="E91" s="11">
        <f t="shared" si="10"/>
        <v>42</v>
      </c>
      <c r="F91" s="11">
        <f t="shared" si="8"/>
        <v>-168</v>
      </c>
      <c r="G91" s="12">
        <f t="shared" si="9"/>
        <v>-1948</v>
      </c>
      <c r="H91" s="6"/>
      <c r="I91" s="6"/>
      <c r="J91" s="6"/>
      <c r="L91" s="1">
        <v>11</v>
      </c>
      <c r="M91" s="1">
        <v>26</v>
      </c>
      <c r="N91" s="1" t="s">
        <v>13</v>
      </c>
      <c r="O91" s="1">
        <v>27</v>
      </c>
      <c r="P91" s="1">
        <v>1</v>
      </c>
      <c r="Q91" s="1">
        <v>9</v>
      </c>
      <c r="R91" s="1">
        <v>9</v>
      </c>
      <c r="S91" s="1">
        <v>9</v>
      </c>
      <c r="T91" s="1"/>
      <c r="U91" s="1"/>
    </row>
    <row r="92" spans="1:21" ht="15.75" x14ac:dyDescent="0.25">
      <c r="A92" s="9">
        <f t="shared" si="6"/>
        <v>90</v>
      </c>
      <c r="B92" s="1">
        <v>22</v>
      </c>
      <c r="C92" s="11" t="str">
        <f>IF(COUNTIF(B3:B91,B92)&gt;0,"R","")</f>
        <v>R</v>
      </c>
      <c r="D92" s="11">
        <f t="shared" si="7"/>
        <v>4</v>
      </c>
      <c r="E92" s="11">
        <f t="shared" si="10"/>
        <v>43</v>
      </c>
      <c r="F92" s="11">
        <f t="shared" si="8"/>
        <v>-172</v>
      </c>
      <c r="G92" s="12">
        <f t="shared" si="9"/>
        <v>-2120</v>
      </c>
      <c r="H92" s="6"/>
      <c r="I92" s="6"/>
      <c r="J92" s="6"/>
    </row>
    <row r="93" spans="1:21" ht="15.75" x14ac:dyDescent="0.25">
      <c r="A93" s="9">
        <f t="shared" si="6"/>
        <v>91</v>
      </c>
      <c r="B93" s="1">
        <v>10</v>
      </c>
      <c r="C93" s="11" t="str">
        <f>IF(COUNTIF(B3:B92,B93)&gt;0,"R","")</f>
        <v>R</v>
      </c>
      <c r="D93" s="11">
        <f t="shared" si="7"/>
        <v>4</v>
      </c>
      <c r="E93" s="11">
        <f t="shared" si="10"/>
        <v>44</v>
      </c>
      <c r="F93" s="11">
        <f t="shared" si="8"/>
        <v>-176</v>
      </c>
      <c r="G93" s="12">
        <f t="shared" si="9"/>
        <v>-2296</v>
      </c>
      <c r="H93" s="6"/>
      <c r="I93" s="6"/>
      <c r="J93" s="6"/>
      <c r="L93" s="1" t="s">
        <v>1</v>
      </c>
      <c r="M93" s="1"/>
      <c r="N93" s="1" t="s">
        <v>2</v>
      </c>
      <c r="O93" s="1" t="s">
        <v>3</v>
      </c>
      <c r="P93" s="1" t="s">
        <v>4</v>
      </c>
      <c r="Q93" s="1" t="s">
        <v>5</v>
      </c>
      <c r="R93" s="1" t="s">
        <v>6</v>
      </c>
      <c r="S93" s="1"/>
      <c r="T93" s="1" t="s">
        <v>7</v>
      </c>
      <c r="U93" s="1"/>
    </row>
    <row r="94" spans="1:21" ht="15.75" x14ac:dyDescent="0.25">
      <c r="A94" s="9">
        <f t="shared" si="6"/>
        <v>92</v>
      </c>
      <c r="B94" s="1">
        <v>6</v>
      </c>
      <c r="C94" s="11" t="str">
        <f>IF(COUNTIF(B3:B93,B94)&gt;0,"R","")</f>
        <v>R</v>
      </c>
      <c r="D94" s="11">
        <f t="shared" si="7"/>
        <v>4</v>
      </c>
      <c r="E94" s="11">
        <f t="shared" si="10"/>
        <v>45</v>
      </c>
      <c r="F94" s="11">
        <f t="shared" si="8"/>
        <v>-180</v>
      </c>
      <c r="G94" s="12">
        <f t="shared" si="9"/>
        <v>-2476</v>
      </c>
      <c r="H94" s="6"/>
      <c r="I94" s="6"/>
      <c r="J94" s="6"/>
      <c r="L94" s="1">
        <v>1</v>
      </c>
      <c r="M94" s="1">
        <v>26</v>
      </c>
      <c r="N94" s="1"/>
      <c r="O94" s="1">
        <v>37</v>
      </c>
      <c r="P94" s="1"/>
      <c r="Q94" s="1"/>
      <c r="R94" s="1"/>
      <c r="S94" s="1"/>
      <c r="T94" s="1" t="s">
        <v>8</v>
      </c>
      <c r="U94" s="1" t="s">
        <v>33</v>
      </c>
    </row>
    <row r="95" spans="1:21" ht="15.75" x14ac:dyDescent="0.25">
      <c r="A95" s="9">
        <f t="shared" si="6"/>
        <v>93</v>
      </c>
      <c r="B95" s="1">
        <v>3</v>
      </c>
      <c r="C95" s="11" t="str">
        <f>IF(COUNTIF(B3:B94,B95)&gt;0,"R","")</f>
        <v>R</v>
      </c>
      <c r="D95" s="11">
        <f t="shared" si="7"/>
        <v>4</v>
      </c>
      <c r="E95" s="11">
        <f t="shared" si="10"/>
        <v>46</v>
      </c>
      <c r="F95" s="11">
        <f t="shared" si="8"/>
        <v>-184</v>
      </c>
      <c r="G95" s="12">
        <f t="shared" si="9"/>
        <v>-2660</v>
      </c>
      <c r="H95" s="6"/>
      <c r="I95" s="6"/>
      <c r="J95" s="6"/>
      <c r="L95" s="1">
        <v>2</v>
      </c>
      <c r="M95" s="1">
        <v>13</v>
      </c>
      <c r="N95" s="1" t="s">
        <v>13</v>
      </c>
      <c r="O95" s="1">
        <v>36</v>
      </c>
      <c r="P95" s="1"/>
      <c r="Q95" s="1"/>
      <c r="R95" s="1"/>
      <c r="S95" s="1"/>
      <c r="T95" s="1" t="s">
        <v>9</v>
      </c>
      <c r="U95" s="1" t="s">
        <v>14</v>
      </c>
    </row>
    <row r="96" spans="1:21" ht="15.75" x14ac:dyDescent="0.25">
      <c r="A96" s="9">
        <f t="shared" si="6"/>
        <v>94</v>
      </c>
      <c r="B96" s="1">
        <v>3</v>
      </c>
      <c r="C96" s="11" t="str">
        <f>IF(COUNTIF(B3:B95,B96)&gt;0,"R","")</f>
        <v>R</v>
      </c>
      <c r="D96" s="11">
        <f t="shared" si="7"/>
        <v>4</v>
      </c>
      <c r="E96" s="11">
        <f t="shared" si="10"/>
        <v>47</v>
      </c>
      <c r="F96" s="11">
        <f t="shared" si="8"/>
        <v>-188</v>
      </c>
      <c r="G96" s="12">
        <f t="shared" si="9"/>
        <v>-2848</v>
      </c>
      <c r="H96" s="6"/>
      <c r="I96" s="6"/>
      <c r="J96" s="6"/>
      <c r="L96" s="1">
        <v>3</v>
      </c>
      <c r="M96" s="1">
        <v>30</v>
      </c>
      <c r="N96" s="1" t="s">
        <v>13</v>
      </c>
      <c r="O96" s="1">
        <v>35</v>
      </c>
      <c r="P96" s="1"/>
      <c r="Q96" s="1"/>
      <c r="R96" s="1"/>
      <c r="S96" s="1"/>
      <c r="T96" s="1" t="s">
        <v>10</v>
      </c>
      <c r="U96" s="1" t="s">
        <v>34</v>
      </c>
    </row>
    <row r="97" spans="1:21" ht="15.75" x14ac:dyDescent="0.25">
      <c r="A97" s="9">
        <f t="shared" si="6"/>
        <v>95</v>
      </c>
      <c r="B97" s="1">
        <v>25</v>
      </c>
      <c r="C97" s="11" t="str">
        <f>IF(COUNTIF(B3:B96,B97)&gt;0,"R","")</f>
        <v>R</v>
      </c>
      <c r="D97" s="11">
        <f t="shared" si="7"/>
        <v>4</v>
      </c>
      <c r="E97" s="11">
        <f t="shared" si="10"/>
        <v>48</v>
      </c>
      <c r="F97" s="11">
        <f t="shared" si="8"/>
        <v>-192</v>
      </c>
      <c r="G97" s="12">
        <f t="shared" si="9"/>
        <v>-3040</v>
      </c>
      <c r="H97" s="6"/>
      <c r="I97" s="6"/>
      <c r="J97" s="6"/>
      <c r="L97" s="1">
        <v>4</v>
      </c>
      <c r="M97" s="1">
        <v>30</v>
      </c>
      <c r="N97" s="1" t="s">
        <v>16</v>
      </c>
      <c r="O97" s="1">
        <v>34</v>
      </c>
      <c r="P97" s="1"/>
      <c r="Q97" s="1"/>
      <c r="R97" s="1"/>
      <c r="S97" s="1"/>
      <c r="T97" s="1" t="s">
        <v>11</v>
      </c>
      <c r="U97" s="1" t="s">
        <v>35</v>
      </c>
    </row>
    <row r="98" spans="1:21" ht="15.75" x14ac:dyDescent="0.25">
      <c r="A98" s="9">
        <f t="shared" si="6"/>
        <v>96</v>
      </c>
      <c r="B98" s="1">
        <v>36</v>
      </c>
      <c r="C98" s="11" t="str">
        <f>IF(COUNTIF(B3:B97,B98)&gt;0,"R","")</f>
        <v>R</v>
      </c>
      <c r="D98" s="11">
        <f t="shared" si="7"/>
        <v>4</v>
      </c>
      <c r="E98" s="11">
        <f t="shared" si="10"/>
        <v>49</v>
      </c>
      <c r="F98" s="11">
        <f t="shared" si="8"/>
        <v>-196</v>
      </c>
      <c r="G98" s="12">
        <f t="shared" si="9"/>
        <v>-3236</v>
      </c>
      <c r="H98" s="6"/>
      <c r="I98" s="6"/>
      <c r="J98" s="6"/>
      <c r="L98" s="1">
        <v>5</v>
      </c>
      <c r="M98" s="1">
        <v>6</v>
      </c>
      <c r="N98" s="1" t="s">
        <v>13</v>
      </c>
      <c r="O98" s="1">
        <v>34</v>
      </c>
      <c r="P98" s="1"/>
      <c r="Q98" s="1"/>
      <c r="R98" s="1"/>
      <c r="S98" s="1"/>
      <c r="T98" s="1">
        <v>60</v>
      </c>
      <c r="U98" s="1" t="s">
        <v>13</v>
      </c>
    </row>
    <row r="99" spans="1:21" ht="15.75" x14ac:dyDescent="0.25">
      <c r="A99" s="9">
        <f t="shared" si="6"/>
        <v>97</v>
      </c>
      <c r="B99" s="1">
        <v>29</v>
      </c>
      <c r="C99" s="11" t="str">
        <f>IF(COUNTIF(B3:B98,B99)&gt;0,"R","")</f>
        <v/>
      </c>
      <c r="D99" s="11">
        <f t="shared" si="7"/>
        <v>4</v>
      </c>
      <c r="E99" s="11">
        <f t="shared" si="10"/>
        <v>50</v>
      </c>
      <c r="F99" s="11">
        <f t="shared" si="8"/>
        <v>1600</v>
      </c>
      <c r="G99" s="12">
        <f t="shared" si="9"/>
        <v>-1636</v>
      </c>
      <c r="H99" s="6"/>
      <c r="I99" s="6"/>
      <c r="J99" s="6"/>
      <c r="L99" s="1">
        <v>6</v>
      </c>
      <c r="M99" s="1">
        <v>10</v>
      </c>
      <c r="N99" s="1" t="s">
        <v>13</v>
      </c>
      <c r="O99" s="1">
        <v>33</v>
      </c>
      <c r="P99" s="1"/>
      <c r="Q99" s="1"/>
      <c r="R99" s="1"/>
      <c r="S99" s="1"/>
      <c r="T99" s="1"/>
      <c r="U99" s="1"/>
    </row>
    <row r="100" spans="1:21" ht="15.75" x14ac:dyDescent="0.25">
      <c r="A100" s="9">
        <f t="shared" si="6"/>
        <v>98</v>
      </c>
      <c r="B100" s="1">
        <v>0</v>
      </c>
      <c r="C100" s="11" t="str">
        <f>IF(COUNTIF(B3:B99,B100)&gt;0,"R","")</f>
        <v>R</v>
      </c>
      <c r="D100" s="11">
        <f t="shared" si="7"/>
        <v>3</v>
      </c>
      <c r="E100" s="11">
        <f t="shared" si="10"/>
        <v>49</v>
      </c>
      <c r="F100" s="11">
        <f t="shared" si="8"/>
        <v>-147</v>
      </c>
      <c r="G100" s="12">
        <f t="shared" si="9"/>
        <v>-1783</v>
      </c>
      <c r="H100" s="6"/>
      <c r="I100" s="6"/>
      <c r="J100" s="6"/>
      <c r="L100" s="1">
        <v>7</v>
      </c>
      <c r="M100" s="1">
        <v>13</v>
      </c>
      <c r="N100" s="1" t="s">
        <v>16</v>
      </c>
      <c r="O100" s="1">
        <v>32</v>
      </c>
      <c r="P100" s="1"/>
      <c r="Q100" s="1"/>
      <c r="R100" s="1"/>
      <c r="S100" s="1"/>
      <c r="T100" s="1"/>
      <c r="U100" s="1"/>
    </row>
    <row r="101" spans="1:21" ht="15.75" x14ac:dyDescent="0.25">
      <c r="A101" s="9">
        <f t="shared" si="6"/>
        <v>99</v>
      </c>
      <c r="B101" s="1">
        <v>31</v>
      </c>
      <c r="C101" s="11" t="str">
        <f>IF(COUNTIF(B3:B100,B101)&gt;0,"R","")</f>
        <v>R</v>
      </c>
      <c r="D101" s="11">
        <f t="shared" si="7"/>
        <v>3</v>
      </c>
      <c r="E101" s="11">
        <f t="shared" si="10"/>
        <v>50</v>
      </c>
      <c r="F101" s="11">
        <f t="shared" si="8"/>
        <v>-150</v>
      </c>
      <c r="G101" s="12">
        <f t="shared" si="9"/>
        <v>-1933</v>
      </c>
      <c r="H101" s="6"/>
      <c r="I101" s="6"/>
      <c r="J101" s="6"/>
      <c r="L101" s="1">
        <v>8</v>
      </c>
      <c r="M101" s="1">
        <v>27</v>
      </c>
      <c r="N101" s="1" t="s">
        <v>13</v>
      </c>
      <c r="O101" s="1">
        <v>32</v>
      </c>
      <c r="P101" s="1"/>
      <c r="Q101" s="1"/>
      <c r="R101" s="1"/>
      <c r="S101" s="1"/>
      <c r="T101" s="1"/>
      <c r="U101" s="1"/>
    </row>
    <row r="102" spans="1:21" ht="15.75" x14ac:dyDescent="0.25">
      <c r="A102" s="9">
        <f t="shared" si="6"/>
        <v>100</v>
      </c>
      <c r="B102" s="1">
        <v>1</v>
      </c>
      <c r="C102" s="11" t="str">
        <f>IF(COUNTIF(B3:B101,B102)&gt;0,"R","")</f>
        <v>R</v>
      </c>
      <c r="D102" s="11">
        <f t="shared" si="7"/>
        <v>3</v>
      </c>
      <c r="E102" s="11">
        <f t="shared" si="10"/>
        <v>51</v>
      </c>
      <c r="F102" s="11">
        <f t="shared" si="8"/>
        <v>-153</v>
      </c>
      <c r="G102" s="12">
        <f t="shared" si="9"/>
        <v>-2086</v>
      </c>
      <c r="H102" s="6"/>
      <c r="I102" s="6"/>
      <c r="J102" s="6"/>
      <c r="L102" s="1">
        <v>9</v>
      </c>
      <c r="M102" s="1">
        <v>27</v>
      </c>
      <c r="N102" s="1" t="s">
        <v>16</v>
      </c>
      <c r="O102" s="1">
        <v>31</v>
      </c>
      <c r="P102" s="1"/>
      <c r="Q102" s="1"/>
      <c r="R102" s="1"/>
      <c r="S102" s="1"/>
      <c r="T102" s="1"/>
      <c r="U102" s="1"/>
    </row>
    <row r="103" spans="1:21" ht="15.75" x14ac:dyDescent="0.25">
      <c r="A103" s="9">
        <f t="shared" si="6"/>
        <v>101</v>
      </c>
      <c r="B103" s="1">
        <v>17</v>
      </c>
      <c r="C103" s="11" t="str">
        <f>IF(COUNTIF(B3:B102,B103)&gt;0,"R","")</f>
        <v>R</v>
      </c>
      <c r="D103" s="11">
        <f t="shared" si="7"/>
        <v>3</v>
      </c>
      <c r="E103" s="11">
        <f t="shared" si="10"/>
        <v>52</v>
      </c>
      <c r="F103" s="11">
        <f t="shared" si="8"/>
        <v>-156</v>
      </c>
      <c r="G103" s="12">
        <f t="shared" si="9"/>
        <v>-2242</v>
      </c>
      <c r="H103" s="6"/>
      <c r="I103" s="6"/>
      <c r="J103" s="6"/>
      <c r="L103" s="1">
        <v>10</v>
      </c>
      <c r="M103" s="1">
        <v>30</v>
      </c>
      <c r="N103" s="1" t="s">
        <v>16</v>
      </c>
      <c r="O103" s="1">
        <v>31</v>
      </c>
      <c r="P103" s="1"/>
      <c r="Q103" s="1"/>
      <c r="R103" s="1"/>
      <c r="S103" s="1"/>
      <c r="T103" s="1"/>
      <c r="U103" s="1"/>
    </row>
    <row r="104" spans="1:21" ht="15.75" x14ac:dyDescent="0.25">
      <c r="A104" s="9">
        <f t="shared" si="6"/>
        <v>102</v>
      </c>
      <c r="B104" s="1">
        <v>22</v>
      </c>
      <c r="C104" s="11" t="str">
        <f>IF(COUNTIF(B3:B103,B104)&gt;0,"R","")</f>
        <v>R</v>
      </c>
      <c r="D104" s="11">
        <f t="shared" si="7"/>
        <v>3</v>
      </c>
      <c r="E104" s="11">
        <f t="shared" si="10"/>
        <v>53</v>
      </c>
      <c r="F104" s="11">
        <f t="shared" si="8"/>
        <v>-159</v>
      </c>
      <c r="G104" s="12">
        <f t="shared" si="9"/>
        <v>-2401</v>
      </c>
      <c r="H104" s="6"/>
      <c r="I104" s="6"/>
      <c r="J104" s="6"/>
      <c r="L104" s="1">
        <v>11</v>
      </c>
      <c r="M104" s="1">
        <v>6</v>
      </c>
      <c r="N104" s="1" t="s">
        <v>16</v>
      </c>
      <c r="O104" s="1">
        <v>31</v>
      </c>
      <c r="P104" s="1">
        <v>1</v>
      </c>
      <c r="Q104" s="1">
        <v>-31</v>
      </c>
      <c r="R104" s="1">
        <v>-31</v>
      </c>
      <c r="S104" s="1"/>
      <c r="T104" s="1"/>
      <c r="U104" s="1"/>
    </row>
    <row r="105" spans="1:21" ht="15.75" x14ac:dyDescent="0.25">
      <c r="A105" s="9">
        <f t="shared" si="6"/>
        <v>103</v>
      </c>
      <c r="B105" s="1">
        <v>9</v>
      </c>
      <c r="C105" s="11" t="str">
        <f>IF(COUNTIF(B3:B104,B105)&gt;0,"R","")</f>
        <v>R</v>
      </c>
      <c r="D105" s="11">
        <f t="shared" si="7"/>
        <v>3</v>
      </c>
      <c r="E105" s="11">
        <f t="shared" si="10"/>
        <v>54</v>
      </c>
      <c r="F105" s="11">
        <f t="shared" si="8"/>
        <v>-162</v>
      </c>
      <c r="G105" s="12">
        <f t="shared" si="9"/>
        <v>-2563</v>
      </c>
      <c r="H105" s="6"/>
      <c r="I105" s="6"/>
      <c r="J105" s="6"/>
      <c r="L105" s="1">
        <v>12</v>
      </c>
      <c r="M105" s="1">
        <v>17</v>
      </c>
      <c r="N105" s="1" t="s">
        <v>13</v>
      </c>
      <c r="O105" s="1">
        <v>31</v>
      </c>
      <c r="P105" s="1">
        <v>2</v>
      </c>
      <c r="Q105" s="1">
        <v>10</v>
      </c>
      <c r="R105" s="1">
        <v>-21</v>
      </c>
      <c r="S105" s="1"/>
      <c r="T105" s="1"/>
      <c r="U105" s="1"/>
    </row>
    <row r="106" spans="1:21" ht="15.75" x14ac:dyDescent="0.25">
      <c r="A106" s="9">
        <f t="shared" si="6"/>
        <v>104</v>
      </c>
      <c r="B106" s="1">
        <v>32</v>
      </c>
      <c r="C106" s="11" t="str">
        <f>IF(COUNTIF(B3:B105,B106)&gt;0,"R","")</f>
        <v>R</v>
      </c>
      <c r="D106" s="11">
        <f t="shared" si="7"/>
        <v>3</v>
      </c>
      <c r="E106" s="11">
        <f t="shared" si="10"/>
        <v>55</v>
      </c>
      <c r="F106" s="11">
        <f t="shared" si="8"/>
        <v>-165</v>
      </c>
      <c r="G106" s="12">
        <f t="shared" si="9"/>
        <v>-2728</v>
      </c>
      <c r="H106" s="6"/>
      <c r="I106" s="6"/>
      <c r="J106" s="6"/>
      <c r="L106" s="1">
        <v>13</v>
      </c>
      <c r="M106" s="1">
        <v>5</v>
      </c>
      <c r="N106" s="1" t="s">
        <v>13</v>
      </c>
      <c r="O106" s="1">
        <v>30</v>
      </c>
      <c r="P106" s="1">
        <v>1</v>
      </c>
      <c r="Q106" s="1">
        <v>6</v>
      </c>
      <c r="R106" s="1">
        <v>-15</v>
      </c>
      <c r="S106" s="1"/>
      <c r="T106" s="1"/>
      <c r="U106" s="1"/>
    </row>
    <row r="107" spans="1:21" ht="15.75" x14ac:dyDescent="0.25">
      <c r="A107" s="9">
        <f t="shared" si="6"/>
        <v>105</v>
      </c>
      <c r="B107" s="1">
        <v>1</v>
      </c>
      <c r="C107" s="11" t="str">
        <f>IF(COUNTIF(B3:B106,B107)&gt;0,"R","")</f>
        <v>R</v>
      </c>
      <c r="D107" s="11">
        <f t="shared" si="7"/>
        <v>3</v>
      </c>
      <c r="E107" s="11">
        <f t="shared" si="10"/>
        <v>56</v>
      </c>
      <c r="F107" s="11">
        <f t="shared" si="8"/>
        <v>-168</v>
      </c>
      <c r="G107" s="12">
        <f t="shared" si="9"/>
        <v>-2896</v>
      </c>
      <c r="H107" s="6"/>
      <c r="I107" s="6"/>
      <c r="J107" s="6"/>
      <c r="L107" s="1">
        <v>14</v>
      </c>
      <c r="M107" s="1">
        <v>14</v>
      </c>
      <c r="N107" s="1" t="s">
        <v>13</v>
      </c>
      <c r="O107" s="1">
        <v>29</v>
      </c>
      <c r="P107" s="1">
        <v>1</v>
      </c>
      <c r="Q107" s="1">
        <v>7</v>
      </c>
      <c r="R107" s="1">
        <v>-8</v>
      </c>
      <c r="S107" s="1"/>
      <c r="T107" s="1"/>
      <c r="U107" s="1"/>
    </row>
    <row r="108" spans="1:21" ht="15.75" x14ac:dyDescent="0.25">
      <c r="A108" s="9">
        <f t="shared" si="6"/>
        <v>106</v>
      </c>
      <c r="B108" s="1">
        <v>30</v>
      </c>
      <c r="C108" s="11" t="str">
        <f>IF(COUNTIF(B3:B107,B108)&gt;0,"R","")</f>
        <v>R</v>
      </c>
      <c r="D108" s="11">
        <f t="shared" si="7"/>
        <v>3</v>
      </c>
      <c r="E108" s="11">
        <f t="shared" si="10"/>
        <v>57</v>
      </c>
      <c r="F108" s="11">
        <f t="shared" si="8"/>
        <v>-171</v>
      </c>
      <c r="G108" s="12">
        <f t="shared" si="9"/>
        <v>-3067</v>
      </c>
      <c r="H108" s="6"/>
      <c r="I108" s="6"/>
      <c r="J108" s="6"/>
      <c r="L108" s="1">
        <v>15</v>
      </c>
      <c r="M108" s="1">
        <v>9</v>
      </c>
      <c r="N108" s="1" t="s">
        <v>13</v>
      </c>
      <c r="O108" s="1">
        <v>28</v>
      </c>
      <c r="P108" s="1">
        <v>1</v>
      </c>
      <c r="Q108" s="1">
        <v>8</v>
      </c>
      <c r="R108" s="1">
        <v>0</v>
      </c>
      <c r="S108" s="1"/>
      <c r="T108" s="1"/>
      <c r="U108" s="1"/>
    </row>
    <row r="109" spans="1:21" ht="15.75" x14ac:dyDescent="0.25">
      <c r="A109" s="9">
        <f t="shared" si="6"/>
        <v>107</v>
      </c>
      <c r="B109" s="1">
        <v>18</v>
      </c>
      <c r="C109" s="11" t="str">
        <f>IF(COUNTIF(B3:B108,B109)&gt;0,"R","")</f>
        <v>R</v>
      </c>
      <c r="D109" s="11">
        <f t="shared" si="7"/>
        <v>3</v>
      </c>
      <c r="E109" s="11">
        <f t="shared" si="10"/>
        <v>58</v>
      </c>
      <c r="F109" s="11">
        <f t="shared" si="8"/>
        <v>-174</v>
      </c>
      <c r="G109" s="12">
        <f t="shared" si="9"/>
        <v>-3241</v>
      </c>
      <c r="H109" s="6"/>
      <c r="I109" s="6"/>
      <c r="J109" s="6"/>
      <c r="L109" s="1">
        <v>16</v>
      </c>
      <c r="M109" s="1">
        <v>23</v>
      </c>
      <c r="N109" s="1" t="s">
        <v>13</v>
      </c>
      <c r="O109" s="1">
        <v>27</v>
      </c>
      <c r="P109" s="1">
        <v>1</v>
      </c>
      <c r="Q109" s="1">
        <v>9</v>
      </c>
      <c r="R109" s="1">
        <v>9</v>
      </c>
      <c r="S109" s="1">
        <v>9</v>
      </c>
      <c r="T109" s="1"/>
      <c r="U109" s="1"/>
    </row>
    <row r="110" spans="1:21" ht="15.75" x14ac:dyDescent="0.25">
      <c r="A110" s="9">
        <f t="shared" si="6"/>
        <v>108</v>
      </c>
      <c r="B110" s="1">
        <v>23</v>
      </c>
      <c r="C110" s="11" t="str">
        <f>IF(COUNTIF(B3:B109,B110)&gt;0,"R","")</f>
        <v>R</v>
      </c>
      <c r="D110" s="11">
        <f t="shared" si="7"/>
        <v>3</v>
      </c>
      <c r="E110" s="11">
        <f t="shared" si="10"/>
        <v>59</v>
      </c>
      <c r="F110" s="11">
        <f t="shared" si="8"/>
        <v>-177</v>
      </c>
      <c r="G110" s="12">
        <f t="shared" si="9"/>
        <v>-3418</v>
      </c>
      <c r="H110" s="6"/>
      <c r="I110" s="6"/>
      <c r="J110" s="6"/>
    </row>
    <row r="111" spans="1:21" ht="15.75" x14ac:dyDescent="0.25">
      <c r="A111" s="9">
        <f t="shared" si="6"/>
        <v>109</v>
      </c>
      <c r="B111" s="1">
        <v>18</v>
      </c>
      <c r="C111" s="11" t="str">
        <f>IF(COUNTIF(B3:B110,B111)&gt;0,"R","")</f>
        <v>R</v>
      </c>
      <c r="D111" s="11">
        <f t="shared" si="7"/>
        <v>3</v>
      </c>
      <c r="E111" s="11">
        <f t="shared" si="10"/>
        <v>60</v>
      </c>
      <c r="F111" s="11">
        <f t="shared" si="8"/>
        <v>-180</v>
      </c>
      <c r="G111" s="12">
        <f t="shared" si="9"/>
        <v>-3598</v>
      </c>
      <c r="H111" s="6"/>
      <c r="I111" s="6"/>
      <c r="J111" s="6"/>
      <c r="L111" s="1" t="s">
        <v>1</v>
      </c>
      <c r="M111" s="1"/>
      <c r="N111" s="1" t="s">
        <v>2</v>
      </c>
      <c r="O111" s="1" t="s">
        <v>3</v>
      </c>
      <c r="P111" s="1" t="s">
        <v>4</v>
      </c>
      <c r="Q111" s="1" t="s">
        <v>5</v>
      </c>
      <c r="R111" s="1" t="s">
        <v>6</v>
      </c>
      <c r="S111" s="1"/>
      <c r="T111" s="1" t="s">
        <v>7</v>
      </c>
      <c r="U111" s="1"/>
    </row>
    <row r="112" spans="1:21" ht="15.75" x14ac:dyDescent="0.25">
      <c r="A112" s="9">
        <f t="shared" si="6"/>
        <v>110</v>
      </c>
      <c r="B112" s="1">
        <v>34</v>
      </c>
      <c r="C112" s="11" t="str">
        <f>IF(COUNTIF(B3:B111,B112)&gt;0,"R","")</f>
        <v/>
      </c>
      <c r="D112" s="11">
        <f t="shared" si="7"/>
        <v>3</v>
      </c>
      <c r="E112" s="11">
        <f t="shared" si="10"/>
        <v>61</v>
      </c>
      <c r="F112" s="11">
        <f t="shared" si="8"/>
        <v>2013</v>
      </c>
      <c r="G112" s="12">
        <f t="shared" si="9"/>
        <v>-1585</v>
      </c>
      <c r="H112" s="6"/>
      <c r="I112" s="6"/>
      <c r="J112" s="6"/>
      <c r="L112" s="1">
        <v>1</v>
      </c>
      <c r="M112" s="1">
        <v>6</v>
      </c>
      <c r="N112" s="1"/>
      <c r="O112" s="1">
        <v>37</v>
      </c>
      <c r="P112" s="1"/>
      <c r="Q112" s="1"/>
      <c r="R112" s="1"/>
      <c r="S112" s="1"/>
      <c r="T112" s="1" t="s">
        <v>8</v>
      </c>
      <c r="U112" s="1" t="s">
        <v>20</v>
      </c>
    </row>
    <row r="113" spans="1:22" ht="15.75" x14ac:dyDescent="0.25">
      <c r="A113" s="9">
        <v>111</v>
      </c>
      <c r="B113" s="1">
        <v>13</v>
      </c>
      <c r="C113" s="11" t="str">
        <f>IF(COUNTIF(B3:B112,B113)&gt;0,"R","")</f>
        <v>R</v>
      </c>
      <c r="D113" s="11">
        <f t="shared" si="7"/>
        <v>2</v>
      </c>
      <c r="E113" s="11">
        <f t="shared" si="10"/>
        <v>60</v>
      </c>
      <c r="F113" s="11">
        <f t="shared" si="8"/>
        <v>-120</v>
      </c>
      <c r="G113" s="12">
        <f t="shared" si="9"/>
        <v>-1705</v>
      </c>
      <c r="H113" s="6"/>
      <c r="I113" s="6"/>
      <c r="J113" s="6"/>
      <c r="L113" s="1">
        <v>2</v>
      </c>
      <c r="M113" s="1">
        <v>17</v>
      </c>
      <c r="N113" s="1" t="s">
        <v>13</v>
      </c>
      <c r="O113" s="1">
        <v>36</v>
      </c>
      <c r="P113" s="1"/>
      <c r="Q113" s="1"/>
      <c r="R113" s="1"/>
      <c r="S113" s="1"/>
      <c r="T113" s="1" t="s">
        <v>9</v>
      </c>
      <c r="U113" s="1" t="s">
        <v>25</v>
      </c>
    </row>
    <row r="114" spans="1:22" ht="15.75" x14ac:dyDescent="0.25">
      <c r="A114" s="9"/>
      <c r="B114" s="1">
        <v>17</v>
      </c>
      <c r="C114" s="11"/>
      <c r="D114" s="11"/>
      <c r="E114" s="11"/>
      <c r="F114" s="11"/>
      <c r="G114" s="12"/>
      <c r="H114" s="6"/>
      <c r="I114" s="6"/>
      <c r="J114" s="6"/>
      <c r="L114" s="1">
        <v>3</v>
      </c>
      <c r="M114" s="1">
        <v>5</v>
      </c>
      <c r="N114" s="1" t="s">
        <v>13</v>
      </c>
      <c r="O114" s="1">
        <v>35</v>
      </c>
      <c r="P114" s="1"/>
      <c r="Q114" s="1"/>
      <c r="R114" s="1"/>
      <c r="S114" s="1"/>
      <c r="T114" s="1" t="s">
        <v>10</v>
      </c>
      <c r="U114" s="1" t="s">
        <v>26</v>
      </c>
    </row>
    <row r="115" spans="1:22" ht="15.75" x14ac:dyDescent="0.25">
      <c r="A115" s="9"/>
      <c r="B115" s="1">
        <v>6</v>
      </c>
      <c r="C115" s="11"/>
      <c r="D115" s="11"/>
      <c r="E115" s="11"/>
      <c r="F115" s="11"/>
      <c r="G115" s="12"/>
      <c r="H115" s="6"/>
      <c r="I115" s="6"/>
      <c r="J115" s="6"/>
      <c r="L115" s="1">
        <v>4</v>
      </c>
      <c r="M115" s="1">
        <v>14</v>
      </c>
      <c r="N115" s="1" t="s">
        <v>13</v>
      </c>
      <c r="O115" s="1">
        <v>34</v>
      </c>
      <c r="P115" s="1"/>
      <c r="Q115" s="1"/>
      <c r="R115" s="1"/>
      <c r="S115" s="1"/>
      <c r="T115" s="1" t="s">
        <v>11</v>
      </c>
      <c r="U115" s="1" t="s">
        <v>13</v>
      </c>
    </row>
    <row r="116" spans="1:22" ht="15.75" x14ac:dyDescent="0.25">
      <c r="A116" s="9"/>
      <c r="B116" s="1">
        <v>22</v>
      </c>
      <c r="C116" s="11"/>
      <c r="D116" s="11"/>
      <c r="E116" s="11"/>
      <c r="F116" s="11"/>
      <c r="G116" s="12"/>
      <c r="H116" s="6"/>
      <c r="I116" s="6"/>
      <c r="J116" s="6"/>
      <c r="L116" s="1">
        <v>5</v>
      </c>
      <c r="M116" s="1">
        <v>9</v>
      </c>
      <c r="N116" s="1" t="s">
        <v>13</v>
      </c>
      <c r="O116" s="1">
        <v>33</v>
      </c>
      <c r="P116" s="1"/>
      <c r="Q116" s="1"/>
      <c r="R116" s="1"/>
      <c r="S116" s="1"/>
      <c r="T116" s="1">
        <v>60</v>
      </c>
      <c r="U116" s="1" t="s">
        <v>13</v>
      </c>
    </row>
    <row r="117" spans="1:22" x14ac:dyDescent="0.25">
      <c r="L117" s="1">
        <v>6</v>
      </c>
      <c r="M117" s="1">
        <v>23</v>
      </c>
      <c r="N117" s="1" t="s">
        <v>13</v>
      </c>
      <c r="O117" s="1">
        <v>32</v>
      </c>
      <c r="P117" s="1"/>
      <c r="Q117" s="1"/>
      <c r="R117" s="1"/>
      <c r="S117" s="1"/>
      <c r="T117" s="1"/>
      <c r="U117" s="1"/>
    </row>
    <row r="118" spans="1:22" x14ac:dyDescent="0.25">
      <c r="L118" s="1">
        <v>7</v>
      </c>
      <c r="M118" s="1">
        <v>12</v>
      </c>
      <c r="N118" s="1" t="s">
        <v>13</v>
      </c>
      <c r="O118" s="1">
        <v>31</v>
      </c>
      <c r="P118" s="1"/>
      <c r="Q118" s="1"/>
      <c r="R118" s="1"/>
      <c r="S118" s="1"/>
      <c r="T118" s="1"/>
      <c r="U118" s="1"/>
    </row>
    <row r="119" spans="1:22" x14ac:dyDescent="0.25">
      <c r="L119" s="1">
        <v>8</v>
      </c>
      <c r="M119" s="1">
        <v>2</v>
      </c>
      <c r="N119" s="1" t="s">
        <v>13</v>
      </c>
      <c r="O119" s="1">
        <v>30</v>
      </c>
      <c r="P119" s="1"/>
      <c r="Q119" s="1"/>
      <c r="R119" s="1"/>
      <c r="S119" s="1"/>
      <c r="T119" s="1"/>
      <c r="U119" s="1"/>
    </row>
    <row r="120" spans="1:22" x14ac:dyDescent="0.25">
      <c r="L120" s="1">
        <v>9</v>
      </c>
      <c r="M120" s="1">
        <v>11</v>
      </c>
      <c r="N120" s="1" t="s">
        <v>13</v>
      </c>
      <c r="O120" s="1">
        <v>29</v>
      </c>
      <c r="P120" s="1"/>
      <c r="Q120" s="1"/>
      <c r="R120" s="1"/>
      <c r="S120" s="1"/>
      <c r="T120" s="1"/>
      <c r="U120" s="1"/>
    </row>
    <row r="121" spans="1:22" x14ac:dyDescent="0.25">
      <c r="L121" s="1">
        <v>10</v>
      </c>
      <c r="M121" s="1">
        <v>22</v>
      </c>
      <c r="N121" s="1" t="s">
        <v>13</v>
      </c>
      <c r="O121" s="1">
        <v>28</v>
      </c>
      <c r="P121" s="1"/>
      <c r="Q121" s="1"/>
      <c r="R121" s="1"/>
      <c r="S121" s="1"/>
      <c r="T121" s="1"/>
      <c r="U121" s="1"/>
    </row>
    <row r="122" spans="1:22" x14ac:dyDescent="0.25">
      <c r="L122" s="1">
        <v>11</v>
      </c>
      <c r="M122" s="1">
        <v>10</v>
      </c>
      <c r="N122" s="1" t="s">
        <v>13</v>
      </c>
      <c r="O122" s="1">
        <v>27</v>
      </c>
      <c r="P122" s="1">
        <v>1</v>
      </c>
      <c r="Q122" s="1">
        <v>9</v>
      </c>
      <c r="R122" s="1">
        <v>9</v>
      </c>
      <c r="S122" s="1">
        <v>9</v>
      </c>
      <c r="T122" s="1"/>
      <c r="U122" s="1"/>
    </row>
    <row r="124" spans="1:22" x14ac:dyDescent="0.25">
      <c r="L124" s="1" t="s">
        <v>1</v>
      </c>
      <c r="M124" s="1"/>
      <c r="N124" s="1" t="s">
        <v>2</v>
      </c>
      <c r="O124" s="1" t="s">
        <v>3</v>
      </c>
      <c r="P124" s="1" t="s">
        <v>4</v>
      </c>
      <c r="Q124" s="1" t="s">
        <v>5</v>
      </c>
      <c r="R124" s="1" t="s">
        <v>6</v>
      </c>
      <c r="S124" s="1"/>
      <c r="T124" s="1" t="s">
        <v>7</v>
      </c>
      <c r="U124" s="1"/>
      <c r="V124" s="1"/>
    </row>
    <row r="125" spans="1:22" x14ac:dyDescent="0.25">
      <c r="L125" s="1">
        <v>1</v>
      </c>
      <c r="M125" s="1">
        <v>10</v>
      </c>
      <c r="N125" s="1"/>
      <c r="O125" s="1">
        <v>37</v>
      </c>
      <c r="P125" s="1"/>
      <c r="Q125" s="1"/>
      <c r="R125" s="1"/>
      <c r="S125" s="1"/>
      <c r="T125" s="1" t="s">
        <v>8</v>
      </c>
      <c r="U125" s="1" t="s">
        <v>12</v>
      </c>
      <c r="V125" s="1"/>
    </row>
    <row r="126" spans="1:22" x14ac:dyDescent="0.25">
      <c r="L126" s="1">
        <v>2</v>
      </c>
      <c r="M126" s="1">
        <v>6</v>
      </c>
      <c r="N126" s="1" t="s">
        <v>13</v>
      </c>
      <c r="O126" s="1">
        <v>36</v>
      </c>
      <c r="P126" s="1"/>
      <c r="Q126" s="1"/>
      <c r="R126" s="1"/>
      <c r="S126" s="1"/>
      <c r="T126" s="1" t="s">
        <v>9</v>
      </c>
      <c r="U126" s="1" t="s">
        <v>25</v>
      </c>
      <c r="V126" s="1"/>
    </row>
    <row r="127" spans="1:22" x14ac:dyDescent="0.25">
      <c r="L127" s="1">
        <v>3</v>
      </c>
      <c r="M127" s="1">
        <v>3</v>
      </c>
      <c r="N127" s="1" t="s">
        <v>13</v>
      </c>
      <c r="O127" s="1">
        <v>35</v>
      </c>
      <c r="P127" s="1"/>
      <c r="Q127" s="1"/>
      <c r="R127" s="1"/>
      <c r="S127" s="1"/>
      <c r="T127" s="1" t="s">
        <v>10</v>
      </c>
      <c r="U127" s="1" t="s">
        <v>13</v>
      </c>
      <c r="V127" s="1"/>
    </row>
    <row r="128" spans="1:22" x14ac:dyDescent="0.25">
      <c r="L128" s="1">
        <v>4</v>
      </c>
      <c r="M128" s="1">
        <v>3</v>
      </c>
      <c r="N128" s="1" t="s">
        <v>16</v>
      </c>
      <c r="O128" s="1">
        <v>34</v>
      </c>
      <c r="P128" s="1"/>
      <c r="Q128" s="1"/>
      <c r="R128" s="1"/>
      <c r="S128" s="1"/>
      <c r="T128" s="1" t="s">
        <v>11</v>
      </c>
      <c r="U128" s="1" t="s">
        <v>13</v>
      </c>
      <c r="V128" s="1"/>
    </row>
    <row r="129" spans="12:22" x14ac:dyDescent="0.25">
      <c r="L129" s="1">
        <v>5</v>
      </c>
      <c r="M129" s="1">
        <v>25</v>
      </c>
      <c r="N129" s="1" t="s">
        <v>13</v>
      </c>
      <c r="O129" s="1">
        <v>34</v>
      </c>
      <c r="P129" s="1"/>
      <c r="Q129" s="1"/>
      <c r="R129" s="1"/>
      <c r="S129" s="1"/>
      <c r="T129" s="1">
        <v>60</v>
      </c>
      <c r="U129" s="1" t="s">
        <v>13</v>
      </c>
      <c r="V129" s="1"/>
    </row>
    <row r="130" spans="12:22" x14ac:dyDescent="0.25">
      <c r="L130" s="1">
        <v>6</v>
      </c>
      <c r="M130" s="1">
        <v>36</v>
      </c>
      <c r="N130" s="1" t="s">
        <v>13</v>
      </c>
      <c r="O130" s="1">
        <v>33</v>
      </c>
      <c r="P130" s="1"/>
      <c r="Q130" s="1"/>
      <c r="R130" s="1"/>
      <c r="S130" s="1"/>
      <c r="T130" s="1"/>
      <c r="U130" s="1"/>
      <c r="V130" s="1"/>
    </row>
    <row r="131" spans="12:22" x14ac:dyDescent="0.25">
      <c r="L131" s="1">
        <v>7</v>
      </c>
      <c r="M131" s="1">
        <v>29</v>
      </c>
      <c r="N131" s="1" t="s">
        <v>13</v>
      </c>
      <c r="O131" s="1">
        <v>32</v>
      </c>
      <c r="P131" s="1"/>
      <c r="Q131" s="1"/>
      <c r="R131" s="1"/>
      <c r="S131" s="1"/>
      <c r="T131" s="1"/>
      <c r="U131" s="1"/>
      <c r="V131" s="1"/>
    </row>
    <row r="132" spans="12:22" x14ac:dyDescent="0.25">
      <c r="L132" s="1">
        <v>8</v>
      </c>
      <c r="M132" s="1">
        <v>0</v>
      </c>
      <c r="N132" s="1" t="s">
        <v>13</v>
      </c>
      <c r="O132" s="1">
        <v>31</v>
      </c>
      <c r="P132" s="1"/>
      <c r="Q132" s="1"/>
      <c r="R132" s="1"/>
      <c r="S132" s="1"/>
      <c r="T132" s="1"/>
      <c r="U132" s="1"/>
      <c r="V132" s="1"/>
    </row>
    <row r="133" spans="12:22" x14ac:dyDescent="0.25">
      <c r="L133" s="1">
        <v>9</v>
      </c>
      <c r="M133" s="1">
        <v>31</v>
      </c>
      <c r="N133" s="1" t="s">
        <v>13</v>
      </c>
      <c r="O133" s="1">
        <v>30</v>
      </c>
      <c r="P133" s="1"/>
      <c r="Q133" s="1"/>
      <c r="R133" s="1"/>
      <c r="S133" s="1"/>
      <c r="T133" s="1"/>
      <c r="U133" s="1"/>
      <c r="V133" s="1"/>
    </row>
    <row r="134" spans="12:22" x14ac:dyDescent="0.25">
      <c r="L134" s="1">
        <v>10</v>
      </c>
      <c r="M134" s="1">
        <v>1</v>
      </c>
      <c r="N134" s="1" t="s">
        <v>13</v>
      </c>
      <c r="O134" s="1">
        <v>29</v>
      </c>
      <c r="P134" s="1"/>
      <c r="Q134" s="1"/>
      <c r="R134" s="1"/>
      <c r="S134" s="1"/>
      <c r="T134" s="1"/>
      <c r="U134" s="1"/>
      <c r="V134" s="1"/>
    </row>
    <row r="135" spans="12:22" x14ac:dyDescent="0.25">
      <c r="L135" s="1">
        <v>11</v>
      </c>
      <c r="M135" s="1">
        <v>17</v>
      </c>
      <c r="N135" s="1" t="s">
        <v>13</v>
      </c>
      <c r="O135" s="1">
        <v>28</v>
      </c>
      <c r="P135" s="1">
        <v>1</v>
      </c>
      <c r="Q135" s="1">
        <v>8</v>
      </c>
      <c r="R135" s="1">
        <v>8</v>
      </c>
      <c r="S135" s="1">
        <v>8</v>
      </c>
      <c r="T135" s="1"/>
      <c r="U135" s="1"/>
      <c r="V135" s="1"/>
    </row>
    <row r="137" spans="12:22" x14ac:dyDescent="0.25">
      <c r="L137" s="1" t="s">
        <v>1</v>
      </c>
      <c r="M137" s="1"/>
      <c r="N137" s="1" t="s">
        <v>2</v>
      </c>
      <c r="O137" s="1" t="s">
        <v>3</v>
      </c>
      <c r="P137" s="1" t="s">
        <v>4</v>
      </c>
      <c r="Q137" s="1" t="s">
        <v>5</v>
      </c>
      <c r="R137" s="1" t="s">
        <v>6</v>
      </c>
      <c r="S137" s="1"/>
      <c r="T137" s="1" t="s">
        <v>7</v>
      </c>
      <c r="U137" s="1"/>
    </row>
    <row r="138" spans="12:22" x14ac:dyDescent="0.25">
      <c r="L138" s="1">
        <v>1</v>
      </c>
      <c r="M138" s="1">
        <v>17</v>
      </c>
      <c r="N138" s="1"/>
      <c r="O138" s="1">
        <v>37</v>
      </c>
      <c r="P138" s="1"/>
      <c r="Q138" s="1"/>
      <c r="R138" s="1"/>
      <c r="S138" s="1"/>
      <c r="T138" s="1" t="s">
        <v>8</v>
      </c>
      <c r="U138" s="1" t="s">
        <v>12</v>
      </c>
    </row>
    <row r="139" spans="12:22" x14ac:dyDescent="0.25">
      <c r="L139" s="1">
        <v>2</v>
      </c>
      <c r="M139" s="1">
        <v>22</v>
      </c>
      <c r="N139" s="1" t="s">
        <v>13</v>
      </c>
      <c r="O139" s="1">
        <v>36</v>
      </c>
      <c r="P139" s="1"/>
      <c r="Q139" s="1"/>
      <c r="R139" s="1"/>
      <c r="S139" s="1"/>
      <c r="T139" s="1" t="s">
        <v>9</v>
      </c>
      <c r="U139" s="1" t="s">
        <v>13</v>
      </c>
    </row>
    <row r="140" spans="12:22" x14ac:dyDescent="0.25">
      <c r="L140" s="1">
        <v>3</v>
      </c>
      <c r="M140" s="1">
        <v>9</v>
      </c>
      <c r="N140" s="1" t="s">
        <v>13</v>
      </c>
      <c r="O140" s="1">
        <v>35</v>
      </c>
      <c r="P140" s="1"/>
      <c r="Q140" s="1"/>
      <c r="R140" s="1"/>
      <c r="S140" s="1"/>
      <c r="T140" s="1" t="s">
        <v>10</v>
      </c>
      <c r="U140" s="1" t="s">
        <v>13</v>
      </c>
    </row>
    <row r="141" spans="12:22" x14ac:dyDescent="0.25">
      <c r="L141" s="1">
        <v>4</v>
      </c>
      <c r="M141" s="1">
        <v>32</v>
      </c>
      <c r="N141" s="1" t="s">
        <v>13</v>
      </c>
      <c r="O141" s="1">
        <v>34</v>
      </c>
      <c r="P141" s="1"/>
      <c r="Q141" s="1"/>
      <c r="R141" s="1"/>
      <c r="S141" s="1"/>
      <c r="T141" s="1" t="s">
        <v>11</v>
      </c>
      <c r="U141" s="1" t="s">
        <v>13</v>
      </c>
    </row>
    <row r="142" spans="12:22" x14ac:dyDescent="0.25">
      <c r="L142" s="1">
        <v>5</v>
      </c>
      <c r="M142" s="1">
        <v>1</v>
      </c>
      <c r="N142" s="1" t="s">
        <v>13</v>
      </c>
      <c r="O142" s="1">
        <v>33</v>
      </c>
      <c r="P142" s="1"/>
      <c r="Q142" s="1"/>
      <c r="R142" s="1"/>
      <c r="S142" s="1"/>
      <c r="T142" s="1">
        <v>60</v>
      </c>
      <c r="U142" s="1" t="s">
        <v>13</v>
      </c>
    </row>
    <row r="143" spans="12:22" x14ac:dyDescent="0.25">
      <c r="L143" s="1">
        <v>6</v>
      </c>
      <c r="M143" s="1">
        <v>30</v>
      </c>
      <c r="N143" s="1" t="s">
        <v>13</v>
      </c>
      <c r="O143" s="1">
        <v>32</v>
      </c>
      <c r="P143" s="1"/>
      <c r="Q143" s="1"/>
      <c r="R143" s="1"/>
      <c r="S143" s="1"/>
      <c r="T143" s="1"/>
      <c r="U143" s="1"/>
    </row>
    <row r="144" spans="12:22" x14ac:dyDescent="0.25">
      <c r="L144" s="1">
        <v>7</v>
      </c>
      <c r="M144" s="1">
        <v>18</v>
      </c>
      <c r="N144" s="1" t="s">
        <v>13</v>
      </c>
      <c r="O144" s="1">
        <v>31</v>
      </c>
      <c r="P144" s="1"/>
      <c r="Q144" s="1"/>
      <c r="R144" s="1"/>
      <c r="S144" s="1"/>
      <c r="T144" s="1"/>
      <c r="U144" s="1"/>
    </row>
    <row r="145" spans="12:21" x14ac:dyDescent="0.25">
      <c r="L145" s="1">
        <v>8</v>
      </c>
      <c r="M145" s="1">
        <v>23</v>
      </c>
      <c r="N145" s="1" t="s">
        <v>13</v>
      </c>
      <c r="O145" s="1">
        <v>30</v>
      </c>
      <c r="P145" s="1"/>
      <c r="Q145" s="1"/>
      <c r="R145" s="1"/>
      <c r="S145" s="1"/>
      <c r="T145" s="1"/>
      <c r="U145" s="1"/>
    </row>
    <row r="146" spans="12:21" x14ac:dyDescent="0.25">
      <c r="L146" s="1">
        <v>9</v>
      </c>
      <c r="M146" s="1">
        <v>18</v>
      </c>
      <c r="N146" s="1" t="s">
        <v>16</v>
      </c>
      <c r="O146" s="1">
        <v>29</v>
      </c>
      <c r="P146" s="1"/>
      <c r="Q146" s="1"/>
      <c r="R146" s="1"/>
      <c r="S146" s="1"/>
      <c r="T146" s="1"/>
      <c r="U146" s="1"/>
    </row>
    <row r="147" spans="12:21" x14ac:dyDescent="0.25">
      <c r="L147" s="1">
        <v>10</v>
      </c>
      <c r="M147" s="1">
        <v>34</v>
      </c>
      <c r="N147" s="1" t="s">
        <v>13</v>
      </c>
      <c r="O147" s="1">
        <v>29</v>
      </c>
      <c r="P147" s="1"/>
      <c r="Q147" s="1"/>
      <c r="R147" s="1"/>
      <c r="S147" s="1"/>
      <c r="T147" s="1"/>
      <c r="U147" s="1"/>
    </row>
    <row r="148" spans="12:21" x14ac:dyDescent="0.25">
      <c r="L148" s="1">
        <v>11</v>
      </c>
      <c r="M148" s="1">
        <v>13</v>
      </c>
      <c r="N148" s="1" t="s">
        <v>13</v>
      </c>
      <c r="O148" s="1">
        <v>28</v>
      </c>
      <c r="P148" s="1">
        <v>1</v>
      </c>
      <c r="Q148" s="1">
        <v>8</v>
      </c>
      <c r="R148" s="1">
        <v>8</v>
      </c>
      <c r="S148" s="1">
        <v>8</v>
      </c>
      <c r="T148" s="1"/>
      <c r="U148" s="1"/>
    </row>
    <row r="149" spans="12:21" x14ac:dyDescent="0.25">
      <c r="L149" s="1">
        <v>12</v>
      </c>
      <c r="M149" s="1">
        <v>17</v>
      </c>
      <c r="N149" s="1" t="s">
        <v>16</v>
      </c>
      <c r="O149" s="1">
        <v>27</v>
      </c>
      <c r="P149" s="1">
        <v>1</v>
      </c>
      <c r="Q149" s="1">
        <v>-27</v>
      </c>
      <c r="R149" s="1">
        <v>-19</v>
      </c>
      <c r="S149" s="1"/>
      <c r="T149" s="1"/>
      <c r="U149" s="1"/>
    </row>
    <row r="150" spans="12:21" x14ac:dyDescent="0.25">
      <c r="L150" s="1">
        <v>13</v>
      </c>
      <c r="M150" s="1">
        <v>6</v>
      </c>
      <c r="N150" s="1" t="s">
        <v>13</v>
      </c>
      <c r="O150" s="1">
        <v>27</v>
      </c>
      <c r="P150" s="1">
        <v>2</v>
      </c>
      <c r="Q150" s="1">
        <v>18</v>
      </c>
      <c r="R150" s="1">
        <v>-1</v>
      </c>
      <c r="S150" s="1"/>
      <c r="T150" s="1"/>
      <c r="U150" s="1"/>
    </row>
    <row r="151" spans="12:21" x14ac:dyDescent="0.25">
      <c r="L151" s="1">
        <v>14</v>
      </c>
      <c r="M151" s="1">
        <v>22</v>
      </c>
      <c r="N151" s="1" t="s">
        <v>16</v>
      </c>
      <c r="O151" s="1">
        <v>26</v>
      </c>
      <c r="P151" s="1">
        <v>1</v>
      </c>
      <c r="Q151" s="1">
        <v>-26</v>
      </c>
      <c r="R151" s="1">
        <v>-27</v>
      </c>
      <c r="S151" s="1"/>
      <c r="T151" s="1"/>
      <c r="U151" s="1"/>
    </row>
    <row r="152" spans="12:21" x14ac:dyDescent="0.25">
      <c r="L152" s="1">
        <v>15</v>
      </c>
      <c r="M152" s="1"/>
      <c r="N152" s="1" t="s">
        <v>13</v>
      </c>
      <c r="O152" s="1" t="s">
        <v>13</v>
      </c>
      <c r="P152" s="1" t="s">
        <v>13</v>
      </c>
      <c r="Q152" s="1" t="s">
        <v>13</v>
      </c>
      <c r="R152" s="1" t="s">
        <v>13</v>
      </c>
      <c r="S152" s="1">
        <f>SUM(S13:S151)</f>
        <v>91</v>
      </c>
      <c r="T152" s="1"/>
      <c r="U152" s="1"/>
    </row>
  </sheetData>
  <mergeCells count="2">
    <mergeCell ref="I2:J2"/>
    <mergeCell ref="T2:U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2017-08-11T09:39:37Z</dcterms:created>
  <dcterms:modified xsi:type="dcterms:W3CDTF">2017-08-11T10:08:01Z</dcterms:modified>
</cp:coreProperties>
</file>