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15" windowHeight="10035" tabRatio="752" activeTab="4"/>
  </bookViews>
  <sheets>
    <sheet name="PB BACCARAT TRACKER" sheetId="2" r:id="rId1"/>
    <sheet name="Game Records" sheetId="1" r:id="rId2"/>
    <sheet name="PB BACCARAT TRACKER2" sheetId="3" r:id="rId3"/>
    <sheet name="GAMING RECORD TEMPLATE" sheetId="4" r:id="rId4"/>
    <sheet name="PB BETTING BETTING PROGRESSION" sheetId="5" r:id="rId5"/>
  </sheets>
  <calcPr calcId="145621"/>
</workbook>
</file>

<file path=xl/calcChain.xml><?xml version="1.0" encoding="utf-8"?>
<calcChain xmlns="http://schemas.openxmlformats.org/spreadsheetml/2006/main">
  <c r="L25" i="1" l="1"/>
  <c r="L18" i="1"/>
  <c r="L4" i="1"/>
  <c r="L14" i="1"/>
  <c r="F14" i="5"/>
  <c r="F25" i="5"/>
  <c r="F36" i="5"/>
  <c r="J6" i="3"/>
  <c r="J5" i="3"/>
  <c r="J4" i="3"/>
  <c r="J3" i="3"/>
  <c r="E89" i="2"/>
  <c r="E111" i="2"/>
  <c r="E108" i="2"/>
  <c r="E105" i="2"/>
  <c r="E102" i="2"/>
  <c r="E99" i="2"/>
  <c r="E96" i="2"/>
  <c r="E93" i="2"/>
  <c r="A89" i="2"/>
  <c r="C62" i="3"/>
  <c r="A4" i="5" l="1"/>
  <c r="A5" i="5" s="1"/>
  <c r="A6" i="5" s="1"/>
  <c r="A7" i="5" s="1"/>
  <c r="A8" i="5" s="1"/>
  <c r="A9" i="5" s="1"/>
  <c r="A10" i="5" s="1"/>
  <c r="A11" i="5" s="1"/>
  <c r="A12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C46" i="5"/>
  <c r="I4" i="5"/>
  <c r="H4" i="5"/>
  <c r="G4" i="5"/>
  <c r="J36" i="5"/>
  <c r="J25" i="5"/>
  <c r="J14" i="5"/>
  <c r="J3" i="5"/>
  <c r="K3" i="5" s="1"/>
  <c r="I26" i="5"/>
  <c r="D3" i="5"/>
  <c r="D4" i="5" s="1"/>
  <c r="D5" i="5" s="1"/>
  <c r="D6" i="5" s="1"/>
  <c r="H26" i="5" l="1"/>
  <c r="G26" i="5"/>
  <c r="G15" i="5"/>
  <c r="K25" i="5"/>
  <c r="H15" i="5"/>
  <c r="D7" i="5"/>
  <c r="D8" i="5" s="1"/>
  <c r="D9" i="5" s="1"/>
  <c r="D10" i="5" s="1"/>
  <c r="D11" i="5" s="1"/>
  <c r="D12" i="5" s="1"/>
  <c r="D14" i="5" s="1"/>
  <c r="D15" i="5" s="1"/>
  <c r="D16" i="5" s="1"/>
  <c r="D17" i="5" s="1"/>
  <c r="D18" i="5" s="1"/>
  <c r="K14" i="5"/>
  <c r="I15" i="5"/>
  <c r="K36" i="5"/>
  <c r="D19" i="5" l="1"/>
  <c r="D20" i="5" s="1"/>
  <c r="D21" i="5" s="1"/>
  <c r="D22" i="5" s="1"/>
  <c r="D23" i="5" s="1"/>
  <c r="D25" i="5" s="1"/>
  <c r="D26" i="5" s="1"/>
  <c r="D27" i="5" s="1"/>
  <c r="D28" i="5" s="1"/>
  <c r="D29" i="5" s="1"/>
  <c r="G37" i="5"/>
  <c r="I37" i="5"/>
  <c r="H37" i="5"/>
  <c r="D30" i="5" l="1"/>
  <c r="D31" i="5" s="1"/>
  <c r="D32" i="5" s="1"/>
  <c r="D33" i="5" s="1"/>
  <c r="D34" i="5" s="1"/>
  <c r="D36" i="5" s="1"/>
  <c r="D37" i="5" s="1"/>
  <c r="D38" i="5" s="1"/>
  <c r="D39" i="5" s="1"/>
  <c r="D40" i="5" s="1"/>
  <c r="D41" i="5" s="1"/>
  <c r="D42" i="5" s="1"/>
  <c r="D43" i="5" s="1"/>
  <c r="D44" i="5" s="1"/>
  <c r="D45" i="5" s="1"/>
  <c r="F149" i="3" l="1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6" i="3"/>
  <c r="F95" i="3"/>
  <c r="F92" i="3"/>
  <c r="F91" i="3"/>
  <c r="E90" i="3"/>
  <c r="F97" i="3" s="1"/>
  <c r="F89" i="3"/>
  <c r="D89" i="3"/>
  <c r="C89" i="3"/>
  <c r="F88" i="3"/>
  <c r="G89" i="3" s="1"/>
  <c r="D88" i="3"/>
  <c r="C88" i="3"/>
  <c r="G87" i="3"/>
  <c r="F87" i="3"/>
  <c r="G88" i="3" s="1"/>
  <c r="E87" i="3"/>
  <c r="F94" i="3" s="1"/>
  <c r="D87" i="3"/>
  <c r="C87" i="3"/>
  <c r="G86" i="3"/>
  <c r="F86" i="3"/>
  <c r="D86" i="3"/>
  <c r="C86" i="3"/>
  <c r="G85" i="3"/>
  <c r="F85" i="3"/>
  <c r="D85" i="3"/>
  <c r="C85" i="3"/>
  <c r="G84" i="3"/>
  <c r="F84" i="3"/>
  <c r="E84" i="3"/>
  <c r="F90" i="3" s="1"/>
  <c r="D84" i="3"/>
  <c r="C84" i="3"/>
  <c r="F83" i="3"/>
  <c r="D83" i="3"/>
  <c r="C83" i="3"/>
  <c r="F82" i="3"/>
  <c r="G83" i="3" s="1"/>
  <c r="D82" i="3"/>
  <c r="C82" i="3"/>
  <c r="F81" i="3"/>
  <c r="G82" i="3" s="1"/>
  <c r="E81" i="3"/>
  <c r="D81" i="3"/>
  <c r="C81" i="3"/>
  <c r="F80" i="3"/>
  <c r="G81" i="3" s="1"/>
  <c r="D80" i="3"/>
  <c r="C80" i="3"/>
  <c r="F79" i="3"/>
  <c r="G80" i="3" s="1"/>
  <c r="D79" i="3"/>
  <c r="C79" i="3"/>
  <c r="F78" i="3"/>
  <c r="G79" i="3" s="1"/>
  <c r="E78" i="3"/>
  <c r="D78" i="3"/>
  <c r="C78" i="3"/>
  <c r="F77" i="3"/>
  <c r="G78" i="3" s="1"/>
  <c r="D77" i="3"/>
  <c r="C77" i="3"/>
  <c r="F76" i="3"/>
  <c r="G77" i="3" s="1"/>
  <c r="D76" i="3"/>
  <c r="C76" i="3"/>
  <c r="F75" i="3"/>
  <c r="G76" i="3" s="1"/>
  <c r="E75" i="3"/>
  <c r="D75" i="3"/>
  <c r="C75" i="3"/>
  <c r="F74" i="3"/>
  <c r="G75" i="3" s="1"/>
  <c r="D74" i="3"/>
  <c r="C74" i="3"/>
  <c r="F73" i="3"/>
  <c r="G74" i="3" s="1"/>
  <c r="D73" i="3"/>
  <c r="C73" i="3"/>
  <c r="F72" i="3"/>
  <c r="G73" i="3" s="1"/>
  <c r="E72" i="3"/>
  <c r="D72" i="3"/>
  <c r="C72" i="3"/>
  <c r="F71" i="3"/>
  <c r="G72" i="3" s="1"/>
  <c r="D71" i="3"/>
  <c r="C71" i="3"/>
  <c r="F70" i="3"/>
  <c r="G71" i="3" s="1"/>
  <c r="D70" i="3"/>
  <c r="C70" i="3"/>
  <c r="F69" i="3"/>
  <c r="G70" i="3" s="1"/>
  <c r="E69" i="3"/>
  <c r="D69" i="3"/>
  <c r="C69" i="3"/>
  <c r="F68" i="3"/>
  <c r="G69" i="3" s="1"/>
  <c r="D68" i="3"/>
  <c r="C68" i="3"/>
  <c r="F67" i="3"/>
  <c r="G68" i="3" s="1"/>
  <c r="D67" i="3"/>
  <c r="C67" i="3"/>
  <c r="F66" i="3"/>
  <c r="G67" i="3" s="1"/>
  <c r="E66" i="3"/>
  <c r="D66" i="3"/>
  <c r="C66" i="3"/>
  <c r="F65" i="3"/>
  <c r="G66" i="3" s="1"/>
  <c r="D65" i="3"/>
  <c r="C65" i="3"/>
  <c r="F64" i="3"/>
  <c r="G65" i="3" s="1"/>
  <c r="D64" i="3"/>
  <c r="C64" i="3"/>
  <c r="F63" i="3"/>
  <c r="G64" i="3" s="1"/>
  <c r="E63" i="3"/>
  <c r="D63" i="3"/>
  <c r="C63" i="3"/>
  <c r="F62" i="3"/>
  <c r="G63" i="3" s="1"/>
  <c r="D62" i="3"/>
  <c r="F61" i="3"/>
  <c r="G62" i="3" s="1"/>
  <c r="D61" i="3"/>
  <c r="C61" i="3"/>
  <c r="F60" i="3"/>
  <c r="G61" i="3" s="1"/>
  <c r="E60" i="3"/>
  <c r="D60" i="3"/>
  <c r="C60" i="3"/>
  <c r="F59" i="3"/>
  <c r="G60" i="3" s="1"/>
  <c r="D59" i="3"/>
  <c r="C59" i="3"/>
  <c r="F58" i="3"/>
  <c r="G59" i="3" s="1"/>
  <c r="D58" i="3"/>
  <c r="C58" i="3"/>
  <c r="F57" i="3"/>
  <c r="G58" i="3" s="1"/>
  <c r="E57" i="3"/>
  <c r="D57" i="3"/>
  <c r="C57" i="3"/>
  <c r="F56" i="3"/>
  <c r="G57" i="3" s="1"/>
  <c r="D56" i="3"/>
  <c r="C56" i="3"/>
  <c r="F55" i="3"/>
  <c r="G56" i="3" s="1"/>
  <c r="D55" i="3"/>
  <c r="C55" i="3"/>
  <c r="F54" i="3"/>
  <c r="G55" i="3" s="1"/>
  <c r="E54" i="3"/>
  <c r="D54" i="3"/>
  <c r="C54" i="3"/>
  <c r="F53" i="3"/>
  <c r="G54" i="3" s="1"/>
  <c r="D53" i="3"/>
  <c r="C53" i="3"/>
  <c r="F52" i="3"/>
  <c r="G53" i="3" s="1"/>
  <c r="D52" i="3"/>
  <c r="C52" i="3"/>
  <c r="F51" i="3"/>
  <c r="G52" i="3" s="1"/>
  <c r="E51" i="3"/>
  <c r="D51" i="3"/>
  <c r="C51" i="3"/>
  <c r="F50" i="3"/>
  <c r="G51" i="3" s="1"/>
  <c r="D50" i="3"/>
  <c r="C50" i="3"/>
  <c r="F49" i="3"/>
  <c r="G50" i="3" s="1"/>
  <c r="D49" i="3"/>
  <c r="C49" i="3"/>
  <c r="F48" i="3"/>
  <c r="G49" i="3" s="1"/>
  <c r="E48" i="3"/>
  <c r="D48" i="3"/>
  <c r="C48" i="3"/>
  <c r="F47" i="3"/>
  <c r="G48" i="3" s="1"/>
  <c r="D47" i="3"/>
  <c r="C47" i="3"/>
  <c r="F46" i="3"/>
  <c r="G47" i="3" s="1"/>
  <c r="D46" i="3"/>
  <c r="C46" i="3"/>
  <c r="F45" i="3"/>
  <c r="G46" i="3" s="1"/>
  <c r="E45" i="3"/>
  <c r="D45" i="3"/>
  <c r="C45" i="3"/>
  <c r="F44" i="3"/>
  <c r="G45" i="3" s="1"/>
  <c r="D44" i="3"/>
  <c r="C44" i="3"/>
  <c r="F43" i="3"/>
  <c r="G44" i="3" s="1"/>
  <c r="D43" i="3"/>
  <c r="C43" i="3"/>
  <c r="F42" i="3"/>
  <c r="G43" i="3" s="1"/>
  <c r="E42" i="3"/>
  <c r="D42" i="3"/>
  <c r="C42" i="3"/>
  <c r="F41" i="3"/>
  <c r="G42" i="3" s="1"/>
  <c r="D41" i="3"/>
  <c r="C41" i="3"/>
  <c r="F40" i="3"/>
  <c r="G41" i="3" s="1"/>
  <c r="D40" i="3"/>
  <c r="C40" i="3"/>
  <c r="F39" i="3"/>
  <c r="G40" i="3" s="1"/>
  <c r="E39" i="3"/>
  <c r="D39" i="3"/>
  <c r="C39" i="3"/>
  <c r="F38" i="3"/>
  <c r="G39" i="3" s="1"/>
  <c r="D38" i="3"/>
  <c r="C38" i="3"/>
  <c r="F37" i="3"/>
  <c r="G38" i="3" s="1"/>
  <c r="D37" i="3"/>
  <c r="C37" i="3"/>
  <c r="F36" i="3"/>
  <c r="G37" i="3" s="1"/>
  <c r="E36" i="3"/>
  <c r="D36" i="3"/>
  <c r="C36" i="3"/>
  <c r="F35" i="3"/>
  <c r="G36" i="3" s="1"/>
  <c r="D35" i="3"/>
  <c r="C35" i="3"/>
  <c r="F34" i="3"/>
  <c r="G35" i="3" s="1"/>
  <c r="D34" i="3"/>
  <c r="C34" i="3"/>
  <c r="F33" i="3"/>
  <c r="G34" i="3" s="1"/>
  <c r="E33" i="3"/>
  <c r="D33" i="3"/>
  <c r="C33" i="3"/>
  <c r="F32" i="3"/>
  <c r="G33" i="3" s="1"/>
  <c r="D32" i="3"/>
  <c r="C32" i="3"/>
  <c r="F31" i="3"/>
  <c r="G32" i="3" s="1"/>
  <c r="D31" i="3"/>
  <c r="C31" i="3"/>
  <c r="F30" i="3"/>
  <c r="G31" i="3" s="1"/>
  <c r="E30" i="3"/>
  <c r="D30" i="3"/>
  <c r="C30" i="3"/>
  <c r="F29" i="3"/>
  <c r="G30" i="3" s="1"/>
  <c r="D29" i="3"/>
  <c r="C29" i="3"/>
  <c r="F28" i="3"/>
  <c r="G29" i="3" s="1"/>
  <c r="D28" i="3"/>
  <c r="C28" i="3"/>
  <c r="F27" i="3"/>
  <c r="G28" i="3" s="1"/>
  <c r="E27" i="3"/>
  <c r="D27" i="3"/>
  <c r="C27" i="3"/>
  <c r="F26" i="3"/>
  <c r="G27" i="3" s="1"/>
  <c r="D26" i="3"/>
  <c r="C26" i="3"/>
  <c r="F25" i="3"/>
  <c r="G26" i="3" s="1"/>
  <c r="D25" i="3"/>
  <c r="C25" i="3"/>
  <c r="F24" i="3"/>
  <c r="G25" i="3" s="1"/>
  <c r="E24" i="3"/>
  <c r="D24" i="3"/>
  <c r="C24" i="3"/>
  <c r="F23" i="3"/>
  <c r="G24" i="3" s="1"/>
  <c r="D23" i="3"/>
  <c r="C23" i="3"/>
  <c r="F22" i="3"/>
  <c r="G23" i="3" s="1"/>
  <c r="D22" i="3"/>
  <c r="C22" i="3"/>
  <c r="F21" i="3"/>
  <c r="G22" i="3" s="1"/>
  <c r="E21" i="3"/>
  <c r="D21" i="3"/>
  <c r="C21" i="3"/>
  <c r="F20" i="3"/>
  <c r="G21" i="3" s="1"/>
  <c r="D20" i="3"/>
  <c r="C20" i="3"/>
  <c r="F19" i="3"/>
  <c r="G20" i="3" s="1"/>
  <c r="D19" i="3"/>
  <c r="C19" i="3"/>
  <c r="F18" i="3"/>
  <c r="G19" i="3" s="1"/>
  <c r="E18" i="3"/>
  <c r="D18" i="3"/>
  <c r="C18" i="3"/>
  <c r="F17" i="3"/>
  <c r="G18" i="3" s="1"/>
  <c r="D17" i="3"/>
  <c r="C17" i="3"/>
  <c r="D16" i="3"/>
  <c r="C16" i="3"/>
  <c r="E15" i="3"/>
  <c r="D15" i="3"/>
  <c r="C15" i="3"/>
  <c r="D14" i="3"/>
  <c r="C14" i="3"/>
  <c r="D13" i="3"/>
  <c r="C13" i="3"/>
  <c r="E12" i="3"/>
  <c r="D12" i="3"/>
  <c r="C12" i="3"/>
  <c r="D11" i="3"/>
  <c r="C11" i="3"/>
  <c r="D10" i="3"/>
  <c r="C10" i="3"/>
  <c r="F55" i="2"/>
  <c r="F8" i="3" l="1"/>
  <c r="F2" i="3"/>
  <c r="F6" i="3"/>
  <c r="F3" i="3"/>
  <c r="F4" i="3"/>
  <c r="F1" i="3"/>
  <c r="F5" i="3"/>
  <c r="F7" i="3"/>
  <c r="F93" i="3"/>
  <c r="F89" i="2" l="1"/>
  <c r="D89" i="2"/>
  <c r="C89" i="2"/>
  <c r="F88" i="2"/>
  <c r="D88" i="2"/>
  <c r="C88" i="2"/>
  <c r="F87" i="2"/>
  <c r="E87" i="2"/>
  <c r="D87" i="2"/>
  <c r="C87" i="2"/>
  <c r="F86" i="2"/>
  <c r="D86" i="2"/>
  <c r="C86" i="2"/>
  <c r="F85" i="2"/>
  <c r="D85" i="2"/>
  <c r="C85" i="2"/>
  <c r="F84" i="2"/>
  <c r="E84" i="2"/>
  <c r="D84" i="2"/>
  <c r="C84" i="2"/>
  <c r="F83" i="2"/>
  <c r="D83" i="2"/>
  <c r="C83" i="2"/>
  <c r="F82" i="2"/>
  <c r="D82" i="2"/>
  <c r="C82" i="2"/>
  <c r="F81" i="2"/>
  <c r="E81" i="2"/>
  <c r="D81" i="2"/>
  <c r="C81" i="2"/>
  <c r="F80" i="2"/>
  <c r="D80" i="2"/>
  <c r="C80" i="2"/>
  <c r="F79" i="2"/>
  <c r="D79" i="2"/>
  <c r="C79" i="2"/>
  <c r="F78" i="2"/>
  <c r="E78" i="2"/>
  <c r="D78" i="2"/>
  <c r="C78" i="2"/>
  <c r="F77" i="2"/>
  <c r="D77" i="2"/>
  <c r="C77" i="2"/>
  <c r="F76" i="2"/>
  <c r="D76" i="2"/>
  <c r="C76" i="2"/>
  <c r="F75" i="2"/>
  <c r="E75" i="2"/>
  <c r="D75" i="2"/>
  <c r="C75" i="2"/>
  <c r="F74" i="2"/>
  <c r="D74" i="2"/>
  <c r="C74" i="2"/>
  <c r="F73" i="2"/>
  <c r="D73" i="2"/>
  <c r="C73" i="2"/>
  <c r="F72" i="2"/>
  <c r="E72" i="2"/>
  <c r="D72" i="2"/>
  <c r="C72" i="2"/>
  <c r="F71" i="2"/>
  <c r="D71" i="2"/>
  <c r="C71" i="2"/>
  <c r="F70" i="2"/>
  <c r="D70" i="2"/>
  <c r="C70" i="2"/>
  <c r="F69" i="2"/>
  <c r="E69" i="2"/>
  <c r="D69" i="2"/>
  <c r="C69" i="2"/>
  <c r="F68" i="2"/>
  <c r="D68" i="2"/>
  <c r="C68" i="2"/>
  <c r="F67" i="2"/>
  <c r="D67" i="2"/>
  <c r="C67" i="2"/>
  <c r="F66" i="2"/>
  <c r="E66" i="2"/>
  <c r="D66" i="2"/>
  <c r="C66" i="2"/>
  <c r="F65" i="2"/>
  <c r="D65" i="2"/>
  <c r="C65" i="2"/>
  <c r="F64" i="2"/>
  <c r="D64" i="2"/>
  <c r="C64" i="2"/>
  <c r="F63" i="2"/>
  <c r="E63" i="2"/>
  <c r="D63" i="2"/>
  <c r="C63" i="2"/>
  <c r="F62" i="2"/>
  <c r="D62" i="2"/>
  <c r="C62" i="2"/>
  <c r="F61" i="2"/>
  <c r="D61" i="2"/>
  <c r="C61" i="2"/>
  <c r="F60" i="2"/>
  <c r="E60" i="2"/>
  <c r="D60" i="2"/>
  <c r="C60" i="2"/>
  <c r="F59" i="2"/>
  <c r="D59" i="2"/>
  <c r="C59" i="2"/>
  <c r="F58" i="2"/>
  <c r="D58" i="2"/>
  <c r="C58" i="2"/>
  <c r="F57" i="2"/>
  <c r="E57" i="2"/>
  <c r="D57" i="2"/>
  <c r="C57" i="2"/>
  <c r="F56" i="2"/>
  <c r="D56" i="2"/>
  <c r="C56" i="2"/>
  <c r="D55" i="2"/>
  <c r="C55" i="2"/>
  <c r="F54" i="2"/>
  <c r="E54" i="2"/>
  <c r="D54" i="2"/>
  <c r="C54" i="2"/>
  <c r="F53" i="2"/>
  <c r="D53" i="2"/>
  <c r="C53" i="2"/>
  <c r="F52" i="2"/>
  <c r="D52" i="2"/>
  <c r="C52" i="2"/>
  <c r="F51" i="2"/>
  <c r="E51" i="2"/>
  <c r="D51" i="2"/>
  <c r="C51" i="2"/>
  <c r="F50" i="2"/>
  <c r="D50" i="2"/>
  <c r="C50" i="2"/>
  <c r="F49" i="2"/>
  <c r="D49" i="2"/>
  <c r="C49" i="2"/>
  <c r="F48" i="2"/>
  <c r="E48" i="2"/>
  <c r="D48" i="2"/>
  <c r="C48" i="2"/>
  <c r="F47" i="2"/>
  <c r="D47" i="2"/>
  <c r="C47" i="2"/>
  <c r="F46" i="2"/>
  <c r="D46" i="2"/>
  <c r="C46" i="2"/>
  <c r="F45" i="2"/>
  <c r="E45" i="2"/>
  <c r="D45" i="2"/>
  <c r="C45" i="2"/>
  <c r="F44" i="2"/>
  <c r="D44" i="2"/>
  <c r="C44" i="2"/>
  <c r="F43" i="2"/>
  <c r="D43" i="2"/>
  <c r="C43" i="2"/>
  <c r="F42" i="2"/>
  <c r="E42" i="2"/>
  <c r="D42" i="2"/>
  <c r="C42" i="2"/>
  <c r="F41" i="2"/>
  <c r="D41" i="2"/>
  <c r="C41" i="2"/>
  <c r="F40" i="2"/>
  <c r="D40" i="2"/>
  <c r="C40" i="2"/>
  <c r="F39" i="2"/>
  <c r="E39" i="2"/>
  <c r="D39" i="2"/>
  <c r="C39" i="2"/>
  <c r="F38" i="2"/>
  <c r="D38" i="2"/>
  <c r="C38" i="2"/>
  <c r="F37" i="2"/>
  <c r="D37" i="2"/>
  <c r="C37" i="2"/>
  <c r="F36" i="2"/>
  <c r="E36" i="2"/>
  <c r="D36" i="2"/>
  <c r="C36" i="2"/>
  <c r="F35" i="2"/>
  <c r="D35" i="2"/>
  <c r="C35" i="2"/>
  <c r="F34" i="2"/>
  <c r="D34" i="2"/>
  <c r="C34" i="2"/>
  <c r="F33" i="2"/>
  <c r="E33" i="2"/>
  <c r="D33" i="2"/>
  <c r="C33" i="2"/>
  <c r="F32" i="2"/>
  <c r="D32" i="2"/>
  <c r="C32" i="2"/>
  <c r="F31" i="2"/>
  <c r="D31" i="2"/>
  <c r="C31" i="2"/>
  <c r="F30" i="2"/>
  <c r="E30" i="2"/>
  <c r="D30" i="2"/>
  <c r="C30" i="2"/>
  <c r="F29" i="2"/>
  <c r="D29" i="2"/>
  <c r="C29" i="2"/>
  <c r="F28" i="2"/>
  <c r="D28" i="2"/>
  <c r="C28" i="2"/>
  <c r="F27" i="2"/>
  <c r="E27" i="2"/>
  <c r="D27" i="2"/>
  <c r="C27" i="2"/>
  <c r="F26" i="2"/>
  <c r="D26" i="2"/>
  <c r="C26" i="2"/>
  <c r="F25" i="2"/>
  <c r="D25" i="2"/>
  <c r="C25" i="2"/>
  <c r="F24" i="2"/>
  <c r="E24" i="2"/>
  <c r="D24" i="2"/>
  <c r="C24" i="2"/>
  <c r="F23" i="2"/>
  <c r="D23" i="2"/>
  <c r="C23" i="2"/>
  <c r="F22" i="2"/>
  <c r="D22" i="2"/>
  <c r="C22" i="2"/>
  <c r="F21" i="2"/>
  <c r="E21" i="2"/>
  <c r="D21" i="2"/>
  <c r="C21" i="2"/>
  <c r="F20" i="2"/>
  <c r="D20" i="2"/>
  <c r="C20" i="2"/>
  <c r="F19" i="2"/>
  <c r="D19" i="2"/>
  <c r="C19" i="2"/>
  <c r="F18" i="2"/>
  <c r="E18" i="2"/>
  <c r="D18" i="2"/>
  <c r="C18" i="2"/>
  <c r="F17" i="2"/>
  <c r="D17" i="2"/>
  <c r="C17" i="2"/>
  <c r="D16" i="2"/>
  <c r="C16" i="2"/>
  <c r="E15" i="2"/>
  <c r="D15" i="2"/>
  <c r="C15" i="2"/>
  <c r="D14" i="2"/>
  <c r="C14" i="2"/>
  <c r="D13" i="2"/>
  <c r="C13" i="2"/>
  <c r="E12" i="2"/>
  <c r="D12" i="2"/>
  <c r="C12" i="2"/>
  <c r="D11" i="2"/>
  <c r="C11" i="2"/>
  <c r="D10" i="2"/>
  <c r="C10" i="2"/>
  <c r="J6" i="2"/>
  <c r="J5" i="2"/>
  <c r="J4" i="2"/>
  <c r="J3" i="2"/>
  <c r="F2" i="2" l="1"/>
  <c r="F4" i="2"/>
  <c r="G87" i="2"/>
  <c r="F8" i="2"/>
  <c r="F7" i="2"/>
  <c r="G23" i="2"/>
  <c r="G29" i="2"/>
  <c r="G35" i="2"/>
  <c r="G41" i="2"/>
  <c r="G47" i="2"/>
  <c r="G53" i="2"/>
  <c r="G59" i="2"/>
  <c r="G22" i="2"/>
  <c r="G28" i="2"/>
  <c r="G34" i="2"/>
  <c r="G40" i="2"/>
  <c r="G46" i="2"/>
  <c r="G52" i="2"/>
  <c r="G58" i="2"/>
  <c r="G64" i="2"/>
  <c r="G70" i="2"/>
  <c r="G76" i="2"/>
  <c r="G82" i="2"/>
  <c r="G88" i="2"/>
  <c r="G20" i="2"/>
  <c r="G26" i="2"/>
  <c r="G32" i="2"/>
  <c r="G38" i="2"/>
  <c r="G44" i="2"/>
  <c r="G50" i="2"/>
  <c r="G56" i="2"/>
  <c r="G18" i="2"/>
  <c r="G19" i="2"/>
  <c r="G25" i="2"/>
  <c r="G31" i="2"/>
  <c r="G37" i="2"/>
  <c r="G43" i="2"/>
  <c r="G49" i="2"/>
  <c r="G55" i="2"/>
  <c r="G61" i="2"/>
  <c r="G67" i="2"/>
  <c r="G73" i="2"/>
  <c r="G79" i="2"/>
  <c r="G85" i="2"/>
  <c r="F5" i="2"/>
  <c r="G30" i="2"/>
  <c r="G33" i="2"/>
  <c r="F1" i="2"/>
  <c r="F3" i="2"/>
  <c r="G21" i="2"/>
  <c r="G24" i="2"/>
  <c r="F6" i="2"/>
  <c r="G62" i="2"/>
  <c r="G65" i="2"/>
  <c r="G68" i="2"/>
  <c r="G71" i="2"/>
  <c r="G74" i="2"/>
  <c r="G77" i="2"/>
  <c r="G80" i="2"/>
  <c r="G83" i="2"/>
  <c r="G86" i="2"/>
  <c r="G89" i="2"/>
  <c r="G27" i="2"/>
  <c r="G36" i="2"/>
  <c r="G39" i="2"/>
  <c r="G42" i="2"/>
  <c r="G45" i="2"/>
  <c r="G48" i="2"/>
  <c r="G51" i="2"/>
  <c r="G54" i="2"/>
  <c r="G57" i="2"/>
  <c r="G60" i="2"/>
  <c r="G63" i="2"/>
  <c r="G66" i="2"/>
  <c r="G69" i="2"/>
  <c r="G72" i="2"/>
  <c r="G75" i="2"/>
  <c r="G78" i="2"/>
  <c r="G81" i="2"/>
  <c r="G84" i="2"/>
  <c r="J4" i="1" l="1"/>
  <c r="J103" i="1" l="1"/>
  <c r="J102" i="1"/>
  <c r="J99" i="1"/>
  <c r="J98" i="1"/>
  <c r="J95" i="1"/>
  <c r="J94" i="1"/>
  <c r="J91" i="1"/>
  <c r="J90" i="1"/>
  <c r="J87" i="1"/>
  <c r="J86" i="1"/>
  <c r="J83" i="1"/>
  <c r="J82" i="1"/>
  <c r="J79" i="1"/>
  <c r="J78" i="1"/>
  <c r="J75" i="1"/>
  <c r="J74" i="1"/>
  <c r="J71" i="1"/>
  <c r="J70" i="1"/>
  <c r="J67" i="1"/>
  <c r="J66" i="1"/>
  <c r="J63" i="1"/>
  <c r="J62" i="1"/>
  <c r="J59" i="1"/>
  <c r="J58" i="1"/>
  <c r="J55" i="1"/>
  <c r="J54" i="1"/>
  <c r="J51" i="1"/>
  <c r="J50" i="1"/>
  <c r="J47" i="1"/>
  <c r="J46" i="1"/>
  <c r="J43" i="1"/>
  <c r="J42" i="1"/>
  <c r="J39" i="1"/>
  <c r="J38" i="1"/>
  <c r="J35" i="1"/>
  <c r="J34" i="1"/>
  <c r="J31" i="1"/>
  <c r="J30" i="1"/>
  <c r="J27" i="1"/>
  <c r="J26" i="1"/>
  <c r="J23" i="1"/>
  <c r="J22" i="1"/>
  <c r="J19" i="1"/>
  <c r="J18" i="1"/>
  <c r="J15" i="1"/>
  <c r="J14" i="1"/>
  <c r="J7" i="1"/>
  <c r="J6" i="1"/>
  <c r="J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J69" i="1" l="1"/>
  <c r="J73" i="1"/>
  <c r="J77" i="1"/>
  <c r="J81" i="1"/>
  <c r="J85" i="1"/>
  <c r="J89" i="1"/>
  <c r="J93" i="1"/>
  <c r="J97" i="1"/>
  <c r="J101" i="1"/>
  <c r="J13" i="1"/>
  <c r="J17" i="1"/>
  <c r="J33" i="1"/>
  <c r="J37" i="1"/>
  <c r="J41" i="1"/>
  <c r="J53" i="1"/>
  <c r="J16" i="1"/>
  <c r="J20" i="1"/>
  <c r="J24" i="1"/>
  <c r="J28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2" i="1"/>
  <c r="J11" i="1"/>
  <c r="J21" i="1"/>
  <c r="J25" i="1"/>
  <c r="J29" i="1"/>
  <c r="J45" i="1"/>
  <c r="J49" i="1"/>
  <c r="J57" i="1"/>
  <c r="J61" i="1"/>
  <c r="J65" i="1"/>
  <c r="J10" i="1"/>
  <c r="J9" i="1"/>
  <c r="J8" i="1"/>
  <c r="E4" i="1"/>
  <c r="E5" i="1" s="1"/>
  <c r="E6" i="1" s="1"/>
  <c r="E7" i="1" s="1"/>
  <c r="J104" i="1" l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</calcChain>
</file>

<file path=xl/sharedStrings.xml><?xml version="1.0" encoding="utf-8"?>
<sst xmlns="http://schemas.openxmlformats.org/spreadsheetml/2006/main" count="330" uniqueCount="85">
  <si>
    <t>Date</t>
  </si>
  <si>
    <t>Game #</t>
  </si>
  <si>
    <t>Result</t>
  </si>
  <si>
    <t>Balance</t>
  </si>
  <si>
    <t>Steps</t>
  </si>
  <si>
    <t>Bet 1</t>
  </si>
  <si>
    <t>Bet 2</t>
  </si>
  <si>
    <t>Bet 3</t>
  </si>
  <si>
    <t>Start Bankroll</t>
  </si>
  <si>
    <t>WIN</t>
  </si>
  <si>
    <t>Profit/Loss</t>
  </si>
  <si>
    <t>System</t>
  </si>
  <si>
    <t>PB</t>
  </si>
  <si>
    <t>PB-ANDRE</t>
  </si>
  <si>
    <t>PATTERN</t>
  </si>
  <si>
    <t>PPP</t>
  </si>
  <si>
    <t>BPB</t>
  </si>
  <si>
    <t>PBB</t>
  </si>
  <si>
    <t>BBP</t>
  </si>
  <si>
    <t>PBP</t>
  </si>
  <si>
    <t>TARGET</t>
  </si>
  <si>
    <t>DAILY TARGET</t>
  </si>
  <si>
    <t>MATCH</t>
  </si>
  <si>
    <t>PPB</t>
  </si>
  <si>
    <t>PP</t>
  </si>
  <si>
    <t>BPP</t>
  </si>
  <si>
    <t>BP</t>
  </si>
  <si>
    <t>BBB</t>
  </si>
  <si>
    <t>BB</t>
  </si>
  <si>
    <t>#</t>
  </si>
  <si>
    <t>Act</t>
  </si>
  <si>
    <t>P</t>
  </si>
  <si>
    <t>B</t>
  </si>
  <si>
    <t>REPEATS</t>
  </si>
  <si>
    <t>$BET OPPOSITE$</t>
  </si>
  <si>
    <t>ANDRE VERSION</t>
  </si>
  <si>
    <t>p</t>
  </si>
  <si>
    <t>b</t>
  </si>
  <si>
    <t>Progression</t>
  </si>
  <si>
    <t>TOTAL  PROFIT/LOSS</t>
  </si>
  <si>
    <t>t</t>
  </si>
  <si>
    <t>GAMING RECORD</t>
  </si>
  <si>
    <t>PART 1 - PRE-PLANNING</t>
  </si>
  <si>
    <t>DATE</t>
  </si>
  <si>
    <t>CASINO</t>
  </si>
  <si>
    <t>FIGHTING-FUND:</t>
  </si>
  <si>
    <t>BASE BET(S):</t>
  </si>
  <si>
    <t>STAKING SYSTEM(S)</t>
  </si>
  <si>
    <t>PLAYING SYSTEM(S):</t>
  </si>
  <si>
    <t>CASH:</t>
  </si>
  <si>
    <t>HAPPY POINT TARGET:</t>
  </si>
  <si>
    <t>GOLD-TOP TARGET:</t>
  </si>
  <si>
    <t>BOTTOM-LINE TARGET:</t>
  </si>
  <si>
    <t>LOSS-LIMIT:</t>
  </si>
  <si>
    <t>PART 2 - THE INQUEST</t>
  </si>
  <si>
    <t>GAMES PLAYED:</t>
  </si>
  <si>
    <t>DURATION:</t>
  </si>
  <si>
    <t>AMOUNT WON:</t>
  </si>
  <si>
    <t>AMOUNT LOST:</t>
  </si>
  <si>
    <t>WINNING GAMES:</t>
  </si>
  <si>
    <t>LOSING GAMES:</t>
  </si>
  <si>
    <t>COMMENTS:</t>
  </si>
  <si>
    <t>RUNNING TOTALS</t>
  </si>
  <si>
    <t>TOTAL WINNING GAMES:</t>
  </si>
  <si>
    <t>TOTAL LOSING GAMES:</t>
  </si>
  <si>
    <t>CURRENT BALANCE:</t>
  </si>
  <si>
    <t>Levels</t>
  </si>
  <si>
    <t>Bet</t>
  </si>
  <si>
    <t>SESSION 1</t>
  </si>
  <si>
    <t>LEVEL 1 (WIN)</t>
  </si>
  <si>
    <t>LEVEL 1</t>
  </si>
  <si>
    <t>SESSION 2</t>
  </si>
  <si>
    <t>LEVEL 2</t>
  </si>
  <si>
    <t>SESSION 3</t>
  </si>
  <si>
    <t>LEVEL 3</t>
  </si>
  <si>
    <t>SESSION 4</t>
  </si>
  <si>
    <t>LEVEL 4</t>
  </si>
  <si>
    <t>RULES</t>
  </si>
  <si>
    <t>1. PLAY LEVEL 1 WHILE WINNING FOR MAX 5 GAMES PER SESSION FOR 5 UNITS PROFIT. STOP HAVE BREAK</t>
  </si>
  <si>
    <t>2. IF LOSE GO TO LEVEL 2 FOR 2 WINS THEN DROP TO LEVEL 1 FOR 1 UNIT PROFIT</t>
  </si>
  <si>
    <t>PROGRESSION</t>
  </si>
  <si>
    <t>RISK</t>
  </si>
  <si>
    <t>3. IF LOSE 2 IN A ROW THEN PLAY LEVEL 2 FOR 3 GAMES THEN DROP TO LEVEL 1 FOR 3 UNITS LOSS</t>
  </si>
  <si>
    <t>4. IF LOSE 3 IN A ROW THEN STOP FOR 6 UNITS LOSS</t>
  </si>
  <si>
    <t>Starting Bankroll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</si>
</sst>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44" formatCode="_-&quot;$&quot;* #,##0.00_-;\-&quot;$&quot;* #,##0.00_-;_-&quot;$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indexed="8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3"/>
      <charset val="134"/>
      <scheme val="minor"/>
    </font>
    <font>
      <b/>
      <sz val="20"/>
      <color theme="2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44" fontId="0" fillId="0" borderId="0" xfId="1" applyFont="1"/>
    <xf numFmtId="44" fontId="0" fillId="0" borderId="0" xfId="0" applyNumberFormat="1"/>
    <xf numFmtId="14" fontId="0" fillId="0" borderId="0" xfId="0" applyNumberFormat="1"/>
    <xf numFmtId="44" fontId="0" fillId="2" borderId="0" xfId="0" applyNumberFormat="1" applyFill="1"/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4" fillId="3" borderId="1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top" wrapText="1"/>
    </xf>
    <xf numFmtId="0" fontId="8" fillId="3" borderId="5" xfId="0" applyFont="1" applyFill="1" applyBorder="1" applyAlignment="1" applyProtection="1">
      <alignment horizontal="center" vertical="center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0" fillId="8" borderId="7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0" fillId="8" borderId="11" xfId="0" applyFont="1" applyFill="1" applyBorder="1" applyAlignment="1" applyProtection="1">
      <alignment horizontal="center" vertical="center"/>
    </xf>
    <xf numFmtId="0" fontId="10" fillId="8" borderId="12" xfId="0" applyFont="1" applyFill="1" applyBorder="1" applyAlignment="1" applyProtection="1">
      <alignment horizontal="center" vertical="center"/>
    </xf>
    <xf numFmtId="0" fontId="10" fillId="8" borderId="13" xfId="0" applyFont="1" applyFill="1" applyBorder="1" applyAlignment="1" applyProtection="1">
      <alignment horizontal="center" vertical="center"/>
    </xf>
    <xf numFmtId="0" fontId="10" fillId="8" borderId="14" xfId="0" applyFont="1" applyFill="1" applyBorder="1" applyAlignment="1" applyProtection="1">
      <alignment horizontal="center" vertical="center"/>
    </xf>
    <xf numFmtId="0" fontId="0" fillId="0" borderId="0" xfId="0" applyFill="1" applyAlignment="1"/>
    <xf numFmtId="0" fontId="10" fillId="8" borderId="15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11" fillId="0" borderId="0" xfId="0" applyFont="1" applyFill="1" applyAlignment="1"/>
    <xf numFmtId="0" fontId="12" fillId="0" borderId="0" xfId="0" applyFont="1" applyFill="1" applyAlignment="1">
      <alignment vertical="top"/>
    </xf>
    <xf numFmtId="0" fontId="11" fillId="0" borderId="0" xfId="0" applyFont="1" applyAlignment="1">
      <alignment vertical="center"/>
    </xf>
    <xf numFmtId="0" fontId="8" fillId="3" borderId="17" xfId="0" applyFont="1" applyFill="1" applyBorder="1" applyAlignment="1" applyProtection="1">
      <alignment horizontal="center" vertical="center"/>
    </xf>
    <xf numFmtId="0" fontId="10" fillId="8" borderId="18" xfId="0" applyFont="1" applyFill="1" applyBorder="1" applyAlignment="1" applyProtection="1">
      <alignment horizontal="center" vertical="center"/>
    </xf>
    <xf numFmtId="0" fontId="10" fillId="8" borderId="19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0" fontId="0" fillId="0" borderId="20" xfId="0" applyBorder="1" applyAlignment="1"/>
    <xf numFmtId="0" fontId="0" fillId="0" borderId="0" xfId="0" applyFill="1" applyAlignment="1">
      <alignment vertical="center"/>
    </xf>
    <xf numFmtId="0" fontId="9" fillId="7" borderId="6" xfId="0" quotePrefix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0" xfId="0" applyBorder="1" applyAlignment="1">
      <alignment horizontal="right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2" fillId="0" borderId="0" xfId="0" applyFont="1" applyBorder="1"/>
    <xf numFmtId="0" fontId="13" fillId="0" borderId="21" xfId="0" applyFont="1" applyBorder="1"/>
    <xf numFmtId="0" fontId="0" fillId="0" borderId="0" xfId="0" applyAlignment="1">
      <alignment horizontal="center"/>
    </xf>
    <xf numFmtId="6" fontId="0" fillId="0" borderId="0" xfId="0" applyNumberFormat="1"/>
    <xf numFmtId="0" fontId="14" fillId="0" borderId="0" xfId="0" applyFont="1"/>
    <xf numFmtId="0" fontId="0" fillId="2" borderId="0" xfId="0" applyFill="1"/>
    <xf numFmtId="0" fontId="9" fillId="7" borderId="23" xfId="0" applyFont="1" applyFill="1" applyBorder="1" applyAlignment="1" applyProtection="1">
      <alignment horizontal="center" vertical="center"/>
      <protection locked="0"/>
    </xf>
    <xf numFmtId="0" fontId="10" fillId="8" borderId="20" xfId="0" applyFont="1" applyFill="1" applyBorder="1" applyAlignment="1" applyProtection="1">
      <alignment horizontal="center" vertical="center"/>
    </xf>
    <xf numFmtId="6" fontId="0" fillId="2" borderId="0" xfId="0" applyNumberFormat="1" applyFill="1"/>
    <xf numFmtId="44" fontId="0" fillId="9" borderId="0" xfId="0" applyNumberFormat="1" applyFill="1"/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Currency" xfId="1" builtinId="4"/>
    <cellStyle name="Normal" xfId="0" builtinId="0"/>
  </cellStyles>
  <dxfs count="20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b val="0"/>
        <i val="0"/>
        <sz val="11"/>
        <color indexed="9"/>
      </font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fgColor indexed="10"/>
          <bgColor indexed="44"/>
        </patternFill>
      </fill>
    </dxf>
    <dxf>
      <fill>
        <patternFill>
          <fgColor indexed="10"/>
          <bgColor indexed="46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b val="0"/>
        <i val="0"/>
        <sz val="11"/>
        <color indexed="9"/>
      </font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workbookViewId="0">
      <pane ySplit="9" topLeftCell="A52" activePane="bottomLeft" state="frozen"/>
      <selection pane="bottomLeft" activeCell="B67" sqref="B67"/>
    </sheetView>
  </sheetViews>
  <sheetFormatPr defaultRowHeight="15"/>
  <cols>
    <col min="1" max="1" width="5.42578125" style="6" customWidth="1"/>
    <col min="2" max="4" width="4.7109375" style="6" customWidth="1"/>
    <col min="5" max="5" width="9.140625" style="9"/>
    <col min="6" max="6" width="19.42578125" style="9" customWidth="1"/>
    <col min="7" max="7" width="16.28515625" style="9" customWidth="1"/>
    <col min="8" max="9" width="9.140625" style="9"/>
    <col min="10" max="10" width="11" style="9" bestFit="1" customWidth="1"/>
    <col min="11" max="11" width="4.42578125" style="9" bestFit="1" customWidth="1"/>
    <col min="12" max="12" width="5" style="9" customWidth="1"/>
    <col min="13" max="13" width="7.7109375" style="9" customWidth="1"/>
    <col min="14" max="16384" width="9.140625" style="9"/>
  </cols>
  <sheetData>
    <row r="1" spans="1:13" ht="16.5" customHeight="1">
      <c r="E1" s="7" t="s">
        <v>15</v>
      </c>
      <c r="F1" s="8">
        <f>COUNTIF($E$10:$E$89,E1)</f>
        <v>0</v>
      </c>
      <c r="J1" s="62" t="s">
        <v>35</v>
      </c>
      <c r="K1" s="62"/>
      <c r="L1" s="62"/>
      <c r="M1" s="62"/>
    </row>
    <row r="2" spans="1:13">
      <c r="E2" s="7" t="s">
        <v>23</v>
      </c>
      <c r="F2" s="8">
        <f>COUNTIF($E$10:$E$89,E2)</f>
        <v>1</v>
      </c>
      <c r="J2" s="38" t="s">
        <v>14</v>
      </c>
      <c r="K2" s="61" t="s">
        <v>22</v>
      </c>
      <c r="L2" s="61"/>
      <c r="M2" s="61"/>
    </row>
    <row r="3" spans="1:13">
      <c r="E3" s="7" t="s">
        <v>17</v>
      </c>
      <c r="F3" s="8">
        <f t="shared" ref="F3:F8" si="0">COUNTIF($E$10:$E$89,E3)</f>
        <v>2</v>
      </c>
      <c r="J3" s="38" t="str">
        <f>K3&amp;" "&amp;L3&amp;" "&amp;M3</f>
        <v>PBB PBB PB</v>
      </c>
      <c r="K3" s="38" t="s">
        <v>17</v>
      </c>
      <c r="L3" s="38" t="s">
        <v>17</v>
      </c>
      <c r="M3" s="38" t="s">
        <v>12</v>
      </c>
    </row>
    <row r="4" spans="1:13" ht="11.25" customHeight="1">
      <c r="E4" s="7" t="s">
        <v>19</v>
      </c>
      <c r="F4" s="8">
        <f t="shared" si="0"/>
        <v>2</v>
      </c>
      <c r="J4" s="38" t="str">
        <f t="shared" ref="J4:J6" si="1">K4&amp;" "&amp;L4&amp;" "&amp;M4</f>
        <v>PPB PPB PP</v>
      </c>
      <c r="K4" s="38" t="s">
        <v>23</v>
      </c>
      <c r="L4" s="38" t="s">
        <v>23</v>
      </c>
      <c r="M4" s="38" t="s">
        <v>24</v>
      </c>
    </row>
    <row r="5" spans="1:13" ht="13.5" customHeight="1">
      <c r="E5" s="7" t="s">
        <v>27</v>
      </c>
      <c r="F5" s="8">
        <f t="shared" si="0"/>
        <v>6</v>
      </c>
      <c r="J5" s="38" t="str">
        <f t="shared" si="1"/>
        <v>BPP BPP BP</v>
      </c>
      <c r="K5" s="38" t="s">
        <v>25</v>
      </c>
      <c r="L5" s="38" t="s">
        <v>25</v>
      </c>
      <c r="M5" s="38" t="s">
        <v>26</v>
      </c>
    </row>
    <row r="6" spans="1:13" ht="11.25" customHeight="1">
      <c r="E6" s="7" t="s">
        <v>18</v>
      </c>
      <c r="F6" s="8">
        <f t="shared" si="0"/>
        <v>1</v>
      </c>
      <c r="J6" s="38" t="str">
        <f t="shared" si="1"/>
        <v>BBP BBP BB</v>
      </c>
      <c r="K6" s="38" t="s">
        <v>18</v>
      </c>
      <c r="L6" s="38" t="s">
        <v>18</v>
      </c>
      <c r="M6" s="38" t="s">
        <v>28</v>
      </c>
    </row>
    <row r="7" spans="1:13" ht="12.75" customHeight="1">
      <c r="E7" s="7" t="s">
        <v>25</v>
      </c>
      <c r="F7" s="8">
        <f t="shared" si="0"/>
        <v>1</v>
      </c>
    </row>
    <row r="8" spans="1:13" ht="15.75" thickBot="1">
      <c r="E8" s="7" t="s">
        <v>16</v>
      </c>
      <c r="F8" s="8">
        <f t="shared" si="0"/>
        <v>1</v>
      </c>
    </row>
    <row r="9" spans="1:13" s="15" customFormat="1" ht="16.5" thickBot="1">
      <c r="A9" s="11" t="s">
        <v>29</v>
      </c>
      <c r="B9" s="12" t="s">
        <v>30</v>
      </c>
      <c r="C9" s="13" t="s">
        <v>31</v>
      </c>
      <c r="D9" s="14" t="s">
        <v>32</v>
      </c>
      <c r="F9" s="15" t="s">
        <v>33</v>
      </c>
      <c r="G9" s="15" t="s">
        <v>34</v>
      </c>
    </row>
    <row r="10" spans="1:13" ht="16.5" customHeight="1">
      <c r="A10" s="16">
        <v>1</v>
      </c>
      <c r="B10" s="17" t="s">
        <v>37</v>
      </c>
      <c r="C10" s="18" t="str">
        <f>IF($B10="P","O","")</f>
        <v/>
      </c>
      <c r="D10" s="19" t="str">
        <f>IF($B10="B","O","")</f>
        <v>O</v>
      </c>
    </row>
    <row r="11" spans="1:13" ht="16.5" customHeight="1">
      <c r="A11" s="20">
        <v>2</v>
      </c>
      <c r="B11" s="17" t="s">
        <v>37</v>
      </c>
      <c r="C11" s="21" t="str">
        <f t="shared" ref="C11:C74" si="2">IF($B11="P","O","")</f>
        <v/>
      </c>
      <c r="D11" s="22" t="str">
        <f t="shared" ref="D11:D74" si="3">IF($B11="B","O","")</f>
        <v>O</v>
      </c>
    </row>
    <row r="12" spans="1:13" ht="16.5" customHeight="1">
      <c r="A12" s="20">
        <v>3</v>
      </c>
      <c r="B12" s="17" t="s">
        <v>40</v>
      </c>
      <c r="C12" s="21" t="str">
        <f t="shared" si="2"/>
        <v/>
      </c>
      <c r="D12" s="22" t="str">
        <f t="shared" si="3"/>
        <v/>
      </c>
      <c r="E12" s="9" t="str">
        <f>B10&amp;B11&amp;B12</f>
        <v>bbt</v>
      </c>
    </row>
    <row r="13" spans="1:13" ht="16.5" customHeight="1">
      <c r="A13" s="20">
        <v>4</v>
      </c>
      <c r="B13" s="17" t="s">
        <v>37</v>
      </c>
      <c r="C13" s="21" t="str">
        <f t="shared" si="2"/>
        <v/>
      </c>
      <c r="D13" s="22" t="str">
        <f t="shared" si="3"/>
        <v>O</v>
      </c>
    </row>
    <row r="14" spans="1:13" ht="16.5" customHeight="1">
      <c r="A14" s="20">
        <v>5</v>
      </c>
      <c r="B14" s="17" t="s">
        <v>40</v>
      </c>
      <c r="C14" s="21" t="str">
        <f t="shared" si="2"/>
        <v/>
      </c>
      <c r="D14" s="22" t="str">
        <f t="shared" si="3"/>
        <v/>
      </c>
    </row>
    <row r="15" spans="1:13" ht="16.5" customHeight="1">
      <c r="A15" s="20">
        <v>6</v>
      </c>
      <c r="B15" s="17" t="s">
        <v>36</v>
      </c>
      <c r="C15" s="21" t="str">
        <f t="shared" si="2"/>
        <v>O</v>
      </c>
      <c r="D15" s="22" t="str">
        <f t="shared" si="3"/>
        <v/>
      </c>
      <c r="E15" s="9" t="str">
        <f>B13&amp;B14&amp;B15</f>
        <v>btp</v>
      </c>
      <c r="F15" s="39"/>
    </row>
    <row r="16" spans="1:13" ht="16.5" customHeight="1">
      <c r="A16" s="20">
        <v>7</v>
      </c>
      <c r="B16" s="17" t="s">
        <v>37</v>
      </c>
      <c r="C16" s="21" t="str">
        <f t="shared" si="2"/>
        <v/>
      </c>
      <c r="D16" s="22" t="str">
        <f t="shared" si="3"/>
        <v>O</v>
      </c>
      <c r="F16" s="39"/>
    </row>
    <row r="17" spans="1:7" ht="16.5" customHeight="1">
      <c r="A17" s="20">
        <v>8</v>
      </c>
      <c r="B17" s="17" t="s">
        <v>36</v>
      </c>
      <c r="C17" s="21" t="str">
        <f t="shared" si="2"/>
        <v>O</v>
      </c>
      <c r="D17" s="22" t="str">
        <f t="shared" si="3"/>
        <v/>
      </c>
      <c r="F17" s="27" t="str">
        <f t="shared" ref="F17:F18" si="4">UPPER(B10)&amp;UPPER(B11)&amp;UPPER(B12)&amp;" "&amp;UPPER(B13)&amp;UPPER(B14)&amp;UPPER(B15)&amp;" "&amp;UPPER(B16)&amp;UPPER(B17)</f>
        <v>BBT BTP BP</v>
      </c>
    </row>
    <row r="18" spans="1:7" ht="16.5" customHeight="1">
      <c r="A18" s="20">
        <v>9</v>
      </c>
      <c r="B18" s="17" t="s">
        <v>37</v>
      </c>
      <c r="C18" s="21" t="str">
        <f t="shared" si="2"/>
        <v/>
      </c>
      <c r="D18" s="22" t="str">
        <f t="shared" si="3"/>
        <v>O</v>
      </c>
      <c r="E18" s="9" t="str">
        <f>B16&amp;B17&amp;B18</f>
        <v>bpb</v>
      </c>
      <c r="F18" s="27" t="str">
        <f t="shared" si="4"/>
        <v>BTB TPB PB</v>
      </c>
      <c r="G18" s="9" t="str">
        <f t="shared" ref="G18:G28" si="5">IF(OR(F17=$J$3, F17=$J$4,F17=$J$5,F17=$J$6),MID(F17,3,3),"")</f>
        <v/>
      </c>
    </row>
    <row r="19" spans="1:7" ht="16.5" customHeight="1" thickBot="1">
      <c r="A19" s="20">
        <v>10</v>
      </c>
      <c r="B19" s="17" t="s">
        <v>37</v>
      </c>
      <c r="C19" s="23" t="str">
        <f t="shared" si="2"/>
        <v/>
      </c>
      <c r="D19" s="24" t="str">
        <f t="shared" si="3"/>
        <v>O</v>
      </c>
      <c r="F19" s="27" t="str">
        <f>UPPER(B12)&amp;UPPER(B13)&amp;UPPER(B14)&amp;" "&amp;UPPER(B15)&amp;UPPER(B16)&amp;UPPER(B17)&amp;" "&amp;UPPER(B18)&amp;UPPER(B19)</f>
        <v>TBT PBP BB</v>
      </c>
      <c r="G19" s="9" t="str">
        <f t="shared" si="5"/>
        <v/>
      </c>
    </row>
    <row r="20" spans="1:7" ht="16.5" customHeight="1" thickTop="1">
      <c r="A20" s="20">
        <v>11</v>
      </c>
      <c r="B20" s="17" t="s">
        <v>37</v>
      </c>
      <c r="C20" s="25" t="str">
        <f t="shared" si="2"/>
        <v/>
      </c>
      <c r="D20" s="26" t="str">
        <f t="shared" si="3"/>
        <v>O</v>
      </c>
      <c r="F20" s="27" t="str">
        <f t="shared" ref="F20:F83" si="6">UPPER(B13)&amp;UPPER(B14)&amp;UPPER(B15)&amp;" "&amp;UPPER(B16)&amp;UPPER(B17)&amp;UPPER(B18)&amp;" "&amp;UPPER(B19)&amp;UPPER(B20)</f>
        <v>BTP BPB BB</v>
      </c>
      <c r="G20" s="9" t="str">
        <f t="shared" si="5"/>
        <v/>
      </c>
    </row>
    <row r="21" spans="1:7" ht="16.5" customHeight="1">
      <c r="A21" s="20">
        <v>12</v>
      </c>
      <c r="B21" s="40" t="s">
        <v>37</v>
      </c>
      <c r="C21" s="21" t="str">
        <f t="shared" si="2"/>
        <v/>
      </c>
      <c r="D21" s="22" t="str">
        <f t="shared" si="3"/>
        <v>O</v>
      </c>
      <c r="E21" s="9" t="str">
        <f>B19&amp;B20&amp;B21</f>
        <v>bbb</v>
      </c>
      <c r="F21" s="27" t="str">
        <f t="shared" si="6"/>
        <v>TPB PBB BB</v>
      </c>
      <c r="G21" s="9" t="str">
        <f t="shared" si="5"/>
        <v/>
      </c>
    </row>
    <row r="22" spans="1:7" ht="16.5" customHeight="1">
      <c r="A22" s="20">
        <v>13</v>
      </c>
      <c r="B22" s="17" t="s">
        <v>37</v>
      </c>
      <c r="C22" s="21" t="str">
        <f t="shared" si="2"/>
        <v/>
      </c>
      <c r="D22" s="22" t="str">
        <f t="shared" si="3"/>
        <v>O</v>
      </c>
      <c r="F22" s="27" t="str">
        <f t="shared" si="6"/>
        <v>PBP BBB BB</v>
      </c>
      <c r="G22" s="9" t="str">
        <f t="shared" si="5"/>
        <v/>
      </c>
    </row>
    <row r="23" spans="1:7" ht="16.5" customHeight="1">
      <c r="A23" s="20">
        <v>14</v>
      </c>
      <c r="B23" s="17" t="s">
        <v>37</v>
      </c>
      <c r="C23" s="21" t="str">
        <f t="shared" si="2"/>
        <v/>
      </c>
      <c r="D23" s="22" t="str">
        <f t="shared" si="3"/>
        <v>O</v>
      </c>
      <c r="F23" s="27" t="str">
        <f t="shared" si="6"/>
        <v>BPB BBB BB</v>
      </c>
      <c r="G23" s="9" t="str">
        <f t="shared" si="5"/>
        <v/>
      </c>
    </row>
    <row r="24" spans="1:7" ht="16.5" customHeight="1">
      <c r="A24" s="20">
        <v>15</v>
      </c>
      <c r="B24" s="17" t="s">
        <v>37</v>
      </c>
      <c r="C24" s="21" t="str">
        <f t="shared" si="2"/>
        <v/>
      </c>
      <c r="D24" s="22" t="str">
        <f t="shared" si="3"/>
        <v>O</v>
      </c>
      <c r="E24" s="9" t="str">
        <f>B22&amp;B23&amp;B24</f>
        <v>bbb</v>
      </c>
      <c r="F24" s="27" t="str">
        <f t="shared" si="6"/>
        <v>PBB BBB BB</v>
      </c>
      <c r="G24" s="9" t="str">
        <f t="shared" si="5"/>
        <v/>
      </c>
    </row>
    <row r="25" spans="1:7" ht="16.5" customHeight="1">
      <c r="A25" s="20">
        <v>16</v>
      </c>
      <c r="B25" s="17" t="s">
        <v>36</v>
      </c>
      <c r="C25" s="21" t="str">
        <f t="shared" si="2"/>
        <v>O</v>
      </c>
      <c r="D25" s="22" t="str">
        <f t="shared" si="3"/>
        <v/>
      </c>
      <c r="F25" s="27" t="str">
        <f t="shared" si="6"/>
        <v>BBB BBB BP</v>
      </c>
      <c r="G25" s="9" t="str">
        <f t="shared" si="5"/>
        <v/>
      </c>
    </row>
    <row r="26" spans="1:7" ht="16.5" customHeight="1">
      <c r="A26" s="20">
        <v>17</v>
      </c>
      <c r="B26" s="17" t="s">
        <v>36</v>
      </c>
      <c r="C26" s="21" t="str">
        <f t="shared" si="2"/>
        <v>O</v>
      </c>
      <c r="D26" s="22" t="str">
        <f t="shared" si="3"/>
        <v/>
      </c>
      <c r="F26" s="27" t="str">
        <f t="shared" si="6"/>
        <v>BBB BBB PP</v>
      </c>
      <c r="G26" s="9" t="str">
        <f t="shared" si="5"/>
        <v/>
      </c>
    </row>
    <row r="27" spans="1:7" ht="16.5" customHeight="1">
      <c r="A27" s="20">
        <v>18</v>
      </c>
      <c r="B27" s="17" t="s">
        <v>37</v>
      </c>
      <c r="C27" s="21" t="str">
        <f>IF($B27="P","O","")</f>
        <v/>
      </c>
      <c r="D27" s="22" t="str">
        <f>IF($B27="B","O","")</f>
        <v>O</v>
      </c>
      <c r="E27" s="9" t="str">
        <f>B25&amp;B26&amp;B27</f>
        <v>ppb</v>
      </c>
      <c r="F27" s="27" t="str">
        <f t="shared" si="6"/>
        <v>BBB BBP PB</v>
      </c>
      <c r="G27" s="9" t="str">
        <f t="shared" si="5"/>
        <v/>
      </c>
    </row>
    <row r="28" spans="1:7" ht="16.5" customHeight="1">
      <c r="A28" s="20">
        <v>19</v>
      </c>
      <c r="B28" s="17" t="s">
        <v>37</v>
      </c>
      <c r="C28" s="21" t="str">
        <f t="shared" si="2"/>
        <v/>
      </c>
      <c r="D28" s="22" t="str">
        <f t="shared" si="3"/>
        <v>O</v>
      </c>
      <c r="F28" s="27" t="str">
        <f t="shared" si="6"/>
        <v>BBB BPP BB</v>
      </c>
      <c r="G28" s="9" t="str">
        <f t="shared" si="5"/>
        <v/>
      </c>
    </row>
    <row r="29" spans="1:7" ht="16.5" customHeight="1" thickBot="1">
      <c r="A29" s="20">
        <v>20</v>
      </c>
      <c r="B29" s="17" t="s">
        <v>37</v>
      </c>
      <c r="C29" s="23" t="str">
        <f t="shared" si="2"/>
        <v/>
      </c>
      <c r="D29" s="24" t="str">
        <f t="shared" si="3"/>
        <v>O</v>
      </c>
      <c r="F29" s="27" t="str">
        <f t="shared" si="6"/>
        <v>BBB PPB BB</v>
      </c>
      <c r="G29" s="9" t="str">
        <f t="shared" ref="G29:G60" si="7">IF(OR(F28=$J$3, F28=$J$4,F28=$J$5,F28=$J$6),MID(F28,3,4),"")</f>
        <v/>
      </c>
    </row>
    <row r="30" spans="1:7" ht="16.5" customHeight="1" thickTop="1">
      <c r="A30" s="20">
        <v>21</v>
      </c>
      <c r="B30" s="17" t="s">
        <v>37</v>
      </c>
      <c r="C30" s="25" t="str">
        <f t="shared" si="2"/>
        <v/>
      </c>
      <c r="D30" s="26" t="str">
        <f t="shared" si="3"/>
        <v>O</v>
      </c>
      <c r="E30" s="9" t="str">
        <f>B28&amp;B29&amp;B30</f>
        <v>bbb</v>
      </c>
      <c r="F30" s="27" t="str">
        <f t="shared" si="6"/>
        <v>BBP PBB BB</v>
      </c>
      <c r="G30" s="9" t="str">
        <f t="shared" si="7"/>
        <v/>
      </c>
    </row>
    <row r="31" spans="1:7" ht="16.5" customHeight="1">
      <c r="A31" s="20">
        <v>22</v>
      </c>
      <c r="B31" s="17" t="s">
        <v>36</v>
      </c>
      <c r="C31" s="21" t="str">
        <f t="shared" si="2"/>
        <v>O</v>
      </c>
      <c r="D31" s="22" t="str">
        <f t="shared" si="3"/>
        <v/>
      </c>
      <c r="F31" s="27" t="str">
        <f t="shared" si="6"/>
        <v>BPP BBB BP</v>
      </c>
      <c r="G31" s="9" t="str">
        <f t="shared" si="7"/>
        <v/>
      </c>
    </row>
    <row r="32" spans="1:7" ht="16.5" customHeight="1">
      <c r="A32" s="20">
        <v>23</v>
      </c>
      <c r="B32" s="17" t="s">
        <v>37</v>
      </c>
      <c r="C32" s="21" t="str">
        <f t="shared" si="2"/>
        <v/>
      </c>
      <c r="D32" s="22" t="str">
        <f t="shared" si="3"/>
        <v>O</v>
      </c>
      <c r="F32" s="27" t="str">
        <f t="shared" si="6"/>
        <v>PPB BBB PB</v>
      </c>
      <c r="G32" s="9" t="str">
        <f t="shared" si="7"/>
        <v/>
      </c>
    </row>
    <row r="33" spans="1:7" ht="16.5" customHeight="1">
      <c r="A33" s="20">
        <v>24</v>
      </c>
      <c r="B33" s="17" t="s">
        <v>36</v>
      </c>
      <c r="C33" s="21" t="str">
        <f t="shared" si="2"/>
        <v>O</v>
      </c>
      <c r="D33" s="22" t="str">
        <f t="shared" si="3"/>
        <v/>
      </c>
      <c r="E33" s="9" t="str">
        <f>B31&amp;B32&amp;B33</f>
        <v>pbp</v>
      </c>
      <c r="F33" s="27" t="str">
        <f t="shared" si="6"/>
        <v>PBB BBP BP</v>
      </c>
      <c r="G33" s="9" t="str">
        <f t="shared" si="7"/>
        <v/>
      </c>
    </row>
    <row r="34" spans="1:7" ht="16.5" customHeight="1">
      <c r="A34" s="20">
        <v>25</v>
      </c>
      <c r="B34" s="17" t="s">
        <v>37</v>
      </c>
      <c r="C34" s="21" t="str">
        <f t="shared" si="2"/>
        <v/>
      </c>
      <c r="D34" s="22" t="str">
        <f t="shared" si="3"/>
        <v>O</v>
      </c>
      <c r="F34" s="27" t="str">
        <f t="shared" si="6"/>
        <v>BBB BPB PB</v>
      </c>
      <c r="G34" s="9" t="str">
        <f t="shared" si="7"/>
        <v/>
      </c>
    </row>
    <row r="35" spans="1:7" ht="16.5" customHeight="1">
      <c r="A35" s="20">
        <v>26</v>
      </c>
      <c r="B35" s="17" t="s">
        <v>40</v>
      </c>
      <c r="C35" s="21" t="str">
        <f t="shared" si="2"/>
        <v/>
      </c>
      <c r="D35" s="22" t="str">
        <f t="shared" si="3"/>
        <v/>
      </c>
      <c r="F35" s="27" t="str">
        <f t="shared" si="6"/>
        <v>BBB PBP BT</v>
      </c>
      <c r="G35" s="9" t="str">
        <f t="shared" si="7"/>
        <v/>
      </c>
    </row>
    <row r="36" spans="1:7" ht="16.5" customHeight="1">
      <c r="A36" s="20">
        <v>27</v>
      </c>
      <c r="B36" s="17" t="s">
        <v>36</v>
      </c>
      <c r="C36" s="21" t="str">
        <f t="shared" si="2"/>
        <v>O</v>
      </c>
      <c r="D36" s="22" t="str">
        <f t="shared" si="3"/>
        <v/>
      </c>
      <c r="E36" s="9" t="str">
        <f>B34&amp;B35&amp;B36</f>
        <v>btp</v>
      </c>
      <c r="F36" s="27" t="str">
        <f t="shared" si="6"/>
        <v>BBP BPB TP</v>
      </c>
      <c r="G36" s="9" t="str">
        <f t="shared" si="7"/>
        <v/>
      </c>
    </row>
    <row r="37" spans="1:7" ht="16.5" customHeight="1">
      <c r="A37" s="20">
        <v>28</v>
      </c>
      <c r="B37" s="17" t="s">
        <v>40</v>
      </c>
      <c r="C37" s="21" t="str">
        <f t="shared" si="2"/>
        <v/>
      </c>
      <c r="D37" s="22" t="str">
        <f t="shared" si="3"/>
        <v/>
      </c>
      <c r="F37" s="27" t="str">
        <f t="shared" si="6"/>
        <v>BPB PBT PT</v>
      </c>
      <c r="G37" s="9" t="str">
        <f t="shared" si="7"/>
        <v/>
      </c>
    </row>
    <row r="38" spans="1:7" ht="16.5" customHeight="1">
      <c r="A38" s="20">
        <v>29</v>
      </c>
      <c r="B38" s="17" t="s">
        <v>37</v>
      </c>
      <c r="C38" s="21" t="str">
        <f t="shared" si="2"/>
        <v/>
      </c>
      <c r="D38" s="22" t="str">
        <f t="shared" si="3"/>
        <v>O</v>
      </c>
      <c r="F38" s="27" t="str">
        <f t="shared" si="6"/>
        <v>PBP BTP TB</v>
      </c>
      <c r="G38" s="9" t="str">
        <f t="shared" si="7"/>
        <v/>
      </c>
    </row>
    <row r="39" spans="1:7" ht="16.5" customHeight="1" thickBot="1">
      <c r="A39" s="20">
        <v>30</v>
      </c>
      <c r="B39" s="17" t="s">
        <v>37</v>
      </c>
      <c r="C39" s="23" t="str">
        <f t="shared" si="2"/>
        <v/>
      </c>
      <c r="D39" s="24" t="str">
        <f t="shared" si="3"/>
        <v>O</v>
      </c>
      <c r="E39" s="9" t="str">
        <f>B37&amp;B38&amp;B39</f>
        <v>tbb</v>
      </c>
      <c r="F39" s="27" t="str">
        <f t="shared" si="6"/>
        <v>BPB TPT BB</v>
      </c>
      <c r="G39" s="9" t="str">
        <f t="shared" si="7"/>
        <v/>
      </c>
    </row>
    <row r="40" spans="1:7" ht="16.5" customHeight="1" thickTop="1">
      <c r="A40" s="20">
        <v>31</v>
      </c>
      <c r="B40" s="17" t="s">
        <v>36</v>
      </c>
      <c r="C40" s="28" t="str">
        <f t="shared" si="2"/>
        <v>O</v>
      </c>
      <c r="D40" s="29" t="str">
        <f t="shared" si="3"/>
        <v/>
      </c>
      <c r="F40" s="27" t="str">
        <f t="shared" si="6"/>
        <v>PBT PTB BP</v>
      </c>
      <c r="G40" s="9" t="str">
        <f t="shared" si="7"/>
        <v/>
      </c>
    </row>
    <row r="41" spans="1:7" ht="16.5" customHeight="1">
      <c r="A41" s="20">
        <v>32</v>
      </c>
      <c r="B41" s="17" t="s">
        <v>37</v>
      </c>
      <c r="C41" s="21" t="str">
        <f t="shared" si="2"/>
        <v/>
      </c>
      <c r="D41" s="22" t="str">
        <f t="shared" si="3"/>
        <v>O</v>
      </c>
      <c r="F41" s="27" t="str">
        <f t="shared" si="6"/>
        <v>BTP TBB PB</v>
      </c>
      <c r="G41" s="9" t="str">
        <f t="shared" si="7"/>
        <v/>
      </c>
    </row>
    <row r="42" spans="1:7" ht="16.5" customHeight="1">
      <c r="A42" s="20">
        <v>33</v>
      </c>
      <c r="B42" s="17" t="s">
        <v>37</v>
      </c>
      <c r="C42" s="21" t="str">
        <f t="shared" si="2"/>
        <v/>
      </c>
      <c r="D42" s="22" t="str">
        <f t="shared" si="3"/>
        <v>O</v>
      </c>
      <c r="E42" s="9" t="str">
        <f>B40&amp;B41&amp;B42</f>
        <v>pbb</v>
      </c>
      <c r="F42" s="27" t="str">
        <f t="shared" si="6"/>
        <v>TPT BBP BB</v>
      </c>
      <c r="G42" s="9" t="str">
        <f t="shared" si="7"/>
        <v/>
      </c>
    </row>
    <row r="43" spans="1:7" ht="16.5" customHeight="1">
      <c r="A43" s="20">
        <v>34</v>
      </c>
      <c r="B43" s="17" t="s">
        <v>37</v>
      </c>
      <c r="C43" s="21" t="str">
        <f t="shared" si="2"/>
        <v/>
      </c>
      <c r="D43" s="22" t="str">
        <f t="shared" si="3"/>
        <v>O</v>
      </c>
      <c r="F43" s="27" t="str">
        <f t="shared" si="6"/>
        <v>PTB BPB BB</v>
      </c>
      <c r="G43" s="9" t="str">
        <f t="shared" si="7"/>
        <v/>
      </c>
    </row>
    <row r="44" spans="1:7" ht="16.5" customHeight="1">
      <c r="A44" s="20">
        <v>35</v>
      </c>
      <c r="B44" s="17" t="s">
        <v>37</v>
      </c>
      <c r="C44" s="21" t="str">
        <f t="shared" si="2"/>
        <v/>
      </c>
      <c r="D44" s="22" t="str">
        <f t="shared" si="3"/>
        <v>O</v>
      </c>
      <c r="F44" s="27" t="str">
        <f t="shared" si="6"/>
        <v>TBB PBB BB</v>
      </c>
      <c r="G44" s="9" t="str">
        <f t="shared" si="7"/>
        <v/>
      </c>
    </row>
    <row r="45" spans="1:7" ht="16.5" customHeight="1">
      <c r="A45" s="20">
        <v>36</v>
      </c>
      <c r="B45" s="17" t="s">
        <v>37</v>
      </c>
      <c r="C45" s="21" t="str">
        <f t="shared" si="2"/>
        <v/>
      </c>
      <c r="D45" s="22" t="str">
        <f t="shared" si="3"/>
        <v>O</v>
      </c>
      <c r="E45" s="9" t="str">
        <f>B43&amp;B44&amp;B45</f>
        <v>bbb</v>
      </c>
      <c r="F45" s="27" t="str">
        <f t="shared" si="6"/>
        <v>BBP BBB BB</v>
      </c>
      <c r="G45" s="9" t="str">
        <f t="shared" si="7"/>
        <v/>
      </c>
    </row>
    <row r="46" spans="1:7" ht="16.5" customHeight="1">
      <c r="A46" s="20">
        <v>37</v>
      </c>
      <c r="B46" s="17" t="s">
        <v>37</v>
      </c>
      <c r="C46" s="21" t="str">
        <f t="shared" si="2"/>
        <v/>
      </c>
      <c r="D46" s="22" t="str">
        <f t="shared" si="3"/>
        <v>O</v>
      </c>
      <c r="F46" s="27" t="str">
        <f t="shared" si="6"/>
        <v>BPB BBB BB</v>
      </c>
      <c r="G46" s="9" t="str">
        <f t="shared" si="7"/>
        <v/>
      </c>
    </row>
    <row r="47" spans="1:7" ht="16.5" customHeight="1">
      <c r="A47" s="20">
        <v>38</v>
      </c>
      <c r="B47" s="17" t="s">
        <v>36</v>
      </c>
      <c r="C47" s="21" t="str">
        <f t="shared" si="2"/>
        <v>O</v>
      </c>
      <c r="D47" s="22" t="str">
        <f t="shared" si="3"/>
        <v/>
      </c>
      <c r="F47" s="27" t="str">
        <f t="shared" si="6"/>
        <v>PBB BBB BP</v>
      </c>
      <c r="G47" s="9" t="str">
        <f t="shared" si="7"/>
        <v/>
      </c>
    </row>
    <row r="48" spans="1:7" ht="16.5" customHeight="1">
      <c r="A48" s="20">
        <v>39</v>
      </c>
      <c r="B48" s="17" t="s">
        <v>36</v>
      </c>
      <c r="C48" s="21" t="str">
        <f t="shared" si="2"/>
        <v>O</v>
      </c>
      <c r="D48" s="22" t="str">
        <f t="shared" si="3"/>
        <v/>
      </c>
      <c r="E48" s="9" t="str">
        <f>B46&amp;B47&amp;B48</f>
        <v>bpp</v>
      </c>
      <c r="F48" s="27" t="str">
        <f t="shared" si="6"/>
        <v>BBB BBB PP</v>
      </c>
      <c r="G48" s="9" t="str">
        <f t="shared" si="7"/>
        <v/>
      </c>
    </row>
    <row r="49" spans="1:7" ht="16.5" customHeight="1">
      <c r="A49" s="20">
        <v>40</v>
      </c>
      <c r="B49" s="57" t="s">
        <v>36</v>
      </c>
      <c r="C49" s="58" t="str">
        <f t="shared" si="2"/>
        <v>O</v>
      </c>
      <c r="D49" s="58" t="str">
        <f t="shared" si="3"/>
        <v/>
      </c>
      <c r="F49" s="30" t="str">
        <f t="shared" si="6"/>
        <v>BBB BBP PP</v>
      </c>
      <c r="G49" s="9" t="str">
        <f t="shared" si="7"/>
        <v/>
      </c>
    </row>
    <row r="50" spans="1:7" ht="16.5" customHeight="1">
      <c r="A50" s="20">
        <v>41</v>
      </c>
      <c r="B50" s="57" t="s">
        <v>37</v>
      </c>
      <c r="C50" s="58" t="str">
        <f t="shared" si="2"/>
        <v/>
      </c>
      <c r="D50" s="58" t="str">
        <f t="shared" si="3"/>
        <v>O</v>
      </c>
      <c r="F50" s="27" t="str">
        <f t="shared" si="6"/>
        <v>BBB BPP PB</v>
      </c>
      <c r="G50" s="9" t="str">
        <f t="shared" si="7"/>
        <v/>
      </c>
    </row>
    <row r="51" spans="1:7" ht="16.5" customHeight="1">
      <c r="A51" s="20">
        <v>42</v>
      </c>
      <c r="B51" s="17" t="s">
        <v>37</v>
      </c>
      <c r="C51" s="21" t="str">
        <f t="shared" si="2"/>
        <v/>
      </c>
      <c r="D51" s="22" t="str">
        <f t="shared" si="3"/>
        <v>O</v>
      </c>
      <c r="E51" s="9" t="str">
        <f>B49&amp;B50&amp;B51</f>
        <v>pbb</v>
      </c>
      <c r="F51" s="27" t="str">
        <f t="shared" si="6"/>
        <v>BBB PPP BB</v>
      </c>
      <c r="G51" s="9" t="str">
        <f t="shared" si="7"/>
        <v/>
      </c>
    </row>
    <row r="52" spans="1:7" ht="16.5" customHeight="1">
      <c r="A52" s="20">
        <v>43</v>
      </c>
      <c r="B52" s="17" t="s">
        <v>37</v>
      </c>
      <c r="C52" s="21" t="str">
        <f t="shared" si="2"/>
        <v/>
      </c>
      <c r="D52" s="22" t="str">
        <f t="shared" si="3"/>
        <v>O</v>
      </c>
      <c r="F52" s="27" t="str">
        <f t="shared" si="6"/>
        <v>BBP PPB BB</v>
      </c>
      <c r="G52" s="9" t="str">
        <f t="shared" si="7"/>
        <v/>
      </c>
    </row>
    <row r="53" spans="1:7" ht="16.5" customHeight="1">
      <c r="A53" s="20">
        <v>44</v>
      </c>
      <c r="B53" s="17" t="s">
        <v>37</v>
      </c>
      <c r="C53" s="21" t="str">
        <f t="shared" si="2"/>
        <v/>
      </c>
      <c r="D53" s="22" t="str">
        <f t="shared" si="3"/>
        <v>O</v>
      </c>
      <c r="F53" s="27" t="str">
        <f t="shared" si="6"/>
        <v>BPP PBB BB</v>
      </c>
      <c r="G53" s="9" t="str">
        <f t="shared" si="7"/>
        <v/>
      </c>
    </row>
    <row r="54" spans="1:7" ht="16.5" customHeight="1">
      <c r="A54" s="20">
        <v>45</v>
      </c>
      <c r="B54" s="17" t="s">
        <v>37</v>
      </c>
      <c r="C54" s="21" t="str">
        <f t="shared" si="2"/>
        <v/>
      </c>
      <c r="D54" s="22" t="str">
        <f t="shared" si="3"/>
        <v>O</v>
      </c>
      <c r="E54" s="9" t="str">
        <f>B52&amp;B53&amp;B54</f>
        <v>bbb</v>
      </c>
      <c r="F54" s="27" t="str">
        <f t="shared" si="6"/>
        <v>PPP BBB BB</v>
      </c>
      <c r="G54" s="9" t="str">
        <f t="shared" si="7"/>
        <v/>
      </c>
    </row>
    <row r="55" spans="1:7" ht="16.5" customHeight="1">
      <c r="A55" s="20">
        <v>46</v>
      </c>
      <c r="B55" s="17" t="s">
        <v>37</v>
      </c>
      <c r="C55" s="21" t="str">
        <f t="shared" si="2"/>
        <v/>
      </c>
      <c r="D55" s="22" t="str">
        <f t="shared" si="3"/>
        <v>O</v>
      </c>
      <c r="F55" s="27" t="str">
        <f>UPPER(B48)&amp;UPPER(B49)&amp;UPPER(B50)&amp;" "&amp;UPPER(B51)&amp;UPPER(B52)&amp;UPPER(B53)&amp;" "&amp;UPPER(B54)&amp;UPPER(B55)</f>
        <v>PPB BBB BB</v>
      </c>
      <c r="G55" s="9" t="str">
        <f t="shared" si="7"/>
        <v/>
      </c>
    </row>
    <row r="56" spans="1:7" s="31" customFormat="1" ht="16.5" customHeight="1">
      <c r="A56" s="20">
        <v>47</v>
      </c>
      <c r="B56" s="17" t="s">
        <v>37</v>
      </c>
      <c r="C56" s="21" t="str">
        <f t="shared" si="2"/>
        <v/>
      </c>
      <c r="D56" s="22" t="str">
        <f t="shared" si="3"/>
        <v>O</v>
      </c>
      <c r="F56" s="27" t="str">
        <f t="shared" si="6"/>
        <v>PBB BBB BB</v>
      </c>
      <c r="G56" s="9" t="str">
        <f t="shared" si="7"/>
        <v/>
      </c>
    </row>
    <row r="57" spans="1:7" ht="16.5" customHeight="1">
      <c r="A57" s="20">
        <v>48</v>
      </c>
      <c r="B57" s="17" t="s">
        <v>40</v>
      </c>
      <c r="C57" s="21" t="str">
        <f t="shared" si="2"/>
        <v/>
      </c>
      <c r="D57" s="22" t="str">
        <f t="shared" si="3"/>
        <v/>
      </c>
      <c r="E57" s="9" t="str">
        <f>B55&amp;B56&amp;B57</f>
        <v>bbt</v>
      </c>
      <c r="F57" s="27" t="str">
        <f t="shared" si="6"/>
        <v>BBB BBB BT</v>
      </c>
      <c r="G57" s="9" t="str">
        <f t="shared" si="7"/>
        <v/>
      </c>
    </row>
    <row r="58" spans="1:7" ht="16.5" customHeight="1">
      <c r="A58" s="20">
        <v>49</v>
      </c>
      <c r="B58" s="17" t="s">
        <v>36</v>
      </c>
      <c r="C58" s="21" t="str">
        <f t="shared" si="2"/>
        <v>O</v>
      </c>
      <c r="D58" s="22" t="str">
        <f t="shared" si="3"/>
        <v/>
      </c>
      <c r="F58" s="27" t="str">
        <f t="shared" si="6"/>
        <v>BBB BBB TP</v>
      </c>
      <c r="G58" s="9" t="str">
        <f t="shared" si="7"/>
        <v/>
      </c>
    </row>
    <row r="59" spans="1:7" ht="16.5" customHeight="1">
      <c r="A59" s="20">
        <v>50</v>
      </c>
      <c r="B59" s="57" t="s">
        <v>37</v>
      </c>
      <c r="C59" s="58" t="str">
        <f t="shared" si="2"/>
        <v/>
      </c>
      <c r="D59" s="58" t="str">
        <f t="shared" si="3"/>
        <v>O</v>
      </c>
      <c r="F59" s="27" t="str">
        <f t="shared" si="6"/>
        <v>BBB BBT PB</v>
      </c>
      <c r="G59" s="9" t="str">
        <f t="shared" si="7"/>
        <v/>
      </c>
    </row>
    <row r="60" spans="1:7" ht="16.5" customHeight="1">
      <c r="A60" s="20">
        <v>51</v>
      </c>
      <c r="B60" s="57" t="s">
        <v>36</v>
      </c>
      <c r="C60" s="58" t="str">
        <f t="shared" si="2"/>
        <v>O</v>
      </c>
      <c r="D60" s="58" t="str">
        <f t="shared" si="3"/>
        <v/>
      </c>
      <c r="E60" s="9" t="str">
        <f>B58&amp;B59&amp;B60</f>
        <v>pbp</v>
      </c>
      <c r="F60" s="30" t="str">
        <f t="shared" si="6"/>
        <v>BBB BTP BP</v>
      </c>
      <c r="G60" s="9" t="str">
        <f t="shared" si="7"/>
        <v/>
      </c>
    </row>
    <row r="61" spans="1:7" ht="16.5" customHeight="1">
      <c r="A61" s="20">
        <v>52</v>
      </c>
      <c r="B61" s="17" t="s">
        <v>37</v>
      </c>
      <c r="C61" s="21" t="str">
        <f t="shared" si="2"/>
        <v/>
      </c>
      <c r="D61" s="22" t="str">
        <f t="shared" si="3"/>
        <v>O</v>
      </c>
      <c r="F61" s="27" t="str">
        <f>UPPER(B54)&amp;UPPER(B55)&amp;UPPER(B56)&amp;" "&amp;UPPER(B57)&amp;UPPER(B58)&amp;UPPER(B59)&amp;" "&amp;UPPER(B60)&amp;UPPER(B61)</f>
        <v>BBB TPB PB</v>
      </c>
      <c r="G61" s="9" t="str">
        <f t="shared" ref="G61:G89" si="8">IF(OR(F60=$J$3, F60=$J$4,F60=$J$5,F60=$J$6),MID(F60,3,4),"")</f>
        <v/>
      </c>
    </row>
    <row r="62" spans="1:7" ht="16.5" customHeight="1">
      <c r="A62" s="20">
        <v>53</v>
      </c>
      <c r="B62" s="17" t="s">
        <v>37</v>
      </c>
      <c r="C62" s="21" t="str">
        <f t="shared" si="2"/>
        <v/>
      </c>
      <c r="D62" s="22" t="str">
        <f t="shared" si="3"/>
        <v>O</v>
      </c>
      <c r="F62" s="27" t="str">
        <f t="shared" si="6"/>
        <v>BBT PBP BB</v>
      </c>
      <c r="G62" s="9" t="str">
        <f t="shared" si="8"/>
        <v/>
      </c>
    </row>
    <row r="63" spans="1:7" ht="16.5" customHeight="1">
      <c r="A63" s="20">
        <v>54</v>
      </c>
      <c r="B63" s="17" t="s">
        <v>37</v>
      </c>
      <c r="C63" s="21" t="str">
        <f t="shared" si="2"/>
        <v/>
      </c>
      <c r="D63" s="22" t="str">
        <f t="shared" si="3"/>
        <v>O</v>
      </c>
      <c r="E63" s="9" t="str">
        <f>B61&amp;B62&amp;B63</f>
        <v>bbb</v>
      </c>
      <c r="F63" s="27" t="str">
        <f t="shared" si="6"/>
        <v>BTP BPB BB</v>
      </c>
      <c r="G63" s="9" t="str">
        <f t="shared" si="8"/>
        <v/>
      </c>
    </row>
    <row r="64" spans="1:7" ht="16.5" customHeight="1">
      <c r="A64" s="20">
        <v>55</v>
      </c>
      <c r="B64" s="17" t="s">
        <v>37</v>
      </c>
      <c r="C64" s="21" t="str">
        <f t="shared" si="2"/>
        <v/>
      </c>
      <c r="D64" s="22" t="str">
        <f t="shared" si="3"/>
        <v>O</v>
      </c>
      <c r="F64" s="27" t="str">
        <f t="shared" si="6"/>
        <v>TPB PBB BB</v>
      </c>
      <c r="G64" s="9" t="str">
        <f t="shared" si="8"/>
        <v/>
      </c>
    </row>
    <row r="65" spans="1:8" ht="16.5" customHeight="1">
      <c r="A65" s="20">
        <v>56</v>
      </c>
      <c r="B65" s="17" t="s">
        <v>37</v>
      </c>
      <c r="C65" s="21" t="str">
        <f t="shared" si="2"/>
        <v/>
      </c>
      <c r="D65" s="22" t="str">
        <f t="shared" si="3"/>
        <v>O</v>
      </c>
      <c r="F65" s="27" t="str">
        <f t="shared" si="6"/>
        <v>PBP BBB BB</v>
      </c>
      <c r="G65" s="9" t="str">
        <f t="shared" si="8"/>
        <v/>
      </c>
    </row>
    <row r="66" spans="1:8" ht="16.5" customHeight="1">
      <c r="A66" s="20">
        <v>57</v>
      </c>
      <c r="B66" s="17" t="s">
        <v>36</v>
      </c>
      <c r="C66" s="21" t="str">
        <f t="shared" si="2"/>
        <v>O</v>
      </c>
      <c r="D66" s="22" t="str">
        <f t="shared" si="3"/>
        <v/>
      </c>
      <c r="E66" s="9" t="str">
        <f>B64&amp;B65&amp;B66</f>
        <v>bbp</v>
      </c>
      <c r="F66" s="27" t="str">
        <f t="shared" si="6"/>
        <v>BPB BBB BP</v>
      </c>
      <c r="G66" s="9" t="str">
        <f t="shared" si="8"/>
        <v/>
      </c>
    </row>
    <row r="67" spans="1:8" ht="16.5" customHeight="1">
      <c r="A67" s="20">
        <v>58</v>
      </c>
      <c r="B67" s="17"/>
      <c r="C67" s="21" t="str">
        <f t="shared" si="2"/>
        <v/>
      </c>
      <c r="D67" s="22" t="str">
        <f t="shared" si="3"/>
        <v/>
      </c>
      <c r="F67" s="27" t="str">
        <f t="shared" si="6"/>
        <v>PBB BBB P</v>
      </c>
      <c r="G67" s="9" t="str">
        <f t="shared" si="8"/>
        <v/>
      </c>
    </row>
    <row r="68" spans="1:8" ht="16.5" customHeight="1">
      <c r="A68" s="20">
        <v>59</v>
      </c>
      <c r="B68" s="17"/>
      <c r="C68" s="21" t="str">
        <f t="shared" si="2"/>
        <v/>
      </c>
      <c r="D68" s="22" t="str">
        <f t="shared" si="3"/>
        <v/>
      </c>
      <c r="F68" s="27" t="str">
        <f t="shared" si="6"/>
        <v xml:space="preserve">BBB BBP </v>
      </c>
      <c r="G68" s="9" t="str">
        <f t="shared" si="8"/>
        <v/>
      </c>
    </row>
    <row r="69" spans="1:8" ht="16.5" customHeight="1" thickBot="1">
      <c r="A69" s="20">
        <v>60</v>
      </c>
      <c r="B69" s="17"/>
      <c r="C69" s="23" t="str">
        <f t="shared" si="2"/>
        <v/>
      </c>
      <c r="D69" s="24" t="str">
        <f t="shared" si="3"/>
        <v/>
      </c>
      <c r="E69" s="9" t="str">
        <f>B67&amp;B68&amp;B69</f>
        <v/>
      </c>
      <c r="F69" s="27" t="str">
        <f t="shared" si="6"/>
        <v xml:space="preserve">BBB BP </v>
      </c>
      <c r="G69" s="9" t="str">
        <f t="shared" si="8"/>
        <v/>
      </c>
    </row>
    <row r="70" spans="1:8" ht="16.5" customHeight="1" thickTop="1">
      <c r="A70" s="20">
        <v>61</v>
      </c>
      <c r="B70" s="17"/>
      <c r="C70" s="28" t="str">
        <f t="shared" si="2"/>
        <v/>
      </c>
      <c r="D70" s="29" t="str">
        <f>IF($B70="B","O","")</f>
        <v/>
      </c>
      <c r="F70" s="27" t="str">
        <f t="shared" si="6"/>
        <v xml:space="preserve">BBB P </v>
      </c>
      <c r="G70" s="9" t="str">
        <f t="shared" si="8"/>
        <v/>
      </c>
    </row>
    <row r="71" spans="1:8" ht="16.5" customHeight="1">
      <c r="A71" s="20">
        <v>62</v>
      </c>
      <c r="B71" s="17"/>
      <c r="C71" s="21" t="str">
        <f t="shared" si="2"/>
        <v/>
      </c>
      <c r="D71" s="22" t="str">
        <f t="shared" si="3"/>
        <v/>
      </c>
      <c r="F71" s="27" t="str">
        <f t="shared" si="6"/>
        <v xml:space="preserve">BBP  </v>
      </c>
      <c r="G71" s="9" t="str">
        <f t="shared" si="8"/>
        <v/>
      </c>
    </row>
    <row r="72" spans="1:8" ht="16.5" customHeight="1">
      <c r="A72" s="20">
        <v>63</v>
      </c>
      <c r="B72" s="17"/>
      <c r="C72" s="21" t="str">
        <f t="shared" si="2"/>
        <v/>
      </c>
      <c r="D72" s="22" t="str">
        <f t="shared" si="3"/>
        <v/>
      </c>
      <c r="E72" s="9" t="str">
        <f>B70&amp;B71&amp;B72</f>
        <v/>
      </c>
      <c r="F72" s="27" t="str">
        <f t="shared" si="6"/>
        <v xml:space="preserve">BP  </v>
      </c>
      <c r="G72" s="9" t="str">
        <f t="shared" si="8"/>
        <v/>
      </c>
      <c r="H72" s="32"/>
    </row>
    <row r="73" spans="1:8" ht="16.5" customHeight="1">
      <c r="A73" s="20">
        <v>64</v>
      </c>
      <c r="B73" s="17"/>
      <c r="C73" s="21" t="str">
        <f t="shared" si="2"/>
        <v/>
      </c>
      <c r="D73" s="22" t="str">
        <f t="shared" si="3"/>
        <v/>
      </c>
      <c r="F73" s="27" t="str">
        <f t="shared" si="6"/>
        <v xml:space="preserve">P  </v>
      </c>
      <c r="G73" s="9" t="str">
        <f t="shared" si="8"/>
        <v/>
      </c>
    </row>
    <row r="74" spans="1:8" ht="16.5" customHeight="1">
      <c r="A74" s="20">
        <v>65</v>
      </c>
      <c r="B74" s="17"/>
      <c r="C74" s="21" t="str">
        <f t="shared" si="2"/>
        <v/>
      </c>
      <c r="D74" s="22" t="str">
        <f t="shared" si="3"/>
        <v/>
      </c>
      <c r="F74" s="27" t="str">
        <f t="shared" si="6"/>
        <v xml:space="preserve">  </v>
      </c>
      <c r="G74" s="9" t="str">
        <f t="shared" si="8"/>
        <v/>
      </c>
    </row>
    <row r="75" spans="1:8" ht="16.5" customHeight="1">
      <c r="A75" s="20">
        <v>66</v>
      </c>
      <c r="B75" s="17"/>
      <c r="C75" s="21" t="str">
        <f>IF($B75="P","O","")</f>
        <v/>
      </c>
      <c r="D75" s="22" t="str">
        <f>IF($B75="B","O","")</f>
        <v/>
      </c>
      <c r="E75" s="9" t="str">
        <f>B73&amp;B74&amp;B75</f>
        <v/>
      </c>
      <c r="F75" s="27" t="str">
        <f t="shared" si="6"/>
        <v xml:space="preserve">  </v>
      </c>
      <c r="G75" s="9" t="str">
        <f t="shared" si="8"/>
        <v/>
      </c>
    </row>
    <row r="76" spans="1:8" ht="16.5" customHeight="1">
      <c r="A76" s="20">
        <v>67</v>
      </c>
      <c r="B76" s="17"/>
      <c r="C76" s="21" t="str">
        <f t="shared" ref="C76:C89" si="9">IF($B76="P","O","")</f>
        <v/>
      </c>
      <c r="D76" s="22" t="str">
        <f t="shared" ref="D76:D89" si="10">IF($B76="B","O","")</f>
        <v/>
      </c>
      <c r="F76" s="27" t="str">
        <f t="shared" si="6"/>
        <v xml:space="preserve">  </v>
      </c>
      <c r="G76" s="9" t="str">
        <f t="shared" si="8"/>
        <v/>
      </c>
    </row>
    <row r="77" spans="1:8" ht="16.5" customHeight="1">
      <c r="A77" s="20">
        <v>68</v>
      </c>
      <c r="B77" s="17"/>
      <c r="C77" s="21" t="str">
        <f t="shared" si="9"/>
        <v/>
      </c>
      <c r="D77" s="22" t="str">
        <f t="shared" si="10"/>
        <v/>
      </c>
      <c r="F77" s="27" t="str">
        <f t="shared" si="6"/>
        <v xml:space="preserve">  </v>
      </c>
      <c r="G77" s="9" t="str">
        <f t="shared" si="8"/>
        <v/>
      </c>
    </row>
    <row r="78" spans="1:8" ht="16.5" customHeight="1">
      <c r="A78" s="20">
        <v>69</v>
      </c>
      <c r="B78" s="17"/>
      <c r="C78" s="21" t="str">
        <f t="shared" si="9"/>
        <v/>
      </c>
      <c r="D78" s="22" t="str">
        <f t="shared" si="10"/>
        <v/>
      </c>
      <c r="E78" s="9" t="str">
        <f>B76&amp;B77&amp;B78</f>
        <v/>
      </c>
      <c r="F78" s="27" t="str">
        <f t="shared" si="6"/>
        <v xml:space="preserve">  </v>
      </c>
      <c r="G78" s="9" t="str">
        <f t="shared" si="8"/>
        <v/>
      </c>
    </row>
    <row r="79" spans="1:8" ht="16.5" customHeight="1" thickBot="1">
      <c r="A79" s="20">
        <v>70</v>
      </c>
      <c r="B79" s="17"/>
      <c r="C79" s="23" t="str">
        <f t="shared" si="9"/>
        <v/>
      </c>
      <c r="D79" s="24" t="str">
        <f t="shared" si="10"/>
        <v/>
      </c>
      <c r="F79" s="27" t="str">
        <f t="shared" si="6"/>
        <v xml:space="preserve">  </v>
      </c>
      <c r="G79" s="9" t="str">
        <f t="shared" si="8"/>
        <v/>
      </c>
    </row>
    <row r="80" spans="1:8" ht="16.5" customHeight="1" thickTop="1">
      <c r="A80" s="20">
        <v>71</v>
      </c>
      <c r="B80" s="17"/>
      <c r="C80" s="25" t="str">
        <f t="shared" si="9"/>
        <v/>
      </c>
      <c r="D80" s="26" t="str">
        <f t="shared" si="10"/>
        <v/>
      </c>
      <c r="F80" s="27" t="str">
        <f t="shared" si="6"/>
        <v xml:space="preserve">  </v>
      </c>
      <c r="G80" s="9" t="str">
        <f t="shared" si="8"/>
        <v/>
      </c>
    </row>
    <row r="81" spans="1:7" ht="16.5" customHeight="1">
      <c r="A81" s="20">
        <v>72</v>
      </c>
      <c r="B81" s="17"/>
      <c r="C81" s="21" t="str">
        <f t="shared" si="9"/>
        <v/>
      </c>
      <c r="D81" s="22" t="str">
        <f t="shared" si="10"/>
        <v/>
      </c>
      <c r="E81" s="9" t="str">
        <f>B79&amp;B80&amp;B81</f>
        <v/>
      </c>
      <c r="F81" s="27" t="str">
        <f t="shared" si="6"/>
        <v xml:space="preserve">  </v>
      </c>
      <c r="G81" s="9" t="str">
        <f t="shared" si="8"/>
        <v/>
      </c>
    </row>
    <row r="82" spans="1:7" ht="16.5" customHeight="1">
      <c r="A82" s="20">
        <v>73</v>
      </c>
      <c r="B82" s="17"/>
      <c r="C82" s="21" t="str">
        <f t="shared" si="9"/>
        <v/>
      </c>
      <c r="D82" s="22" t="str">
        <f t="shared" si="10"/>
        <v/>
      </c>
      <c r="F82" s="27" t="str">
        <f t="shared" si="6"/>
        <v xml:space="preserve">  </v>
      </c>
      <c r="G82" s="9" t="str">
        <f t="shared" si="8"/>
        <v/>
      </c>
    </row>
    <row r="83" spans="1:7" ht="16.5" customHeight="1">
      <c r="A83" s="20">
        <v>74</v>
      </c>
      <c r="B83" s="17"/>
      <c r="C83" s="21" t="str">
        <f t="shared" si="9"/>
        <v/>
      </c>
      <c r="D83" s="22" t="str">
        <f t="shared" si="10"/>
        <v/>
      </c>
      <c r="F83" s="27" t="str">
        <f t="shared" si="6"/>
        <v xml:space="preserve">  </v>
      </c>
      <c r="G83" s="9" t="str">
        <f t="shared" si="8"/>
        <v/>
      </c>
    </row>
    <row r="84" spans="1:7" ht="16.5" customHeight="1">
      <c r="A84" s="20">
        <v>75</v>
      </c>
      <c r="B84" s="17"/>
      <c r="C84" s="21" t="str">
        <f t="shared" si="9"/>
        <v/>
      </c>
      <c r="D84" s="22" t="str">
        <f t="shared" si="10"/>
        <v/>
      </c>
      <c r="E84" s="9" t="str">
        <f>B82&amp;B83&amp;B84</f>
        <v/>
      </c>
      <c r="F84" s="27" t="str">
        <f t="shared" ref="F84:F89" si="11">UPPER(B77)&amp;UPPER(B78)&amp;UPPER(B79)&amp;" "&amp;UPPER(B80)&amp;UPPER(B81)&amp;UPPER(B82)&amp;" "&amp;UPPER(B83)&amp;UPPER(B84)</f>
        <v xml:space="preserve">  </v>
      </c>
      <c r="G84" s="9" t="str">
        <f t="shared" si="8"/>
        <v/>
      </c>
    </row>
    <row r="85" spans="1:7" ht="16.5" customHeight="1">
      <c r="A85" s="20">
        <v>76</v>
      </c>
      <c r="B85" s="17"/>
      <c r="C85" s="21" t="str">
        <f t="shared" si="9"/>
        <v/>
      </c>
      <c r="D85" s="22" t="str">
        <f t="shared" si="10"/>
        <v/>
      </c>
      <c r="F85" s="27" t="str">
        <f t="shared" si="11"/>
        <v xml:space="preserve">  </v>
      </c>
      <c r="G85" s="9" t="str">
        <f t="shared" si="8"/>
        <v/>
      </c>
    </row>
    <row r="86" spans="1:7" ht="16.5" customHeight="1">
      <c r="A86" s="20">
        <v>77</v>
      </c>
      <c r="B86" s="17"/>
      <c r="C86" s="21" t="str">
        <f t="shared" si="9"/>
        <v/>
      </c>
      <c r="D86" s="22" t="str">
        <f t="shared" si="10"/>
        <v/>
      </c>
      <c r="F86" s="27" t="str">
        <f t="shared" si="11"/>
        <v xml:space="preserve">  </v>
      </c>
      <c r="G86" s="9" t="str">
        <f t="shared" si="8"/>
        <v/>
      </c>
    </row>
    <row r="87" spans="1:7" ht="16.5" customHeight="1">
      <c r="A87" s="20">
        <v>78</v>
      </c>
      <c r="B87" s="17"/>
      <c r="C87" s="21" t="str">
        <f t="shared" si="9"/>
        <v/>
      </c>
      <c r="D87" s="22" t="str">
        <f t="shared" si="10"/>
        <v/>
      </c>
      <c r="E87" s="9" t="str">
        <f>B85&amp;B86&amp;B87</f>
        <v/>
      </c>
      <c r="F87" s="27" t="str">
        <f t="shared" si="11"/>
        <v xml:space="preserve">  </v>
      </c>
      <c r="G87" s="9" t="str">
        <f t="shared" si="8"/>
        <v/>
      </c>
    </row>
    <row r="88" spans="1:7" ht="16.5" customHeight="1">
      <c r="A88" s="20">
        <v>79</v>
      </c>
      <c r="B88" s="17"/>
      <c r="C88" s="21" t="str">
        <f t="shared" si="9"/>
        <v/>
      </c>
      <c r="D88" s="22" t="str">
        <f t="shared" si="10"/>
        <v/>
      </c>
      <c r="F88" s="27" t="str">
        <f t="shared" si="11"/>
        <v xml:space="preserve">  </v>
      </c>
      <c r="G88" s="9" t="str">
        <f t="shared" si="8"/>
        <v/>
      </c>
    </row>
    <row r="89" spans="1:7" ht="18.75" customHeight="1" thickBot="1">
      <c r="A89" s="33">
        <f>A88+1</f>
        <v>80</v>
      </c>
      <c r="B89" s="17"/>
      <c r="C89" s="34" t="str">
        <f t="shared" si="9"/>
        <v/>
      </c>
      <c r="D89" s="35" t="str">
        <f t="shared" si="10"/>
        <v/>
      </c>
      <c r="E89" s="9" t="str">
        <f>B87&amp;B88&amp;B89</f>
        <v/>
      </c>
      <c r="F89" s="27" t="str">
        <f t="shared" si="11"/>
        <v xml:space="preserve">  </v>
      </c>
      <c r="G89" s="9" t="str">
        <f t="shared" si="8"/>
        <v/>
      </c>
    </row>
    <row r="93" spans="1:7">
      <c r="E93" s="9" t="str">
        <f>B91&amp;B92&amp;B93</f>
        <v/>
      </c>
    </row>
    <row r="96" spans="1:7">
      <c r="E96" s="9" t="str">
        <f>B94&amp;B95&amp;B96</f>
        <v/>
      </c>
    </row>
    <row r="99" spans="5:5">
      <c r="E99" s="9" t="str">
        <f>B97&amp;B98&amp;B99</f>
        <v/>
      </c>
    </row>
    <row r="102" spans="5:5">
      <c r="E102" s="9" t="str">
        <f>B100&amp;B101&amp;B102</f>
        <v/>
      </c>
    </row>
    <row r="105" spans="5:5">
      <c r="E105" s="9" t="str">
        <f>B103&amp;B104&amp;B105</f>
        <v/>
      </c>
    </row>
    <row r="108" spans="5:5">
      <c r="E108" s="9" t="str">
        <f>B106&amp;B107&amp;B108</f>
        <v/>
      </c>
    </row>
    <row r="111" spans="5:5">
      <c r="E111" s="9" t="str">
        <f>B109&amp;B110&amp;B111</f>
        <v/>
      </c>
    </row>
  </sheetData>
  <mergeCells count="2">
    <mergeCell ref="K2:M2"/>
    <mergeCell ref="J1:M1"/>
  </mergeCells>
  <conditionalFormatting sqref="C10:C89">
    <cfRule type="containsText" dxfId="19" priority="14" operator="containsText" text="O">
      <formula>NOT(ISERROR(SEARCH("O",C10)))</formula>
    </cfRule>
  </conditionalFormatting>
  <conditionalFormatting sqref="B10:B89">
    <cfRule type="expression" dxfId="18" priority="9">
      <formula>B10="T"</formula>
    </cfRule>
    <cfRule type="expression" dxfId="17" priority="12">
      <formula>B10="B"</formula>
    </cfRule>
    <cfRule type="expression" dxfId="16" priority="13">
      <formula>B10="P"</formula>
    </cfRule>
    <cfRule type="cellIs" dxfId="15" priority="17" stopIfTrue="1" operator="equal">
      <formula>0</formula>
    </cfRule>
  </conditionalFormatting>
  <conditionalFormatting sqref="D10:D89">
    <cfRule type="notContainsBlanks" dxfId="14" priority="11">
      <formula>LEN(TRIM(D10))&gt;0</formula>
    </cfRule>
  </conditionalFormatting>
  <conditionalFormatting sqref="F1:F8">
    <cfRule type="cellIs" dxfId="13" priority="10" operator="equal">
      <formula>0</formula>
    </cfRule>
  </conditionalFormatting>
  <conditionalFormatting sqref="G18">
    <cfRule type="cellIs" dxfId="12" priority="8" operator="notEqual">
      <formula>""</formula>
    </cfRule>
  </conditionalFormatting>
  <conditionalFormatting sqref="G19:G89">
    <cfRule type="cellIs" dxfId="11" priority="7" operator="notEqual">
      <formula>""</formula>
    </cfRule>
  </conditionalFormatting>
  <dataValidations count="1">
    <dataValidation type="list" allowBlank="1" showInputMessage="1" showErrorMessage="1" sqref="B10:B89">
      <formula1>"P,B,p,b,t,T"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workbookViewId="0">
      <selection activeCell="H1" sqref="H1"/>
    </sheetView>
  </sheetViews>
  <sheetFormatPr defaultRowHeight="15"/>
  <cols>
    <col min="1" max="1" width="10.7109375" bestFit="1" customWidth="1"/>
    <col min="3" max="3" width="10.140625" bestFit="1" customWidth="1"/>
    <col min="4" max="4" width="11.7109375" customWidth="1"/>
    <col min="5" max="5" width="15.42578125" customWidth="1"/>
    <col min="7" max="7" width="7.140625" customWidth="1"/>
    <col min="9" max="9" width="10.5703125" customWidth="1"/>
    <col min="10" max="10" width="14.28515625" customWidth="1"/>
  </cols>
  <sheetData>
    <row r="1" spans="1:12">
      <c r="A1" s="1" t="s">
        <v>8</v>
      </c>
      <c r="B1" s="1"/>
      <c r="C1" s="1"/>
      <c r="D1" s="2">
        <v>100</v>
      </c>
      <c r="E1" s="1" t="s">
        <v>38</v>
      </c>
      <c r="G1">
        <v>5</v>
      </c>
      <c r="H1">
        <v>5</v>
      </c>
      <c r="I1">
        <v>15</v>
      </c>
    </row>
    <row r="2" spans="1:12">
      <c r="A2" s="1"/>
      <c r="B2" s="1"/>
      <c r="C2" s="1"/>
      <c r="D2" s="2"/>
      <c r="E2" s="1" t="s">
        <v>21</v>
      </c>
      <c r="F2">
        <v>50</v>
      </c>
    </row>
    <row r="3" spans="1:12">
      <c r="A3" s="1" t="s">
        <v>0</v>
      </c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10</v>
      </c>
      <c r="K3" s="1" t="s">
        <v>14</v>
      </c>
      <c r="L3" s="1" t="s">
        <v>20</v>
      </c>
    </row>
    <row r="4" spans="1:12">
      <c r="A4" s="4">
        <v>43169</v>
      </c>
      <c r="B4">
        <v>1</v>
      </c>
      <c r="C4" t="s">
        <v>12</v>
      </c>
      <c r="D4" t="s">
        <v>9</v>
      </c>
      <c r="E4" s="3">
        <f>D1+J4</f>
        <v>115</v>
      </c>
      <c r="F4">
        <v>1</v>
      </c>
      <c r="G4">
        <v>15</v>
      </c>
      <c r="H4">
        <v>0</v>
      </c>
      <c r="I4">
        <v>0</v>
      </c>
      <c r="J4" s="60">
        <f>G4+H4+I4</f>
        <v>15</v>
      </c>
      <c r="L4" s="3">
        <f>J4</f>
        <v>15</v>
      </c>
    </row>
    <row r="5" spans="1:12">
      <c r="A5" s="4">
        <v>43170</v>
      </c>
      <c r="B5">
        <f>B4+1</f>
        <v>2</v>
      </c>
      <c r="C5" t="s">
        <v>13</v>
      </c>
      <c r="D5" t="s">
        <v>9</v>
      </c>
      <c r="E5" s="3">
        <f t="shared" ref="E5:E36" si="0">E4+J5</f>
        <v>125</v>
      </c>
      <c r="F5">
        <v>1</v>
      </c>
      <c r="G5">
        <v>10</v>
      </c>
      <c r="H5">
        <v>0</v>
      </c>
      <c r="I5">
        <v>0</v>
      </c>
      <c r="J5" s="5">
        <f t="shared" ref="J5:J68" si="1">G5+H5+I5</f>
        <v>10</v>
      </c>
    </row>
    <row r="6" spans="1:12">
      <c r="A6" s="4">
        <v>43170</v>
      </c>
      <c r="B6">
        <f t="shared" ref="B6:B69" si="2">B5+1</f>
        <v>3</v>
      </c>
      <c r="C6" t="s">
        <v>12</v>
      </c>
      <c r="D6" t="s">
        <v>9</v>
      </c>
      <c r="E6" s="3">
        <f t="shared" si="0"/>
        <v>125</v>
      </c>
      <c r="F6">
        <v>2</v>
      </c>
      <c r="G6">
        <v>-10</v>
      </c>
      <c r="H6">
        <v>10</v>
      </c>
      <c r="I6">
        <v>0</v>
      </c>
      <c r="J6" s="5">
        <f t="shared" si="1"/>
        <v>0</v>
      </c>
      <c r="K6" t="s">
        <v>15</v>
      </c>
    </row>
    <row r="7" spans="1:12">
      <c r="A7" s="4">
        <v>43170</v>
      </c>
      <c r="B7">
        <f t="shared" si="2"/>
        <v>4</v>
      </c>
      <c r="C7" t="s">
        <v>12</v>
      </c>
      <c r="D7" t="s">
        <v>9</v>
      </c>
      <c r="E7" s="3">
        <f t="shared" si="0"/>
        <v>130</v>
      </c>
      <c r="F7">
        <v>2</v>
      </c>
      <c r="G7">
        <v>-10</v>
      </c>
      <c r="H7">
        <v>15</v>
      </c>
      <c r="I7">
        <v>0</v>
      </c>
      <c r="J7" s="5">
        <f t="shared" si="1"/>
        <v>5</v>
      </c>
      <c r="K7" t="s">
        <v>17</v>
      </c>
    </row>
    <row r="8" spans="1:12">
      <c r="A8" s="4">
        <v>43170</v>
      </c>
      <c r="B8">
        <f t="shared" si="2"/>
        <v>5</v>
      </c>
      <c r="C8" t="s">
        <v>13</v>
      </c>
      <c r="D8" t="s">
        <v>9</v>
      </c>
      <c r="E8" s="3">
        <f t="shared" si="0"/>
        <v>130</v>
      </c>
      <c r="F8">
        <v>2</v>
      </c>
      <c r="G8">
        <v>-10</v>
      </c>
      <c r="H8">
        <v>10</v>
      </c>
      <c r="I8">
        <v>0</v>
      </c>
      <c r="J8" s="5">
        <f t="shared" si="1"/>
        <v>0</v>
      </c>
      <c r="K8" t="s">
        <v>16</v>
      </c>
    </row>
    <row r="9" spans="1:12">
      <c r="A9" s="4">
        <v>43170</v>
      </c>
      <c r="B9">
        <f t="shared" si="2"/>
        <v>6</v>
      </c>
      <c r="C9" t="s">
        <v>12</v>
      </c>
      <c r="D9" t="s">
        <v>9</v>
      </c>
      <c r="E9" s="3">
        <f t="shared" si="0"/>
        <v>140</v>
      </c>
      <c r="F9">
        <v>1</v>
      </c>
      <c r="G9">
        <v>10</v>
      </c>
      <c r="H9">
        <v>0</v>
      </c>
      <c r="I9">
        <v>0</v>
      </c>
      <c r="J9" s="5">
        <f t="shared" si="1"/>
        <v>10</v>
      </c>
      <c r="K9" t="s">
        <v>18</v>
      </c>
    </row>
    <row r="10" spans="1:12">
      <c r="A10" s="4">
        <v>43170</v>
      </c>
      <c r="B10">
        <f t="shared" si="2"/>
        <v>7</v>
      </c>
      <c r="C10" t="s">
        <v>13</v>
      </c>
      <c r="D10" t="s">
        <v>9</v>
      </c>
      <c r="E10" s="3">
        <f t="shared" si="0"/>
        <v>149.5</v>
      </c>
      <c r="F10">
        <v>1</v>
      </c>
      <c r="G10">
        <v>9.5</v>
      </c>
      <c r="H10">
        <v>0</v>
      </c>
      <c r="I10">
        <v>0</v>
      </c>
      <c r="J10" s="5">
        <f t="shared" si="1"/>
        <v>9.5</v>
      </c>
      <c r="K10" t="s">
        <v>19</v>
      </c>
      <c r="L10" s="3"/>
    </row>
    <row r="11" spans="1:12">
      <c r="A11" s="4">
        <v>43170</v>
      </c>
      <c r="B11">
        <f t="shared" si="2"/>
        <v>8</v>
      </c>
      <c r="C11" t="s">
        <v>13</v>
      </c>
      <c r="D11" t="s">
        <v>9</v>
      </c>
      <c r="E11" s="3">
        <f t="shared" si="0"/>
        <v>159.5</v>
      </c>
      <c r="F11">
        <v>1</v>
      </c>
      <c r="G11">
        <v>10</v>
      </c>
      <c r="H11">
        <v>0</v>
      </c>
      <c r="I11">
        <v>0</v>
      </c>
      <c r="J11" s="5">
        <f t="shared" si="1"/>
        <v>10</v>
      </c>
      <c r="K11" t="s">
        <v>16</v>
      </c>
    </row>
    <row r="12" spans="1:12">
      <c r="A12" s="4">
        <v>43170</v>
      </c>
      <c r="B12">
        <f t="shared" si="2"/>
        <v>9</v>
      </c>
      <c r="C12" t="s">
        <v>12</v>
      </c>
      <c r="D12" t="s">
        <v>9</v>
      </c>
      <c r="E12" s="3">
        <f t="shared" si="0"/>
        <v>169.5</v>
      </c>
      <c r="F12">
        <v>1</v>
      </c>
      <c r="G12">
        <v>10</v>
      </c>
      <c r="H12">
        <v>0</v>
      </c>
      <c r="I12">
        <v>0</v>
      </c>
      <c r="J12" s="5">
        <f t="shared" si="1"/>
        <v>10</v>
      </c>
      <c r="K12" t="s">
        <v>19</v>
      </c>
    </row>
    <row r="13" spans="1:12">
      <c r="A13" s="4">
        <v>43170</v>
      </c>
      <c r="B13">
        <f t="shared" si="2"/>
        <v>10</v>
      </c>
      <c r="C13" t="s">
        <v>12</v>
      </c>
      <c r="D13" t="s">
        <v>9</v>
      </c>
      <c r="E13" s="3">
        <f t="shared" si="0"/>
        <v>179.5</v>
      </c>
      <c r="F13">
        <v>1</v>
      </c>
      <c r="G13">
        <v>10</v>
      </c>
      <c r="H13">
        <v>0</v>
      </c>
      <c r="I13">
        <v>0</v>
      </c>
      <c r="J13" s="5">
        <f t="shared" si="1"/>
        <v>10</v>
      </c>
      <c r="K13" t="s">
        <v>15</v>
      </c>
    </row>
    <row r="14" spans="1:12">
      <c r="A14" s="4">
        <v>43170</v>
      </c>
      <c r="B14">
        <f t="shared" si="2"/>
        <v>11</v>
      </c>
      <c r="C14" t="s">
        <v>12</v>
      </c>
      <c r="D14" t="s">
        <v>9</v>
      </c>
      <c r="E14" s="3">
        <f t="shared" si="0"/>
        <v>159.5</v>
      </c>
      <c r="F14">
        <v>3</v>
      </c>
      <c r="G14">
        <v>-10</v>
      </c>
      <c r="H14">
        <v>-15</v>
      </c>
      <c r="I14">
        <v>5</v>
      </c>
      <c r="J14" s="5">
        <f t="shared" si="1"/>
        <v>-20</v>
      </c>
      <c r="K14" t="s">
        <v>15</v>
      </c>
      <c r="L14" s="3">
        <f>SUM(J5:J14)</f>
        <v>44.5</v>
      </c>
    </row>
    <row r="15" spans="1:12">
      <c r="A15" s="4">
        <v>43171</v>
      </c>
      <c r="B15">
        <f t="shared" si="2"/>
        <v>12</v>
      </c>
      <c r="C15" t="s">
        <v>12</v>
      </c>
      <c r="D15" t="s">
        <v>9</v>
      </c>
      <c r="E15" s="3">
        <f t="shared" si="0"/>
        <v>159.5</v>
      </c>
      <c r="F15">
        <v>2</v>
      </c>
      <c r="G15">
        <v>-15</v>
      </c>
      <c r="H15">
        <v>15</v>
      </c>
      <c r="I15">
        <v>0</v>
      </c>
      <c r="J15" s="60">
        <f t="shared" si="1"/>
        <v>0</v>
      </c>
      <c r="K15" t="s">
        <v>16</v>
      </c>
    </row>
    <row r="16" spans="1:12">
      <c r="A16" s="4">
        <v>43171</v>
      </c>
      <c r="B16">
        <f t="shared" si="2"/>
        <v>13</v>
      </c>
      <c r="C16" t="s">
        <v>12</v>
      </c>
      <c r="D16" t="s">
        <v>9</v>
      </c>
      <c r="E16" s="3">
        <f t="shared" si="0"/>
        <v>169.5</v>
      </c>
      <c r="F16">
        <v>2</v>
      </c>
      <c r="G16">
        <v>-5</v>
      </c>
      <c r="H16">
        <v>15</v>
      </c>
      <c r="I16">
        <v>0</v>
      </c>
      <c r="J16" s="60">
        <f t="shared" si="1"/>
        <v>10</v>
      </c>
      <c r="K16" t="s">
        <v>15</v>
      </c>
    </row>
    <row r="17" spans="1:12">
      <c r="A17" s="4">
        <v>43171</v>
      </c>
      <c r="B17">
        <f t="shared" si="2"/>
        <v>14</v>
      </c>
      <c r="C17" t="s">
        <v>13</v>
      </c>
      <c r="D17" t="s">
        <v>9</v>
      </c>
      <c r="E17" s="3">
        <f t="shared" si="0"/>
        <v>179.5</v>
      </c>
      <c r="F17">
        <v>1</v>
      </c>
      <c r="G17">
        <v>10</v>
      </c>
      <c r="H17">
        <v>0</v>
      </c>
      <c r="I17">
        <v>0</v>
      </c>
      <c r="J17" s="60">
        <f t="shared" si="1"/>
        <v>10</v>
      </c>
      <c r="K17" t="s">
        <v>19</v>
      </c>
    </row>
    <row r="18" spans="1:12">
      <c r="A18" s="4">
        <v>43171</v>
      </c>
      <c r="B18">
        <f t="shared" si="2"/>
        <v>15</v>
      </c>
      <c r="C18" t="s">
        <v>12</v>
      </c>
      <c r="D18" t="s">
        <v>9</v>
      </c>
      <c r="E18" s="3">
        <f t="shared" si="0"/>
        <v>189.5</v>
      </c>
      <c r="F18">
        <v>2</v>
      </c>
      <c r="G18">
        <v>-5</v>
      </c>
      <c r="H18">
        <v>15</v>
      </c>
      <c r="I18">
        <v>0</v>
      </c>
      <c r="J18" s="60">
        <f t="shared" si="1"/>
        <v>10</v>
      </c>
      <c r="K18" t="s">
        <v>15</v>
      </c>
      <c r="L18" s="3">
        <f>SUM(J15:J18)</f>
        <v>30</v>
      </c>
    </row>
    <row r="19" spans="1:12">
      <c r="A19" s="4">
        <v>43171</v>
      </c>
      <c r="B19">
        <f t="shared" si="2"/>
        <v>16</v>
      </c>
      <c r="C19" t="s">
        <v>12</v>
      </c>
      <c r="D19" t="s">
        <v>9</v>
      </c>
      <c r="E19" s="3">
        <f t="shared" si="0"/>
        <v>194.5</v>
      </c>
      <c r="F19">
        <v>1</v>
      </c>
      <c r="G19">
        <v>5</v>
      </c>
      <c r="H19">
        <v>0</v>
      </c>
      <c r="I19">
        <v>0</v>
      </c>
      <c r="J19" s="5">
        <f t="shared" si="1"/>
        <v>5</v>
      </c>
      <c r="K19" t="s">
        <v>15</v>
      </c>
    </row>
    <row r="20" spans="1:12">
      <c r="A20" s="4">
        <v>43172</v>
      </c>
      <c r="B20">
        <f t="shared" si="2"/>
        <v>17</v>
      </c>
      <c r="C20" t="s">
        <v>12</v>
      </c>
      <c r="D20" t="s">
        <v>9</v>
      </c>
      <c r="E20" s="3">
        <f t="shared" si="0"/>
        <v>194.5</v>
      </c>
      <c r="F20">
        <v>2</v>
      </c>
      <c r="G20">
        <v>-5</v>
      </c>
      <c r="H20">
        <v>5</v>
      </c>
      <c r="I20">
        <v>0</v>
      </c>
      <c r="J20" s="5">
        <f t="shared" si="1"/>
        <v>0</v>
      </c>
      <c r="K20" t="s">
        <v>19</v>
      </c>
    </row>
    <row r="21" spans="1:12">
      <c r="A21" s="4">
        <v>43172</v>
      </c>
      <c r="B21">
        <f t="shared" si="2"/>
        <v>18</v>
      </c>
      <c r="C21" t="s">
        <v>12</v>
      </c>
      <c r="D21" t="s">
        <v>9</v>
      </c>
      <c r="E21" s="3">
        <f t="shared" si="0"/>
        <v>194.5</v>
      </c>
      <c r="F21">
        <v>2</v>
      </c>
      <c r="G21">
        <v>-5</v>
      </c>
      <c r="H21">
        <v>5</v>
      </c>
      <c r="I21">
        <v>0</v>
      </c>
      <c r="J21" s="5">
        <f t="shared" si="1"/>
        <v>0</v>
      </c>
      <c r="K21" t="s">
        <v>25</v>
      </c>
    </row>
    <row r="22" spans="1:12">
      <c r="A22" s="4">
        <v>43172</v>
      </c>
      <c r="B22">
        <f t="shared" si="2"/>
        <v>19</v>
      </c>
      <c r="C22" t="s">
        <v>12</v>
      </c>
      <c r="D22" t="s">
        <v>9</v>
      </c>
      <c r="E22" s="3">
        <f t="shared" si="0"/>
        <v>199.5</v>
      </c>
      <c r="F22">
        <v>1</v>
      </c>
      <c r="G22">
        <v>5</v>
      </c>
      <c r="H22">
        <v>0</v>
      </c>
      <c r="I22">
        <v>0</v>
      </c>
      <c r="J22" s="5">
        <f t="shared" si="1"/>
        <v>5</v>
      </c>
      <c r="K22" t="s">
        <v>15</v>
      </c>
    </row>
    <row r="23" spans="1:12">
      <c r="A23" s="4">
        <v>43172</v>
      </c>
      <c r="B23">
        <f t="shared" si="2"/>
        <v>20</v>
      </c>
      <c r="C23" t="s">
        <v>12</v>
      </c>
      <c r="D23" t="s">
        <v>9</v>
      </c>
      <c r="E23" s="3">
        <f t="shared" si="0"/>
        <v>199.5</v>
      </c>
      <c r="F23">
        <v>2</v>
      </c>
      <c r="G23">
        <v>-5</v>
      </c>
      <c r="H23">
        <v>5</v>
      </c>
      <c r="I23">
        <v>0</v>
      </c>
      <c r="J23" s="5">
        <f t="shared" si="1"/>
        <v>0</v>
      </c>
      <c r="K23" t="s">
        <v>25</v>
      </c>
    </row>
    <row r="24" spans="1:12">
      <c r="A24" s="4">
        <v>43172</v>
      </c>
      <c r="B24">
        <f t="shared" si="2"/>
        <v>21</v>
      </c>
      <c r="C24" t="s">
        <v>12</v>
      </c>
      <c r="D24" t="s">
        <v>9</v>
      </c>
      <c r="E24" s="3">
        <f t="shared" si="0"/>
        <v>204.5</v>
      </c>
      <c r="F24">
        <v>2</v>
      </c>
      <c r="G24">
        <v>-5</v>
      </c>
      <c r="H24">
        <v>10</v>
      </c>
      <c r="I24">
        <v>0</v>
      </c>
      <c r="J24" s="5">
        <f t="shared" si="1"/>
        <v>5</v>
      </c>
      <c r="K24" t="s">
        <v>19</v>
      </c>
    </row>
    <row r="25" spans="1:12">
      <c r="A25" s="4">
        <v>43172</v>
      </c>
      <c r="B25">
        <f t="shared" si="2"/>
        <v>22</v>
      </c>
      <c r="C25" t="s">
        <v>12</v>
      </c>
      <c r="D25" t="s">
        <v>9</v>
      </c>
      <c r="E25" s="3">
        <f t="shared" si="0"/>
        <v>209.5</v>
      </c>
      <c r="F25">
        <v>1</v>
      </c>
      <c r="G25">
        <v>5</v>
      </c>
      <c r="H25">
        <v>0</v>
      </c>
      <c r="I25">
        <v>0</v>
      </c>
      <c r="J25" s="5">
        <f t="shared" si="1"/>
        <v>5</v>
      </c>
      <c r="K25" t="s">
        <v>15</v>
      </c>
      <c r="L25" s="3">
        <f>SUM(J19:J25)</f>
        <v>20</v>
      </c>
    </row>
    <row r="26" spans="1:12">
      <c r="B26">
        <f t="shared" si="2"/>
        <v>23</v>
      </c>
      <c r="E26" s="3">
        <f t="shared" si="0"/>
        <v>209.5</v>
      </c>
      <c r="F26">
        <v>0</v>
      </c>
      <c r="G26">
        <v>0</v>
      </c>
      <c r="H26">
        <v>0</v>
      </c>
      <c r="I26">
        <v>0</v>
      </c>
      <c r="J26" s="3">
        <f t="shared" si="1"/>
        <v>0</v>
      </c>
    </row>
    <row r="27" spans="1:12">
      <c r="B27">
        <f t="shared" si="2"/>
        <v>24</v>
      </c>
      <c r="E27" s="3">
        <f t="shared" si="0"/>
        <v>209.5</v>
      </c>
      <c r="F27">
        <v>0</v>
      </c>
      <c r="G27">
        <v>0</v>
      </c>
      <c r="H27">
        <v>0</v>
      </c>
      <c r="I27">
        <v>0</v>
      </c>
      <c r="J27" s="3">
        <f t="shared" si="1"/>
        <v>0</v>
      </c>
    </row>
    <row r="28" spans="1:12">
      <c r="B28">
        <f t="shared" si="2"/>
        <v>25</v>
      </c>
      <c r="E28" s="3">
        <f t="shared" si="0"/>
        <v>209.5</v>
      </c>
      <c r="F28">
        <v>0</v>
      </c>
      <c r="G28">
        <v>0</v>
      </c>
      <c r="H28">
        <v>0</v>
      </c>
      <c r="I28">
        <v>0</v>
      </c>
      <c r="J28" s="3">
        <f t="shared" si="1"/>
        <v>0</v>
      </c>
    </row>
    <row r="29" spans="1:12">
      <c r="B29">
        <f t="shared" si="2"/>
        <v>26</v>
      </c>
      <c r="E29" s="3">
        <f t="shared" si="0"/>
        <v>209.5</v>
      </c>
      <c r="F29">
        <v>0</v>
      </c>
      <c r="G29">
        <v>0</v>
      </c>
      <c r="H29">
        <v>0</v>
      </c>
      <c r="I29">
        <v>0</v>
      </c>
      <c r="J29" s="3">
        <f t="shared" si="1"/>
        <v>0</v>
      </c>
    </row>
    <row r="30" spans="1:12">
      <c r="B30">
        <f t="shared" si="2"/>
        <v>27</v>
      </c>
      <c r="E30" s="3">
        <f t="shared" si="0"/>
        <v>209.5</v>
      </c>
      <c r="F30">
        <v>0</v>
      </c>
      <c r="G30">
        <v>0</v>
      </c>
      <c r="H30">
        <v>0</v>
      </c>
      <c r="I30">
        <v>0</v>
      </c>
      <c r="J30" s="3">
        <f t="shared" si="1"/>
        <v>0</v>
      </c>
    </row>
    <row r="31" spans="1:12">
      <c r="B31">
        <f t="shared" si="2"/>
        <v>28</v>
      </c>
      <c r="E31" s="3">
        <f t="shared" si="0"/>
        <v>209.5</v>
      </c>
      <c r="F31">
        <v>0</v>
      </c>
      <c r="G31">
        <v>0</v>
      </c>
      <c r="H31">
        <v>0</v>
      </c>
      <c r="I31">
        <v>0</v>
      </c>
      <c r="J31" s="3">
        <f t="shared" si="1"/>
        <v>0</v>
      </c>
    </row>
    <row r="32" spans="1:12">
      <c r="B32">
        <f t="shared" si="2"/>
        <v>29</v>
      </c>
      <c r="E32" s="3">
        <f t="shared" si="0"/>
        <v>209.5</v>
      </c>
      <c r="F32">
        <v>0</v>
      </c>
      <c r="G32">
        <v>0</v>
      </c>
      <c r="H32">
        <v>0</v>
      </c>
      <c r="I32">
        <v>0</v>
      </c>
      <c r="J32" s="3">
        <f t="shared" si="1"/>
        <v>0</v>
      </c>
    </row>
    <row r="33" spans="2:10">
      <c r="B33">
        <f t="shared" si="2"/>
        <v>30</v>
      </c>
      <c r="E33" s="3">
        <f t="shared" si="0"/>
        <v>209.5</v>
      </c>
      <c r="F33">
        <v>0</v>
      </c>
      <c r="G33">
        <v>0</v>
      </c>
      <c r="H33">
        <v>0</v>
      </c>
      <c r="I33">
        <v>0</v>
      </c>
      <c r="J33" s="3">
        <f t="shared" si="1"/>
        <v>0</v>
      </c>
    </row>
    <row r="34" spans="2:10">
      <c r="B34">
        <f t="shared" si="2"/>
        <v>31</v>
      </c>
      <c r="E34" s="3">
        <f t="shared" si="0"/>
        <v>209.5</v>
      </c>
      <c r="F34">
        <v>0</v>
      </c>
      <c r="G34">
        <v>0</v>
      </c>
      <c r="H34">
        <v>0</v>
      </c>
      <c r="I34">
        <v>0</v>
      </c>
      <c r="J34" s="3">
        <f t="shared" si="1"/>
        <v>0</v>
      </c>
    </row>
    <row r="35" spans="2:10">
      <c r="B35">
        <f t="shared" si="2"/>
        <v>32</v>
      </c>
      <c r="E35" s="3">
        <f t="shared" si="0"/>
        <v>209.5</v>
      </c>
      <c r="F35">
        <v>0</v>
      </c>
      <c r="G35">
        <v>0</v>
      </c>
      <c r="H35">
        <v>0</v>
      </c>
      <c r="I35">
        <v>0</v>
      </c>
      <c r="J35" s="3">
        <f t="shared" si="1"/>
        <v>0</v>
      </c>
    </row>
    <row r="36" spans="2:10">
      <c r="B36">
        <f t="shared" si="2"/>
        <v>33</v>
      </c>
      <c r="E36" s="3">
        <f t="shared" si="0"/>
        <v>209.5</v>
      </c>
      <c r="F36">
        <v>0</v>
      </c>
      <c r="G36">
        <v>0</v>
      </c>
      <c r="H36">
        <v>0</v>
      </c>
      <c r="I36">
        <v>0</v>
      </c>
      <c r="J36" s="3">
        <f t="shared" si="1"/>
        <v>0</v>
      </c>
    </row>
    <row r="37" spans="2:10">
      <c r="B37">
        <f t="shared" si="2"/>
        <v>34</v>
      </c>
      <c r="E37" s="3">
        <f t="shared" ref="E37:E68" si="3">E36+J37</f>
        <v>209.5</v>
      </c>
      <c r="F37">
        <v>0</v>
      </c>
      <c r="G37">
        <v>0</v>
      </c>
      <c r="H37">
        <v>0</v>
      </c>
      <c r="I37">
        <v>0</v>
      </c>
      <c r="J37" s="3">
        <f t="shared" si="1"/>
        <v>0</v>
      </c>
    </row>
    <row r="38" spans="2:10">
      <c r="B38">
        <f t="shared" si="2"/>
        <v>35</v>
      </c>
      <c r="E38" s="3">
        <f t="shared" si="3"/>
        <v>209.5</v>
      </c>
      <c r="F38">
        <v>0</v>
      </c>
      <c r="G38">
        <v>0</v>
      </c>
      <c r="H38">
        <v>0</v>
      </c>
      <c r="I38">
        <v>0</v>
      </c>
      <c r="J38" s="3">
        <f t="shared" si="1"/>
        <v>0</v>
      </c>
    </row>
    <row r="39" spans="2:10">
      <c r="B39">
        <f t="shared" si="2"/>
        <v>36</v>
      </c>
      <c r="E39" s="3">
        <f t="shared" si="3"/>
        <v>209.5</v>
      </c>
      <c r="F39">
        <v>0</v>
      </c>
      <c r="G39">
        <v>0</v>
      </c>
      <c r="H39">
        <v>0</v>
      </c>
      <c r="I39">
        <v>0</v>
      </c>
      <c r="J39" s="3">
        <f t="shared" si="1"/>
        <v>0</v>
      </c>
    </row>
    <row r="40" spans="2:10">
      <c r="B40">
        <f t="shared" si="2"/>
        <v>37</v>
      </c>
      <c r="E40" s="3">
        <f t="shared" si="3"/>
        <v>209.5</v>
      </c>
      <c r="F40">
        <v>0</v>
      </c>
      <c r="G40">
        <v>0</v>
      </c>
      <c r="H40">
        <v>0</v>
      </c>
      <c r="I40">
        <v>0</v>
      </c>
      <c r="J40" s="3">
        <f t="shared" si="1"/>
        <v>0</v>
      </c>
    </row>
    <row r="41" spans="2:10">
      <c r="B41">
        <f t="shared" si="2"/>
        <v>38</v>
      </c>
      <c r="E41" s="3">
        <f t="shared" si="3"/>
        <v>209.5</v>
      </c>
      <c r="F41">
        <v>0</v>
      </c>
      <c r="G41">
        <v>0</v>
      </c>
      <c r="H41">
        <v>0</v>
      </c>
      <c r="I41">
        <v>0</v>
      </c>
      <c r="J41" s="3">
        <f t="shared" si="1"/>
        <v>0</v>
      </c>
    </row>
    <row r="42" spans="2:10">
      <c r="B42">
        <f t="shared" si="2"/>
        <v>39</v>
      </c>
      <c r="E42" s="3">
        <f t="shared" si="3"/>
        <v>209.5</v>
      </c>
      <c r="F42">
        <v>0</v>
      </c>
      <c r="G42">
        <v>0</v>
      </c>
      <c r="H42">
        <v>0</v>
      </c>
      <c r="I42">
        <v>0</v>
      </c>
      <c r="J42" s="3">
        <f t="shared" si="1"/>
        <v>0</v>
      </c>
    </row>
    <row r="43" spans="2:10">
      <c r="B43">
        <f t="shared" si="2"/>
        <v>40</v>
      </c>
      <c r="E43" s="3">
        <f t="shared" si="3"/>
        <v>209.5</v>
      </c>
      <c r="F43">
        <v>0</v>
      </c>
      <c r="G43">
        <v>0</v>
      </c>
      <c r="H43">
        <v>0</v>
      </c>
      <c r="I43">
        <v>0</v>
      </c>
      <c r="J43" s="3">
        <f t="shared" si="1"/>
        <v>0</v>
      </c>
    </row>
    <row r="44" spans="2:10">
      <c r="B44">
        <f t="shared" si="2"/>
        <v>41</v>
      </c>
      <c r="E44" s="3">
        <f t="shared" si="3"/>
        <v>209.5</v>
      </c>
      <c r="F44">
        <v>0</v>
      </c>
      <c r="G44">
        <v>0</v>
      </c>
      <c r="H44">
        <v>0</v>
      </c>
      <c r="I44">
        <v>0</v>
      </c>
      <c r="J44" s="3">
        <f t="shared" si="1"/>
        <v>0</v>
      </c>
    </row>
    <row r="45" spans="2:10">
      <c r="B45">
        <f t="shared" si="2"/>
        <v>42</v>
      </c>
      <c r="E45" s="3">
        <f t="shared" si="3"/>
        <v>209.5</v>
      </c>
      <c r="F45">
        <v>0</v>
      </c>
      <c r="G45">
        <v>0</v>
      </c>
      <c r="H45">
        <v>0</v>
      </c>
      <c r="I45">
        <v>0</v>
      </c>
      <c r="J45" s="3">
        <f t="shared" si="1"/>
        <v>0</v>
      </c>
    </row>
    <row r="46" spans="2:10">
      <c r="B46">
        <f t="shared" si="2"/>
        <v>43</v>
      </c>
      <c r="E46" s="3">
        <f t="shared" si="3"/>
        <v>209.5</v>
      </c>
      <c r="F46">
        <v>0</v>
      </c>
      <c r="G46">
        <v>0</v>
      </c>
      <c r="H46">
        <v>0</v>
      </c>
      <c r="I46">
        <v>0</v>
      </c>
      <c r="J46" s="3">
        <f t="shared" si="1"/>
        <v>0</v>
      </c>
    </row>
    <row r="47" spans="2:10">
      <c r="B47">
        <f t="shared" si="2"/>
        <v>44</v>
      </c>
      <c r="E47" s="3">
        <f t="shared" si="3"/>
        <v>209.5</v>
      </c>
      <c r="F47">
        <v>0</v>
      </c>
      <c r="G47">
        <v>0</v>
      </c>
      <c r="H47">
        <v>0</v>
      </c>
      <c r="I47">
        <v>0</v>
      </c>
      <c r="J47" s="3">
        <f t="shared" si="1"/>
        <v>0</v>
      </c>
    </row>
    <row r="48" spans="2:10">
      <c r="B48">
        <f t="shared" si="2"/>
        <v>45</v>
      </c>
      <c r="E48" s="3">
        <f t="shared" si="3"/>
        <v>209.5</v>
      </c>
      <c r="F48">
        <v>0</v>
      </c>
      <c r="G48">
        <v>0</v>
      </c>
      <c r="H48">
        <v>0</v>
      </c>
      <c r="I48">
        <v>0</v>
      </c>
      <c r="J48" s="3">
        <f t="shared" si="1"/>
        <v>0</v>
      </c>
    </row>
    <row r="49" spans="2:10">
      <c r="B49">
        <f t="shared" si="2"/>
        <v>46</v>
      </c>
      <c r="E49" s="3">
        <f t="shared" si="3"/>
        <v>209.5</v>
      </c>
      <c r="F49">
        <v>0</v>
      </c>
      <c r="G49">
        <v>0</v>
      </c>
      <c r="H49">
        <v>0</v>
      </c>
      <c r="I49">
        <v>0</v>
      </c>
      <c r="J49" s="3">
        <f t="shared" si="1"/>
        <v>0</v>
      </c>
    </row>
    <row r="50" spans="2:10">
      <c r="B50">
        <f t="shared" si="2"/>
        <v>47</v>
      </c>
      <c r="E50" s="3">
        <f t="shared" si="3"/>
        <v>209.5</v>
      </c>
      <c r="F50">
        <v>0</v>
      </c>
      <c r="G50">
        <v>0</v>
      </c>
      <c r="H50">
        <v>0</v>
      </c>
      <c r="I50">
        <v>0</v>
      </c>
      <c r="J50" s="3">
        <f t="shared" si="1"/>
        <v>0</v>
      </c>
    </row>
    <row r="51" spans="2:10">
      <c r="B51">
        <f t="shared" si="2"/>
        <v>48</v>
      </c>
      <c r="E51" s="3">
        <f t="shared" si="3"/>
        <v>209.5</v>
      </c>
      <c r="F51">
        <v>0</v>
      </c>
      <c r="G51">
        <v>0</v>
      </c>
      <c r="H51">
        <v>0</v>
      </c>
      <c r="I51">
        <v>0</v>
      </c>
      <c r="J51" s="3">
        <f t="shared" si="1"/>
        <v>0</v>
      </c>
    </row>
    <row r="52" spans="2:10">
      <c r="B52">
        <f t="shared" si="2"/>
        <v>49</v>
      </c>
      <c r="E52" s="3">
        <f t="shared" si="3"/>
        <v>209.5</v>
      </c>
      <c r="F52">
        <v>0</v>
      </c>
      <c r="G52">
        <v>0</v>
      </c>
      <c r="H52">
        <v>0</v>
      </c>
      <c r="I52">
        <v>0</v>
      </c>
      <c r="J52" s="3">
        <f t="shared" si="1"/>
        <v>0</v>
      </c>
    </row>
    <row r="53" spans="2:10">
      <c r="B53">
        <f t="shared" si="2"/>
        <v>50</v>
      </c>
      <c r="E53" s="3">
        <f t="shared" si="3"/>
        <v>209.5</v>
      </c>
      <c r="F53">
        <v>0</v>
      </c>
      <c r="G53">
        <v>0</v>
      </c>
      <c r="H53">
        <v>0</v>
      </c>
      <c r="I53">
        <v>0</v>
      </c>
      <c r="J53" s="3">
        <f t="shared" si="1"/>
        <v>0</v>
      </c>
    </row>
    <row r="54" spans="2:10">
      <c r="B54">
        <f t="shared" si="2"/>
        <v>51</v>
      </c>
      <c r="E54" s="3">
        <f t="shared" si="3"/>
        <v>209.5</v>
      </c>
      <c r="F54">
        <v>0</v>
      </c>
      <c r="G54">
        <v>0</v>
      </c>
      <c r="H54">
        <v>0</v>
      </c>
      <c r="I54">
        <v>0</v>
      </c>
      <c r="J54" s="3">
        <f t="shared" si="1"/>
        <v>0</v>
      </c>
    </row>
    <row r="55" spans="2:10">
      <c r="B55">
        <f t="shared" si="2"/>
        <v>52</v>
      </c>
      <c r="E55" s="3">
        <f t="shared" si="3"/>
        <v>209.5</v>
      </c>
      <c r="F55">
        <v>0</v>
      </c>
      <c r="G55">
        <v>0</v>
      </c>
      <c r="H55">
        <v>0</v>
      </c>
      <c r="I55">
        <v>0</v>
      </c>
      <c r="J55" s="3">
        <f t="shared" si="1"/>
        <v>0</v>
      </c>
    </row>
    <row r="56" spans="2:10">
      <c r="B56">
        <f t="shared" si="2"/>
        <v>53</v>
      </c>
      <c r="E56" s="3">
        <f t="shared" si="3"/>
        <v>209.5</v>
      </c>
      <c r="F56">
        <v>0</v>
      </c>
      <c r="G56">
        <v>0</v>
      </c>
      <c r="H56">
        <v>0</v>
      </c>
      <c r="I56">
        <v>0</v>
      </c>
      <c r="J56" s="3">
        <f t="shared" si="1"/>
        <v>0</v>
      </c>
    </row>
    <row r="57" spans="2:10">
      <c r="B57">
        <f t="shared" si="2"/>
        <v>54</v>
      </c>
      <c r="E57" s="3">
        <f t="shared" si="3"/>
        <v>209.5</v>
      </c>
      <c r="F57">
        <v>0</v>
      </c>
      <c r="G57">
        <v>0</v>
      </c>
      <c r="H57">
        <v>0</v>
      </c>
      <c r="I57">
        <v>0</v>
      </c>
      <c r="J57" s="3">
        <f t="shared" si="1"/>
        <v>0</v>
      </c>
    </row>
    <row r="58" spans="2:10">
      <c r="B58">
        <f t="shared" si="2"/>
        <v>55</v>
      </c>
      <c r="E58" s="3">
        <f t="shared" si="3"/>
        <v>209.5</v>
      </c>
      <c r="F58">
        <v>0</v>
      </c>
      <c r="G58">
        <v>0</v>
      </c>
      <c r="H58">
        <v>0</v>
      </c>
      <c r="I58">
        <v>0</v>
      </c>
      <c r="J58" s="3">
        <f t="shared" si="1"/>
        <v>0</v>
      </c>
    </row>
    <row r="59" spans="2:10">
      <c r="B59">
        <f t="shared" si="2"/>
        <v>56</v>
      </c>
      <c r="E59" s="3">
        <f t="shared" si="3"/>
        <v>209.5</v>
      </c>
      <c r="F59">
        <v>0</v>
      </c>
      <c r="G59">
        <v>0</v>
      </c>
      <c r="H59">
        <v>0</v>
      </c>
      <c r="I59">
        <v>0</v>
      </c>
      <c r="J59" s="3">
        <f t="shared" si="1"/>
        <v>0</v>
      </c>
    </row>
    <row r="60" spans="2:10">
      <c r="B60">
        <f t="shared" si="2"/>
        <v>57</v>
      </c>
      <c r="E60" s="3">
        <f t="shared" si="3"/>
        <v>209.5</v>
      </c>
      <c r="F60">
        <v>0</v>
      </c>
      <c r="G60">
        <v>0</v>
      </c>
      <c r="H60">
        <v>0</v>
      </c>
      <c r="I60">
        <v>0</v>
      </c>
      <c r="J60" s="3">
        <f t="shared" si="1"/>
        <v>0</v>
      </c>
    </row>
    <row r="61" spans="2:10">
      <c r="B61">
        <f t="shared" si="2"/>
        <v>58</v>
      </c>
      <c r="E61" s="3">
        <f t="shared" si="3"/>
        <v>209.5</v>
      </c>
      <c r="F61">
        <v>0</v>
      </c>
      <c r="G61">
        <v>0</v>
      </c>
      <c r="H61">
        <v>0</v>
      </c>
      <c r="I61">
        <v>0</v>
      </c>
      <c r="J61" s="3">
        <f t="shared" si="1"/>
        <v>0</v>
      </c>
    </row>
    <row r="62" spans="2:10">
      <c r="B62">
        <f t="shared" si="2"/>
        <v>59</v>
      </c>
      <c r="E62" s="3">
        <f t="shared" si="3"/>
        <v>209.5</v>
      </c>
      <c r="F62">
        <v>0</v>
      </c>
      <c r="G62">
        <v>0</v>
      </c>
      <c r="H62">
        <v>0</v>
      </c>
      <c r="I62">
        <v>0</v>
      </c>
      <c r="J62" s="3">
        <f t="shared" si="1"/>
        <v>0</v>
      </c>
    </row>
    <row r="63" spans="2:10">
      <c r="B63">
        <f t="shared" si="2"/>
        <v>60</v>
      </c>
      <c r="E63" s="3">
        <f t="shared" si="3"/>
        <v>209.5</v>
      </c>
      <c r="F63">
        <v>0</v>
      </c>
      <c r="G63">
        <v>0</v>
      </c>
      <c r="H63">
        <v>0</v>
      </c>
      <c r="I63">
        <v>0</v>
      </c>
      <c r="J63" s="3">
        <f t="shared" si="1"/>
        <v>0</v>
      </c>
    </row>
    <row r="64" spans="2:10">
      <c r="B64">
        <f t="shared" si="2"/>
        <v>61</v>
      </c>
      <c r="E64" s="3">
        <f t="shared" si="3"/>
        <v>209.5</v>
      </c>
      <c r="F64">
        <v>0</v>
      </c>
      <c r="G64">
        <v>0</v>
      </c>
      <c r="H64">
        <v>0</v>
      </c>
      <c r="I64">
        <v>0</v>
      </c>
      <c r="J64" s="3">
        <f t="shared" si="1"/>
        <v>0</v>
      </c>
    </row>
    <row r="65" spans="2:10">
      <c r="B65">
        <f t="shared" si="2"/>
        <v>62</v>
      </c>
      <c r="E65" s="3">
        <f t="shared" si="3"/>
        <v>209.5</v>
      </c>
      <c r="F65">
        <v>0</v>
      </c>
      <c r="G65">
        <v>0</v>
      </c>
      <c r="H65">
        <v>0</v>
      </c>
      <c r="I65">
        <v>0</v>
      </c>
      <c r="J65" s="3">
        <f t="shared" si="1"/>
        <v>0</v>
      </c>
    </row>
    <row r="66" spans="2:10">
      <c r="B66">
        <f t="shared" si="2"/>
        <v>63</v>
      </c>
      <c r="E66" s="3">
        <f t="shared" si="3"/>
        <v>209.5</v>
      </c>
      <c r="F66">
        <v>0</v>
      </c>
      <c r="G66">
        <v>0</v>
      </c>
      <c r="H66">
        <v>0</v>
      </c>
      <c r="I66">
        <v>0</v>
      </c>
      <c r="J66" s="3">
        <f t="shared" si="1"/>
        <v>0</v>
      </c>
    </row>
    <row r="67" spans="2:10">
      <c r="B67">
        <f t="shared" si="2"/>
        <v>64</v>
      </c>
      <c r="E67" s="3">
        <f t="shared" si="3"/>
        <v>209.5</v>
      </c>
      <c r="F67">
        <v>0</v>
      </c>
      <c r="G67">
        <v>0</v>
      </c>
      <c r="H67">
        <v>0</v>
      </c>
      <c r="I67">
        <v>0</v>
      </c>
      <c r="J67" s="3">
        <f t="shared" si="1"/>
        <v>0</v>
      </c>
    </row>
    <row r="68" spans="2:10">
      <c r="B68">
        <f t="shared" si="2"/>
        <v>65</v>
      </c>
      <c r="E68" s="3">
        <f t="shared" si="3"/>
        <v>209.5</v>
      </c>
      <c r="F68">
        <v>0</v>
      </c>
      <c r="G68">
        <v>0</v>
      </c>
      <c r="H68">
        <v>0</v>
      </c>
      <c r="I68">
        <v>0</v>
      </c>
      <c r="J68" s="3">
        <f t="shared" si="1"/>
        <v>0</v>
      </c>
    </row>
    <row r="69" spans="2:10">
      <c r="B69">
        <f t="shared" si="2"/>
        <v>66</v>
      </c>
      <c r="E69" s="3">
        <f t="shared" ref="E69:E103" si="4">E68+J69</f>
        <v>209.5</v>
      </c>
      <c r="F69">
        <v>0</v>
      </c>
      <c r="G69">
        <v>0</v>
      </c>
      <c r="H69">
        <v>0</v>
      </c>
      <c r="I69">
        <v>0</v>
      </c>
      <c r="J69" s="3">
        <f t="shared" ref="J69:J103" si="5">G69+H69+I69</f>
        <v>0</v>
      </c>
    </row>
    <row r="70" spans="2:10">
      <c r="B70">
        <f t="shared" ref="B70:B103" si="6">B69+1</f>
        <v>67</v>
      </c>
      <c r="E70" s="3">
        <f t="shared" si="4"/>
        <v>209.5</v>
      </c>
      <c r="F70">
        <v>0</v>
      </c>
      <c r="G70">
        <v>0</v>
      </c>
      <c r="H70">
        <v>0</v>
      </c>
      <c r="I70">
        <v>0</v>
      </c>
      <c r="J70" s="3">
        <f t="shared" si="5"/>
        <v>0</v>
      </c>
    </row>
    <row r="71" spans="2:10">
      <c r="B71">
        <f t="shared" si="6"/>
        <v>68</v>
      </c>
      <c r="E71" s="3">
        <f t="shared" si="4"/>
        <v>209.5</v>
      </c>
      <c r="F71">
        <v>0</v>
      </c>
      <c r="G71">
        <v>0</v>
      </c>
      <c r="H71">
        <v>0</v>
      </c>
      <c r="I71">
        <v>0</v>
      </c>
      <c r="J71" s="3">
        <f t="shared" si="5"/>
        <v>0</v>
      </c>
    </row>
    <row r="72" spans="2:10">
      <c r="B72">
        <f t="shared" si="6"/>
        <v>69</v>
      </c>
      <c r="E72" s="3">
        <f t="shared" si="4"/>
        <v>209.5</v>
      </c>
      <c r="F72">
        <v>0</v>
      </c>
      <c r="G72">
        <v>0</v>
      </c>
      <c r="H72">
        <v>0</v>
      </c>
      <c r="I72">
        <v>0</v>
      </c>
      <c r="J72" s="3">
        <f t="shared" si="5"/>
        <v>0</v>
      </c>
    </row>
    <row r="73" spans="2:10">
      <c r="B73">
        <f t="shared" si="6"/>
        <v>70</v>
      </c>
      <c r="E73" s="3">
        <f t="shared" si="4"/>
        <v>209.5</v>
      </c>
      <c r="F73">
        <v>0</v>
      </c>
      <c r="G73">
        <v>0</v>
      </c>
      <c r="H73">
        <v>0</v>
      </c>
      <c r="I73">
        <v>0</v>
      </c>
      <c r="J73" s="3">
        <f t="shared" si="5"/>
        <v>0</v>
      </c>
    </row>
    <row r="74" spans="2:10">
      <c r="B74">
        <f t="shared" si="6"/>
        <v>71</v>
      </c>
      <c r="E74" s="3">
        <f t="shared" si="4"/>
        <v>209.5</v>
      </c>
      <c r="F74">
        <v>0</v>
      </c>
      <c r="G74">
        <v>0</v>
      </c>
      <c r="H74">
        <v>0</v>
      </c>
      <c r="I74">
        <v>0</v>
      </c>
      <c r="J74" s="3">
        <f t="shared" si="5"/>
        <v>0</v>
      </c>
    </row>
    <row r="75" spans="2:10">
      <c r="B75">
        <f t="shared" si="6"/>
        <v>72</v>
      </c>
      <c r="E75" s="3">
        <f t="shared" si="4"/>
        <v>209.5</v>
      </c>
      <c r="F75">
        <v>0</v>
      </c>
      <c r="G75">
        <v>0</v>
      </c>
      <c r="H75">
        <v>0</v>
      </c>
      <c r="I75">
        <v>0</v>
      </c>
      <c r="J75" s="3">
        <f t="shared" si="5"/>
        <v>0</v>
      </c>
    </row>
    <row r="76" spans="2:10">
      <c r="B76">
        <f t="shared" si="6"/>
        <v>73</v>
      </c>
      <c r="E76" s="3">
        <f t="shared" si="4"/>
        <v>209.5</v>
      </c>
      <c r="F76">
        <v>0</v>
      </c>
      <c r="G76">
        <v>0</v>
      </c>
      <c r="H76">
        <v>0</v>
      </c>
      <c r="I76">
        <v>0</v>
      </c>
      <c r="J76" s="3">
        <f t="shared" si="5"/>
        <v>0</v>
      </c>
    </row>
    <row r="77" spans="2:10">
      <c r="B77">
        <f t="shared" si="6"/>
        <v>74</v>
      </c>
      <c r="E77" s="3">
        <f t="shared" si="4"/>
        <v>209.5</v>
      </c>
      <c r="F77">
        <v>0</v>
      </c>
      <c r="G77">
        <v>0</v>
      </c>
      <c r="H77">
        <v>0</v>
      </c>
      <c r="I77">
        <v>0</v>
      </c>
      <c r="J77" s="3">
        <f t="shared" si="5"/>
        <v>0</v>
      </c>
    </row>
    <row r="78" spans="2:10">
      <c r="B78">
        <f t="shared" si="6"/>
        <v>75</v>
      </c>
      <c r="E78" s="3">
        <f t="shared" si="4"/>
        <v>209.5</v>
      </c>
      <c r="F78">
        <v>0</v>
      </c>
      <c r="G78">
        <v>0</v>
      </c>
      <c r="H78">
        <v>0</v>
      </c>
      <c r="I78">
        <v>0</v>
      </c>
      <c r="J78" s="3">
        <f t="shared" si="5"/>
        <v>0</v>
      </c>
    </row>
    <row r="79" spans="2:10">
      <c r="B79">
        <f t="shared" si="6"/>
        <v>76</v>
      </c>
      <c r="E79" s="3">
        <f t="shared" si="4"/>
        <v>209.5</v>
      </c>
      <c r="F79">
        <v>0</v>
      </c>
      <c r="G79">
        <v>0</v>
      </c>
      <c r="H79">
        <v>0</v>
      </c>
      <c r="I79">
        <v>0</v>
      </c>
      <c r="J79" s="3">
        <f t="shared" si="5"/>
        <v>0</v>
      </c>
    </row>
    <row r="80" spans="2:10">
      <c r="B80">
        <f t="shared" si="6"/>
        <v>77</v>
      </c>
      <c r="E80" s="3">
        <f t="shared" si="4"/>
        <v>209.5</v>
      </c>
      <c r="F80">
        <v>0</v>
      </c>
      <c r="G80">
        <v>0</v>
      </c>
      <c r="H80">
        <v>0</v>
      </c>
      <c r="I80">
        <v>0</v>
      </c>
      <c r="J80" s="3">
        <f t="shared" si="5"/>
        <v>0</v>
      </c>
    </row>
    <row r="81" spans="2:10">
      <c r="B81">
        <f t="shared" si="6"/>
        <v>78</v>
      </c>
      <c r="E81" s="3">
        <f t="shared" si="4"/>
        <v>209.5</v>
      </c>
      <c r="F81">
        <v>0</v>
      </c>
      <c r="G81">
        <v>0</v>
      </c>
      <c r="H81">
        <v>0</v>
      </c>
      <c r="I81">
        <v>0</v>
      </c>
      <c r="J81" s="3">
        <f t="shared" si="5"/>
        <v>0</v>
      </c>
    </row>
    <row r="82" spans="2:10">
      <c r="B82">
        <f t="shared" si="6"/>
        <v>79</v>
      </c>
      <c r="E82" s="3">
        <f t="shared" si="4"/>
        <v>209.5</v>
      </c>
      <c r="F82">
        <v>0</v>
      </c>
      <c r="G82">
        <v>0</v>
      </c>
      <c r="H82">
        <v>0</v>
      </c>
      <c r="I82">
        <v>0</v>
      </c>
      <c r="J82" s="3">
        <f t="shared" si="5"/>
        <v>0</v>
      </c>
    </row>
    <row r="83" spans="2:10">
      <c r="B83">
        <f t="shared" si="6"/>
        <v>80</v>
      </c>
      <c r="E83" s="3">
        <f t="shared" si="4"/>
        <v>209.5</v>
      </c>
      <c r="F83">
        <v>0</v>
      </c>
      <c r="G83">
        <v>0</v>
      </c>
      <c r="H83">
        <v>0</v>
      </c>
      <c r="I83">
        <v>0</v>
      </c>
      <c r="J83" s="3">
        <f t="shared" si="5"/>
        <v>0</v>
      </c>
    </row>
    <row r="84" spans="2:10">
      <c r="B84">
        <f t="shared" si="6"/>
        <v>81</v>
      </c>
      <c r="E84" s="3">
        <f t="shared" si="4"/>
        <v>209.5</v>
      </c>
      <c r="F84">
        <v>0</v>
      </c>
      <c r="G84">
        <v>0</v>
      </c>
      <c r="H84">
        <v>0</v>
      </c>
      <c r="I84">
        <v>0</v>
      </c>
      <c r="J84" s="3">
        <f t="shared" si="5"/>
        <v>0</v>
      </c>
    </row>
    <row r="85" spans="2:10">
      <c r="B85">
        <f t="shared" si="6"/>
        <v>82</v>
      </c>
      <c r="E85" s="3">
        <f t="shared" si="4"/>
        <v>209.5</v>
      </c>
      <c r="F85">
        <v>0</v>
      </c>
      <c r="G85">
        <v>0</v>
      </c>
      <c r="H85">
        <v>0</v>
      </c>
      <c r="I85">
        <v>0</v>
      </c>
      <c r="J85" s="3">
        <f t="shared" si="5"/>
        <v>0</v>
      </c>
    </row>
    <row r="86" spans="2:10">
      <c r="B86">
        <f t="shared" si="6"/>
        <v>83</v>
      </c>
      <c r="E86" s="3">
        <f t="shared" si="4"/>
        <v>209.5</v>
      </c>
      <c r="F86">
        <v>0</v>
      </c>
      <c r="G86">
        <v>0</v>
      </c>
      <c r="H86">
        <v>0</v>
      </c>
      <c r="I86">
        <v>0</v>
      </c>
      <c r="J86" s="3">
        <f t="shared" si="5"/>
        <v>0</v>
      </c>
    </row>
    <row r="87" spans="2:10">
      <c r="B87">
        <f t="shared" si="6"/>
        <v>84</v>
      </c>
      <c r="E87" s="3">
        <f t="shared" si="4"/>
        <v>209.5</v>
      </c>
      <c r="F87">
        <v>0</v>
      </c>
      <c r="G87">
        <v>0</v>
      </c>
      <c r="H87">
        <v>0</v>
      </c>
      <c r="I87">
        <v>0</v>
      </c>
      <c r="J87" s="3">
        <f t="shared" si="5"/>
        <v>0</v>
      </c>
    </row>
    <row r="88" spans="2:10">
      <c r="B88">
        <f t="shared" si="6"/>
        <v>85</v>
      </c>
      <c r="E88" s="3">
        <f t="shared" si="4"/>
        <v>209.5</v>
      </c>
      <c r="F88">
        <v>0</v>
      </c>
      <c r="G88">
        <v>0</v>
      </c>
      <c r="H88">
        <v>0</v>
      </c>
      <c r="I88">
        <v>0</v>
      </c>
      <c r="J88" s="3">
        <f t="shared" si="5"/>
        <v>0</v>
      </c>
    </row>
    <row r="89" spans="2:10">
      <c r="B89">
        <f t="shared" si="6"/>
        <v>86</v>
      </c>
      <c r="E89" s="3">
        <f t="shared" si="4"/>
        <v>209.5</v>
      </c>
      <c r="F89">
        <v>0</v>
      </c>
      <c r="G89">
        <v>0</v>
      </c>
      <c r="H89">
        <v>0</v>
      </c>
      <c r="I89">
        <v>0</v>
      </c>
      <c r="J89" s="3">
        <f t="shared" si="5"/>
        <v>0</v>
      </c>
    </row>
    <row r="90" spans="2:10">
      <c r="B90">
        <f t="shared" si="6"/>
        <v>87</v>
      </c>
      <c r="E90" s="3">
        <f t="shared" si="4"/>
        <v>209.5</v>
      </c>
      <c r="F90">
        <v>0</v>
      </c>
      <c r="G90">
        <v>0</v>
      </c>
      <c r="H90">
        <v>0</v>
      </c>
      <c r="I90">
        <v>0</v>
      </c>
      <c r="J90" s="3">
        <f t="shared" si="5"/>
        <v>0</v>
      </c>
    </row>
    <row r="91" spans="2:10">
      <c r="B91">
        <f t="shared" si="6"/>
        <v>88</v>
      </c>
      <c r="E91" s="3">
        <f t="shared" si="4"/>
        <v>209.5</v>
      </c>
      <c r="F91">
        <v>0</v>
      </c>
      <c r="G91">
        <v>0</v>
      </c>
      <c r="H91">
        <v>0</v>
      </c>
      <c r="I91">
        <v>0</v>
      </c>
      <c r="J91" s="3">
        <f t="shared" si="5"/>
        <v>0</v>
      </c>
    </row>
    <row r="92" spans="2:10">
      <c r="B92">
        <f t="shared" si="6"/>
        <v>89</v>
      </c>
      <c r="E92" s="3">
        <f t="shared" si="4"/>
        <v>209.5</v>
      </c>
      <c r="F92">
        <v>0</v>
      </c>
      <c r="G92">
        <v>0</v>
      </c>
      <c r="H92">
        <v>0</v>
      </c>
      <c r="I92">
        <v>0</v>
      </c>
      <c r="J92" s="3">
        <f t="shared" si="5"/>
        <v>0</v>
      </c>
    </row>
    <row r="93" spans="2:10">
      <c r="B93">
        <f t="shared" si="6"/>
        <v>90</v>
      </c>
      <c r="E93" s="3">
        <f t="shared" si="4"/>
        <v>209.5</v>
      </c>
      <c r="F93">
        <v>0</v>
      </c>
      <c r="G93">
        <v>0</v>
      </c>
      <c r="H93">
        <v>0</v>
      </c>
      <c r="I93">
        <v>0</v>
      </c>
      <c r="J93" s="3">
        <f t="shared" si="5"/>
        <v>0</v>
      </c>
    </row>
    <row r="94" spans="2:10">
      <c r="B94">
        <f t="shared" si="6"/>
        <v>91</v>
      </c>
      <c r="E94" s="3">
        <f t="shared" si="4"/>
        <v>209.5</v>
      </c>
      <c r="F94">
        <v>0</v>
      </c>
      <c r="G94">
        <v>0</v>
      </c>
      <c r="H94">
        <v>0</v>
      </c>
      <c r="I94">
        <v>0</v>
      </c>
      <c r="J94" s="3">
        <f t="shared" si="5"/>
        <v>0</v>
      </c>
    </row>
    <row r="95" spans="2:10">
      <c r="B95">
        <f t="shared" si="6"/>
        <v>92</v>
      </c>
      <c r="E95" s="3">
        <f t="shared" si="4"/>
        <v>209.5</v>
      </c>
      <c r="F95">
        <v>0</v>
      </c>
      <c r="G95">
        <v>0</v>
      </c>
      <c r="H95">
        <v>0</v>
      </c>
      <c r="I95">
        <v>0</v>
      </c>
      <c r="J95" s="3">
        <f t="shared" si="5"/>
        <v>0</v>
      </c>
    </row>
    <row r="96" spans="2:10">
      <c r="B96">
        <f t="shared" si="6"/>
        <v>93</v>
      </c>
      <c r="E96" s="3">
        <f t="shared" si="4"/>
        <v>209.5</v>
      </c>
      <c r="F96">
        <v>0</v>
      </c>
      <c r="G96">
        <v>0</v>
      </c>
      <c r="H96">
        <v>0</v>
      </c>
      <c r="I96">
        <v>0</v>
      </c>
      <c r="J96" s="3">
        <f t="shared" si="5"/>
        <v>0</v>
      </c>
    </row>
    <row r="97" spans="2:10">
      <c r="B97">
        <f t="shared" si="6"/>
        <v>94</v>
      </c>
      <c r="E97" s="3">
        <f t="shared" si="4"/>
        <v>209.5</v>
      </c>
      <c r="F97">
        <v>0</v>
      </c>
      <c r="G97">
        <v>0</v>
      </c>
      <c r="H97">
        <v>0</v>
      </c>
      <c r="I97">
        <v>0</v>
      </c>
      <c r="J97" s="3">
        <f t="shared" si="5"/>
        <v>0</v>
      </c>
    </row>
    <row r="98" spans="2:10">
      <c r="B98">
        <f t="shared" si="6"/>
        <v>95</v>
      </c>
      <c r="E98" s="3">
        <f t="shared" si="4"/>
        <v>209.5</v>
      </c>
      <c r="F98">
        <v>0</v>
      </c>
      <c r="G98">
        <v>0</v>
      </c>
      <c r="H98">
        <v>0</v>
      </c>
      <c r="I98">
        <v>0</v>
      </c>
      <c r="J98" s="3">
        <f t="shared" si="5"/>
        <v>0</v>
      </c>
    </row>
    <row r="99" spans="2:10">
      <c r="B99">
        <f t="shared" si="6"/>
        <v>96</v>
      </c>
      <c r="E99" s="3">
        <f t="shared" si="4"/>
        <v>209.5</v>
      </c>
      <c r="F99">
        <v>0</v>
      </c>
      <c r="G99">
        <v>0</v>
      </c>
      <c r="H99">
        <v>0</v>
      </c>
      <c r="I99">
        <v>0</v>
      </c>
      <c r="J99" s="3">
        <f t="shared" si="5"/>
        <v>0</v>
      </c>
    </row>
    <row r="100" spans="2:10">
      <c r="B100">
        <f t="shared" si="6"/>
        <v>97</v>
      </c>
      <c r="E100" s="3">
        <f t="shared" si="4"/>
        <v>209.5</v>
      </c>
      <c r="F100">
        <v>0</v>
      </c>
      <c r="G100">
        <v>0</v>
      </c>
      <c r="H100">
        <v>0</v>
      </c>
      <c r="I100">
        <v>0</v>
      </c>
      <c r="J100" s="3">
        <f t="shared" si="5"/>
        <v>0</v>
      </c>
    </row>
    <row r="101" spans="2:10">
      <c r="B101">
        <f t="shared" si="6"/>
        <v>98</v>
      </c>
      <c r="E101" s="3">
        <f t="shared" si="4"/>
        <v>209.5</v>
      </c>
      <c r="F101">
        <v>0</v>
      </c>
      <c r="G101">
        <v>0</v>
      </c>
      <c r="H101">
        <v>0</v>
      </c>
      <c r="I101">
        <v>0</v>
      </c>
      <c r="J101" s="3">
        <f t="shared" si="5"/>
        <v>0</v>
      </c>
    </row>
    <row r="102" spans="2:10">
      <c r="B102">
        <f t="shared" si="6"/>
        <v>99</v>
      </c>
      <c r="E102" s="3">
        <f t="shared" si="4"/>
        <v>209.5</v>
      </c>
      <c r="F102">
        <v>0</v>
      </c>
      <c r="G102">
        <v>0</v>
      </c>
      <c r="H102">
        <v>0</v>
      </c>
      <c r="I102">
        <v>0</v>
      </c>
      <c r="J102" s="3">
        <f t="shared" si="5"/>
        <v>0</v>
      </c>
    </row>
    <row r="103" spans="2:10">
      <c r="B103">
        <f t="shared" si="6"/>
        <v>100</v>
      </c>
      <c r="E103" s="3">
        <f t="shared" si="4"/>
        <v>209.5</v>
      </c>
      <c r="F103">
        <v>0</v>
      </c>
      <c r="G103">
        <v>0</v>
      </c>
      <c r="H103">
        <v>0</v>
      </c>
      <c r="I103">
        <v>0</v>
      </c>
      <c r="J103" s="3">
        <f t="shared" si="5"/>
        <v>0</v>
      </c>
    </row>
    <row r="104" spans="2:10">
      <c r="H104" s="1" t="s">
        <v>39</v>
      </c>
      <c r="J104" s="3">
        <f>SUM(J4:J103)</f>
        <v>109.5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"/>
  <sheetViews>
    <sheetView workbookViewId="0">
      <pane ySplit="9" topLeftCell="A51" activePane="bottomLeft" state="frozen"/>
      <selection pane="bottomLeft" activeCell="B63" sqref="B63"/>
    </sheetView>
  </sheetViews>
  <sheetFormatPr defaultRowHeight="15"/>
  <cols>
    <col min="1" max="1" width="3" bestFit="1" customWidth="1"/>
    <col min="2" max="2" width="3.85546875" bestFit="1" customWidth="1"/>
    <col min="3" max="4" width="4.5703125" bestFit="1" customWidth="1"/>
    <col min="5" max="5" width="4.42578125" bestFit="1" customWidth="1"/>
    <col min="6" max="6" width="11" bestFit="1" customWidth="1"/>
    <col min="7" max="7" width="15.42578125" bestFit="1" customWidth="1"/>
    <col min="10" max="10" width="11" bestFit="1" customWidth="1"/>
  </cols>
  <sheetData>
    <row r="1" spans="1:13">
      <c r="A1" s="6"/>
      <c r="B1" s="6"/>
      <c r="C1" s="6"/>
      <c r="D1" s="6"/>
      <c r="E1" s="7" t="s">
        <v>15</v>
      </c>
      <c r="F1" s="8">
        <f>COUNTIF($E$10:$E$89,E1)</f>
        <v>2</v>
      </c>
      <c r="G1" s="9"/>
      <c r="J1" s="62" t="s">
        <v>35</v>
      </c>
      <c r="K1" s="62"/>
      <c r="L1" s="62"/>
      <c r="M1" s="62"/>
    </row>
    <row r="2" spans="1:13">
      <c r="A2" s="6"/>
      <c r="B2" s="6"/>
      <c r="C2" s="6"/>
      <c r="D2" s="6"/>
      <c r="E2" s="7" t="s">
        <v>23</v>
      </c>
      <c r="F2" s="8">
        <f t="shared" ref="F2:F8" si="0">COUNTIF($E$10:$E$89,E2)</f>
        <v>3</v>
      </c>
      <c r="G2" s="9"/>
      <c r="J2" s="38" t="s">
        <v>14</v>
      </c>
      <c r="K2" s="61" t="s">
        <v>22</v>
      </c>
      <c r="L2" s="61"/>
      <c r="M2" s="61"/>
    </row>
    <row r="3" spans="1:13">
      <c r="A3" s="6"/>
      <c r="B3" s="6"/>
      <c r="C3" s="6"/>
      <c r="D3" s="6"/>
      <c r="E3" s="7" t="s">
        <v>17</v>
      </c>
      <c r="F3" s="8">
        <f t="shared" si="0"/>
        <v>2</v>
      </c>
      <c r="G3" s="9"/>
      <c r="J3" s="38" t="str">
        <f>K3&amp;" "&amp;L3&amp;" "&amp;M3</f>
        <v>PBB PBB PB</v>
      </c>
      <c r="K3" s="38" t="s">
        <v>17</v>
      </c>
      <c r="L3" s="38" t="s">
        <v>17</v>
      </c>
      <c r="M3" s="38" t="s">
        <v>12</v>
      </c>
    </row>
    <row r="4" spans="1:13">
      <c r="A4" s="6"/>
      <c r="B4" s="6"/>
      <c r="C4" s="6"/>
      <c r="D4" s="6"/>
      <c r="E4" s="7" t="s">
        <v>19</v>
      </c>
      <c r="F4" s="8">
        <f t="shared" si="0"/>
        <v>0</v>
      </c>
      <c r="G4" s="9"/>
      <c r="J4" s="38" t="str">
        <f t="shared" ref="J4:J6" si="1">K4&amp;" "&amp;L4&amp;" "&amp;M4</f>
        <v>PPB PPB PP</v>
      </c>
      <c r="K4" s="38" t="s">
        <v>23</v>
      </c>
      <c r="L4" s="38" t="s">
        <v>23</v>
      </c>
      <c r="M4" s="38" t="s">
        <v>24</v>
      </c>
    </row>
    <row r="5" spans="1:13">
      <c r="A5" s="6"/>
      <c r="B5" s="6"/>
      <c r="C5" s="6"/>
      <c r="D5" s="6"/>
      <c r="E5" s="7" t="s">
        <v>27</v>
      </c>
      <c r="F5" s="8">
        <f t="shared" si="0"/>
        <v>1</v>
      </c>
      <c r="G5" s="9"/>
      <c r="J5" s="38" t="str">
        <f t="shared" si="1"/>
        <v>BPP BPP BP</v>
      </c>
      <c r="K5" s="38" t="s">
        <v>25</v>
      </c>
      <c r="L5" s="38" t="s">
        <v>25</v>
      </c>
      <c r="M5" s="38" t="s">
        <v>26</v>
      </c>
    </row>
    <row r="6" spans="1:13">
      <c r="A6" s="6"/>
      <c r="B6" s="6"/>
      <c r="C6" s="6"/>
      <c r="D6" s="6"/>
      <c r="E6" s="7" t="s">
        <v>18</v>
      </c>
      <c r="F6" s="8">
        <f t="shared" si="0"/>
        <v>1</v>
      </c>
      <c r="G6" s="9"/>
      <c r="J6" s="38" t="str">
        <f t="shared" si="1"/>
        <v>BBP BBP BB</v>
      </c>
      <c r="K6" s="38" t="s">
        <v>18</v>
      </c>
      <c r="L6" s="38" t="s">
        <v>18</v>
      </c>
      <c r="M6" s="38" t="s">
        <v>28</v>
      </c>
    </row>
    <row r="7" spans="1:13">
      <c r="A7" s="6"/>
      <c r="B7" s="6"/>
      <c r="C7" s="6"/>
      <c r="D7" s="6"/>
      <c r="E7" s="7" t="s">
        <v>25</v>
      </c>
      <c r="F7" s="8">
        <f t="shared" si="0"/>
        <v>2</v>
      </c>
      <c r="G7" s="9"/>
    </row>
    <row r="8" spans="1:13" ht="15.75" thickBot="1">
      <c r="A8" s="6"/>
      <c r="B8" s="6"/>
      <c r="C8" s="6"/>
      <c r="D8" s="6"/>
      <c r="E8" s="7" t="s">
        <v>16</v>
      </c>
      <c r="F8" s="8">
        <f t="shared" si="0"/>
        <v>2</v>
      </c>
      <c r="G8" s="9"/>
    </row>
    <row r="9" spans="1:13" ht="16.5" thickBot="1">
      <c r="A9" s="11" t="s">
        <v>29</v>
      </c>
      <c r="B9" s="12" t="s">
        <v>30</v>
      </c>
      <c r="C9" s="13" t="s">
        <v>31</v>
      </c>
      <c r="D9" s="14" t="s">
        <v>32</v>
      </c>
      <c r="E9" s="15"/>
      <c r="F9" s="15" t="s">
        <v>33</v>
      </c>
      <c r="G9" s="15" t="s">
        <v>34</v>
      </c>
    </row>
    <row r="10" spans="1:13" ht="26.25">
      <c r="A10" s="16">
        <v>1</v>
      </c>
      <c r="B10" s="17" t="s">
        <v>37</v>
      </c>
      <c r="C10" s="18" t="str">
        <f>IF($B10="P","O","")</f>
        <v/>
      </c>
      <c r="D10" s="19" t="str">
        <f>IF($B10="B","O","")</f>
        <v>O</v>
      </c>
      <c r="E10" s="9"/>
      <c r="F10" s="9"/>
      <c r="G10" s="9"/>
    </row>
    <row r="11" spans="1:13" ht="26.25">
      <c r="A11" s="20">
        <v>2</v>
      </c>
      <c r="B11" s="17" t="s">
        <v>36</v>
      </c>
      <c r="C11" s="21" t="str">
        <f t="shared" ref="C11:C74" si="2">IF($B11="P","O","")</f>
        <v>O</v>
      </c>
      <c r="D11" s="22" t="str">
        <f t="shared" ref="D11:D74" si="3">IF($B11="B","O","")</f>
        <v/>
      </c>
      <c r="E11" s="9"/>
      <c r="F11" s="9"/>
      <c r="G11" s="9"/>
    </row>
    <row r="12" spans="1:13" ht="26.25">
      <c r="A12" s="20">
        <v>3</v>
      </c>
      <c r="B12" s="17" t="s">
        <v>36</v>
      </c>
      <c r="C12" s="21" t="str">
        <f t="shared" si="2"/>
        <v>O</v>
      </c>
      <c r="D12" s="22" t="str">
        <f t="shared" si="3"/>
        <v/>
      </c>
      <c r="E12" s="9" t="str">
        <f>B10&amp;B11&amp;B12</f>
        <v>bpp</v>
      </c>
      <c r="F12" s="9"/>
      <c r="G12" s="9"/>
    </row>
    <row r="13" spans="1:13" ht="26.25">
      <c r="A13" s="20">
        <v>4</v>
      </c>
      <c r="B13" s="17" t="s">
        <v>36</v>
      </c>
      <c r="C13" s="21" t="str">
        <f t="shared" si="2"/>
        <v>O</v>
      </c>
      <c r="D13" s="22" t="str">
        <f t="shared" si="3"/>
        <v/>
      </c>
      <c r="E13" s="9"/>
      <c r="F13" s="9"/>
      <c r="G13" s="9"/>
    </row>
    <row r="14" spans="1:13" ht="26.25">
      <c r="A14" s="20">
        <v>5</v>
      </c>
      <c r="B14" s="17" t="s">
        <v>36</v>
      </c>
      <c r="C14" s="21" t="str">
        <f t="shared" si="2"/>
        <v>O</v>
      </c>
      <c r="D14" s="22" t="str">
        <f t="shared" si="3"/>
        <v/>
      </c>
      <c r="E14" s="9"/>
      <c r="F14" s="9"/>
      <c r="G14" s="9"/>
    </row>
    <row r="15" spans="1:13" ht="26.25">
      <c r="A15" s="20">
        <v>6</v>
      </c>
      <c r="B15" s="17" t="s">
        <v>37</v>
      </c>
      <c r="C15" s="21" t="str">
        <f t="shared" si="2"/>
        <v/>
      </c>
      <c r="D15" s="22" t="str">
        <f t="shared" si="3"/>
        <v>O</v>
      </c>
      <c r="E15" s="9" t="str">
        <f>B13&amp;B14&amp;B15</f>
        <v>ppb</v>
      </c>
      <c r="F15" s="39"/>
      <c r="G15" s="9"/>
    </row>
    <row r="16" spans="1:13" ht="26.25">
      <c r="A16" s="20">
        <v>7</v>
      </c>
      <c r="B16" s="17" t="s">
        <v>36</v>
      </c>
      <c r="C16" s="21" t="str">
        <f t="shared" si="2"/>
        <v>O</v>
      </c>
      <c r="D16" s="22" t="str">
        <f t="shared" si="3"/>
        <v/>
      </c>
      <c r="E16" s="9"/>
      <c r="F16" s="39"/>
      <c r="G16" s="9"/>
    </row>
    <row r="17" spans="1:7" ht="26.25">
      <c r="A17" s="20">
        <v>8</v>
      </c>
      <c r="B17" s="17" t="s">
        <v>37</v>
      </c>
      <c r="C17" s="21" t="str">
        <f t="shared" si="2"/>
        <v/>
      </c>
      <c r="D17" s="22" t="str">
        <f t="shared" si="3"/>
        <v>O</v>
      </c>
      <c r="E17" s="9"/>
      <c r="F17" s="27" t="str">
        <f t="shared" ref="F17:F18" si="4">UPPER(B10)&amp;UPPER(B11)&amp;UPPER(B12)&amp;" "&amp;UPPER(B13)&amp;UPPER(B14)&amp;UPPER(B15)&amp;" "&amp;UPPER(B16)&amp;UPPER(B17)</f>
        <v>BPP PPB PB</v>
      </c>
      <c r="G17" s="9"/>
    </row>
    <row r="18" spans="1:7" ht="26.25">
      <c r="A18" s="20">
        <v>9</v>
      </c>
      <c r="B18" s="17" t="s">
        <v>37</v>
      </c>
      <c r="C18" s="21" t="str">
        <f t="shared" si="2"/>
        <v/>
      </c>
      <c r="D18" s="22" t="str">
        <f t="shared" si="3"/>
        <v>O</v>
      </c>
      <c r="E18" s="9" t="str">
        <f>B16&amp;B17&amp;B18</f>
        <v>pbb</v>
      </c>
      <c r="F18" s="27" t="str">
        <f t="shared" si="4"/>
        <v>PPP PBP BB</v>
      </c>
      <c r="G18" s="9" t="str">
        <f t="shared" ref="G18:G28" si="5">IF(OR(F17=$J$3, F17=$J$4,F17=$J$5,F17=$J$6),MID(F17,3,3),"")</f>
        <v/>
      </c>
    </row>
    <row r="19" spans="1:7" ht="27" thickBot="1">
      <c r="A19" s="20">
        <v>10</v>
      </c>
      <c r="B19" s="17" t="s">
        <v>37</v>
      </c>
      <c r="C19" s="23" t="str">
        <f t="shared" si="2"/>
        <v/>
      </c>
      <c r="D19" s="24" t="str">
        <f t="shared" si="3"/>
        <v>O</v>
      </c>
      <c r="E19" s="9"/>
      <c r="F19" s="27" t="str">
        <f>UPPER(B12)&amp;UPPER(B13)&amp;UPPER(B14)&amp;" "&amp;UPPER(B15)&amp;UPPER(B16)&amp;UPPER(B17)&amp;" "&amp;UPPER(B18)&amp;UPPER(B19)</f>
        <v>PPP BPB BB</v>
      </c>
      <c r="G19" s="9" t="str">
        <f t="shared" si="5"/>
        <v/>
      </c>
    </row>
    <row r="20" spans="1:7" ht="27" thickTop="1">
      <c r="A20" s="20">
        <v>11</v>
      </c>
      <c r="B20" s="17" t="s">
        <v>37</v>
      </c>
      <c r="C20" s="25" t="str">
        <f t="shared" si="2"/>
        <v/>
      </c>
      <c r="D20" s="26" t="str">
        <f t="shared" si="3"/>
        <v>O</v>
      </c>
      <c r="E20" s="9"/>
      <c r="F20" s="27" t="str">
        <f t="shared" ref="F20:F83" si="6">UPPER(B13)&amp;UPPER(B14)&amp;UPPER(B15)&amp;" "&amp;UPPER(B16)&amp;UPPER(B17)&amp;UPPER(B18)&amp;" "&amp;UPPER(B19)&amp;UPPER(B20)</f>
        <v>PPB PBB BB</v>
      </c>
      <c r="G20" s="9" t="str">
        <f t="shared" si="5"/>
        <v/>
      </c>
    </row>
    <row r="21" spans="1:7" ht="26.25">
      <c r="A21" s="20">
        <v>12</v>
      </c>
      <c r="B21" s="17" t="s">
        <v>37</v>
      </c>
      <c r="C21" s="21" t="str">
        <f t="shared" si="2"/>
        <v/>
      </c>
      <c r="D21" s="22" t="str">
        <f t="shared" si="3"/>
        <v>O</v>
      </c>
      <c r="E21" s="9" t="str">
        <f>B19&amp;B20&amp;B21</f>
        <v>bbb</v>
      </c>
      <c r="F21" s="27" t="str">
        <f t="shared" si="6"/>
        <v>PBP BBB BB</v>
      </c>
      <c r="G21" s="9" t="str">
        <f t="shared" si="5"/>
        <v/>
      </c>
    </row>
    <row r="22" spans="1:7" ht="26.25">
      <c r="A22" s="20">
        <v>13</v>
      </c>
      <c r="B22" s="17" t="s">
        <v>37</v>
      </c>
      <c r="C22" s="21" t="str">
        <f t="shared" si="2"/>
        <v/>
      </c>
      <c r="D22" s="22" t="str">
        <f t="shared" si="3"/>
        <v>O</v>
      </c>
      <c r="E22" s="9"/>
      <c r="F22" s="27" t="str">
        <f t="shared" si="6"/>
        <v>BPB BBB BB</v>
      </c>
      <c r="G22" s="9" t="str">
        <f t="shared" si="5"/>
        <v/>
      </c>
    </row>
    <row r="23" spans="1:7" ht="26.25">
      <c r="A23" s="20">
        <v>14</v>
      </c>
      <c r="B23" s="17" t="s">
        <v>36</v>
      </c>
      <c r="C23" s="21" t="str">
        <f t="shared" si="2"/>
        <v>O</v>
      </c>
      <c r="D23" s="22" t="str">
        <f t="shared" si="3"/>
        <v/>
      </c>
      <c r="E23" s="9"/>
      <c r="F23" s="27" t="str">
        <f t="shared" si="6"/>
        <v>PBB BBB BP</v>
      </c>
      <c r="G23" s="9" t="str">
        <f t="shared" si="5"/>
        <v/>
      </c>
    </row>
    <row r="24" spans="1:7" ht="26.25">
      <c r="A24" s="20">
        <v>15</v>
      </c>
      <c r="B24" s="17" t="s">
        <v>36</v>
      </c>
      <c r="C24" s="21" t="str">
        <f t="shared" si="2"/>
        <v>O</v>
      </c>
      <c r="D24" s="22" t="str">
        <f t="shared" si="3"/>
        <v/>
      </c>
      <c r="E24" s="9" t="str">
        <f>B22&amp;B23&amp;B24</f>
        <v>bpp</v>
      </c>
      <c r="F24" s="27" t="str">
        <f t="shared" si="6"/>
        <v>BBB BBB PP</v>
      </c>
      <c r="G24" s="9" t="str">
        <f t="shared" si="5"/>
        <v/>
      </c>
    </row>
    <row r="25" spans="1:7" ht="26.25">
      <c r="A25" s="20">
        <v>16</v>
      </c>
      <c r="B25" s="17" t="s">
        <v>36</v>
      </c>
      <c r="C25" s="21" t="str">
        <f t="shared" si="2"/>
        <v>O</v>
      </c>
      <c r="D25" s="22" t="str">
        <f t="shared" si="3"/>
        <v/>
      </c>
      <c r="E25" s="9"/>
      <c r="F25" s="27" t="str">
        <f t="shared" si="6"/>
        <v>BBB BBP PP</v>
      </c>
      <c r="G25" s="9" t="str">
        <f t="shared" si="5"/>
        <v/>
      </c>
    </row>
    <row r="26" spans="1:7" ht="26.25">
      <c r="A26" s="20">
        <v>17</v>
      </c>
      <c r="B26" s="17" t="s">
        <v>36</v>
      </c>
      <c r="C26" s="21" t="str">
        <f t="shared" si="2"/>
        <v>O</v>
      </c>
      <c r="D26" s="22" t="str">
        <f t="shared" si="3"/>
        <v/>
      </c>
      <c r="E26" s="9"/>
      <c r="F26" s="27" t="str">
        <f t="shared" si="6"/>
        <v>BBB BPP PP</v>
      </c>
      <c r="G26" s="9" t="str">
        <f t="shared" si="5"/>
        <v/>
      </c>
    </row>
    <row r="27" spans="1:7" ht="26.25">
      <c r="A27" s="20">
        <v>18</v>
      </c>
      <c r="B27" s="17" t="s">
        <v>37</v>
      </c>
      <c r="C27" s="21" t="str">
        <f>IF($B27="P","O","")</f>
        <v/>
      </c>
      <c r="D27" s="22" t="str">
        <f>IF($B27="B","O","")</f>
        <v>O</v>
      </c>
      <c r="E27" s="9" t="str">
        <f>B25&amp;B26&amp;B27</f>
        <v>ppb</v>
      </c>
      <c r="F27" s="27" t="str">
        <f t="shared" si="6"/>
        <v>BBB PPP PB</v>
      </c>
      <c r="G27" s="9" t="str">
        <f t="shared" si="5"/>
        <v/>
      </c>
    </row>
    <row r="28" spans="1:7" ht="26.25">
      <c r="A28" s="20">
        <v>19</v>
      </c>
      <c r="B28" s="17" t="s">
        <v>36</v>
      </c>
      <c r="C28" s="21" t="str">
        <f t="shared" si="2"/>
        <v>O</v>
      </c>
      <c r="D28" s="22" t="str">
        <f t="shared" si="3"/>
        <v/>
      </c>
      <c r="E28" s="9"/>
      <c r="F28" s="27" t="str">
        <f t="shared" si="6"/>
        <v>BBP PPP BP</v>
      </c>
      <c r="G28" s="9" t="str">
        <f t="shared" si="5"/>
        <v/>
      </c>
    </row>
    <row r="29" spans="1:7" ht="27" thickBot="1">
      <c r="A29" s="20">
        <v>20</v>
      </c>
      <c r="B29" s="17" t="s">
        <v>37</v>
      </c>
      <c r="C29" s="23" t="str">
        <f t="shared" si="2"/>
        <v/>
      </c>
      <c r="D29" s="24" t="str">
        <f t="shared" si="3"/>
        <v>O</v>
      </c>
      <c r="E29" s="9"/>
      <c r="F29" s="27" t="str">
        <f t="shared" si="6"/>
        <v>BPP PPB PB</v>
      </c>
      <c r="G29" s="9" t="str">
        <f t="shared" ref="G29:G89" si="7">IF(OR(F28=$J$3, F28=$J$4,F28=$J$5,F28=$J$6),MID(F28,3,4),"")</f>
        <v/>
      </c>
    </row>
    <row r="30" spans="1:7" ht="27" thickTop="1">
      <c r="A30" s="20">
        <v>21</v>
      </c>
      <c r="B30" s="17" t="s">
        <v>37</v>
      </c>
      <c r="C30" s="25" t="str">
        <f t="shared" si="2"/>
        <v/>
      </c>
      <c r="D30" s="26" t="str">
        <f t="shared" si="3"/>
        <v>O</v>
      </c>
      <c r="E30" s="9" t="str">
        <f>B28&amp;B29&amp;B30</f>
        <v>pbb</v>
      </c>
      <c r="F30" s="27" t="str">
        <f t="shared" si="6"/>
        <v>PPP PBP BB</v>
      </c>
      <c r="G30" s="9" t="str">
        <f t="shared" si="7"/>
        <v/>
      </c>
    </row>
    <row r="31" spans="1:7" ht="26.25">
      <c r="A31" s="20">
        <v>22</v>
      </c>
      <c r="B31" s="17" t="s">
        <v>37</v>
      </c>
      <c r="C31" s="21" t="str">
        <f t="shared" si="2"/>
        <v/>
      </c>
      <c r="D31" s="22" t="str">
        <f t="shared" si="3"/>
        <v>O</v>
      </c>
      <c r="E31" s="9"/>
      <c r="F31" s="27" t="str">
        <f t="shared" si="6"/>
        <v>PPP BPB BB</v>
      </c>
      <c r="G31" s="9" t="str">
        <f t="shared" si="7"/>
        <v/>
      </c>
    </row>
    <row r="32" spans="1:7" ht="26.25">
      <c r="A32" s="20">
        <v>23</v>
      </c>
      <c r="B32" s="17" t="s">
        <v>36</v>
      </c>
      <c r="C32" s="21" t="str">
        <f t="shared" si="2"/>
        <v>O</v>
      </c>
      <c r="D32" s="22" t="str">
        <f t="shared" si="3"/>
        <v/>
      </c>
      <c r="E32" s="9"/>
      <c r="F32" s="27" t="str">
        <f t="shared" si="6"/>
        <v>PPB PBB BP</v>
      </c>
      <c r="G32" s="9" t="str">
        <f t="shared" si="7"/>
        <v/>
      </c>
    </row>
    <row r="33" spans="1:7" ht="26.25">
      <c r="A33" s="20">
        <v>24</v>
      </c>
      <c r="B33" s="17" t="s">
        <v>37</v>
      </c>
      <c r="C33" s="21" t="str">
        <f t="shared" si="2"/>
        <v/>
      </c>
      <c r="D33" s="22" t="str">
        <f t="shared" si="3"/>
        <v>O</v>
      </c>
      <c r="E33" s="9" t="str">
        <f>B31&amp;B32&amp;B33</f>
        <v>bpb</v>
      </c>
      <c r="F33" s="27" t="str">
        <f t="shared" si="6"/>
        <v>PBP BBB PB</v>
      </c>
      <c r="G33" s="9" t="str">
        <f t="shared" si="7"/>
        <v/>
      </c>
    </row>
    <row r="34" spans="1:7" ht="26.25">
      <c r="A34" s="20">
        <v>25</v>
      </c>
      <c r="B34" s="17" t="s">
        <v>36</v>
      </c>
      <c r="C34" s="21" t="str">
        <f t="shared" si="2"/>
        <v>O</v>
      </c>
      <c r="D34" s="22" t="str">
        <f t="shared" si="3"/>
        <v/>
      </c>
      <c r="E34" s="9"/>
      <c r="F34" s="27" t="str">
        <f t="shared" si="6"/>
        <v>BPB BBP BP</v>
      </c>
      <c r="G34" s="9" t="str">
        <f t="shared" si="7"/>
        <v/>
      </c>
    </row>
    <row r="35" spans="1:7" ht="26.25">
      <c r="A35" s="20">
        <v>26</v>
      </c>
      <c r="B35" s="17" t="s">
        <v>36</v>
      </c>
      <c r="C35" s="21" t="str">
        <f t="shared" si="2"/>
        <v>O</v>
      </c>
      <c r="D35" s="22" t="str">
        <f t="shared" si="3"/>
        <v/>
      </c>
      <c r="E35" s="9"/>
      <c r="F35" s="27" t="str">
        <f t="shared" si="6"/>
        <v>PBB BPB PP</v>
      </c>
      <c r="G35" s="9" t="str">
        <f t="shared" si="7"/>
        <v/>
      </c>
    </row>
    <row r="36" spans="1:7" ht="26.25">
      <c r="A36" s="20">
        <v>27</v>
      </c>
      <c r="B36" s="17" t="s">
        <v>37</v>
      </c>
      <c r="C36" s="21" t="str">
        <f t="shared" si="2"/>
        <v/>
      </c>
      <c r="D36" s="22" t="str">
        <f t="shared" si="3"/>
        <v>O</v>
      </c>
      <c r="E36" s="9" t="str">
        <f>B34&amp;B35&amp;B36</f>
        <v>ppb</v>
      </c>
      <c r="F36" s="27" t="str">
        <f t="shared" si="6"/>
        <v>BBB PBP PB</v>
      </c>
      <c r="G36" s="9" t="str">
        <f t="shared" si="7"/>
        <v/>
      </c>
    </row>
    <row r="37" spans="1:7" ht="26.25">
      <c r="A37" s="20">
        <v>28</v>
      </c>
      <c r="B37" s="17" t="s">
        <v>36</v>
      </c>
      <c r="C37" s="21" t="str">
        <f t="shared" si="2"/>
        <v>O</v>
      </c>
      <c r="D37" s="22" t="str">
        <f t="shared" si="3"/>
        <v/>
      </c>
      <c r="E37" s="9"/>
      <c r="F37" s="27" t="str">
        <f t="shared" si="6"/>
        <v>BBP BPP BP</v>
      </c>
      <c r="G37" s="9" t="str">
        <f t="shared" si="7"/>
        <v/>
      </c>
    </row>
    <row r="38" spans="1:7" ht="26.25">
      <c r="A38" s="20">
        <v>29</v>
      </c>
      <c r="B38" s="17" t="s">
        <v>36</v>
      </c>
      <c r="C38" s="21" t="str">
        <f t="shared" si="2"/>
        <v>O</v>
      </c>
      <c r="D38" s="22" t="str">
        <f t="shared" si="3"/>
        <v/>
      </c>
      <c r="E38" s="9"/>
      <c r="F38" s="27" t="str">
        <f t="shared" si="6"/>
        <v>BPB PPB PP</v>
      </c>
      <c r="G38" s="9" t="str">
        <f t="shared" si="7"/>
        <v/>
      </c>
    </row>
    <row r="39" spans="1:7" ht="27" thickBot="1">
      <c r="A39" s="20">
        <v>30</v>
      </c>
      <c r="B39" s="17" t="s">
        <v>36</v>
      </c>
      <c r="C39" s="23" t="str">
        <f t="shared" si="2"/>
        <v>O</v>
      </c>
      <c r="D39" s="24" t="str">
        <f t="shared" si="3"/>
        <v/>
      </c>
      <c r="E39" s="9" t="str">
        <f>B37&amp;B38&amp;B39</f>
        <v>ppp</v>
      </c>
      <c r="F39" s="27" t="str">
        <f t="shared" si="6"/>
        <v>PBP PBP PP</v>
      </c>
      <c r="G39" s="9" t="str">
        <f t="shared" si="7"/>
        <v/>
      </c>
    </row>
    <row r="40" spans="1:7" ht="27" thickTop="1">
      <c r="A40" s="20">
        <v>31</v>
      </c>
      <c r="B40" s="17" t="s">
        <v>37</v>
      </c>
      <c r="C40" s="28" t="str">
        <f t="shared" si="2"/>
        <v/>
      </c>
      <c r="D40" s="29" t="str">
        <f t="shared" si="3"/>
        <v>O</v>
      </c>
      <c r="E40" s="9"/>
      <c r="F40" s="27" t="str">
        <f t="shared" si="6"/>
        <v>BPP BPP PB</v>
      </c>
      <c r="G40" s="9" t="str">
        <f t="shared" si="7"/>
        <v/>
      </c>
    </row>
    <row r="41" spans="1:7" ht="26.25">
      <c r="A41" s="20">
        <v>32</v>
      </c>
      <c r="B41" s="17" t="s">
        <v>36</v>
      </c>
      <c r="C41" s="21" t="str">
        <f t="shared" si="2"/>
        <v>O</v>
      </c>
      <c r="D41" s="22" t="str">
        <f t="shared" si="3"/>
        <v/>
      </c>
      <c r="E41" s="9"/>
      <c r="F41" s="27" t="str">
        <f t="shared" si="6"/>
        <v>PPB PPP BP</v>
      </c>
      <c r="G41" s="9" t="str">
        <f t="shared" si="7"/>
        <v/>
      </c>
    </row>
    <row r="42" spans="1:7" ht="26.25">
      <c r="A42" s="20">
        <v>33</v>
      </c>
      <c r="B42" s="17" t="s">
        <v>37</v>
      </c>
      <c r="C42" s="21" t="str">
        <f t="shared" si="2"/>
        <v/>
      </c>
      <c r="D42" s="22" t="str">
        <f t="shared" si="3"/>
        <v>O</v>
      </c>
      <c r="E42" s="9" t="str">
        <f>B40&amp;B41&amp;B42</f>
        <v>bpb</v>
      </c>
      <c r="F42" s="27" t="str">
        <f t="shared" si="6"/>
        <v>PBP PPB PB</v>
      </c>
      <c r="G42" s="9" t="str">
        <f t="shared" si="7"/>
        <v/>
      </c>
    </row>
    <row r="43" spans="1:7" ht="26.25">
      <c r="A43" s="20">
        <v>34</v>
      </c>
      <c r="B43" s="17" t="s">
        <v>37</v>
      </c>
      <c r="C43" s="21" t="str">
        <f t="shared" si="2"/>
        <v/>
      </c>
      <c r="D43" s="22" t="str">
        <f t="shared" si="3"/>
        <v>O</v>
      </c>
      <c r="E43" s="9"/>
      <c r="F43" s="27" t="str">
        <f t="shared" si="6"/>
        <v>BPP PBP BB</v>
      </c>
      <c r="G43" s="9" t="str">
        <f t="shared" si="7"/>
        <v/>
      </c>
    </row>
    <row r="44" spans="1:7" ht="26.25">
      <c r="A44" s="20">
        <v>35</v>
      </c>
      <c r="B44" s="17" t="s">
        <v>37</v>
      </c>
      <c r="C44" s="21" t="str">
        <f t="shared" si="2"/>
        <v/>
      </c>
      <c r="D44" s="22" t="str">
        <f t="shared" si="3"/>
        <v>O</v>
      </c>
      <c r="E44" s="9"/>
      <c r="F44" s="27" t="str">
        <f t="shared" si="6"/>
        <v>PPP BPB BB</v>
      </c>
      <c r="G44" s="9" t="str">
        <f t="shared" si="7"/>
        <v/>
      </c>
    </row>
    <row r="45" spans="1:7" ht="26.25">
      <c r="A45" s="20">
        <v>36</v>
      </c>
      <c r="B45" s="17" t="s">
        <v>36</v>
      </c>
      <c r="C45" s="21" t="str">
        <f t="shared" si="2"/>
        <v>O</v>
      </c>
      <c r="D45" s="22" t="str">
        <f t="shared" si="3"/>
        <v/>
      </c>
      <c r="E45" s="9" t="str">
        <f>B43&amp;B44&amp;B45</f>
        <v>bbp</v>
      </c>
      <c r="F45" s="27" t="str">
        <f t="shared" si="6"/>
        <v>PPB PBB BP</v>
      </c>
      <c r="G45" s="9" t="str">
        <f t="shared" si="7"/>
        <v/>
      </c>
    </row>
    <row r="46" spans="1:7" ht="26.25">
      <c r="A46" s="20">
        <v>37</v>
      </c>
      <c r="B46" s="17" t="s">
        <v>36</v>
      </c>
      <c r="C46" s="21" t="str">
        <f t="shared" si="2"/>
        <v>O</v>
      </c>
      <c r="D46" s="22" t="str">
        <f t="shared" si="3"/>
        <v/>
      </c>
      <c r="E46" s="9"/>
      <c r="F46" s="27" t="str">
        <f t="shared" si="6"/>
        <v>PBP BBB PP</v>
      </c>
      <c r="G46" s="9" t="str">
        <f t="shared" si="7"/>
        <v/>
      </c>
    </row>
    <row r="47" spans="1:7" ht="26.25">
      <c r="A47" s="20">
        <v>38</v>
      </c>
      <c r="B47" s="17" t="s">
        <v>36</v>
      </c>
      <c r="C47" s="21" t="str">
        <f t="shared" si="2"/>
        <v>O</v>
      </c>
      <c r="D47" s="22" t="str">
        <f t="shared" si="3"/>
        <v/>
      </c>
      <c r="E47" s="9"/>
      <c r="F47" s="27" t="str">
        <f t="shared" si="6"/>
        <v>BPB BBP PP</v>
      </c>
      <c r="G47" s="9" t="str">
        <f t="shared" si="7"/>
        <v/>
      </c>
    </row>
    <row r="48" spans="1:7" ht="26.25">
      <c r="A48" s="20">
        <v>39</v>
      </c>
      <c r="B48" s="17" t="s">
        <v>36</v>
      </c>
      <c r="C48" s="21" t="str">
        <f t="shared" si="2"/>
        <v>O</v>
      </c>
      <c r="D48" s="22" t="str">
        <f t="shared" si="3"/>
        <v/>
      </c>
      <c r="E48" s="9" t="str">
        <f>B46&amp;B47&amp;B48</f>
        <v>ppp</v>
      </c>
      <c r="F48" s="27" t="str">
        <f t="shared" si="6"/>
        <v>PBB BPP PP</v>
      </c>
      <c r="G48" s="9" t="str">
        <f t="shared" si="7"/>
        <v/>
      </c>
    </row>
    <row r="49" spans="1:7" ht="27" thickBot="1">
      <c r="A49" s="20">
        <v>40</v>
      </c>
      <c r="B49" s="17" t="s">
        <v>37</v>
      </c>
      <c r="C49" s="23" t="str">
        <f t="shared" si="2"/>
        <v/>
      </c>
      <c r="D49" s="24" t="str">
        <f t="shared" si="3"/>
        <v>O</v>
      </c>
      <c r="E49" s="9"/>
      <c r="F49" s="30" t="str">
        <f t="shared" si="6"/>
        <v>BBB PPP PB</v>
      </c>
      <c r="G49" s="9" t="str">
        <f t="shared" si="7"/>
        <v/>
      </c>
    </row>
    <row r="50" spans="1:7" ht="27" thickTop="1">
      <c r="A50" s="20">
        <v>41</v>
      </c>
      <c r="B50" s="17" t="s">
        <v>36</v>
      </c>
      <c r="C50" s="28" t="str">
        <f t="shared" si="2"/>
        <v>O</v>
      </c>
      <c r="D50" s="29" t="str">
        <f t="shared" si="3"/>
        <v/>
      </c>
      <c r="E50" s="9"/>
      <c r="F50" s="27" t="str">
        <f t="shared" si="6"/>
        <v>BBP PPP BP</v>
      </c>
      <c r="G50" s="9" t="str">
        <f t="shared" si="7"/>
        <v/>
      </c>
    </row>
    <row r="51" spans="1:7" ht="26.25">
      <c r="A51" s="20">
        <v>42</v>
      </c>
      <c r="B51" s="17" t="s">
        <v>40</v>
      </c>
      <c r="C51" s="21" t="str">
        <f t="shared" si="2"/>
        <v/>
      </c>
      <c r="D51" s="22" t="str">
        <f t="shared" si="3"/>
        <v/>
      </c>
      <c r="E51" s="9" t="str">
        <f>B49&amp;B50&amp;B51</f>
        <v>bpt</v>
      </c>
      <c r="F51" s="27" t="str">
        <f t="shared" si="6"/>
        <v>BPP PPB PT</v>
      </c>
      <c r="G51" s="9" t="str">
        <f t="shared" si="7"/>
        <v/>
      </c>
    </row>
    <row r="52" spans="1:7" ht="26.25">
      <c r="A52" s="20">
        <v>43</v>
      </c>
      <c r="B52" s="17" t="s">
        <v>36</v>
      </c>
      <c r="C52" s="21" t="str">
        <f t="shared" si="2"/>
        <v>O</v>
      </c>
      <c r="D52" s="22" t="str">
        <f t="shared" si="3"/>
        <v/>
      </c>
      <c r="E52" s="9"/>
      <c r="F52" s="27" t="str">
        <f t="shared" si="6"/>
        <v>PPP PBP TP</v>
      </c>
      <c r="G52" s="9" t="str">
        <f t="shared" si="7"/>
        <v/>
      </c>
    </row>
    <row r="53" spans="1:7" ht="26.25">
      <c r="A53" s="20">
        <v>44</v>
      </c>
      <c r="B53" s="17" t="s">
        <v>40</v>
      </c>
      <c r="C53" s="21" t="str">
        <f t="shared" si="2"/>
        <v/>
      </c>
      <c r="D53" s="22" t="str">
        <f t="shared" si="3"/>
        <v/>
      </c>
      <c r="E53" s="9"/>
      <c r="F53" s="27" t="str">
        <f t="shared" si="6"/>
        <v>PPP BPT PT</v>
      </c>
      <c r="G53" s="9" t="str">
        <f t="shared" si="7"/>
        <v/>
      </c>
    </row>
    <row r="54" spans="1:7" ht="26.25">
      <c r="A54" s="20">
        <v>45</v>
      </c>
      <c r="B54" s="17" t="s">
        <v>36</v>
      </c>
      <c r="C54" s="21" t="str">
        <f t="shared" si="2"/>
        <v>O</v>
      </c>
      <c r="D54" s="22" t="str">
        <f t="shared" si="3"/>
        <v/>
      </c>
      <c r="E54" s="9" t="str">
        <f>B52&amp;B53&amp;B54</f>
        <v>ptp</v>
      </c>
      <c r="F54" s="27" t="str">
        <f t="shared" si="6"/>
        <v>PPB PTP TP</v>
      </c>
      <c r="G54" s="9" t="str">
        <f t="shared" si="7"/>
        <v/>
      </c>
    </row>
    <row r="55" spans="1:7" ht="26.25">
      <c r="A55" s="20">
        <v>46</v>
      </c>
      <c r="B55" s="17" t="s">
        <v>36</v>
      </c>
      <c r="C55" s="21" t="str">
        <f t="shared" si="2"/>
        <v>O</v>
      </c>
      <c r="D55" s="22" t="str">
        <f t="shared" si="3"/>
        <v/>
      </c>
      <c r="E55" s="9"/>
      <c r="F55" s="27" t="str">
        <f>UPPER(B48)&amp;UPPER(B49)&amp;UPPER(B50)&amp;" "&amp;UPPER(B51)&amp;UPPER(B52)&amp;UPPER(B53)&amp;" "&amp;UPPER(B54)&amp;UPPER(B55)</f>
        <v>PBP TPT PP</v>
      </c>
      <c r="G55" s="9" t="str">
        <f t="shared" si="7"/>
        <v/>
      </c>
    </row>
    <row r="56" spans="1:7" ht="26.25">
      <c r="A56" s="20">
        <v>47</v>
      </c>
      <c r="B56" s="17" t="s">
        <v>36</v>
      </c>
      <c r="C56" s="21" t="str">
        <f t="shared" si="2"/>
        <v>O</v>
      </c>
      <c r="D56" s="22" t="str">
        <f t="shared" si="3"/>
        <v/>
      </c>
      <c r="E56" s="31"/>
      <c r="F56" s="27" t="str">
        <f t="shared" si="6"/>
        <v>BPT PTP PP</v>
      </c>
      <c r="G56" s="9" t="str">
        <f t="shared" si="7"/>
        <v/>
      </c>
    </row>
    <row r="57" spans="1:7" ht="26.25">
      <c r="A57" s="20">
        <v>48</v>
      </c>
      <c r="B57" s="17" t="s">
        <v>40</v>
      </c>
      <c r="C57" s="21" t="str">
        <f t="shared" si="2"/>
        <v/>
      </c>
      <c r="D57" s="22" t="str">
        <f t="shared" si="3"/>
        <v/>
      </c>
      <c r="E57" s="9" t="str">
        <f>B55&amp;B56&amp;B57</f>
        <v>ppt</v>
      </c>
      <c r="F57" s="27" t="str">
        <f t="shared" si="6"/>
        <v>PTP TPP PT</v>
      </c>
      <c r="G57" s="9" t="str">
        <f t="shared" si="7"/>
        <v/>
      </c>
    </row>
    <row r="58" spans="1:7" ht="26.25">
      <c r="A58" s="20">
        <v>49</v>
      </c>
      <c r="B58" s="17" t="s">
        <v>40</v>
      </c>
      <c r="C58" s="21" t="str">
        <f t="shared" si="2"/>
        <v/>
      </c>
      <c r="D58" s="22" t="str">
        <f t="shared" si="3"/>
        <v/>
      </c>
      <c r="E58" s="9"/>
      <c r="F58" s="27" t="str">
        <f t="shared" si="6"/>
        <v>TPT PPP TT</v>
      </c>
      <c r="G58" s="9" t="str">
        <f t="shared" si="7"/>
        <v/>
      </c>
    </row>
    <row r="59" spans="1:7" ht="27" thickBot="1">
      <c r="A59" s="20">
        <v>50</v>
      </c>
      <c r="B59" s="17" t="s">
        <v>37</v>
      </c>
      <c r="C59" s="23" t="str">
        <f t="shared" si="2"/>
        <v/>
      </c>
      <c r="D59" s="24" t="str">
        <f t="shared" si="3"/>
        <v>O</v>
      </c>
      <c r="E59" s="9"/>
      <c r="F59" s="27" t="str">
        <f t="shared" si="6"/>
        <v>PTP PPT TB</v>
      </c>
      <c r="G59" s="9" t="str">
        <f t="shared" si="7"/>
        <v/>
      </c>
    </row>
    <row r="60" spans="1:7" ht="27" thickTop="1">
      <c r="A60" s="20">
        <v>51</v>
      </c>
      <c r="B60" s="17" t="s">
        <v>37</v>
      </c>
      <c r="C60" s="28" t="str">
        <f t="shared" si="2"/>
        <v/>
      </c>
      <c r="D60" s="29" t="str">
        <f t="shared" si="3"/>
        <v>O</v>
      </c>
      <c r="E60" s="9" t="str">
        <f>B58&amp;B59&amp;B60</f>
        <v>tbb</v>
      </c>
      <c r="F60" s="30" t="str">
        <f t="shared" si="6"/>
        <v>TPP PTT BB</v>
      </c>
      <c r="G60" s="9" t="str">
        <f t="shared" si="7"/>
        <v/>
      </c>
    </row>
    <row r="61" spans="1:7" ht="26.25">
      <c r="A61" s="20">
        <v>52</v>
      </c>
      <c r="B61" s="17" t="s">
        <v>36</v>
      </c>
      <c r="C61" s="21" t="str">
        <f t="shared" si="2"/>
        <v>O</v>
      </c>
      <c r="D61" s="22" t="str">
        <f t="shared" si="3"/>
        <v/>
      </c>
      <c r="E61" s="9"/>
      <c r="F61" s="27" t="str">
        <f>UPPER(B54)&amp;UPPER(B55)&amp;UPPER(B56)&amp;" "&amp;UPPER(B57)&amp;UPPER(B58)&amp;UPPER(B59)&amp;" "&amp;UPPER(B60)&amp;UPPER(B61)</f>
        <v>PPP TTB BP</v>
      </c>
      <c r="G61" s="9" t="str">
        <f t="shared" si="7"/>
        <v/>
      </c>
    </row>
    <row r="62" spans="1:7" ht="26.25">
      <c r="A62" s="20">
        <v>53</v>
      </c>
      <c r="B62" s="17" t="s">
        <v>36</v>
      </c>
      <c r="C62" s="21" t="str">
        <f t="shared" si="2"/>
        <v>O</v>
      </c>
      <c r="D62" s="22" t="str">
        <f t="shared" si="3"/>
        <v/>
      </c>
      <c r="E62" s="9"/>
      <c r="F62" s="27" t="str">
        <f t="shared" si="6"/>
        <v>PPT TBB PP</v>
      </c>
      <c r="G62" s="9" t="str">
        <f t="shared" si="7"/>
        <v/>
      </c>
    </row>
    <row r="63" spans="1:7" ht="26.25">
      <c r="A63" s="20">
        <v>54</v>
      </c>
      <c r="B63" s="17"/>
      <c r="C63" s="21" t="str">
        <f t="shared" si="2"/>
        <v/>
      </c>
      <c r="D63" s="22" t="str">
        <f t="shared" si="3"/>
        <v/>
      </c>
      <c r="E63" s="9" t="str">
        <f>B61&amp;B62&amp;B63</f>
        <v>pp</v>
      </c>
      <c r="F63" s="27" t="str">
        <f t="shared" si="6"/>
        <v>PTT BBP P</v>
      </c>
      <c r="G63" s="9" t="str">
        <f t="shared" si="7"/>
        <v/>
      </c>
    </row>
    <row r="64" spans="1:7" ht="26.25">
      <c r="A64" s="20">
        <v>55</v>
      </c>
      <c r="B64" s="17"/>
      <c r="C64" s="21" t="str">
        <f t="shared" si="2"/>
        <v/>
      </c>
      <c r="D64" s="22" t="str">
        <f t="shared" si="3"/>
        <v/>
      </c>
      <c r="E64" s="9"/>
      <c r="F64" s="27" t="str">
        <f t="shared" si="6"/>
        <v xml:space="preserve">TTB BPP </v>
      </c>
      <c r="G64" s="9" t="str">
        <f t="shared" si="7"/>
        <v/>
      </c>
    </row>
    <row r="65" spans="1:7" ht="26.25">
      <c r="A65" s="20">
        <v>56</v>
      </c>
      <c r="B65" s="17"/>
      <c r="C65" s="21" t="str">
        <f t="shared" si="2"/>
        <v/>
      </c>
      <c r="D65" s="22" t="str">
        <f t="shared" si="3"/>
        <v/>
      </c>
      <c r="E65" s="9"/>
      <c r="F65" s="27" t="str">
        <f t="shared" si="6"/>
        <v xml:space="preserve">TBB PP </v>
      </c>
      <c r="G65" s="9" t="str">
        <f t="shared" si="7"/>
        <v/>
      </c>
    </row>
    <row r="66" spans="1:7" ht="26.25">
      <c r="A66" s="20">
        <v>57</v>
      </c>
      <c r="B66" s="17"/>
      <c r="C66" s="21" t="str">
        <f t="shared" si="2"/>
        <v/>
      </c>
      <c r="D66" s="22" t="str">
        <f t="shared" si="3"/>
        <v/>
      </c>
      <c r="E66" s="9" t="str">
        <f>B64&amp;B65&amp;B66</f>
        <v/>
      </c>
      <c r="F66" s="27" t="str">
        <f t="shared" si="6"/>
        <v xml:space="preserve">BBP P </v>
      </c>
      <c r="G66" s="9" t="str">
        <f t="shared" si="7"/>
        <v/>
      </c>
    </row>
    <row r="67" spans="1:7" ht="26.25">
      <c r="A67" s="20">
        <v>58</v>
      </c>
      <c r="B67" s="17"/>
      <c r="C67" s="21" t="str">
        <f t="shared" si="2"/>
        <v/>
      </c>
      <c r="D67" s="22" t="str">
        <f t="shared" si="3"/>
        <v/>
      </c>
      <c r="E67" s="9"/>
      <c r="F67" s="27" t="str">
        <f t="shared" si="6"/>
        <v xml:space="preserve">BPP  </v>
      </c>
      <c r="G67" s="9" t="str">
        <f t="shared" si="7"/>
        <v/>
      </c>
    </row>
    <row r="68" spans="1:7" ht="26.25">
      <c r="A68" s="20">
        <v>59</v>
      </c>
      <c r="B68" s="17"/>
      <c r="C68" s="21" t="str">
        <f t="shared" si="2"/>
        <v/>
      </c>
      <c r="D68" s="22" t="str">
        <f t="shared" si="3"/>
        <v/>
      </c>
      <c r="E68" s="9"/>
      <c r="F68" s="27" t="str">
        <f t="shared" si="6"/>
        <v xml:space="preserve">PP  </v>
      </c>
      <c r="G68" s="9" t="str">
        <f t="shared" si="7"/>
        <v/>
      </c>
    </row>
    <row r="69" spans="1:7" ht="27" thickBot="1">
      <c r="A69" s="20">
        <v>60</v>
      </c>
      <c r="B69" s="17"/>
      <c r="C69" s="23" t="str">
        <f t="shared" si="2"/>
        <v/>
      </c>
      <c r="D69" s="24" t="str">
        <f t="shared" si="3"/>
        <v/>
      </c>
      <c r="E69" s="9" t="str">
        <f>B67&amp;B68&amp;B69</f>
        <v/>
      </c>
      <c r="F69" s="27" t="str">
        <f t="shared" si="6"/>
        <v xml:space="preserve">P  </v>
      </c>
      <c r="G69" s="9" t="str">
        <f t="shared" si="7"/>
        <v/>
      </c>
    </row>
    <row r="70" spans="1:7" ht="27" thickTop="1">
      <c r="A70" s="20">
        <v>61</v>
      </c>
      <c r="B70" s="17"/>
      <c r="C70" s="28" t="str">
        <f t="shared" si="2"/>
        <v/>
      </c>
      <c r="D70" s="29" t="str">
        <f>IF($B70="B","O","")</f>
        <v/>
      </c>
      <c r="E70" s="9"/>
      <c r="F70" s="27" t="str">
        <f t="shared" si="6"/>
        <v xml:space="preserve">  </v>
      </c>
      <c r="G70" s="9" t="str">
        <f t="shared" si="7"/>
        <v/>
      </c>
    </row>
    <row r="71" spans="1:7" ht="26.25">
      <c r="A71" s="20">
        <v>62</v>
      </c>
      <c r="B71" s="17"/>
      <c r="C71" s="21" t="str">
        <f t="shared" si="2"/>
        <v/>
      </c>
      <c r="D71" s="22" t="str">
        <f t="shared" si="3"/>
        <v/>
      </c>
      <c r="E71" s="9"/>
      <c r="F71" s="27" t="str">
        <f t="shared" si="6"/>
        <v xml:space="preserve">  </v>
      </c>
      <c r="G71" s="9" t="str">
        <f t="shared" si="7"/>
        <v/>
      </c>
    </row>
    <row r="72" spans="1:7" ht="26.25">
      <c r="A72" s="20">
        <v>63</v>
      </c>
      <c r="B72" s="17"/>
      <c r="C72" s="21" t="str">
        <f t="shared" si="2"/>
        <v/>
      </c>
      <c r="D72" s="22" t="str">
        <f t="shared" si="3"/>
        <v/>
      </c>
      <c r="E72" s="9" t="str">
        <f>B70&amp;B71&amp;B72</f>
        <v/>
      </c>
      <c r="F72" s="27" t="str">
        <f t="shared" si="6"/>
        <v xml:space="preserve">  </v>
      </c>
      <c r="G72" s="9" t="str">
        <f t="shared" si="7"/>
        <v/>
      </c>
    </row>
    <row r="73" spans="1:7" ht="26.25">
      <c r="A73" s="20">
        <v>64</v>
      </c>
      <c r="B73" s="17"/>
      <c r="C73" s="21" t="str">
        <f t="shared" si="2"/>
        <v/>
      </c>
      <c r="D73" s="22" t="str">
        <f t="shared" si="3"/>
        <v/>
      </c>
      <c r="E73" s="9"/>
      <c r="F73" s="27" t="str">
        <f t="shared" si="6"/>
        <v xml:space="preserve">  </v>
      </c>
      <c r="G73" s="9" t="str">
        <f t="shared" si="7"/>
        <v/>
      </c>
    </row>
    <row r="74" spans="1:7" ht="26.25">
      <c r="A74" s="20">
        <v>65</v>
      </c>
      <c r="B74" s="17"/>
      <c r="C74" s="21" t="str">
        <f t="shared" si="2"/>
        <v/>
      </c>
      <c r="D74" s="22" t="str">
        <f t="shared" si="3"/>
        <v/>
      </c>
      <c r="E74" s="9"/>
      <c r="F74" s="27" t="str">
        <f t="shared" si="6"/>
        <v xml:space="preserve">  </v>
      </c>
      <c r="G74" s="9" t="str">
        <f t="shared" si="7"/>
        <v/>
      </c>
    </row>
    <row r="75" spans="1:7" ht="26.25">
      <c r="A75" s="20">
        <v>66</v>
      </c>
      <c r="B75" s="17"/>
      <c r="C75" s="21" t="str">
        <f>IF($B75="P","O","")</f>
        <v/>
      </c>
      <c r="D75" s="22" t="str">
        <f>IF($B75="B","O","")</f>
        <v/>
      </c>
      <c r="E75" s="9" t="str">
        <f>B73&amp;B74&amp;B75</f>
        <v/>
      </c>
      <c r="F75" s="27" t="str">
        <f t="shared" si="6"/>
        <v xml:space="preserve">  </v>
      </c>
      <c r="G75" s="9" t="str">
        <f t="shared" si="7"/>
        <v/>
      </c>
    </row>
    <row r="76" spans="1:7" ht="26.25">
      <c r="A76" s="20">
        <v>67</v>
      </c>
      <c r="B76" s="17"/>
      <c r="C76" s="21" t="str">
        <f t="shared" ref="C76:C89" si="8">IF($B76="P","O","")</f>
        <v/>
      </c>
      <c r="D76" s="22" t="str">
        <f t="shared" ref="D76:D89" si="9">IF($B76="B","O","")</f>
        <v/>
      </c>
      <c r="E76" s="9"/>
      <c r="F76" s="27" t="str">
        <f t="shared" si="6"/>
        <v xml:space="preserve">  </v>
      </c>
      <c r="G76" s="9" t="str">
        <f t="shared" si="7"/>
        <v/>
      </c>
    </row>
    <row r="77" spans="1:7" ht="26.25">
      <c r="A77" s="20">
        <v>68</v>
      </c>
      <c r="B77" s="17"/>
      <c r="C77" s="21" t="str">
        <f t="shared" si="8"/>
        <v/>
      </c>
      <c r="D77" s="22" t="str">
        <f t="shared" si="9"/>
        <v/>
      </c>
      <c r="E77" s="9"/>
      <c r="F77" s="27" t="str">
        <f t="shared" si="6"/>
        <v xml:space="preserve">  </v>
      </c>
      <c r="G77" s="9" t="str">
        <f t="shared" si="7"/>
        <v/>
      </c>
    </row>
    <row r="78" spans="1:7" ht="26.25">
      <c r="A78" s="20">
        <v>69</v>
      </c>
      <c r="B78" s="17"/>
      <c r="C78" s="21" t="str">
        <f t="shared" si="8"/>
        <v/>
      </c>
      <c r="D78" s="22" t="str">
        <f t="shared" si="9"/>
        <v/>
      </c>
      <c r="E78" s="9" t="str">
        <f>B76&amp;B77&amp;B78</f>
        <v/>
      </c>
      <c r="F78" s="27" t="str">
        <f t="shared" si="6"/>
        <v xml:space="preserve">  </v>
      </c>
      <c r="G78" s="9" t="str">
        <f t="shared" si="7"/>
        <v/>
      </c>
    </row>
    <row r="79" spans="1:7" ht="27" thickBot="1">
      <c r="A79" s="20">
        <v>70</v>
      </c>
      <c r="B79" s="17"/>
      <c r="C79" s="23" t="str">
        <f t="shared" si="8"/>
        <v/>
      </c>
      <c r="D79" s="24" t="str">
        <f t="shared" si="9"/>
        <v/>
      </c>
      <c r="E79" s="9"/>
      <c r="F79" s="27" t="str">
        <f t="shared" si="6"/>
        <v xml:space="preserve">  </v>
      </c>
      <c r="G79" s="9" t="str">
        <f t="shared" si="7"/>
        <v/>
      </c>
    </row>
    <row r="80" spans="1:7" ht="27" thickTop="1">
      <c r="A80" s="20">
        <v>71</v>
      </c>
      <c r="B80" s="17"/>
      <c r="C80" s="25" t="str">
        <f t="shared" si="8"/>
        <v/>
      </c>
      <c r="D80" s="26" t="str">
        <f t="shared" si="9"/>
        <v/>
      </c>
      <c r="E80" s="9"/>
      <c r="F80" s="27" t="str">
        <f t="shared" si="6"/>
        <v xml:space="preserve">  </v>
      </c>
      <c r="G80" s="9" t="str">
        <f t="shared" si="7"/>
        <v/>
      </c>
    </row>
    <row r="81" spans="1:7" ht="26.25">
      <c r="A81" s="20">
        <v>72</v>
      </c>
      <c r="B81" s="17"/>
      <c r="C81" s="21" t="str">
        <f t="shared" si="8"/>
        <v/>
      </c>
      <c r="D81" s="22" t="str">
        <f t="shared" si="9"/>
        <v/>
      </c>
      <c r="E81" s="9" t="str">
        <f>B79&amp;B80&amp;B81</f>
        <v/>
      </c>
      <c r="F81" s="27" t="str">
        <f t="shared" si="6"/>
        <v xml:space="preserve">  </v>
      </c>
      <c r="G81" s="9" t="str">
        <f t="shared" si="7"/>
        <v/>
      </c>
    </row>
    <row r="82" spans="1:7" ht="26.25">
      <c r="A82" s="20">
        <v>73</v>
      </c>
      <c r="B82" s="17"/>
      <c r="C82" s="21" t="str">
        <f t="shared" si="8"/>
        <v/>
      </c>
      <c r="D82" s="22" t="str">
        <f t="shared" si="9"/>
        <v/>
      </c>
      <c r="E82" s="9"/>
      <c r="F82" s="27" t="str">
        <f t="shared" si="6"/>
        <v xml:space="preserve">  </v>
      </c>
      <c r="G82" s="9" t="str">
        <f t="shared" si="7"/>
        <v/>
      </c>
    </row>
    <row r="83" spans="1:7" ht="26.25">
      <c r="A83" s="20">
        <v>74</v>
      </c>
      <c r="B83" s="17"/>
      <c r="C83" s="21" t="str">
        <f t="shared" si="8"/>
        <v/>
      </c>
      <c r="D83" s="22" t="str">
        <f t="shared" si="9"/>
        <v/>
      </c>
      <c r="E83" s="9"/>
      <c r="F83" s="27" t="str">
        <f t="shared" si="6"/>
        <v xml:space="preserve">  </v>
      </c>
      <c r="G83" s="9" t="str">
        <f t="shared" si="7"/>
        <v/>
      </c>
    </row>
    <row r="84" spans="1:7" ht="26.25">
      <c r="A84" s="20">
        <v>75</v>
      </c>
      <c r="B84" s="17"/>
      <c r="C84" s="21" t="str">
        <f t="shared" si="8"/>
        <v/>
      </c>
      <c r="D84" s="22" t="str">
        <f t="shared" si="9"/>
        <v/>
      </c>
      <c r="E84" s="9" t="str">
        <f>B82&amp;B83&amp;B84</f>
        <v/>
      </c>
      <c r="F84" s="27" t="str">
        <f t="shared" ref="F84:F89" si="10">UPPER(B77)&amp;UPPER(B78)&amp;UPPER(B79)&amp;" "&amp;UPPER(B80)&amp;UPPER(B81)&amp;UPPER(B82)&amp;" "&amp;UPPER(B83)&amp;UPPER(B84)</f>
        <v xml:space="preserve">  </v>
      </c>
      <c r="G84" s="9" t="str">
        <f t="shared" si="7"/>
        <v/>
      </c>
    </row>
    <row r="85" spans="1:7" ht="26.25">
      <c r="A85" s="20">
        <v>76</v>
      </c>
      <c r="B85" s="17"/>
      <c r="C85" s="21" t="str">
        <f t="shared" si="8"/>
        <v/>
      </c>
      <c r="D85" s="22" t="str">
        <f t="shared" si="9"/>
        <v/>
      </c>
      <c r="E85" s="9"/>
      <c r="F85" s="27" t="str">
        <f t="shared" si="10"/>
        <v xml:space="preserve">  </v>
      </c>
      <c r="G85" s="9" t="str">
        <f t="shared" si="7"/>
        <v/>
      </c>
    </row>
    <row r="86" spans="1:7" ht="26.25">
      <c r="A86" s="20">
        <v>77</v>
      </c>
      <c r="B86" s="17"/>
      <c r="C86" s="21" t="str">
        <f t="shared" si="8"/>
        <v/>
      </c>
      <c r="D86" s="22" t="str">
        <f t="shared" si="9"/>
        <v/>
      </c>
      <c r="E86" s="9"/>
      <c r="F86" s="27" t="str">
        <f t="shared" si="10"/>
        <v xml:space="preserve">  </v>
      </c>
      <c r="G86" s="9" t="str">
        <f t="shared" si="7"/>
        <v/>
      </c>
    </row>
    <row r="87" spans="1:7" ht="26.25">
      <c r="A87" s="20">
        <v>78</v>
      </c>
      <c r="B87" s="17"/>
      <c r="C87" s="21" t="str">
        <f t="shared" si="8"/>
        <v/>
      </c>
      <c r="D87" s="22" t="str">
        <f t="shared" si="9"/>
        <v/>
      </c>
      <c r="E87" s="9" t="str">
        <f>B85&amp;B86&amp;B87</f>
        <v/>
      </c>
      <c r="F87" s="27" t="str">
        <f t="shared" si="10"/>
        <v xml:space="preserve">  </v>
      </c>
      <c r="G87" s="9" t="str">
        <f t="shared" si="7"/>
        <v/>
      </c>
    </row>
    <row r="88" spans="1:7" ht="26.25">
      <c r="A88" s="20">
        <v>79</v>
      </c>
      <c r="B88" s="17"/>
      <c r="C88" s="21" t="str">
        <f t="shared" si="8"/>
        <v/>
      </c>
      <c r="D88" s="22" t="str">
        <f t="shared" si="9"/>
        <v/>
      </c>
      <c r="E88" s="9"/>
      <c r="F88" s="27" t="str">
        <f t="shared" si="10"/>
        <v xml:space="preserve">  </v>
      </c>
      <c r="G88" s="9" t="str">
        <f t="shared" si="7"/>
        <v/>
      </c>
    </row>
    <row r="89" spans="1:7" ht="27" thickBot="1">
      <c r="A89" s="33">
        <v>80</v>
      </c>
      <c r="B89" s="17"/>
      <c r="C89" s="34" t="str">
        <f t="shared" si="8"/>
        <v/>
      </c>
      <c r="D89" s="35" t="str">
        <f t="shared" si="9"/>
        <v/>
      </c>
      <c r="E89" s="9"/>
      <c r="F89" s="27" t="str">
        <f t="shared" si="10"/>
        <v xml:space="preserve">  </v>
      </c>
      <c r="G89" s="9" t="str">
        <f t="shared" si="7"/>
        <v/>
      </c>
    </row>
    <row r="90" spans="1:7">
      <c r="A90" s="36"/>
      <c r="B90" s="37"/>
      <c r="C90" s="36"/>
      <c r="D90" s="36"/>
      <c r="E90" s="9" t="str">
        <f>B88&amp;B89&amp;B90</f>
        <v/>
      </c>
      <c r="F90" s="27" t="str">
        <f t="shared" ref="F90:F149" si="11">E83&amp;E84&amp;E85&amp;E86&amp;E87&amp;E88&amp;E89&amp;E90</f>
        <v/>
      </c>
      <c r="G90" s="9"/>
    </row>
    <row r="91" spans="1:7">
      <c r="A91" s="6"/>
      <c r="B91" s="37"/>
      <c r="C91" s="6"/>
      <c r="D91" s="6"/>
      <c r="E91" s="9"/>
      <c r="F91" s="27" t="str">
        <f t="shared" si="11"/>
        <v/>
      </c>
      <c r="G91" s="9"/>
    </row>
    <row r="92" spans="1:7">
      <c r="A92" s="6"/>
      <c r="B92" s="37"/>
      <c r="C92" s="6"/>
      <c r="D92" s="6"/>
      <c r="E92" s="9"/>
      <c r="F92" s="27" t="str">
        <f t="shared" si="11"/>
        <v/>
      </c>
      <c r="G92" s="9"/>
    </row>
    <row r="93" spans="1:7">
      <c r="A93" s="6"/>
      <c r="B93" s="37"/>
      <c r="C93" s="6"/>
      <c r="D93" s="6"/>
      <c r="E93" s="9"/>
      <c r="F93" s="27" t="str">
        <f t="shared" si="11"/>
        <v/>
      </c>
      <c r="G93" s="9"/>
    </row>
    <row r="94" spans="1:7">
      <c r="A94" s="6"/>
      <c r="B94" s="6"/>
      <c r="C94" s="6"/>
      <c r="D94" s="6"/>
      <c r="E94" s="9"/>
      <c r="F94" s="27" t="str">
        <f t="shared" si="11"/>
        <v/>
      </c>
      <c r="G94" s="9"/>
    </row>
    <row r="95" spans="1:7">
      <c r="A95" s="6"/>
      <c r="B95" s="6"/>
      <c r="C95" s="6"/>
      <c r="D95" s="6"/>
      <c r="E95" s="9"/>
      <c r="F95" s="27" t="str">
        <f t="shared" si="11"/>
        <v/>
      </c>
      <c r="G95" s="9"/>
    </row>
    <row r="96" spans="1:7">
      <c r="A96" s="6"/>
      <c r="B96" s="6"/>
      <c r="C96" s="6"/>
      <c r="D96" s="6"/>
      <c r="E96" s="9"/>
      <c r="F96" s="27" t="str">
        <f t="shared" si="11"/>
        <v/>
      </c>
      <c r="G96" s="9"/>
    </row>
    <row r="97" spans="1:7">
      <c r="A97" s="9"/>
      <c r="B97" s="9"/>
      <c r="C97" s="9"/>
      <c r="D97" s="9"/>
      <c r="E97" s="9"/>
      <c r="F97" s="27" t="str">
        <f t="shared" si="11"/>
        <v/>
      </c>
      <c r="G97" s="9"/>
    </row>
    <row r="98" spans="1:7">
      <c r="A98" s="9"/>
      <c r="B98" s="9"/>
      <c r="C98" s="9"/>
      <c r="D98" s="9"/>
      <c r="E98" s="9"/>
      <c r="F98" s="27" t="str">
        <f t="shared" si="11"/>
        <v/>
      </c>
      <c r="G98" s="9"/>
    </row>
    <row r="99" spans="1:7">
      <c r="A99" s="9"/>
      <c r="B99" s="9"/>
      <c r="C99" s="9"/>
      <c r="D99" s="9"/>
      <c r="E99" s="9"/>
      <c r="F99" s="27" t="str">
        <f t="shared" si="11"/>
        <v/>
      </c>
      <c r="G99" s="9"/>
    </row>
    <row r="100" spans="1:7">
      <c r="A100" s="9"/>
      <c r="B100" s="9"/>
      <c r="C100" s="9"/>
      <c r="D100" s="9"/>
      <c r="E100" s="9"/>
      <c r="F100" s="27" t="str">
        <f t="shared" si="11"/>
        <v/>
      </c>
      <c r="G100" s="9"/>
    </row>
    <row r="101" spans="1:7">
      <c r="A101" s="9"/>
      <c r="B101" s="9"/>
      <c r="C101" s="9"/>
      <c r="D101" s="9"/>
      <c r="E101" s="9"/>
      <c r="F101" s="27" t="str">
        <f t="shared" si="11"/>
        <v/>
      </c>
      <c r="G101" s="9"/>
    </row>
    <row r="102" spans="1:7">
      <c r="A102" s="9"/>
      <c r="B102" s="9"/>
      <c r="C102" s="9"/>
      <c r="D102" s="9"/>
      <c r="E102" s="9"/>
      <c r="F102" s="27" t="str">
        <f t="shared" si="11"/>
        <v/>
      </c>
      <c r="G102" s="9"/>
    </row>
    <row r="103" spans="1:7">
      <c r="A103" s="9"/>
      <c r="B103" s="9"/>
      <c r="C103" s="9"/>
      <c r="D103" s="9"/>
      <c r="E103" s="9"/>
      <c r="F103" s="27" t="str">
        <f t="shared" si="11"/>
        <v/>
      </c>
      <c r="G103" s="9"/>
    </row>
    <row r="104" spans="1:7">
      <c r="A104" s="9"/>
      <c r="B104" s="9"/>
      <c r="C104" s="9"/>
      <c r="D104" s="9"/>
      <c r="E104" s="9"/>
      <c r="F104" s="27" t="str">
        <f t="shared" si="11"/>
        <v/>
      </c>
      <c r="G104" s="9"/>
    </row>
    <row r="105" spans="1:7">
      <c r="A105" s="9"/>
      <c r="B105" s="9"/>
      <c r="C105" s="9"/>
      <c r="D105" s="9"/>
      <c r="E105" s="9"/>
      <c r="F105" s="27" t="str">
        <f t="shared" si="11"/>
        <v/>
      </c>
      <c r="G105" s="9"/>
    </row>
    <row r="106" spans="1:7">
      <c r="A106" s="9"/>
      <c r="B106" s="9"/>
      <c r="C106" s="9"/>
      <c r="D106" s="9"/>
      <c r="E106" s="9"/>
      <c r="F106" s="27" t="str">
        <f t="shared" si="11"/>
        <v/>
      </c>
      <c r="G106" s="9"/>
    </row>
    <row r="107" spans="1:7">
      <c r="A107" s="9"/>
      <c r="B107" s="9"/>
      <c r="C107" s="9"/>
      <c r="D107" s="9"/>
      <c r="E107" s="9"/>
      <c r="F107" s="27" t="str">
        <f t="shared" si="11"/>
        <v/>
      </c>
      <c r="G107" s="9"/>
    </row>
    <row r="108" spans="1:7">
      <c r="A108" s="9"/>
      <c r="B108" s="9"/>
      <c r="C108" s="9"/>
      <c r="D108" s="9"/>
      <c r="E108" s="9"/>
      <c r="F108" s="27" t="str">
        <f t="shared" si="11"/>
        <v/>
      </c>
      <c r="G108" s="9"/>
    </row>
    <row r="109" spans="1:7">
      <c r="A109" s="9"/>
      <c r="B109" s="9"/>
      <c r="C109" s="9"/>
      <c r="D109" s="9"/>
      <c r="E109" s="9"/>
      <c r="F109" s="27" t="str">
        <f t="shared" si="11"/>
        <v/>
      </c>
      <c r="G109" s="9"/>
    </row>
    <row r="110" spans="1:7">
      <c r="A110" s="9"/>
      <c r="B110" s="9"/>
      <c r="C110" s="9"/>
      <c r="D110" s="9"/>
      <c r="E110" s="9"/>
      <c r="F110" s="27" t="str">
        <f t="shared" si="11"/>
        <v/>
      </c>
      <c r="G110" s="9"/>
    </row>
    <row r="111" spans="1:7">
      <c r="A111" s="9"/>
      <c r="B111" s="9"/>
      <c r="C111" s="9"/>
      <c r="D111" s="9"/>
      <c r="E111" s="9"/>
      <c r="F111" s="27" t="str">
        <f t="shared" si="11"/>
        <v/>
      </c>
      <c r="G111" s="9"/>
    </row>
    <row r="112" spans="1:7">
      <c r="A112" s="9"/>
      <c r="B112" s="9"/>
      <c r="C112" s="9"/>
      <c r="D112" s="9"/>
      <c r="E112" s="9"/>
      <c r="F112" s="27" t="str">
        <f t="shared" si="11"/>
        <v/>
      </c>
      <c r="G112" s="9"/>
    </row>
    <row r="113" spans="1:7">
      <c r="A113" s="9"/>
      <c r="B113" s="9"/>
      <c r="C113" s="9"/>
      <c r="D113" s="9"/>
      <c r="E113" s="9"/>
      <c r="F113" s="27" t="str">
        <f t="shared" si="11"/>
        <v/>
      </c>
      <c r="G113" s="9"/>
    </row>
    <row r="114" spans="1:7">
      <c r="A114" s="9"/>
      <c r="B114" s="9"/>
      <c r="C114" s="9"/>
      <c r="D114" s="9"/>
      <c r="E114" s="9"/>
      <c r="F114" s="27" t="str">
        <f t="shared" si="11"/>
        <v/>
      </c>
      <c r="G114" s="9"/>
    </row>
    <row r="115" spans="1:7">
      <c r="A115" s="9"/>
      <c r="B115" s="9"/>
      <c r="C115" s="9"/>
      <c r="D115" s="9"/>
      <c r="E115" s="9"/>
      <c r="F115" s="27" t="str">
        <f t="shared" si="11"/>
        <v/>
      </c>
      <c r="G115" s="9"/>
    </row>
    <row r="116" spans="1:7">
      <c r="A116" s="9"/>
      <c r="B116" s="9"/>
      <c r="C116" s="9"/>
      <c r="D116" s="9"/>
      <c r="E116" s="9"/>
      <c r="F116" s="27" t="str">
        <f t="shared" si="11"/>
        <v/>
      </c>
      <c r="G116" s="9"/>
    </row>
    <row r="117" spans="1:7">
      <c r="A117" s="9"/>
      <c r="B117" s="9"/>
      <c r="C117" s="9"/>
      <c r="D117" s="9"/>
      <c r="E117" s="9"/>
      <c r="F117" s="27" t="str">
        <f t="shared" si="11"/>
        <v/>
      </c>
      <c r="G117" s="9"/>
    </row>
    <row r="118" spans="1:7">
      <c r="A118" s="9"/>
      <c r="B118" s="9"/>
      <c r="C118" s="9"/>
      <c r="D118" s="9"/>
      <c r="E118" s="9"/>
      <c r="F118" s="27" t="str">
        <f t="shared" si="11"/>
        <v/>
      </c>
      <c r="G118" s="9"/>
    </row>
    <row r="119" spans="1:7">
      <c r="A119" s="9"/>
      <c r="B119" s="9"/>
      <c r="C119" s="9"/>
      <c r="D119" s="9"/>
      <c r="E119" s="9"/>
      <c r="F119" s="27" t="str">
        <f t="shared" si="11"/>
        <v/>
      </c>
      <c r="G119" s="9"/>
    </row>
    <row r="120" spans="1:7">
      <c r="A120" s="9"/>
      <c r="B120" s="9"/>
      <c r="C120" s="9"/>
      <c r="D120" s="9"/>
      <c r="E120" s="9"/>
      <c r="F120" s="27" t="str">
        <f t="shared" si="11"/>
        <v/>
      </c>
      <c r="G120" s="9"/>
    </row>
    <row r="121" spans="1:7">
      <c r="A121" s="9"/>
      <c r="B121" s="9"/>
      <c r="C121" s="9"/>
      <c r="D121" s="9"/>
      <c r="E121" s="9"/>
      <c r="F121" s="27" t="str">
        <f t="shared" si="11"/>
        <v/>
      </c>
      <c r="G121" s="9"/>
    </row>
    <row r="122" spans="1:7">
      <c r="A122" s="9"/>
      <c r="B122" s="9"/>
      <c r="C122" s="9"/>
      <c r="D122" s="9"/>
      <c r="E122" s="9"/>
      <c r="F122" s="27" t="str">
        <f t="shared" si="11"/>
        <v/>
      </c>
      <c r="G122" s="9"/>
    </row>
    <row r="123" spans="1:7">
      <c r="A123" s="9"/>
      <c r="B123" s="9"/>
      <c r="C123" s="9"/>
      <c r="D123" s="9"/>
      <c r="E123" s="9"/>
      <c r="F123" s="27" t="str">
        <f t="shared" si="11"/>
        <v/>
      </c>
      <c r="G123" s="9"/>
    </row>
    <row r="124" spans="1:7">
      <c r="A124" s="9"/>
      <c r="B124" s="9"/>
      <c r="C124" s="9"/>
      <c r="D124" s="9"/>
      <c r="E124" s="9"/>
      <c r="F124" s="27" t="str">
        <f t="shared" si="11"/>
        <v/>
      </c>
      <c r="G124" s="9"/>
    </row>
    <row r="125" spans="1:7">
      <c r="A125" s="9"/>
      <c r="B125" s="9"/>
      <c r="C125" s="9"/>
      <c r="D125" s="9"/>
      <c r="E125" s="9"/>
      <c r="F125" s="27" t="str">
        <f t="shared" si="11"/>
        <v/>
      </c>
      <c r="G125" s="9"/>
    </row>
    <row r="126" spans="1:7">
      <c r="A126" s="9"/>
      <c r="B126" s="9"/>
      <c r="C126" s="9"/>
      <c r="D126" s="9"/>
      <c r="E126" s="9"/>
      <c r="F126" s="27" t="str">
        <f t="shared" si="11"/>
        <v/>
      </c>
      <c r="G126" s="9"/>
    </row>
    <row r="127" spans="1:7">
      <c r="A127" s="9"/>
      <c r="B127" s="9"/>
      <c r="C127" s="9"/>
      <c r="D127" s="9"/>
      <c r="E127" s="9"/>
      <c r="F127" s="27" t="str">
        <f t="shared" si="11"/>
        <v/>
      </c>
      <c r="G127" s="9"/>
    </row>
    <row r="128" spans="1:7">
      <c r="A128" s="9"/>
      <c r="B128" s="9"/>
      <c r="C128" s="9"/>
      <c r="D128" s="9"/>
      <c r="E128" s="9"/>
      <c r="F128" s="27" t="str">
        <f t="shared" si="11"/>
        <v/>
      </c>
      <c r="G128" s="9"/>
    </row>
    <row r="129" spans="1:7">
      <c r="A129" s="9"/>
      <c r="B129" s="9"/>
      <c r="C129" s="9"/>
      <c r="D129" s="9"/>
      <c r="E129" s="9"/>
      <c r="F129" s="10" t="str">
        <f t="shared" si="11"/>
        <v/>
      </c>
      <c r="G129" s="9"/>
    </row>
    <row r="130" spans="1:7">
      <c r="A130" s="9"/>
      <c r="B130" s="9"/>
      <c r="C130" s="9"/>
      <c r="D130" s="9"/>
      <c r="E130" s="9"/>
      <c r="F130" s="10" t="str">
        <f t="shared" si="11"/>
        <v/>
      </c>
      <c r="G130" s="9"/>
    </row>
    <row r="131" spans="1:7">
      <c r="A131" s="9"/>
      <c r="B131" s="9"/>
      <c r="C131" s="9"/>
      <c r="D131" s="9"/>
      <c r="E131" s="9"/>
      <c r="F131" s="10" t="str">
        <f t="shared" si="11"/>
        <v/>
      </c>
      <c r="G131" s="9"/>
    </row>
    <row r="132" spans="1:7">
      <c r="A132" s="9"/>
      <c r="B132" s="9"/>
      <c r="C132" s="9"/>
      <c r="D132" s="9"/>
      <c r="E132" s="9"/>
      <c r="F132" s="10" t="str">
        <f t="shared" si="11"/>
        <v/>
      </c>
      <c r="G132" s="9"/>
    </row>
    <row r="133" spans="1:7">
      <c r="A133" s="9"/>
      <c r="B133" s="9"/>
      <c r="C133" s="9"/>
      <c r="D133" s="9"/>
      <c r="E133" s="9"/>
      <c r="F133" s="10" t="str">
        <f t="shared" si="11"/>
        <v/>
      </c>
      <c r="G133" s="9"/>
    </row>
    <row r="134" spans="1:7">
      <c r="A134" s="9"/>
      <c r="B134" s="9"/>
      <c r="C134" s="9"/>
      <c r="D134" s="9"/>
      <c r="E134" s="9"/>
      <c r="F134" s="10" t="str">
        <f t="shared" si="11"/>
        <v/>
      </c>
      <c r="G134" s="9"/>
    </row>
    <row r="135" spans="1:7">
      <c r="A135" s="9"/>
      <c r="B135" s="9"/>
      <c r="C135" s="9"/>
      <c r="D135" s="9"/>
      <c r="E135" s="9"/>
      <c r="F135" s="10" t="str">
        <f t="shared" si="11"/>
        <v/>
      </c>
      <c r="G135" s="9"/>
    </row>
    <row r="136" spans="1:7">
      <c r="A136" s="9"/>
      <c r="B136" s="9"/>
      <c r="C136" s="9"/>
      <c r="D136" s="9"/>
      <c r="E136" s="9"/>
      <c r="F136" s="10" t="str">
        <f t="shared" si="11"/>
        <v/>
      </c>
      <c r="G136" s="9"/>
    </row>
    <row r="137" spans="1:7">
      <c r="A137" s="9"/>
      <c r="B137" s="9"/>
      <c r="C137" s="9"/>
      <c r="D137" s="9"/>
      <c r="E137" s="9"/>
      <c r="F137" s="10" t="str">
        <f t="shared" si="11"/>
        <v/>
      </c>
      <c r="G137" s="9"/>
    </row>
    <row r="138" spans="1:7">
      <c r="A138" s="9"/>
      <c r="B138" s="9"/>
      <c r="C138" s="9"/>
      <c r="D138" s="9"/>
      <c r="E138" s="9"/>
      <c r="F138" s="10" t="str">
        <f t="shared" si="11"/>
        <v/>
      </c>
      <c r="G138" s="9"/>
    </row>
    <row r="139" spans="1:7">
      <c r="A139" s="9"/>
      <c r="B139" s="9"/>
      <c r="C139" s="9"/>
      <c r="D139" s="9"/>
      <c r="E139" s="9"/>
      <c r="F139" s="10" t="str">
        <f t="shared" si="11"/>
        <v/>
      </c>
      <c r="G139" s="9"/>
    </row>
    <row r="140" spans="1:7">
      <c r="A140" s="9"/>
      <c r="B140" s="9"/>
      <c r="C140" s="9"/>
      <c r="D140" s="9"/>
      <c r="E140" s="9"/>
      <c r="F140" s="10" t="str">
        <f t="shared" si="11"/>
        <v/>
      </c>
      <c r="G140" s="9"/>
    </row>
    <row r="141" spans="1:7">
      <c r="A141" s="9"/>
      <c r="B141" s="9"/>
      <c r="C141" s="9"/>
      <c r="D141" s="9"/>
      <c r="E141" s="9"/>
      <c r="F141" s="10" t="str">
        <f t="shared" si="11"/>
        <v/>
      </c>
      <c r="G141" s="9"/>
    </row>
    <row r="142" spans="1:7">
      <c r="A142" s="9"/>
      <c r="B142" s="9"/>
      <c r="C142" s="9"/>
      <c r="D142" s="9"/>
      <c r="E142" s="9"/>
      <c r="F142" s="10" t="str">
        <f t="shared" si="11"/>
        <v/>
      </c>
      <c r="G142" s="9"/>
    </row>
    <row r="143" spans="1:7">
      <c r="A143" s="9"/>
      <c r="B143" s="9"/>
      <c r="C143" s="9"/>
      <c r="D143" s="9"/>
      <c r="E143" s="9"/>
      <c r="F143" s="10" t="str">
        <f t="shared" si="11"/>
        <v/>
      </c>
      <c r="G143" s="9"/>
    </row>
    <row r="144" spans="1:7">
      <c r="A144" s="9"/>
      <c r="B144" s="9"/>
      <c r="C144" s="9"/>
      <c r="D144" s="9"/>
      <c r="E144" s="9"/>
      <c r="F144" s="10" t="str">
        <f t="shared" si="11"/>
        <v/>
      </c>
      <c r="G144" s="9"/>
    </row>
    <row r="145" spans="1:7">
      <c r="A145" s="9"/>
      <c r="B145" s="9"/>
      <c r="C145" s="9"/>
      <c r="D145" s="9"/>
      <c r="E145" s="9"/>
      <c r="F145" s="10" t="str">
        <f t="shared" si="11"/>
        <v/>
      </c>
      <c r="G145" s="9"/>
    </row>
    <row r="146" spans="1:7">
      <c r="A146" s="9"/>
      <c r="B146" s="9"/>
      <c r="C146" s="9"/>
      <c r="D146" s="9"/>
      <c r="E146" s="9"/>
      <c r="F146" s="10" t="str">
        <f t="shared" si="11"/>
        <v/>
      </c>
      <c r="G146" s="9"/>
    </row>
    <row r="147" spans="1:7">
      <c r="A147" s="9"/>
      <c r="B147" s="9"/>
      <c r="C147" s="9"/>
      <c r="D147" s="9"/>
      <c r="E147" s="9"/>
      <c r="F147" s="10" t="str">
        <f t="shared" si="11"/>
        <v/>
      </c>
      <c r="G147" s="9"/>
    </row>
    <row r="148" spans="1:7">
      <c r="A148" s="9"/>
      <c r="B148" s="9"/>
      <c r="C148" s="9"/>
      <c r="D148" s="9"/>
      <c r="E148" s="9"/>
      <c r="F148" s="10" t="str">
        <f t="shared" si="11"/>
        <v/>
      </c>
      <c r="G148" s="9"/>
    </row>
    <row r="149" spans="1:7">
      <c r="A149" s="9"/>
      <c r="B149" s="9"/>
      <c r="C149" s="9"/>
      <c r="D149" s="9"/>
      <c r="E149" s="9"/>
      <c r="F149" s="10" t="str">
        <f t="shared" si="11"/>
        <v/>
      </c>
      <c r="G149" s="9"/>
    </row>
  </sheetData>
  <mergeCells count="2">
    <mergeCell ref="J1:M1"/>
    <mergeCell ref="K2:M2"/>
  </mergeCells>
  <conditionalFormatting sqref="D90">
    <cfRule type="expression" dxfId="10" priority="9" stopIfTrue="1">
      <formula>NOT(ISERROR(SEARCH("P",D90)))</formula>
    </cfRule>
    <cfRule type="expression" dxfId="9" priority="10" stopIfTrue="1">
      <formula>NOT(ISERROR(SEARCH("B",D90)))</formula>
    </cfRule>
  </conditionalFormatting>
  <conditionalFormatting sqref="C10:C89">
    <cfRule type="containsText" dxfId="8" priority="8" operator="containsText" text="O">
      <formula>NOT(ISERROR(SEARCH("O",C10)))</formula>
    </cfRule>
  </conditionalFormatting>
  <conditionalFormatting sqref="B10:B89">
    <cfRule type="expression" dxfId="7" priority="3">
      <formula>B10="T"</formula>
    </cfRule>
    <cfRule type="expression" dxfId="6" priority="6">
      <formula>B10="B"</formula>
    </cfRule>
    <cfRule type="expression" dxfId="5" priority="7">
      <formula>B10="P"</formula>
    </cfRule>
    <cfRule type="cellIs" dxfId="4" priority="11" stopIfTrue="1" operator="equal">
      <formula>0</formula>
    </cfRule>
  </conditionalFormatting>
  <conditionalFormatting sqref="D10:D89">
    <cfRule type="notContainsBlanks" dxfId="3" priority="5">
      <formula>LEN(TRIM(D10))&gt;0</formula>
    </cfRule>
  </conditionalFormatting>
  <conditionalFormatting sqref="F1:F8">
    <cfRule type="cellIs" dxfId="2" priority="4" operator="equal">
      <formula>0</formula>
    </cfRule>
  </conditionalFormatting>
  <conditionalFormatting sqref="G18">
    <cfRule type="cellIs" dxfId="1" priority="2" operator="notEqual">
      <formula>""</formula>
    </cfRule>
  </conditionalFormatting>
  <conditionalFormatting sqref="G19:G89">
    <cfRule type="cellIs" dxfId="0" priority="1" operator="notEqual">
      <formula>""</formula>
    </cfRule>
  </conditionalFormatting>
  <dataValidations count="1">
    <dataValidation type="list" allowBlank="1" showInputMessage="1" showErrorMessage="1" sqref="B10:B89">
      <formula1>"P,B,p,b,t,T"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2" sqref="A2"/>
    </sheetView>
  </sheetViews>
  <sheetFormatPr defaultRowHeight="15"/>
  <sheetData>
    <row r="1" spans="1:10" ht="21">
      <c r="A1" s="41"/>
      <c r="B1" s="42"/>
      <c r="C1" s="42"/>
      <c r="D1" s="52" t="s">
        <v>41</v>
      </c>
      <c r="E1" s="42"/>
      <c r="F1" s="42"/>
      <c r="G1" s="42"/>
      <c r="H1" s="42"/>
      <c r="I1" s="42"/>
      <c r="J1" s="43"/>
    </row>
    <row r="2" spans="1:10">
      <c r="A2" s="44"/>
      <c r="B2" s="45"/>
      <c r="C2" s="45"/>
      <c r="D2" s="51" t="s">
        <v>42</v>
      </c>
      <c r="E2" s="45"/>
      <c r="F2" s="45"/>
      <c r="G2" s="45"/>
      <c r="H2" s="45"/>
      <c r="I2" s="45"/>
      <c r="J2" s="46"/>
    </row>
    <row r="3" spans="1:10">
      <c r="A3" s="44"/>
      <c r="B3" s="45" t="s">
        <v>43</v>
      </c>
      <c r="C3" s="45"/>
      <c r="D3" s="45"/>
      <c r="E3" s="45" t="s">
        <v>44</v>
      </c>
      <c r="F3" s="45"/>
      <c r="G3" s="45"/>
      <c r="H3" s="45"/>
      <c r="I3" s="45"/>
      <c r="J3" s="46"/>
    </row>
    <row r="4" spans="1:10">
      <c r="A4" s="44"/>
      <c r="B4" s="45" t="s">
        <v>45</v>
      </c>
      <c r="C4" s="45"/>
      <c r="D4" s="45"/>
      <c r="E4" s="45"/>
      <c r="F4" s="45"/>
      <c r="G4" s="45"/>
      <c r="H4" s="45"/>
      <c r="I4" s="45"/>
      <c r="J4" s="46"/>
    </row>
    <row r="5" spans="1:10">
      <c r="A5" s="44"/>
      <c r="B5" s="45" t="s">
        <v>46</v>
      </c>
      <c r="C5" s="45"/>
      <c r="D5" s="45"/>
      <c r="E5" s="45"/>
      <c r="F5" s="45"/>
      <c r="G5" s="45"/>
      <c r="H5" s="45"/>
      <c r="I5" s="45"/>
      <c r="J5" s="46"/>
    </row>
    <row r="6" spans="1:10">
      <c r="A6" s="44"/>
      <c r="B6" s="45" t="s">
        <v>47</v>
      </c>
      <c r="C6" s="45"/>
      <c r="D6" s="45"/>
      <c r="E6" s="45"/>
      <c r="F6" s="45"/>
      <c r="G6" s="45"/>
      <c r="H6" s="45"/>
      <c r="I6" s="45"/>
      <c r="J6" s="46"/>
    </row>
    <row r="7" spans="1:10">
      <c r="A7" s="44"/>
      <c r="B7" s="45" t="s">
        <v>48</v>
      </c>
      <c r="C7" s="45"/>
      <c r="D7" s="45"/>
      <c r="E7" s="45"/>
      <c r="F7" s="45"/>
      <c r="G7" s="45"/>
      <c r="H7" s="45"/>
      <c r="I7" s="45"/>
      <c r="J7" s="46"/>
    </row>
    <row r="8" spans="1:10">
      <c r="A8" s="44"/>
      <c r="B8" s="45" t="s">
        <v>49</v>
      </c>
      <c r="C8" s="45"/>
      <c r="D8" s="45"/>
      <c r="E8" s="45"/>
      <c r="F8" s="45"/>
      <c r="G8" s="45"/>
      <c r="H8" s="45"/>
      <c r="I8" s="45"/>
      <c r="J8" s="46"/>
    </row>
    <row r="9" spans="1:10">
      <c r="A9" s="44"/>
      <c r="B9" s="45" t="s">
        <v>50</v>
      </c>
      <c r="C9" s="45"/>
      <c r="D9" s="45"/>
      <c r="E9" s="45"/>
      <c r="F9" s="45"/>
      <c r="G9" s="45"/>
      <c r="H9" s="47" t="s">
        <v>51</v>
      </c>
      <c r="I9" s="45"/>
      <c r="J9" s="46"/>
    </row>
    <row r="10" spans="1:10">
      <c r="A10" s="44"/>
      <c r="B10" s="45"/>
      <c r="C10" s="45"/>
      <c r="D10" s="45"/>
      <c r="E10" s="45"/>
      <c r="F10" s="45"/>
      <c r="G10" s="45"/>
      <c r="H10" s="45"/>
      <c r="I10" s="45"/>
      <c r="J10" s="46"/>
    </row>
    <row r="11" spans="1:10">
      <c r="A11" s="44"/>
      <c r="B11" s="45" t="s">
        <v>52</v>
      </c>
      <c r="C11" s="45"/>
      <c r="D11" s="45"/>
      <c r="E11" s="45"/>
      <c r="F11" s="45"/>
      <c r="G11" s="45"/>
      <c r="H11" s="47" t="s">
        <v>53</v>
      </c>
      <c r="I11" s="45"/>
      <c r="J11" s="46"/>
    </row>
    <row r="12" spans="1:10">
      <c r="A12" s="44"/>
      <c r="B12" s="45"/>
      <c r="C12" s="45"/>
      <c r="D12" s="45"/>
      <c r="E12" s="45"/>
      <c r="F12" s="45"/>
      <c r="G12" s="45"/>
      <c r="H12" s="45"/>
      <c r="I12" s="45"/>
      <c r="J12" s="46"/>
    </row>
    <row r="13" spans="1:10">
      <c r="A13" s="44"/>
      <c r="B13" s="45"/>
      <c r="C13" s="45"/>
      <c r="D13" s="51" t="s">
        <v>54</v>
      </c>
      <c r="E13" s="45"/>
      <c r="F13" s="45"/>
      <c r="G13" s="45"/>
      <c r="H13" s="45"/>
      <c r="I13" s="45"/>
      <c r="J13" s="46"/>
    </row>
    <row r="14" spans="1:10">
      <c r="A14" s="44"/>
      <c r="B14" s="45" t="s">
        <v>55</v>
      </c>
      <c r="C14" s="45"/>
      <c r="D14" s="45"/>
      <c r="E14" s="45"/>
      <c r="F14" s="45"/>
      <c r="G14" s="45"/>
      <c r="H14" s="45"/>
      <c r="I14" s="45"/>
      <c r="J14" s="46"/>
    </row>
    <row r="15" spans="1:10">
      <c r="A15" s="44"/>
      <c r="B15" s="45" t="s">
        <v>56</v>
      </c>
      <c r="C15" s="45"/>
      <c r="D15" s="45"/>
      <c r="E15" s="45"/>
      <c r="F15" s="45"/>
      <c r="G15" s="45"/>
      <c r="H15" s="45"/>
      <c r="I15" s="45"/>
      <c r="J15" s="46"/>
    </row>
    <row r="16" spans="1:10">
      <c r="A16" s="44"/>
      <c r="B16" s="45" t="s">
        <v>57</v>
      </c>
      <c r="C16" s="45"/>
      <c r="D16" s="45"/>
      <c r="E16" s="45"/>
      <c r="F16" s="45"/>
      <c r="G16" s="45" t="s">
        <v>58</v>
      </c>
      <c r="H16" s="45"/>
      <c r="I16" s="45"/>
      <c r="J16" s="46"/>
    </row>
    <row r="17" spans="1:10">
      <c r="A17" s="44"/>
      <c r="B17" s="45" t="s">
        <v>59</v>
      </c>
      <c r="C17" s="45"/>
      <c r="D17" s="45"/>
      <c r="E17" s="45"/>
      <c r="F17" s="45"/>
      <c r="G17" s="45" t="s">
        <v>60</v>
      </c>
      <c r="H17" s="45"/>
      <c r="I17" s="45"/>
      <c r="J17" s="46"/>
    </row>
    <row r="18" spans="1:10">
      <c r="A18" s="44"/>
      <c r="B18" s="45"/>
      <c r="C18" s="45"/>
      <c r="D18" s="45"/>
      <c r="E18" s="45"/>
      <c r="F18" s="45"/>
      <c r="G18" s="45"/>
      <c r="H18" s="45"/>
      <c r="I18" s="45"/>
      <c r="J18" s="46"/>
    </row>
    <row r="19" spans="1:10">
      <c r="A19" s="44"/>
      <c r="B19" s="45" t="s">
        <v>61</v>
      </c>
      <c r="C19" s="45"/>
      <c r="D19" s="45"/>
      <c r="E19" s="45"/>
      <c r="F19" s="45"/>
      <c r="G19" s="45"/>
      <c r="H19" s="45"/>
      <c r="I19" s="45"/>
      <c r="J19" s="46"/>
    </row>
    <row r="20" spans="1:10">
      <c r="A20" s="44"/>
      <c r="B20" s="45"/>
      <c r="C20" s="45"/>
      <c r="D20" s="45"/>
      <c r="E20" s="45"/>
      <c r="F20" s="45"/>
      <c r="G20" s="45"/>
      <c r="H20" s="45"/>
      <c r="I20" s="45"/>
      <c r="J20" s="46"/>
    </row>
    <row r="21" spans="1:10">
      <c r="A21" s="44"/>
      <c r="B21" s="45" t="s">
        <v>62</v>
      </c>
      <c r="C21" s="45"/>
      <c r="D21" s="45"/>
      <c r="E21" s="45"/>
      <c r="F21" s="45"/>
      <c r="G21" s="45"/>
      <c r="H21" s="45"/>
      <c r="I21" s="45"/>
      <c r="J21" s="46"/>
    </row>
    <row r="22" spans="1:10">
      <c r="A22" s="44"/>
      <c r="B22" s="45" t="s">
        <v>57</v>
      </c>
      <c r="C22" s="45"/>
      <c r="D22" s="45"/>
      <c r="E22" s="45"/>
      <c r="F22" s="45"/>
      <c r="G22" s="45"/>
      <c r="H22" s="47" t="s">
        <v>58</v>
      </c>
      <c r="I22" s="45"/>
      <c r="J22" s="46"/>
    </row>
    <row r="23" spans="1:10">
      <c r="A23" s="44"/>
      <c r="B23" s="45" t="s">
        <v>63</v>
      </c>
      <c r="C23" s="45"/>
      <c r="D23" s="45"/>
      <c r="E23" s="45"/>
      <c r="F23" s="45"/>
      <c r="G23" s="45"/>
      <c r="H23" s="47" t="s">
        <v>64</v>
      </c>
      <c r="I23" s="45"/>
      <c r="J23" s="46"/>
    </row>
    <row r="24" spans="1:10">
      <c r="A24" s="44"/>
      <c r="B24" s="45" t="s">
        <v>65</v>
      </c>
      <c r="C24" s="45"/>
      <c r="D24" s="45"/>
      <c r="E24" s="45"/>
      <c r="F24" s="45"/>
      <c r="G24" s="45"/>
      <c r="H24" s="45"/>
      <c r="I24" s="45"/>
      <c r="J24" s="46"/>
    </row>
    <row r="25" spans="1:10">
      <c r="A25" s="44"/>
      <c r="B25" s="45"/>
      <c r="C25" s="45"/>
      <c r="D25" s="45"/>
      <c r="E25" s="45"/>
      <c r="F25" s="45"/>
      <c r="G25" s="45"/>
      <c r="H25" s="45"/>
      <c r="I25" s="45"/>
      <c r="J25" s="46"/>
    </row>
    <row r="26" spans="1:10" ht="15.75" thickBot="1">
      <c r="A26" s="48"/>
      <c r="B26" s="49"/>
      <c r="C26" s="49"/>
      <c r="D26" s="49"/>
      <c r="E26" s="49"/>
      <c r="F26" s="49"/>
      <c r="G26" s="49"/>
      <c r="H26" s="49"/>
      <c r="I26" s="49"/>
      <c r="J26" s="50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F20" sqref="F20"/>
    </sheetView>
  </sheetViews>
  <sheetFormatPr defaultRowHeight="15"/>
  <cols>
    <col min="1" max="1" width="16.42578125" customWidth="1"/>
    <col min="6" max="6" width="13.28515625" bestFit="1" customWidth="1"/>
    <col min="11" max="11" width="4.85546875" bestFit="1" customWidth="1"/>
  </cols>
  <sheetData>
    <row r="1" spans="1:11">
      <c r="A1" t="s">
        <v>66</v>
      </c>
      <c r="C1" t="s">
        <v>84</v>
      </c>
      <c r="E1">
        <v>100</v>
      </c>
    </row>
    <row r="2" spans="1:11">
      <c r="A2" s="63" t="s">
        <v>68</v>
      </c>
      <c r="B2" s="63"/>
      <c r="C2" t="s">
        <v>67</v>
      </c>
      <c r="F2" s="53" t="s">
        <v>69</v>
      </c>
      <c r="G2" t="s">
        <v>80</v>
      </c>
      <c r="K2" t="s">
        <v>81</v>
      </c>
    </row>
    <row r="3" spans="1:11">
      <c r="A3" s="56">
        <v>1</v>
      </c>
      <c r="B3" s="56" t="s">
        <v>70</v>
      </c>
      <c r="C3" s="59">
        <v>5</v>
      </c>
      <c r="D3" s="59">
        <f>C3+E1</f>
        <v>105</v>
      </c>
      <c r="F3">
        <v>5</v>
      </c>
      <c r="G3">
        <v>1</v>
      </c>
      <c r="H3">
        <v>1</v>
      </c>
      <c r="I3">
        <v>3</v>
      </c>
      <c r="J3">
        <f>SUM(G3:I3)</f>
        <v>5</v>
      </c>
      <c r="K3" s="1">
        <f>J3*F3</f>
        <v>25</v>
      </c>
    </row>
    <row r="4" spans="1:11">
      <c r="A4" s="56">
        <f>A3+1</f>
        <v>2</v>
      </c>
      <c r="B4" s="56" t="s">
        <v>70</v>
      </c>
      <c r="C4" s="59">
        <v>5</v>
      </c>
      <c r="D4" s="59">
        <f>C4+D3</f>
        <v>110</v>
      </c>
      <c r="G4">
        <f>G3*$F3</f>
        <v>5</v>
      </c>
      <c r="H4">
        <f>H3*$F3</f>
        <v>5</v>
      </c>
      <c r="I4">
        <f>I3*$F3</f>
        <v>15</v>
      </c>
      <c r="K4" s="1"/>
    </row>
    <row r="5" spans="1:11">
      <c r="A5" s="56">
        <f t="shared" ref="A5:A12" si="0">A4+1</f>
        <v>3</v>
      </c>
      <c r="B5" s="56" t="s">
        <v>70</v>
      </c>
      <c r="C5" s="59">
        <v>5</v>
      </c>
      <c r="D5" s="59">
        <f>C5+D4</f>
        <v>115</v>
      </c>
      <c r="K5" s="1"/>
    </row>
    <row r="6" spans="1:11">
      <c r="A6">
        <f t="shared" si="0"/>
        <v>4</v>
      </c>
      <c r="B6" t="s">
        <v>70</v>
      </c>
      <c r="C6" s="54">
        <v>5</v>
      </c>
      <c r="D6" s="54">
        <f>C6+D5</f>
        <v>120</v>
      </c>
      <c r="K6" s="1"/>
    </row>
    <row r="7" spans="1:11">
      <c r="A7">
        <f t="shared" si="0"/>
        <v>5</v>
      </c>
      <c r="B7" t="s">
        <v>70</v>
      </c>
      <c r="C7" s="54">
        <v>5</v>
      </c>
      <c r="D7" s="54">
        <f t="shared" ref="D7:D11" si="1">C7+D6</f>
        <v>125</v>
      </c>
      <c r="K7" s="1"/>
    </row>
    <row r="8" spans="1:11">
      <c r="A8">
        <f t="shared" si="0"/>
        <v>6</v>
      </c>
      <c r="B8" t="s">
        <v>70</v>
      </c>
      <c r="C8" s="54">
        <v>5</v>
      </c>
      <c r="D8" s="54">
        <f t="shared" si="1"/>
        <v>130</v>
      </c>
      <c r="K8" s="1"/>
    </row>
    <row r="9" spans="1:11">
      <c r="A9">
        <f t="shared" si="0"/>
        <v>7</v>
      </c>
      <c r="B9" t="s">
        <v>70</v>
      </c>
      <c r="C9" s="54">
        <v>5</v>
      </c>
      <c r="D9" s="54">
        <f t="shared" si="1"/>
        <v>135</v>
      </c>
      <c r="K9" s="1"/>
    </row>
    <row r="10" spans="1:11">
      <c r="A10">
        <f t="shared" si="0"/>
        <v>8</v>
      </c>
      <c r="B10" t="s">
        <v>70</v>
      </c>
      <c r="C10" s="54">
        <v>5</v>
      </c>
      <c r="D10" s="54">
        <f t="shared" si="1"/>
        <v>140</v>
      </c>
      <c r="K10" s="1"/>
    </row>
    <row r="11" spans="1:11">
      <c r="A11">
        <f t="shared" si="0"/>
        <v>9</v>
      </c>
      <c r="B11" t="s">
        <v>70</v>
      </c>
      <c r="C11" s="54">
        <v>5</v>
      </c>
      <c r="D11" s="54">
        <f t="shared" si="1"/>
        <v>145</v>
      </c>
      <c r="K11" s="1"/>
    </row>
    <row r="12" spans="1:11">
      <c r="A12">
        <f t="shared" si="0"/>
        <v>10</v>
      </c>
      <c r="B12" t="s">
        <v>70</v>
      </c>
      <c r="C12" s="54">
        <v>5</v>
      </c>
      <c r="D12" s="54">
        <f>C12+D11</f>
        <v>150</v>
      </c>
      <c r="K12" s="1"/>
    </row>
    <row r="13" spans="1:11">
      <c r="A13" s="63" t="s">
        <v>71</v>
      </c>
      <c r="B13" s="63"/>
      <c r="C13" s="63"/>
      <c r="K13" s="1"/>
    </row>
    <row r="14" spans="1:11">
      <c r="A14">
        <f>A12+1</f>
        <v>11</v>
      </c>
      <c r="B14" t="s">
        <v>72</v>
      </c>
      <c r="C14" s="54">
        <v>10</v>
      </c>
      <c r="D14" s="54">
        <f>D12+C14</f>
        <v>160</v>
      </c>
      <c r="F14">
        <f>F3*2</f>
        <v>10</v>
      </c>
      <c r="G14">
        <v>1</v>
      </c>
      <c r="H14">
        <v>1</v>
      </c>
      <c r="I14">
        <v>3</v>
      </c>
      <c r="J14">
        <f>SUM(G14:I14)</f>
        <v>5</v>
      </c>
      <c r="K14" s="1">
        <f>J14*F14</f>
        <v>50</v>
      </c>
    </row>
    <row r="15" spans="1:11">
      <c r="A15">
        <f>A14+1</f>
        <v>12</v>
      </c>
      <c r="B15" t="s">
        <v>72</v>
      </c>
      <c r="C15" s="54">
        <v>10</v>
      </c>
      <c r="D15" s="54">
        <f>D14+C15</f>
        <v>170</v>
      </c>
      <c r="G15">
        <f>G14*$F14</f>
        <v>10</v>
      </c>
      <c r="H15">
        <f>H14*$F14</f>
        <v>10</v>
      </c>
      <c r="I15">
        <f>I14*$F14</f>
        <v>30</v>
      </c>
      <c r="K15" s="1"/>
    </row>
    <row r="16" spans="1:11">
      <c r="A16">
        <f t="shared" ref="A16:A23" si="2">A15+1</f>
        <v>13</v>
      </c>
      <c r="B16" t="s">
        <v>72</v>
      </c>
      <c r="C16" s="54">
        <v>10</v>
      </c>
      <c r="D16" s="54">
        <f>D15+C16</f>
        <v>180</v>
      </c>
      <c r="K16" s="1"/>
    </row>
    <row r="17" spans="1:11">
      <c r="A17">
        <f t="shared" si="2"/>
        <v>14</v>
      </c>
      <c r="B17" t="s">
        <v>72</v>
      </c>
      <c r="C17" s="54">
        <v>10</v>
      </c>
      <c r="D17" s="54">
        <f>D16+C17</f>
        <v>190</v>
      </c>
      <c r="K17" s="1"/>
    </row>
    <row r="18" spans="1:11">
      <c r="A18">
        <f t="shared" si="2"/>
        <v>15</v>
      </c>
      <c r="B18" t="s">
        <v>72</v>
      </c>
      <c r="C18" s="54">
        <v>10</v>
      </c>
      <c r="D18" s="54">
        <f>D17+C18</f>
        <v>200</v>
      </c>
      <c r="K18" s="1"/>
    </row>
    <row r="19" spans="1:11">
      <c r="A19">
        <f t="shared" si="2"/>
        <v>16</v>
      </c>
      <c r="B19" t="s">
        <v>72</v>
      </c>
      <c r="C19" s="54">
        <v>10</v>
      </c>
      <c r="D19" s="54">
        <f t="shared" ref="D19:D23" si="3">D18+C19</f>
        <v>210</v>
      </c>
      <c r="K19" s="1"/>
    </row>
    <row r="20" spans="1:11">
      <c r="A20">
        <f t="shared" si="2"/>
        <v>17</v>
      </c>
      <c r="B20" t="s">
        <v>72</v>
      </c>
      <c r="C20" s="54">
        <v>10</v>
      </c>
      <c r="D20" s="54">
        <f t="shared" si="3"/>
        <v>220</v>
      </c>
      <c r="K20" s="1"/>
    </row>
    <row r="21" spans="1:11">
      <c r="A21">
        <f t="shared" si="2"/>
        <v>18</v>
      </c>
      <c r="B21" t="s">
        <v>72</v>
      </c>
      <c r="C21" s="54">
        <v>10</v>
      </c>
      <c r="D21" s="54">
        <f t="shared" si="3"/>
        <v>230</v>
      </c>
      <c r="K21" s="1"/>
    </row>
    <row r="22" spans="1:11">
      <c r="A22">
        <f t="shared" si="2"/>
        <v>19</v>
      </c>
      <c r="B22" t="s">
        <v>72</v>
      </c>
      <c r="C22" s="54">
        <v>10</v>
      </c>
      <c r="D22" s="54">
        <f t="shared" si="3"/>
        <v>240</v>
      </c>
      <c r="K22" s="1"/>
    </row>
    <row r="23" spans="1:11">
      <c r="A23">
        <f t="shared" si="2"/>
        <v>20</v>
      </c>
      <c r="B23" t="s">
        <v>72</v>
      </c>
      <c r="C23" s="54">
        <v>10</v>
      </c>
      <c r="D23" s="54">
        <f t="shared" si="3"/>
        <v>250</v>
      </c>
      <c r="K23" s="1"/>
    </row>
    <row r="24" spans="1:11">
      <c r="A24" s="63" t="s">
        <v>73</v>
      </c>
      <c r="B24" s="63"/>
      <c r="C24" s="63"/>
      <c r="K24" s="1"/>
    </row>
    <row r="25" spans="1:11">
      <c r="A25">
        <f>A23+1</f>
        <v>21</v>
      </c>
      <c r="B25" t="s">
        <v>74</v>
      </c>
      <c r="C25" s="54">
        <v>20</v>
      </c>
      <c r="D25" s="54">
        <f>D23+C25</f>
        <v>270</v>
      </c>
      <c r="F25">
        <f>F14*2</f>
        <v>20</v>
      </c>
      <c r="G25">
        <v>1</v>
      </c>
      <c r="H25">
        <v>1</v>
      </c>
      <c r="I25">
        <v>3</v>
      </c>
      <c r="J25">
        <f>SUM(G25:I25)</f>
        <v>5</v>
      </c>
      <c r="K25" s="1">
        <f>J25*F25</f>
        <v>100</v>
      </c>
    </row>
    <row r="26" spans="1:11">
      <c r="A26">
        <f>A25+1</f>
        <v>22</v>
      </c>
      <c r="B26" t="s">
        <v>74</v>
      </c>
      <c r="C26" s="54">
        <v>20</v>
      </c>
      <c r="D26" s="54">
        <f t="shared" ref="D26:D34" si="4">D25+C26</f>
        <v>290</v>
      </c>
      <c r="G26">
        <f>G25*$F25</f>
        <v>20</v>
      </c>
      <c r="H26">
        <f>H25*$F25</f>
        <v>20</v>
      </c>
      <c r="I26">
        <f>I25*$F25</f>
        <v>60</v>
      </c>
      <c r="K26" s="1"/>
    </row>
    <row r="27" spans="1:11">
      <c r="A27">
        <f t="shared" ref="A27:A34" si="5">A26+1</f>
        <v>23</v>
      </c>
      <c r="B27" t="s">
        <v>74</v>
      </c>
      <c r="C27" s="54">
        <v>20</v>
      </c>
      <c r="D27" s="54">
        <f t="shared" si="4"/>
        <v>310</v>
      </c>
      <c r="K27" s="1"/>
    </row>
    <row r="28" spans="1:11">
      <c r="A28">
        <f t="shared" si="5"/>
        <v>24</v>
      </c>
      <c r="B28" t="s">
        <v>74</v>
      </c>
      <c r="C28" s="54">
        <v>20</v>
      </c>
      <c r="D28" s="54">
        <f t="shared" si="4"/>
        <v>330</v>
      </c>
      <c r="K28" s="1"/>
    </row>
    <row r="29" spans="1:11">
      <c r="A29">
        <f t="shared" si="5"/>
        <v>25</v>
      </c>
      <c r="B29" t="s">
        <v>74</v>
      </c>
      <c r="C29" s="54">
        <v>20</v>
      </c>
      <c r="D29" s="54">
        <f t="shared" si="4"/>
        <v>350</v>
      </c>
      <c r="K29" s="1"/>
    </row>
    <row r="30" spans="1:11">
      <c r="A30">
        <f t="shared" si="5"/>
        <v>26</v>
      </c>
      <c r="B30" t="s">
        <v>74</v>
      </c>
      <c r="C30" s="54">
        <v>20</v>
      </c>
      <c r="D30" s="54">
        <f t="shared" si="4"/>
        <v>370</v>
      </c>
      <c r="K30" s="1"/>
    </row>
    <row r="31" spans="1:11">
      <c r="A31">
        <f t="shared" si="5"/>
        <v>27</v>
      </c>
      <c r="B31" t="s">
        <v>74</v>
      </c>
      <c r="C31" s="54">
        <v>20</v>
      </c>
      <c r="D31" s="54">
        <f t="shared" si="4"/>
        <v>390</v>
      </c>
      <c r="K31" s="1"/>
    </row>
    <row r="32" spans="1:11">
      <c r="A32">
        <f t="shared" si="5"/>
        <v>28</v>
      </c>
      <c r="B32" t="s">
        <v>74</v>
      </c>
      <c r="C32" s="54">
        <v>20</v>
      </c>
      <c r="D32" s="54">
        <f t="shared" si="4"/>
        <v>410</v>
      </c>
      <c r="K32" s="1"/>
    </row>
    <row r="33" spans="1:11">
      <c r="A33">
        <f t="shared" si="5"/>
        <v>29</v>
      </c>
      <c r="B33" t="s">
        <v>74</v>
      </c>
      <c r="C33" s="54">
        <v>20</v>
      </c>
      <c r="D33" s="54">
        <f t="shared" si="4"/>
        <v>430</v>
      </c>
      <c r="K33" s="1"/>
    </row>
    <row r="34" spans="1:11">
      <c r="A34">
        <f t="shared" si="5"/>
        <v>30</v>
      </c>
      <c r="B34" t="s">
        <v>74</v>
      </c>
      <c r="C34" s="54">
        <v>20</v>
      </c>
      <c r="D34" s="54">
        <f t="shared" si="4"/>
        <v>450</v>
      </c>
      <c r="K34" s="1"/>
    </row>
    <row r="35" spans="1:11">
      <c r="A35" s="63" t="s">
        <v>75</v>
      </c>
      <c r="B35" s="63"/>
      <c r="C35" s="63"/>
      <c r="K35" s="1"/>
    </row>
    <row r="36" spans="1:11">
      <c r="A36">
        <f>A34+1</f>
        <v>31</v>
      </c>
      <c r="B36" t="s">
        <v>76</v>
      </c>
      <c r="C36" s="54">
        <v>40</v>
      </c>
      <c r="D36" s="54">
        <f>D34+C36</f>
        <v>490</v>
      </c>
      <c r="F36">
        <f>F25*2</f>
        <v>40</v>
      </c>
      <c r="G36">
        <v>1</v>
      </c>
      <c r="H36">
        <v>1</v>
      </c>
      <c r="I36">
        <v>3</v>
      </c>
      <c r="J36">
        <f>SUM(G36:I36)</f>
        <v>5</v>
      </c>
      <c r="K36" s="1">
        <f>J36*F36</f>
        <v>200</v>
      </c>
    </row>
    <row r="37" spans="1:11">
      <c r="A37">
        <f>A36+1</f>
        <v>32</v>
      </c>
      <c r="B37" t="s">
        <v>76</v>
      </c>
      <c r="C37" s="54">
        <v>40</v>
      </c>
      <c r="D37" s="54">
        <f t="shared" ref="D37:D45" si="6">D36+C37</f>
        <v>530</v>
      </c>
      <c r="G37">
        <f>G36*$F36</f>
        <v>40</v>
      </c>
      <c r="H37">
        <f>H36*$F36</f>
        <v>40</v>
      </c>
      <c r="I37">
        <f>I36*$F36</f>
        <v>120</v>
      </c>
    </row>
    <row r="38" spans="1:11">
      <c r="A38">
        <f t="shared" ref="A38:A45" si="7">A37+1</f>
        <v>33</v>
      </c>
      <c r="B38" t="s">
        <v>76</v>
      </c>
      <c r="C38" s="54">
        <v>40</v>
      </c>
      <c r="D38" s="54">
        <f t="shared" si="6"/>
        <v>570</v>
      </c>
    </row>
    <row r="39" spans="1:11">
      <c r="A39">
        <f t="shared" si="7"/>
        <v>34</v>
      </c>
      <c r="B39" t="s">
        <v>76</v>
      </c>
      <c r="C39" s="54">
        <v>40</v>
      </c>
      <c r="D39" s="54">
        <f t="shared" si="6"/>
        <v>610</v>
      </c>
    </row>
    <row r="40" spans="1:11">
      <c r="A40">
        <f t="shared" si="7"/>
        <v>35</v>
      </c>
      <c r="B40" t="s">
        <v>76</v>
      </c>
      <c r="C40" s="54">
        <v>40</v>
      </c>
      <c r="D40" s="54">
        <f t="shared" si="6"/>
        <v>650</v>
      </c>
    </row>
    <row r="41" spans="1:11">
      <c r="A41">
        <f t="shared" si="7"/>
        <v>36</v>
      </c>
      <c r="B41" t="s">
        <v>76</v>
      </c>
      <c r="C41" s="54">
        <v>40</v>
      </c>
      <c r="D41" s="54">
        <f t="shared" si="6"/>
        <v>690</v>
      </c>
    </row>
    <row r="42" spans="1:11">
      <c r="A42">
        <f t="shared" si="7"/>
        <v>37</v>
      </c>
      <c r="B42" t="s">
        <v>76</v>
      </c>
      <c r="C42" s="54">
        <v>40</v>
      </c>
      <c r="D42" s="54">
        <f t="shared" si="6"/>
        <v>730</v>
      </c>
    </row>
    <row r="43" spans="1:11">
      <c r="A43">
        <f t="shared" si="7"/>
        <v>38</v>
      </c>
      <c r="B43" t="s">
        <v>76</v>
      </c>
      <c r="C43" s="54">
        <v>40</v>
      </c>
      <c r="D43" s="54">
        <f t="shared" si="6"/>
        <v>770</v>
      </c>
    </row>
    <row r="44" spans="1:11">
      <c r="A44">
        <f t="shared" si="7"/>
        <v>39</v>
      </c>
      <c r="B44" t="s">
        <v>76</v>
      </c>
      <c r="C44" s="54">
        <v>40</v>
      </c>
      <c r="D44" s="54">
        <f t="shared" si="6"/>
        <v>810</v>
      </c>
    </row>
    <row r="45" spans="1:11">
      <c r="A45">
        <f t="shared" si="7"/>
        <v>40</v>
      </c>
      <c r="B45" t="s">
        <v>76</v>
      </c>
      <c r="C45" s="54">
        <v>40</v>
      </c>
      <c r="D45" s="54">
        <f t="shared" si="6"/>
        <v>850</v>
      </c>
    </row>
    <row r="46" spans="1:11">
      <c r="C46" s="54">
        <f>SUM(C3:C45)</f>
        <v>750</v>
      </c>
    </row>
    <row r="48" spans="1:11">
      <c r="A48" s="55" t="s">
        <v>77</v>
      </c>
    </row>
    <row r="49" spans="1:1">
      <c r="A49" t="s">
        <v>78</v>
      </c>
    </row>
    <row r="50" spans="1:1">
      <c r="A50" t="s">
        <v>79</v>
      </c>
    </row>
    <row r="51" spans="1:1">
      <c r="A51" t="s">
        <v>82</v>
      </c>
    </row>
    <row r="52" spans="1:1">
      <c r="A52" t="s">
        <v>83</v>
      </c>
    </row>
  </sheetData>
  <mergeCells count="4">
    <mergeCell ref="A35:C35"/>
    <mergeCell ref="A2:B2"/>
    <mergeCell ref="A13:C13"/>
    <mergeCell ref="A24:C2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PB BACCARAT TRACKER</vt:lpstr>
      <vt:lpstr>Game Records</vt:lpstr>
      <vt:lpstr>PB BACCARAT TRACKER2</vt:lpstr>
      <vt:lpstr>GAMING RECORD TEMPLATE</vt:lpstr>
      <vt:lpstr>PB BETTING BETTING PROGRESSION</vt:lpstr>
    </vt:vector>
  </TitlesOfParts>
  <Company>ADP Employer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Deguara</dc:creator>
  <cp:lastModifiedBy>Admin</cp:lastModifiedBy>
  <cp:lastPrinted>2018-03-12T04:57:21Z</cp:lastPrinted>
  <dcterms:created xsi:type="dcterms:W3CDTF">2018-03-09T22:02:44Z</dcterms:created>
  <dcterms:modified xsi:type="dcterms:W3CDTF">2018-03-13T00:08:49Z</dcterms:modified>
</cp:coreProperties>
</file>