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ring your own numbers! Col.C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C18" i="1" l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17" i="1"/>
  <c r="C15" i="1"/>
  <c r="C16" i="1"/>
  <c r="D9" i="1"/>
  <c r="C12" i="1"/>
  <c r="C13" i="1"/>
  <c r="C14" i="1"/>
  <c r="C11" i="1"/>
  <c r="J11" i="1"/>
  <c r="K11" i="1" s="1"/>
  <c r="E9" i="1"/>
  <c r="F11" i="1"/>
  <c r="L11" i="1" s="1"/>
  <c r="D13" i="1" l="1"/>
  <c r="D97" i="1"/>
  <c r="D33" i="1"/>
  <c r="D76" i="1"/>
  <c r="D29" i="1"/>
  <c r="D72" i="1"/>
  <c r="D115" i="1"/>
  <c r="D14" i="1"/>
  <c r="D510" i="1"/>
  <c r="D506" i="1"/>
  <c r="D502" i="1"/>
  <c r="D498" i="1"/>
  <c r="D494" i="1"/>
  <c r="D490" i="1"/>
  <c r="D486" i="1"/>
  <c r="D482" i="1"/>
  <c r="D478" i="1"/>
  <c r="D474" i="1"/>
  <c r="D470" i="1"/>
  <c r="D466" i="1"/>
  <c r="D462" i="1"/>
  <c r="D458" i="1"/>
  <c r="D454" i="1"/>
  <c r="D450" i="1"/>
  <c r="D446" i="1"/>
  <c r="D442" i="1"/>
  <c r="D438" i="1"/>
  <c r="D434" i="1"/>
  <c r="D430" i="1"/>
  <c r="D426" i="1"/>
  <c r="D422" i="1"/>
  <c r="D418" i="1"/>
  <c r="D414" i="1"/>
  <c r="D410" i="1"/>
  <c r="D406" i="1"/>
  <c r="D402" i="1"/>
  <c r="D398" i="1"/>
  <c r="D394" i="1"/>
  <c r="D390" i="1"/>
  <c r="D386" i="1"/>
  <c r="D382" i="1"/>
  <c r="D378" i="1"/>
  <c r="D374" i="1"/>
  <c r="D370" i="1"/>
  <c r="D366" i="1"/>
  <c r="D362" i="1"/>
  <c r="D358" i="1"/>
  <c r="D354" i="1"/>
  <c r="D350" i="1"/>
  <c r="D346" i="1"/>
  <c r="D342" i="1"/>
  <c r="D338" i="1"/>
  <c r="D334" i="1"/>
  <c r="D330" i="1"/>
  <c r="D326" i="1"/>
  <c r="D322" i="1"/>
  <c r="D318" i="1"/>
  <c r="D314" i="1"/>
  <c r="D310" i="1"/>
  <c r="D306" i="1"/>
  <c r="D302" i="1"/>
  <c r="D298" i="1"/>
  <c r="D294" i="1"/>
  <c r="D290" i="1"/>
  <c r="D286" i="1"/>
  <c r="D282" i="1"/>
  <c r="D278" i="1"/>
  <c r="D274" i="1"/>
  <c r="D270" i="1"/>
  <c r="D266" i="1"/>
  <c r="D262" i="1"/>
  <c r="D258" i="1"/>
  <c r="D254" i="1"/>
  <c r="D250" i="1"/>
  <c r="D246" i="1"/>
  <c r="D242" i="1"/>
  <c r="D238" i="1"/>
  <c r="D234" i="1"/>
  <c r="D230" i="1"/>
  <c r="D226" i="1"/>
  <c r="D222" i="1"/>
  <c r="D218" i="1"/>
  <c r="D214" i="1"/>
  <c r="D210" i="1"/>
  <c r="D206" i="1"/>
  <c r="D202" i="1"/>
  <c r="D198" i="1"/>
  <c r="D194" i="1"/>
  <c r="D190" i="1"/>
  <c r="D186" i="1"/>
  <c r="D182" i="1"/>
  <c r="D178" i="1"/>
  <c r="D174" i="1"/>
  <c r="D170" i="1"/>
  <c r="D166" i="1"/>
  <c r="D162" i="1"/>
  <c r="D158" i="1"/>
  <c r="D154" i="1"/>
  <c r="D150" i="1"/>
  <c r="D146" i="1"/>
  <c r="D142" i="1"/>
  <c r="D138" i="1"/>
  <c r="D136" i="1"/>
  <c r="D93" i="1"/>
  <c r="D51" i="1"/>
  <c r="D409" i="1"/>
  <c r="D377" i="1"/>
  <c r="D361" i="1"/>
  <c r="D317" i="1"/>
  <c r="D257" i="1"/>
  <c r="D221" i="1"/>
  <c r="D81" i="1"/>
  <c r="D49" i="1"/>
  <c r="D504" i="1"/>
  <c r="D496" i="1"/>
  <c r="D488" i="1"/>
  <c r="D480" i="1"/>
  <c r="D472" i="1"/>
  <c r="D464" i="1"/>
  <c r="D456" i="1"/>
  <c r="D448" i="1"/>
  <c r="D440" i="1"/>
  <c r="D300" i="1"/>
  <c r="D296" i="1"/>
  <c r="D236" i="1"/>
  <c r="D232" i="1"/>
  <c r="D172" i="1"/>
  <c r="D168" i="1"/>
  <c r="D108" i="1"/>
  <c r="D104" i="1"/>
  <c r="D96" i="1"/>
  <c r="D92" i="1"/>
  <c r="D68" i="1"/>
  <c r="D64" i="1"/>
  <c r="D60" i="1"/>
  <c r="D56" i="1"/>
  <c r="D44" i="1"/>
  <c r="D40" i="1"/>
  <c r="D36" i="1"/>
  <c r="D32" i="1"/>
  <c r="D28" i="1"/>
  <c r="D24" i="1"/>
  <c r="D425" i="1"/>
  <c r="D393" i="1"/>
  <c r="D349" i="1"/>
  <c r="D328" i="1"/>
  <c r="D285" i="1"/>
  <c r="D253" i="1"/>
  <c r="D113" i="1"/>
  <c r="D109" i="1"/>
  <c r="D77" i="1"/>
  <c r="D45" i="1"/>
  <c r="D119" i="1"/>
  <c r="D503" i="1"/>
  <c r="D495" i="1"/>
  <c r="D487" i="1"/>
  <c r="D479" i="1"/>
  <c r="D471" i="1"/>
  <c r="D463" i="1"/>
  <c r="D455" i="1"/>
  <c r="D447" i="1"/>
  <c r="D343" i="1"/>
  <c r="D339" i="1"/>
  <c r="D279" i="1"/>
  <c r="D275" i="1"/>
  <c r="D215" i="1"/>
  <c r="D211" i="1"/>
  <c r="D151" i="1"/>
  <c r="D147" i="1"/>
  <c r="D135" i="1"/>
  <c r="D131" i="1"/>
  <c r="D127" i="1"/>
  <c r="D123" i="1"/>
  <c r="D12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61" i="1"/>
  <c r="D47" i="1"/>
  <c r="D43" i="1"/>
  <c r="D39" i="1"/>
  <c r="D35" i="1"/>
  <c r="D31" i="1"/>
  <c r="D27" i="1"/>
  <c r="D23" i="1"/>
  <c r="D19" i="1"/>
  <c r="D55" i="1"/>
  <c r="D492" i="1"/>
  <c r="D476" i="1"/>
  <c r="D468" i="1"/>
  <c r="D444" i="1"/>
  <c r="D417" i="1"/>
  <c r="D385" i="1"/>
  <c r="D353" i="1"/>
  <c r="D311" i="1"/>
  <c r="D268" i="1"/>
  <c r="D225" i="1"/>
  <c r="D204" i="1"/>
  <c r="D161" i="1"/>
  <c r="D509" i="1"/>
  <c r="D501" i="1"/>
  <c r="D493" i="1"/>
  <c r="D485" i="1"/>
  <c r="D477" i="1"/>
  <c r="D469" i="1"/>
  <c r="D461" i="1"/>
  <c r="D453" i="1"/>
  <c r="D445" i="1"/>
  <c r="D437" i="1"/>
  <c r="D421" i="1"/>
  <c r="D405" i="1"/>
  <c r="D389" i="1"/>
  <c r="D373" i="1"/>
  <c r="D357" i="1"/>
  <c r="D341" i="1"/>
  <c r="D333" i="1"/>
  <c r="D325" i="1"/>
  <c r="D309" i="1"/>
  <c r="D301" i="1"/>
  <c r="D293" i="1"/>
  <c r="D277" i="1"/>
  <c r="D273" i="1"/>
  <c r="D265" i="1"/>
  <c r="D249" i="1"/>
  <c r="D241" i="1"/>
  <c r="D233" i="1"/>
  <c r="D217" i="1"/>
  <c r="D209" i="1"/>
  <c r="D177" i="1"/>
  <c r="D141" i="1"/>
  <c r="D17" i="1"/>
  <c r="D499" i="1"/>
  <c r="D483" i="1"/>
  <c r="D467" i="1"/>
  <c r="D451" i="1"/>
  <c r="D307" i="1"/>
  <c r="D264" i="1"/>
  <c r="D179" i="1"/>
  <c r="D12" i="1"/>
  <c r="D436" i="1"/>
  <c r="D432" i="1"/>
  <c r="D428" i="1"/>
  <c r="D424" i="1"/>
  <c r="D420" i="1"/>
  <c r="D416" i="1"/>
  <c r="D412" i="1"/>
  <c r="D408" i="1"/>
  <c r="D404" i="1"/>
  <c r="D400" i="1"/>
  <c r="D396" i="1"/>
  <c r="D392" i="1"/>
  <c r="D388" i="1"/>
  <c r="D384" i="1"/>
  <c r="D380" i="1"/>
  <c r="D376" i="1"/>
  <c r="D372" i="1"/>
  <c r="D368" i="1"/>
  <c r="D364" i="1"/>
  <c r="D360" i="1"/>
  <c r="D356" i="1"/>
  <c r="D352" i="1"/>
  <c r="D348" i="1"/>
  <c r="D344" i="1"/>
  <c r="D340" i="1"/>
  <c r="D336" i="1"/>
  <c r="D324" i="1"/>
  <c r="D320" i="1"/>
  <c r="D316" i="1"/>
  <c r="D312" i="1"/>
  <c r="D308" i="1"/>
  <c r="D304" i="1"/>
  <c r="D292" i="1"/>
  <c r="D288" i="1"/>
  <c r="D284" i="1"/>
  <c r="D280" i="1"/>
  <c r="D276" i="1"/>
  <c r="D272" i="1"/>
  <c r="D260" i="1"/>
  <c r="D256" i="1"/>
  <c r="D252" i="1"/>
  <c r="D248" i="1"/>
  <c r="D244" i="1"/>
  <c r="D240" i="1"/>
  <c r="D228" i="1"/>
  <c r="D224" i="1"/>
  <c r="D220" i="1"/>
  <c r="D216" i="1"/>
  <c r="D212" i="1"/>
  <c r="D208" i="1"/>
  <c r="D196" i="1"/>
  <c r="D192" i="1"/>
  <c r="D188" i="1"/>
  <c r="D184" i="1"/>
  <c r="D180" i="1"/>
  <c r="D176" i="1"/>
  <c r="D164" i="1"/>
  <c r="D160" i="1"/>
  <c r="D156" i="1"/>
  <c r="D152" i="1"/>
  <c r="D148" i="1"/>
  <c r="D144" i="1"/>
  <c r="D132" i="1"/>
  <c r="D128" i="1"/>
  <c r="D124" i="1"/>
  <c r="D120" i="1"/>
  <c r="D116" i="1"/>
  <c r="D112" i="1"/>
  <c r="D100" i="1"/>
  <c r="D88" i="1"/>
  <c r="D84" i="1"/>
  <c r="D80" i="1"/>
  <c r="D52" i="1"/>
  <c r="D48" i="1"/>
  <c r="D20" i="1"/>
  <c r="D16" i="1"/>
  <c r="D321" i="1"/>
  <c r="D193" i="1"/>
  <c r="D129" i="1"/>
  <c r="D65" i="1"/>
  <c r="D508" i="1"/>
  <c r="D500" i="1"/>
  <c r="D484" i="1"/>
  <c r="D460" i="1"/>
  <c r="D452" i="1"/>
  <c r="D433" i="1"/>
  <c r="D401" i="1"/>
  <c r="D369" i="1"/>
  <c r="D332" i="1"/>
  <c r="D289" i="1"/>
  <c r="D247" i="1"/>
  <c r="D183" i="1"/>
  <c r="D140" i="1"/>
  <c r="D505" i="1"/>
  <c r="D497" i="1"/>
  <c r="D489" i="1"/>
  <c r="D481" i="1"/>
  <c r="D473" i="1"/>
  <c r="D465" i="1"/>
  <c r="D457" i="1"/>
  <c r="D449" i="1"/>
  <c r="D441" i="1"/>
  <c r="D429" i="1"/>
  <c r="D413" i="1"/>
  <c r="D397" i="1"/>
  <c r="D381" i="1"/>
  <c r="D365" i="1"/>
  <c r="D345" i="1"/>
  <c r="D337" i="1"/>
  <c r="D329" i="1"/>
  <c r="D313" i="1"/>
  <c r="D305" i="1"/>
  <c r="D297" i="1"/>
  <c r="D281" i="1"/>
  <c r="D269" i="1"/>
  <c r="D261" i="1"/>
  <c r="D245" i="1"/>
  <c r="D237" i="1"/>
  <c r="D229" i="1"/>
  <c r="D213" i="1"/>
  <c r="D205" i="1"/>
  <c r="D173" i="1"/>
  <c r="D145" i="1"/>
  <c r="D507" i="1"/>
  <c r="D491" i="1"/>
  <c r="D475" i="1"/>
  <c r="D459" i="1"/>
  <c r="D443" i="1"/>
  <c r="D243" i="1"/>
  <c r="D200" i="1"/>
  <c r="D157" i="1"/>
  <c r="D439" i="1"/>
  <c r="D435" i="1"/>
  <c r="D431" i="1"/>
  <c r="D427" i="1"/>
  <c r="D423" i="1"/>
  <c r="D419" i="1"/>
  <c r="D415" i="1"/>
  <c r="D411" i="1"/>
  <c r="D407" i="1"/>
  <c r="D403" i="1"/>
  <c r="D399" i="1"/>
  <c r="D395" i="1"/>
  <c r="D391" i="1"/>
  <c r="D387" i="1"/>
  <c r="D383" i="1"/>
  <c r="D379" i="1"/>
  <c r="D375" i="1"/>
  <c r="D371" i="1"/>
  <c r="D367" i="1"/>
  <c r="D363" i="1"/>
  <c r="D359" i="1"/>
  <c r="D355" i="1"/>
  <c r="D351" i="1"/>
  <c r="D347" i="1"/>
  <c r="D335" i="1"/>
  <c r="D331" i="1"/>
  <c r="D327" i="1"/>
  <c r="D323" i="1"/>
  <c r="D319" i="1"/>
  <c r="D315" i="1"/>
  <c r="D303" i="1"/>
  <c r="D299" i="1"/>
  <c r="D295" i="1"/>
  <c r="D291" i="1"/>
  <c r="D287" i="1"/>
  <c r="D283" i="1"/>
  <c r="D271" i="1"/>
  <c r="D267" i="1"/>
  <c r="D263" i="1"/>
  <c r="D259" i="1"/>
  <c r="D255" i="1"/>
  <c r="D251" i="1"/>
  <c r="D239" i="1"/>
  <c r="D235" i="1"/>
  <c r="D231" i="1"/>
  <c r="D227" i="1"/>
  <c r="D223" i="1"/>
  <c r="D219" i="1"/>
  <c r="D207" i="1"/>
  <c r="D203" i="1"/>
  <c r="D199" i="1"/>
  <c r="D195" i="1"/>
  <c r="D191" i="1"/>
  <c r="D187" i="1"/>
  <c r="D175" i="1"/>
  <c r="D171" i="1"/>
  <c r="D167" i="1"/>
  <c r="D163" i="1"/>
  <c r="D159" i="1"/>
  <c r="D155" i="1"/>
  <c r="D143" i="1"/>
  <c r="D139" i="1"/>
  <c r="D15" i="1"/>
  <c r="D189" i="1"/>
  <c r="D134" i="1"/>
  <c r="D130" i="1"/>
  <c r="D126" i="1"/>
  <c r="D122" i="1"/>
  <c r="D118" i="1"/>
  <c r="D114" i="1"/>
  <c r="D110" i="1"/>
  <c r="D106" i="1"/>
  <c r="D102" i="1"/>
  <c r="D98" i="1"/>
  <c r="D94" i="1"/>
  <c r="D90" i="1"/>
  <c r="D86" i="1"/>
  <c r="D82" i="1"/>
  <c r="D78" i="1"/>
  <c r="D74" i="1"/>
  <c r="D70" i="1"/>
  <c r="D66" i="1"/>
  <c r="D62" i="1"/>
  <c r="D58" i="1"/>
  <c r="D54" i="1"/>
  <c r="D50" i="1"/>
  <c r="D46" i="1"/>
  <c r="D42" i="1"/>
  <c r="D38" i="1"/>
  <c r="D34" i="1"/>
  <c r="D30" i="1"/>
  <c r="D26" i="1"/>
  <c r="D22" i="1"/>
  <c r="D18" i="1"/>
  <c r="D201" i="1"/>
  <c r="D197" i="1"/>
  <c r="D185" i="1"/>
  <c r="D181" i="1"/>
  <c r="D169" i="1"/>
  <c r="D165" i="1"/>
  <c r="D153" i="1"/>
  <c r="D149" i="1"/>
  <c r="D137" i="1"/>
  <c r="D133" i="1"/>
  <c r="D121" i="1"/>
  <c r="D117" i="1"/>
  <c r="D105" i="1"/>
  <c r="D101" i="1"/>
  <c r="D89" i="1"/>
  <c r="D85" i="1"/>
  <c r="D73" i="1"/>
  <c r="D69" i="1"/>
  <c r="D57" i="1"/>
  <c r="D53" i="1"/>
  <c r="D41" i="1"/>
  <c r="D37" i="1"/>
  <c r="D25" i="1"/>
  <c r="D21" i="1"/>
  <c r="H11" i="1"/>
  <c r="E369" i="1"/>
  <c r="E17" i="1"/>
  <c r="F17" i="1" s="1"/>
  <c r="I17" i="1" s="1"/>
  <c r="E465" i="1"/>
  <c r="E13" i="1"/>
  <c r="J13" i="1" s="1"/>
  <c r="E14" i="1"/>
  <c r="F14" i="1" s="1"/>
  <c r="I14" i="1" s="1"/>
  <c r="E433" i="1"/>
  <c r="E155" i="1"/>
  <c r="E179" i="1"/>
  <c r="E203" i="1"/>
  <c r="E299" i="1"/>
  <c r="E331" i="1"/>
  <c r="E351" i="1"/>
  <c r="E355" i="1"/>
  <c r="E367" i="1"/>
  <c r="E371" i="1"/>
  <c r="E375" i="1"/>
  <c r="E379" i="1"/>
  <c r="E383" i="1"/>
  <c r="E387" i="1"/>
  <c r="E391" i="1"/>
  <c r="E395" i="1"/>
  <c r="E399" i="1"/>
  <c r="E403" i="1"/>
  <c r="E407" i="1"/>
  <c r="E411" i="1"/>
  <c r="E415" i="1"/>
  <c r="E419" i="1"/>
  <c r="E423" i="1"/>
  <c r="E427" i="1"/>
  <c r="E431" i="1"/>
  <c r="E435" i="1"/>
  <c r="E447" i="1"/>
  <c r="E451" i="1"/>
  <c r="E455" i="1"/>
  <c r="E459" i="1"/>
  <c r="E463" i="1"/>
  <c r="E467" i="1"/>
  <c r="E479" i="1"/>
  <c r="E483" i="1"/>
  <c r="E487" i="1"/>
  <c r="E491" i="1"/>
  <c r="E495" i="1"/>
  <c r="E499" i="1"/>
  <c r="E405" i="1"/>
  <c r="E401" i="1"/>
  <c r="E497" i="1"/>
  <c r="E237" i="1"/>
  <c r="E353" i="1"/>
  <c r="E357" i="1"/>
  <c r="E361" i="1"/>
  <c r="E377" i="1"/>
  <c r="E385" i="1"/>
  <c r="E393" i="1"/>
  <c r="E409" i="1"/>
  <c r="E417" i="1"/>
  <c r="E425" i="1"/>
  <c r="E437" i="1"/>
  <c r="E441" i="1"/>
  <c r="E449" i="1"/>
  <c r="E457" i="1"/>
  <c r="E469" i="1"/>
  <c r="E473" i="1"/>
  <c r="E481" i="1"/>
  <c r="E489" i="1"/>
  <c r="E501" i="1"/>
  <c r="E505" i="1"/>
  <c r="E131" i="1"/>
  <c r="E163" i="1"/>
  <c r="E195" i="1"/>
  <c r="E199" i="1"/>
  <c r="E29" i="1"/>
  <c r="E153" i="1"/>
  <c r="E157" i="1"/>
  <c r="E161" i="1"/>
  <c r="E173" i="1"/>
  <c r="E177" i="1"/>
  <c r="E193" i="1"/>
  <c r="E197" i="1"/>
  <c r="E201" i="1"/>
  <c r="E205" i="1"/>
  <c r="E209" i="1"/>
  <c r="E213" i="1"/>
  <c r="E217" i="1"/>
  <c r="E221" i="1"/>
  <c r="E225" i="1"/>
  <c r="E229" i="1"/>
  <c r="E233" i="1"/>
  <c r="E241" i="1"/>
  <c r="E245" i="1"/>
  <c r="E249" i="1"/>
  <c r="E253" i="1"/>
  <c r="E257" i="1"/>
  <c r="E261" i="1"/>
  <c r="E265" i="1"/>
  <c r="E269" i="1"/>
  <c r="E273" i="1"/>
  <c r="E277" i="1"/>
  <c r="E281" i="1"/>
  <c r="E293" i="1"/>
  <c r="E297" i="1"/>
  <c r="E301" i="1"/>
  <c r="E305" i="1"/>
  <c r="E309" i="1"/>
  <c r="E313" i="1"/>
  <c r="E317" i="1"/>
  <c r="E321" i="1"/>
  <c r="E325" i="1"/>
  <c r="E329" i="1"/>
  <c r="E333" i="1"/>
  <c r="E337" i="1"/>
  <c r="E341" i="1"/>
  <c r="E345" i="1"/>
  <c r="E349" i="1"/>
  <c r="E365" i="1"/>
  <c r="E373" i="1"/>
  <c r="E381" i="1"/>
  <c r="E389" i="1"/>
  <c r="E397" i="1"/>
  <c r="E413" i="1"/>
  <c r="E421" i="1"/>
  <c r="E429" i="1"/>
  <c r="E445" i="1"/>
  <c r="E453" i="1"/>
  <c r="E461" i="1"/>
  <c r="E477" i="1"/>
  <c r="E485" i="1"/>
  <c r="E493" i="1"/>
  <c r="E509" i="1"/>
  <c r="E292" i="1"/>
  <c r="E228" i="1"/>
  <c r="E156" i="1"/>
  <c r="E172" i="1"/>
  <c r="E204" i="1"/>
  <c r="E220" i="1"/>
  <c r="E340" i="1"/>
  <c r="E276" i="1"/>
  <c r="E212" i="1"/>
  <c r="E151" i="1"/>
  <c r="E159" i="1"/>
  <c r="E171" i="1"/>
  <c r="E175" i="1"/>
  <c r="E359" i="1"/>
  <c r="E363" i="1"/>
  <c r="E439" i="1"/>
  <c r="E443" i="1"/>
  <c r="E471" i="1"/>
  <c r="E475" i="1"/>
  <c r="E503" i="1"/>
  <c r="E507" i="1"/>
  <c r="E324" i="1"/>
  <c r="E260" i="1"/>
  <c r="E196" i="1"/>
  <c r="E152" i="1"/>
  <c r="E160" i="1"/>
  <c r="E176" i="1"/>
  <c r="E200" i="1"/>
  <c r="E208" i="1"/>
  <c r="E216" i="1"/>
  <c r="E224" i="1"/>
  <c r="E232" i="1"/>
  <c r="E240" i="1"/>
  <c r="E248" i="1"/>
  <c r="E256" i="1"/>
  <c r="E264" i="1"/>
  <c r="E272" i="1"/>
  <c r="E280" i="1"/>
  <c r="E296" i="1"/>
  <c r="E304" i="1"/>
  <c r="E312" i="1"/>
  <c r="E320" i="1"/>
  <c r="E328" i="1"/>
  <c r="E336" i="1"/>
  <c r="E344" i="1"/>
  <c r="E308" i="1"/>
  <c r="E244" i="1"/>
  <c r="E207" i="1"/>
  <c r="E211" i="1"/>
  <c r="E215" i="1"/>
  <c r="E219" i="1"/>
  <c r="E223" i="1"/>
  <c r="E227" i="1"/>
  <c r="E231" i="1"/>
  <c r="E235" i="1"/>
  <c r="E239" i="1"/>
  <c r="E243" i="1"/>
  <c r="E247" i="1"/>
  <c r="E251" i="1"/>
  <c r="E255" i="1"/>
  <c r="E259" i="1"/>
  <c r="E263" i="1"/>
  <c r="E267" i="1"/>
  <c r="E271" i="1"/>
  <c r="E275" i="1"/>
  <c r="E279" i="1"/>
  <c r="E291" i="1"/>
  <c r="E295" i="1"/>
  <c r="E303" i="1"/>
  <c r="E307" i="1"/>
  <c r="E311" i="1"/>
  <c r="E315" i="1"/>
  <c r="E319" i="1"/>
  <c r="E323" i="1"/>
  <c r="E327" i="1"/>
  <c r="E335" i="1"/>
  <c r="E339" i="1"/>
  <c r="E343" i="1"/>
  <c r="E347" i="1"/>
  <c r="E348" i="1"/>
  <c r="E332" i="1"/>
  <c r="E316" i="1"/>
  <c r="E300" i="1"/>
  <c r="E268" i="1"/>
  <c r="E252" i="1"/>
  <c r="E236" i="1"/>
  <c r="E352" i="1"/>
  <c r="E356" i="1"/>
  <c r="E360" i="1"/>
  <c r="E364" i="1"/>
  <c r="E368" i="1"/>
  <c r="E372" i="1"/>
  <c r="E376" i="1"/>
  <c r="E380" i="1"/>
  <c r="E384" i="1"/>
  <c r="E388" i="1"/>
  <c r="E392" i="1"/>
  <c r="E396" i="1"/>
  <c r="E400" i="1"/>
  <c r="E404" i="1"/>
  <c r="E408" i="1"/>
  <c r="E412" i="1"/>
  <c r="E416" i="1"/>
  <c r="E420" i="1"/>
  <c r="E424" i="1"/>
  <c r="E428" i="1"/>
  <c r="E432" i="1"/>
  <c r="E436" i="1"/>
  <c r="E440" i="1"/>
  <c r="E444" i="1"/>
  <c r="E448" i="1"/>
  <c r="E452" i="1"/>
  <c r="E456" i="1"/>
  <c r="E460" i="1"/>
  <c r="E464" i="1"/>
  <c r="E468" i="1"/>
  <c r="E472" i="1"/>
  <c r="E476" i="1"/>
  <c r="E480" i="1"/>
  <c r="E484" i="1"/>
  <c r="E488" i="1"/>
  <c r="E492" i="1"/>
  <c r="E496" i="1"/>
  <c r="E500" i="1"/>
  <c r="E504" i="1"/>
  <c r="E508" i="1"/>
  <c r="E30" i="1"/>
  <c r="E130" i="1"/>
  <c r="E150" i="1"/>
  <c r="E154" i="1"/>
  <c r="E158" i="1"/>
  <c r="E162" i="1"/>
  <c r="E174" i="1"/>
  <c r="E178" i="1"/>
  <c r="E194" i="1"/>
  <c r="E198" i="1"/>
  <c r="E202" i="1"/>
  <c r="E206" i="1"/>
  <c r="E210" i="1"/>
  <c r="E214" i="1"/>
  <c r="E218" i="1"/>
  <c r="E222" i="1"/>
  <c r="E226" i="1"/>
  <c r="E230" i="1"/>
  <c r="E234" i="1"/>
  <c r="E238" i="1"/>
  <c r="E242" i="1"/>
  <c r="E246" i="1"/>
  <c r="E250" i="1"/>
  <c r="E254" i="1"/>
  <c r="E258" i="1"/>
  <c r="E262" i="1"/>
  <c r="E266" i="1"/>
  <c r="E270" i="1"/>
  <c r="E274" i="1"/>
  <c r="E278" i="1"/>
  <c r="E282" i="1"/>
  <c r="E290" i="1"/>
  <c r="E294" i="1"/>
  <c r="E298" i="1"/>
  <c r="E302" i="1"/>
  <c r="E306" i="1"/>
  <c r="E310" i="1"/>
  <c r="E314" i="1"/>
  <c r="E318" i="1"/>
  <c r="E322" i="1"/>
  <c r="E326" i="1"/>
  <c r="E330" i="1"/>
  <c r="E334" i="1"/>
  <c r="E338" i="1"/>
  <c r="E342" i="1"/>
  <c r="E346" i="1"/>
  <c r="E350" i="1"/>
  <c r="E354" i="1"/>
  <c r="E358" i="1"/>
  <c r="E362" i="1"/>
  <c r="E366" i="1"/>
  <c r="E370" i="1"/>
  <c r="E374" i="1"/>
  <c r="E378" i="1"/>
  <c r="E382" i="1"/>
  <c r="E386" i="1"/>
  <c r="E390" i="1"/>
  <c r="E394" i="1"/>
  <c r="E398" i="1"/>
  <c r="E402" i="1"/>
  <c r="E406" i="1"/>
  <c r="E410" i="1"/>
  <c r="E414" i="1"/>
  <c r="E418" i="1"/>
  <c r="E422" i="1"/>
  <c r="E426" i="1"/>
  <c r="E430" i="1"/>
  <c r="E434" i="1"/>
  <c r="E438" i="1"/>
  <c r="E442" i="1"/>
  <c r="E446" i="1"/>
  <c r="E450" i="1"/>
  <c r="E454" i="1"/>
  <c r="E458" i="1"/>
  <c r="E462" i="1"/>
  <c r="E466" i="1"/>
  <c r="E470" i="1"/>
  <c r="E474" i="1"/>
  <c r="E478" i="1"/>
  <c r="E482" i="1"/>
  <c r="E486" i="1"/>
  <c r="E490" i="1"/>
  <c r="E494" i="1"/>
  <c r="E498" i="1"/>
  <c r="E502" i="1"/>
  <c r="E506" i="1"/>
  <c r="E510" i="1"/>
  <c r="I11" i="1"/>
  <c r="M11" i="1" s="1"/>
  <c r="F13" i="1" l="1"/>
  <c r="G17" i="1"/>
  <c r="H14" i="1"/>
  <c r="J14" i="1"/>
  <c r="E133" i="1"/>
  <c r="E142" i="1"/>
  <c r="E115" i="1"/>
  <c r="E99" i="1"/>
  <c r="E85" i="1"/>
  <c r="E87" i="1"/>
  <c r="E88" i="1"/>
  <c r="E48" i="1"/>
  <c r="E38" i="1"/>
  <c r="E107" i="1"/>
  <c r="E91" i="1"/>
  <c r="E31" i="1"/>
  <c r="E120" i="1"/>
  <c r="E71" i="1"/>
  <c r="E165" i="1"/>
  <c r="E16" i="1"/>
  <c r="F16" i="1" s="1"/>
  <c r="I16" i="1" s="1"/>
  <c r="E283" i="1"/>
  <c r="E139" i="1"/>
  <c r="E117" i="1"/>
  <c r="E101" i="1"/>
  <c r="E82" i="1"/>
  <c r="E66" i="1"/>
  <c r="E47" i="1"/>
  <c r="E15" i="1"/>
  <c r="F15" i="1" s="1"/>
  <c r="I15" i="1" s="1"/>
  <c r="E132" i="1"/>
  <c r="E40" i="1"/>
  <c r="E43" i="1"/>
  <c r="E114" i="1"/>
  <c r="E49" i="1"/>
  <c r="E146" i="1"/>
  <c r="E86" i="1"/>
  <c r="E112" i="1"/>
  <c r="E97" i="1"/>
  <c r="E149" i="1"/>
  <c r="E147" i="1"/>
  <c r="E126" i="1"/>
  <c r="E129" i="1"/>
  <c r="E12" i="1"/>
  <c r="F12" i="1" s="1"/>
  <c r="I12" i="1" s="1"/>
  <c r="E59" i="1"/>
  <c r="E34" i="1"/>
  <c r="E167" i="1"/>
  <c r="E284" i="1"/>
  <c r="E35" i="1"/>
  <c r="E44" i="1"/>
  <c r="E65" i="1"/>
  <c r="E51" i="1"/>
  <c r="E33" i="1"/>
  <c r="E135" i="1"/>
  <c r="E53" i="1"/>
  <c r="E143" i="1"/>
  <c r="E148" i="1"/>
  <c r="E123" i="1"/>
  <c r="E127" i="1"/>
  <c r="E124" i="1"/>
  <c r="E128" i="1"/>
  <c r="E125" i="1"/>
  <c r="E75" i="1"/>
  <c r="E77" i="1"/>
  <c r="E78" i="1"/>
  <c r="E180" i="1"/>
  <c r="E183" i="1"/>
  <c r="E185" i="1"/>
  <c r="E182" i="1"/>
  <c r="E116" i="1"/>
  <c r="E121" i="1"/>
  <c r="E118" i="1"/>
  <c r="E119" i="1"/>
  <c r="E122" i="1"/>
  <c r="E52" i="1"/>
  <c r="E57" i="1"/>
  <c r="E56" i="1"/>
  <c r="E55" i="1"/>
  <c r="E20" i="1"/>
  <c r="E25" i="1"/>
  <c r="E26" i="1"/>
  <c r="E24" i="1"/>
  <c r="E70" i="1"/>
  <c r="E76" i="1"/>
  <c r="E73" i="1"/>
  <c r="E74" i="1"/>
  <c r="E72" i="1"/>
  <c r="E106" i="1"/>
  <c r="E109" i="1"/>
  <c r="E58" i="1"/>
  <c r="E61" i="1"/>
  <c r="E164" i="1"/>
  <c r="E169" i="1"/>
  <c r="E166" i="1"/>
  <c r="E168" i="1"/>
  <c r="E170" i="1"/>
  <c r="E64" i="1"/>
  <c r="E110" i="1"/>
  <c r="E62" i="1"/>
  <c r="E18" i="1"/>
  <c r="E23" i="1"/>
  <c r="E92" i="1"/>
  <c r="E181" i="1"/>
  <c r="E145" i="1"/>
  <c r="E113" i="1"/>
  <c r="E81" i="1"/>
  <c r="E21" i="1"/>
  <c r="E102" i="1"/>
  <c r="E108" i="1"/>
  <c r="E184" i="1"/>
  <c r="E144" i="1"/>
  <c r="E80" i="1"/>
  <c r="E69" i="1"/>
  <c r="E37" i="1"/>
  <c r="E111" i="1"/>
  <c r="E95" i="1"/>
  <c r="E79" i="1"/>
  <c r="E63" i="1"/>
  <c r="E68" i="1"/>
  <c r="E84" i="1"/>
  <c r="E36" i="1"/>
  <c r="E22" i="1"/>
  <c r="E28" i="1"/>
  <c r="E186" i="1"/>
  <c r="E90" i="1"/>
  <c r="E42" i="1"/>
  <c r="E100" i="1"/>
  <c r="E32" i="1"/>
  <c r="E286" i="1"/>
  <c r="E190" i="1"/>
  <c r="E138" i="1"/>
  <c r="E98" i="1"/>
  <c r="E50" i="1"/>
  <c r="E287" i="1"/>
  <c r="E136" i="1"/>
  <c r="E104" i="1"/>
  <c r="E191" i="1"/>
  <c r="E140" i="1"/>
  <c r="E289" i="1"/>
  <c r="E189" i="1"/>
  <c r="E141" i="1"/>
  <c r="E93" i="1"/>
  <c r="E45" i="1"/>
  <c r="E83" i="1"/>
  <c r="E27" i="1"/>
  <c r="E54" i="1"/>
  <c r="E60" i="1"/>
  <c r="E134" i="1"/>
  <c r="E94" i="1"/>
  <c r="E46" i="1"/>
  <c r="E288" i="1"/>
  <c r="E192" i="1"/>
  <c r="E96" i="1"/>
  <c r="E187" i="1"/>
  <c r="E103" i="1"/>
  <c r="E39" i="1"/>
  <c r="E188" i="1"/>
  <c r="E285" i="1"/>
  <c r="E137" i="1"/>
  <c r="E105" i="1"/>
  <c r="E89" i="1"/>
  <c r="E41" i="1"/>
  <c r="E67" i="1"/>
  <c r="E19" i="1"/>
  <c r="G13" i="1" l="1"/>
  <c r="I13" i="1"/>
  <c r="G12" i="1"/>
  <c r="G16" i="1"/>
  <c r="G14" i="1"/>
  <c r="G15" i="1"/>
  <c r="J15" i="1"/>
  <c r="J12" i="1"/>
  <c r="K12" i="1" s="1"/>
  <c r="K13" i="1" s="1"/>
  <c r="K14" i="1" s="1"/>
  <c r="H12" i="1"/>
  <c r="L13" i="1"/>
  <c r="H13" i="1"/>
  <c r="L14" i="1"/>
  <c r="M14" i="1"/>
  <c r="M13" i="1"/>
  <c r="M17" i="1"/>
  <c r="K15" i="1" l="1"/>
  <c r="J17" i="1"/>
  <c r="L15" i="1"/>
  <c r="H15" i="1"/>
  <c r="L16" i="1"/>
  <c r="L12" i="1"/>
  <c r="H16" i="1"/>
  <c r="M15" i="1" l="1"/>
  <c r="M12" i="1"/>
  <c r="F18" i="1"/>
  <c r="J16" i="1"/>
  <c r="K16" i="1" s="1"/>
  <c r="K17" i="1" s="1"/>
  <c r="M16" i="1"/>
  <c r="L17" i="1"/>
  <c r="G18" i="1" l="1"/>
  <c r="I18" i="1" s="1"/>
  <c r="L18" i="1"/>
  <c r="H17" i="1"/>
  <c r="F19" i="1" l="1"/>
  <c r="M18" i="1"/>
  <c r="J18" i="1"/>
  <c r="K18" i="1" s="1"/>
  <c r="H18" i="1"/>
  <c r="G19" i="1" l="1"/>
  <c r="I19" i="1"/>
  <c r="L19" i="1"/>
  <c r="H19" i="1"/>
  <c r="J19" i="1" l="1"/>
  <c r="K19" i="1" s="1"/>
  <c r="F20" i="1"/>
  <c r="I20" i="1" s="1"/>
  <c r="M19" i="1"/>
  <c r="G20" i="1" l="1"/>
  <c r="H20" i="1" s="1"/>
  <c r="J20" i="1"/>
  <c r="K20" i="1" s="1"/>
  <c r="L20" i="1"/>
  <c r="M20" i="1" s="1"/>
  <c r="F21" i="1" l="1"/>
  <c r="G21" i="1" l="1"/>
  <c r="I21" i="1" s="1"/>
  <c r="J21" i="1" s="1"/>
  <c r="K21" i="1" s="1"/>
  <c r="L21" i="1"/>
  <c r="H21" i="1"/>
  <c r="M21" i="1" l="1"/>
  <c r="F22" i="1"/>
  <c r="L22" i="1" l="1"/>
  <c r="G22" i="1"/>
  <c r="H22" i="1" s="1"/>
  <c r="I22" i="1" l="1"/>
  <c r="J22" i="1" s="1"/>
  <c r="K22" i="1" s="1"/>
  <c r="M22" i="1" l="1"/>
  <c r="F23" i="1"/>
  <c r="G23" i="1" l="1"/>
  <c r="H23" i="1" s="1"/>
  <c r="L23" i="1"/>
  <c r="I23" i="1" l="1"/>
  <c r="J23" i="1" l="1"/>
  <c r="K23" i="1" s="1"/>
  <c r="M23" i="1"/>
  <c r="F24" i="1"/>
  <c r="G24" i="1" l="1"/>
  <c r="I24" i="1" s="1"/>
  <c r="J24" i="1" s="1"/>
  <c r="K24" i="1" s="1"/>
  <c r="L24" i="1"/>
  <c r="H24" i="1"/>
  <c r="M24" i="1" l="1"/>
  <c r="F25" i="1"/>
  <c r="G25" i="1" l="1"/>
  <c r="I25" i="1"/>
  <c r="J25" i="1" s="1"/>
  <c r="K25" i="1" s="1"/>
  <c r="H25" i="1"/>
  <c r="L25" i="1"/>
  <c r="F26" i="1" l="1"/>
  <c r="M25" i="1"/>
  <c r="G26" i="1" l="1"/>
  <c r="I26" i="1" s="1"/>
  <c r="J26" i="1" s="1"/>
  <c r="K26" i="1" s="1"/>
  <c r="L26" i="1"/>
  <c r="H26" i="1"/>
  <c r="F27" i="1" l="1"/>
  <c r="M26" i="1"/>
  <c r="G27" i="1" l="1"/>
  <c r="I27" i="1" s="1"/>
  <c r="J27" i="1" s="1"/>
  <c r="K27" i="1" s="1"/>
  <c r="L27" i="1"/>
  <c r="H27" i="1" l="1"/>
  <c r="M27" i="1"/>
  <c r="F28" i="1"/>
  <c r="G28" i="1" l="1"/>
  <c r="I28" i="1" s="1"/>
  <c r="J28" i="1" s="1"/>
  <c r="K28" i="1" s="1"/>
  <c r="L28" i="1"/>
  <c r="H28" i="1" l="1"/>
  <c r="M28" i="1"/>
  <c r="F29" i="1"/>
  <c r="G29" i="1" l="1"/>
  <c r="I29" i="1" s="1"/>
  <c r="J29" i="1" s="1"/>
  <c r="K29" i="1" s="1"/>
  <c r="L29" i="1"/>
  <c r="H29" i="1" l="1"/>
  <c r="M29" i="1"/>
  <c r="F30" i="1"/>
  <c r="G30" i="1" l="1"/>
  <c r="I30" i="1" s="1"/>
  <c r="J30" i="1" s="1"/>
  <c r="K30" i="1" s="1"/>
  <c r="H30" i="1"/>
  <c r="L30" i="1"/>
  <c r="M30" i="1" l="1"/>
  <c r="F31" i="1"/>
  <c r="G31" i="1" l="1"/>
  <c r="I31" i="1" s="1"/>
  <c r="J31" i="1" s="1"/>
  <c r="K31" i="1" s="1"/>
  <c r="L31" i="1"/>
  <c r="H31" i="1" l="1"/>
  <c r="M31" i="1"/>
  <c r="F32" i="1"/>
  <c r="G32" i="1" l="1"/>
  <c r="I32" i="1" s="1"/>
  <c r="L32" i="1"/>
  <c r="H32" i="1" l="1"/>
  <c r="M32" i="1"/>
  <c r="F33" i="1"/>
  <c r="J32" i="1"/>
  <c r="K32" i="1" s="1"/>
  <c r="G33" i="1" l="1"/>
  <c r="I33" i="1" s="1"/>
  <c r="L33" i="1"/>
  <c r="H33" i="1" l="1"/>
  <c r="M33" i="1"/>
  <c r="F34" i="1"/>
  <c r="J33" i="1"/>
  <c r="K33" i="1" s="1"/>
  <c r="G34" i="1" l="1"/>
  <c r="I34" i="1"/>
  <c r="L34" i="1"/>
  <c r="H34" i="1"/>
  <c r="J34" i="1"/>
  <c r="K34" i="1" s="1"/>
  <c r="M34" i="1" l="1"/>
  <c r="F35" i="1"/>
  <c r="G35" i="1" l="1"/>
  <c r="I35" i="1"/>
  <c r="H35" i="1"/>
  <c r="L35" i="1"/>
  <c r="J35" i="1"/>
  <c r="K35" i="1" s="1"/>
  <c r="M35" i="1" l="1"/>
  <c r="F36" i="1"/>
  <c r="G36" i="1" l="1"/>
  <c r="I36" i="1"/>
  <c r="H36" i="1"/>
  <c r="L36" i="1"/>
  <c r="J36" i="1"/>
  <c r="K36" i="1" s="1"/>
  <c r="M36" i="1" l="1"/>
  <c r="F37" i="1"/>
  <c r="G37" i="1" l="1"/>
  <c r="I37" i="1"/>
  <c r="H37" i="1"/>
  <c r="L37" i="1"/>
  <c r="J37" i="1"/>
  <c r="K37" i="1" s="1"/>
  <c r="M37" i="1" l="1"/>
  <c r="F38" i="1"/>
  <c r="G38" i="1" l="1"/>
  <c r="I38" i="1" s="1"/>
  <c r="J38" i="1" s="1"/>
  <c r="K38" i="1" s="1"/>
  <c r="H38" i="1"/>
  <c r="L38" i="1"/>
  <c r="M38" i="1" l="1"/>
  <c r="F39" i="1"/>
  <c r="G39" i="1" l="1"/>
  <c r="I39" i="1" s="1"/>
  <c r="J39" i="1" s="1"/>
  <c r="K39" i="1" s="1"/>
  <c r="H39" i="1"/>
  <c r="L39" i="1"/>
  <c r="M39" i="1" l="1"/>
  <c r="F40" i="1"/>
  <c r="G40" i="1" l="1"/>
  <c r="I40" i="1" s="1"/>
  <c r="J40" i="1" s="1"/>
  <c r="K40" i="1" s="1"/>
  <c r="H40" i="1"/>
  <c r="L40" i="1"/>
  <c r="M40" i="1" l="1"/>
  <c r="F41" i="1"/>
  <c r="G41" i="1" l="1"/>
  <c r="I41" i="1" s="1"/>
  <c r="J41" i="1" s="1"/>
  <c r="K41" i="1" s="1"/>
  <c r="L41" i="1"/>
  <c r="H41" i="1" l="1"/>
  <c r="M41" i="1"/>
  <c r="F42" i="1"/>
  <c r="G42" i="1" l="1"/>
  <c r="I42" i="1" s="1"/>
  <c r="J42" i="1" s="1"/>
  <c r="K42" i="1" s="1"/>
  <c r="H42" i="1"/>
  <c r="L42" i="1"/>
  <c r="M42" i="1" l="1"/>
  <c r="F43" i="1"/>
  <c r="G43" i="1" l="1"/>
  <c r="I43" i="1" s="1"/>
  <c r="J43" i="1" s="1"/>
  <c r="K43" i="1" s="1"/>
  <c r="H43" i="1"/>
  <c r="L43" i="1"/>
  <c r="M43" i="1" l="1"/>
  <c r="F44" i="1"/>
  <c r="G44" i="1" l="1"/>
  <c r="I44" i="1"/>
  <c r="H44" i="1"/>
  <c r="L44" i="1"/>
  <c r="J44" i="1"/>
  <c r="K44" i="1" s="1"/>
  <c r="M44" i="1" l="1"/>
  <c r="F45" i="1"/>
  <c r="G45" i="1" l="1"/>
  <c r="I45" i="1"/>
  <c r="H45" i="1"/>
  <c r="L45" i="1"/>
  <c r="J45" i="1"/>
  <c r="K45" i="1" s="1"/>
  <c r="M45" i="1" l="1"/>
  <c r="F46" i="1"/>
  <c r="G46" i="1" l="1"/>
  <c r="I46" i="1" s="1"/>
  <c r="L46" i="1"/>
  <c r="H46" i="1" l="1"/>
  <c r="M46" i="1"/>
  <c r="F47" i="1"/>
  <c r="J46" i="1"/>
  <c r="K46" i="1" s="1"/>
  <c r="G47" i="1" l="1"/>
  <c r="I47" i="1" s="1"/>
  <c r="H47" i="1"/>
  <c r="L47" i="1"/>
  <c r="M47" i="1" l="1"/>
  <c r="F48" i="1"/>
  <c r="J47" i="1"/>
  <c r="K47" i="1" s="1"/>
  <c r="G48" i="1" l="1"/>
  <c r="I48" i="1" s="1"/>
  <c r="H48" i="1"/>
  <c r="L48" i="1"/>
  <c r="M48" i="1" l="1"/>
  <c r="F49" i="1"/>
  <c r="J48" i="1"/>
  <c r="K48" i="1" s="1"/>
  <c r="G49" i="1" l="1"/>
  <c r="I49" i="1" s="1"/>
  <c r="L49" i="1"/>
  <c r="H49" i="1" l="1"/>
  <c r="M49" i="1"/>
  <c r="F50" i="1"/>
  <c r="J49" i="1"/>
  <c r="K49" i="1" s="1"/>
  <c r="G50" i="1" l="1"/>
  <c r="I50" i="1" s="1"/>
  <c r="J50" i="1" s="1"/>
  <c r="K50" i="1" s="1"/>
  <c r="L50" i="1"/>
  <c r="H50" i="1" l="1"/>
  <c r="M50" i="1"/>
  <c r="F51" i="1"/>
  <c r="G51" i="1" l="1"/>
  <c r="I51" i="1" s="1"/>
  <c r="J51" i="1" s="1"/>
  <c r="K51" i="1" s="1"/>
  <c r="L51" i="1"/>
  <c r="H51" i="1" l="1"/>
  <c r="M51" i="1"/>
  <c r="F52" i="1"/>
  <c r="G52" i="1" l="1"/>
  <c r="I52" i="1" s="1"/>
  <c r="J52" i="1" s="1"/>
  <c r="K52" i="1" s="1"/>
  <c r="L52" i="1"/>
  <c r="H52" i="1"/>
  <c r="M52" i="1" l="1"/>
  <c r="F53" i="1"/>
  <c r="G53" i="1" l="1"/>
  <c r="I53" i="1" s="1"/>
  <c r="J53" i="1" s="1"/>
  <c r="K53" i="1" s="1"/>
  <c r="L53" i="1"/>
  <c r="H53" i="1" l="1"/>
  <c r="M53" i="1"/>
  <c r="F54" i="1"/>
  <c r="G54" i="1" l="1"/>
  <c r="I54" i="1" s="1"/>
  <c r="J54" i="1" s="1"/>
  <c r="K54" i="1" s="1"/>
  <c r="L54" i="1"/>
  <c r="H54" i="1" l="1"/>
  <c r="M54" i="1"/>
  <c r="F55" i="1"/>
  <c r="G55" i="1" l="1"/>
  <c r="I55" i="1" s="1"/>
  <c r="J55" i="1" s="1"/>
  <c r="K55" i="1" s="1"/>
  <c r="H55" i="1"/>
  <c r="L55" i="1"/>
  <c r="M55" i="1" l="1"/>
  <c r="F56" i="1"/>
  <c r="G56" i="1" l="1"/>
  <c r="I56" i="1"/>
  <c r="H56" i="1"/>
  <c r="L56" i="1"/>
  <c r="J56" i="1"/>
  <c r="K56" i="1" s="1"/>
  <c r="M56" i="1" l="1"/>
  <c r="F57" i="1"/>
  <c r="G57" i="1" l="1"/>
  <c r="I57" i="1"/>
  <c r="H57" i="1"/>
  <c r="L57" i="1"/>
  <c r="J57" i="1"/>
  <c r="K57" i="1" s="1"/>
  <c r="M57" i="1" l="1"/>
  <c r="F58" i="1"/>
  <c r="G58" i="1" l="1"/>
  <c r="I58" i="1" s="1"/>
  <c r="H58" i="1"/>
  <c r="L58" i="1"/>
  <c r="M58" i="1" l="1"/>
  <c r="F59" i="1"/>
  <c r="J58" i="1"/>
  <c r="K58" i="1" s="1"/>
  <c r="G59" i="1" l="1"/>
  <c r="I59" i="1" s="1"/>
  <c r="H59" i="1"/>
  <c r="L59" i="1"/>
  <c r="M59" i="1" l="1"/>
  <c r="F60" i="1"/>
  <c r="J59" i="1"/>
  <c r="K59" i="1" s="1"/>
  <c r="G60" i="1" l="1"/>
  <c r="I60" i="1" s="1"/>
  <c r="H60" i="1"/>
  <c r="L60" i="1"/>
  <c r="M60" i="1" l="1"/>
  <c r="F61" i="1"/>
  <c r="J60" i="1"/>
  <c r="K60" i="1" s="1"/>
  <c r="G61" i="1" l="1"/>
  <c r="I61" i="1" s="1"/>
  <c r="H61" i="1"/>
  <c r="L61" i="1"/>
  <c r="M61" i="1" l="1"/>
  <c r="F62" i="1"/>
  <c r="J61" i="1"/>
  <c r="K61" i="1" s="1"/>
  <c r="G62" i="1" l="1"/>
  <c r="I62" i="1" s="1"/>
  <c r="L62" i="1"/>
  <c r="H62" i="1" l="1"/>
  <c r="M62" i="1"/>
  <c r="F63" i="1"/>
  <c r="J62" i="1"/>
  <c r="K62" i="1" s="1"/>
  <c r="G63" i="1" l="1"/>
  <c r="I63" i="1" s="1"/>
  <c r="J63" i="1" s="1"/>
  <c r="K63" i="1" s="1"/>
  <c r="L63" i="1"/>
  <c r="H63" i="1" l="1"/>
  <c r="M63" i="1"/>
  <c r="F64" i="1"/>
  <c r="G64" i="1" l="1"/>
  <c r="I64" i="1" s="1"/>
  <c r="J64" i="1" s="1"/>
  <c r="K64" i="1" s="1"/>
  <c r="L64" i="1"/>
  <c r="H64" i="1" l="1"/>
  <c r="M64" i="1"/>
  <c r="F65" i="1"/>
  <c r="G65" i="1" l="1"/>
  <c r="I65" i="1" s="1"/>
  <c r="J65" i="1" s="1"/>
  <c r="K65" i="1" s="1"/>
  <c r="H65" i="1"/>
  <c r="L65" i="1"/>
  <c r="M65" i="1" l="1"/>
  <c r="F66" i="1"/>
  <c r="G66" i="1" l="1"/>
  <c r="I66" i="1" s="1"/>
  <c r="J66" i="1" s="1"/>
  <c r="K66" i="1" s="1"/>
  <c r="H66" i="1"/>
  <c r="L66" i="1"/>
  <c r="M66" i="1" l="1"/>
  <c r="F67" i="1"/>
  <c r="G67" i="1" l="1"/>
  <c r="I67" i="1" s="1"/>
  <c r="J67" i="1" s="1"/>
  <c r="K67" i="1" s="1"/>
  <c r="H67" i="1"/>
  <c r="L67" i="1"/>
  <c r="M67" i="1" l="1"/>
  <c r="F68" i="1"/>
  <c r="G68" i="1" l="1"/>
  <c r="I68" i="1" s="1"/>
  <c r="J68" i="1" s="1"/>
  <c r="K68" i="1" s="1"/>
  <c r="H68" i="1"/>
  <c r="L68" i="1"/>
  <c r="M68" i="1" l="1"/>
  <c r="F69" i="1"/>
  <c r="G69" i="1" l="1"/>
  <c r="I69" i="1" s="1"/>
  <c r="J69" i="1" s="1"/>
  <c r="K69" i="1" s="1"/>
  <c r="H69" i="1"/>
  <c r="L69" i="1"/>
  <c r="M69" i="1" l="1"/>
  <c r="F70" i="1"/>
  <c r="G70" i="1" l="1"/>
  <c r="I70" i="1" s="1"/>
  <c r="J70" i="1" s="1"/>
  <c r="K70" i="1" s="1"/>
  <c r="L70" i="1"/>
  <c r="H70" i="1" l="1"/>
  <c r="M70" i="1"/>
  <c r="F71" i="1"/>
  <c r="G71" i="1" l="1"/>
  <c r="I71" i="1" s="1"/>
  <c r="J71" i="1" s="1"/>
  <c r="K71" i="1" s="1"/>
  <c r="H71" i="1"/>
  <c r="L71" i="1"/>
  <c r="M71" i="1" l="1"/>
  <c r="F72" i="1"/>
  <c r="G72" i="1" l="1"/>
  <c r="I72" i="1" s="1"/>
  <c r="L72" i="1"/>
  <c r="H72" i="1" l="1"/>
  <c r="M72" i="1"/>
  <c r="F73" i="1"/>
  <c r="J72" i="1"/>
  <c r="K72" i="1" s="1"/>
  <c r="G73" i="1" l="1"/>
  <c r="I73" i="1"/>
  <c r="J73" i="1" s="1"/>
  <c r="K73" i="1" s="1"/>
  <c r="H73" i="1"/>
  <c r="L73" i="1"/>
  <c r="M73" i="1" l="1"/>
  <c r="F74" i="1"/>
  <c r="G74" i="1" l="1"/>
  <c r="I74" i="1"/>
  <c r="H74" i="1"/>
  <c r="L74" i="1"/>
  <c r="J74" i="1"/>
  <c r="K74" i="1" s="1"/>
  <c r="M74" i="1" l="1"/>
  <c r="F75" i="1"/>
  <c r="G75" i="1" l="1"/>
  <c r="I75" i="1" s="1"/>
  <c r="J75" i="1" s="1"/>
  <c r="K75" i="1" s="1"/>
  <c r="H75" i="1"/>
  <c r="L75" i="1"/>
  <c r="M75" i="1" l="1"/>
  <c r="F76" i="1"/>
  <c r="G76" i="1" l="1"/>
  <c r="I76" i="1" s="1"/>
  <c r="J76" i="1" s="1"/>
  <c r="K76" i="1" s="1"/>
  <c r="L76" i="1"/>
  <c r="H76" i="1"/>
  <c r="M76" i="1" l="1"/>
  <c r="F77" i="1"/>
  <c r="G77" i="1" l="1"/>
  <c r="I77" i="1" s="1"/>
  <c r="J77" i="1" s="1"/>
  <c r="K77" i="1" s="1"/>
  <c r="H77" i="1"/>
  <c r="L77" i="1"/>
  <c r="M77" i="1" l="1"/>
  <c r="F78" i="1"/>
  <c r="G78" i="1" l="1"/>
  <c r="I78" i="1" s="1"/>
  <c r="J78" i="1" s="1"/>
  <c r="K78" i="1" s="1"/>
  <c r="L78" i="1"/>
  <c r="H78" i="1"/>
  <c r="M78" i="1" l="1"/>
  <c r="F79" i="1"/>
  <c r="G79" i="1" l="1"/>
  <c r="I79" i="1" s="1"/>
  <c r="J79" i="1" s="1"/>
  <c r="K79" i="1" s="1"/>
  <c r="H79" i="1"/>
  <c r="L79" i="1"/>
  <c r="M79" i="1" l="1"/>
  <c r="F80" i="1"/>
  <c r="G80" i="1" l="1"/>
  <c r="I80" i="1" s="1"/>
  <c r="L80" i="1"/>
  <c r="H80" i="1"/>
  <c r="M80" i="1" l="1"/>
  <c r="F81" i="1"/>
  <c r="J80" i="1"/>
  <c r="K80" i="1" s="1"/>
  <c r="G81" i="1" l="1"/>
  <c r="I81" i="1" s="1"/>
  <c r="J81" i="1" s="1"/>
  <c r="K81" i="1" s="1"/>
  <c r="L81" i="1"/>
  <c r="H81" i="1" l="1"/>
  <c r="M81" i="1"/>
  <c r="F82" i="1"/>
  <c r="G82" i="1" l="1"/>
  <c r="I82" i="1" s="1"/>
  <c r="J82" i="1" s="1"/>
  <c r="K82" i="1" s="1"/>
  <c r="L82" i="1"/>
  <c r="H82" i="1" l="1"/>
  <c r="M82" i="1"/>
  <c r="F83" i="1"/>
  <c r="G83" i="1" l="1"/>
  <c r="I83" i="1" s="1"/>
  <c r="J83" i="1" s="1"/>
  <c r="K83" i="1" s="1"/>
  <c r="L83" i="1"/>
  <c r="H83" i="1" l="1"/>
  <c r="M83" i="1"/>
  <c r="F84" i="1"/>
  <c r="G84" i="1" l="1"/>
  <c r="I84" i="1" s="1"/>
  <c r="J84" i="1" s="1"/>
  <c r="K84" i="1" s="1"/>
  <c r="L84" i="1"/>
  <c r="H84" i="1" l="1"/>
  <c r="M84" i="1"/>
  <c r="F85" i="1"/>
  <c r="G85" i="1" l="1"/>
  <c r="I85" i="1"/>
  <c r="H85" i="1"/>
  <c r="L85" i="1"/>
  <c r="J85" i="1"/>
  <c r="K85" i="1" s="1"/>
  <c r="M85" i="1" l="1"/>
  <c r="F86" i="1"/>
  <c r="G86" i="1" l="1"/>
  <c r="I86" i="1"/>
  <c r="H86" i="1"/>
  <c r="L86" i="1"/>
  <c r="J86" i="1"/>
  <c r="K86" i="1" s="1"/>
  <c r="M86" i="1" l="1"/>
  <c r="F87" i="1"/>
  <c r="G87" i="1" l="1"/>
  <c r="I87" i="1" s="1"/>
  <c r="J87" i="1" s="1"/>
  <c r="K87" i="1" s="1"/>
  <c r="H87" i="1"/>
  <c r="L87" i="1"/>
  <c r="M87" i="1" l="1"/>
  <c r="F88" i="1"/>
  <c r="G88" i="1" l="1"/>
  <c r="I88" i="1" s="1"/>
  <c r="L88" i="1"/>
  <c r="H88" i="1"/>
  <c r="M88" i="1" l="1"/>
  <c r="F89" i="1"/>
  <c r="J88" i="1"/>
  <c r="K88" i="1" s="1"/>
  <c r="G89" i="1" l="1"/>
  <c r="I89" i="1" s="1"/>
  <c r="L89" i="1"/>
  <c r="H89" i="1" l="1"/>
  <c r="M89" i="1"/>
  <c r="F90" i="1"/>
  <c r="J89" i="1"/>
  <c r="K89" i="1" s="1"/>
  <c r="G90" i="1" l="1"/>
  <c r="I90" i="1" s="1"/>
  <c r="L90" i="1"/>
  <c r="H90" i="1" l="1"/>
  <c r="M90" i="1"/>
  <c r="F91" i="1"/>
  <c r="J90" i="1"/>
  <c r="K90" i="1" s="1"/>
  <c r="G91" i="1" l="1"/>
  <c r="I91" i="1" s="1"/>
  <c r="L91" i="1"/>
  <c r="H91" i="1" l="1"/>
  <c r="M91" i="1"/>
  <c r="F92" i="1"/>
  <c r="J91" i="1"/>
  <c r="K91" i="1" s="1"/>
  <c r="G92" i="1" l="1"/>
  <c r="I92" i="1" s="1"/>
  <c r="L92" i="1"/>
  <c r="H92" i="1" l="1"/>
  <c r="M92" i="1"/>
  <c r="F93" i="1"/>
  <c r="J92" i="1"/>
  <c r="K92" i="1" s="1"/>
  <c r="G93" i="1" l="1"/>
  <c r="I93" i="1" s="1"/>
  <c r="J93" i="1" s="1"/>
  <c r="K93" i="1" s="1"/>
  <c r="L93" i="1"/>
  <c r="H93" i="1" l="1"/>
  <c r="M93" i="1"/>
  <c r="F94" i="1"/>
  <c r="G94" i="1" l="1"/>
  <c r="I94" i="1" s="1"/>
  <c r="J94" i="1" s="1"/>
  <c r="K94" i="1" s="1"/>
  <c r="L94" i="1"/>
  <c r="H94" i="1" l="1"/>
  <c r="M94" i="1"/>
  <c r="F95" i="1"/>
  <c r="G95" i="1" l="1"/>
  <c r="I95" i="1" s="1"/>
  <c r="J95" i="1" s="1"/>
  <c r="K95" i="1" s="1"/>
  <c r="L95" i="1"/>
  <c r="H95" i="1" l="1"/>
  <c r="M95" i="1"/>
  <c r="F96" i="1"/>
  <c r="G96" i="1" l="1"/>
  <c r="I96" i="1" s="1"/>
  <c r="J96" i="1" s="1"/>
  <c r="K96" i="1" s="1"/>
  <c r="H96" i="1"/>
  <c r="L96" i="1"/>
  <c r="M96" i="1" l="1"/>
  <c r="F97" i="1"/>
  <c r="G97" i="1" l="1"/>
  <c r="I97" i="1"/>
  <c r="H97" i="1"/>
  <c r="L97" i="1"/>
  <c r="J97" i="1"/>
  <c r="K97" i="1" s="1"/>
  <c r="M97" i="1" l="1"/>
  <c r="F98" i="1"/>
  <c r="G98" i="1" l="1"/>
  <c r="I98" i="1"/>
  <c r="H98" i="1"/>
  <c r="L98" i="1"/>
  <c r="J98" i="1"/>
  <c r="K98" i="1" s="1"/>
  <c r="M98" i="1" l="1"/>
  <c r="F99" i="1"/>
  <c r="G99" i="1" l="1"/>
  <c r="I99" i="1" s="1"/>
  <c r="J99" i="1" s="1"/>
  <c r="K99" i="1" s="1"/>
  <c r="H99" i="1"/>
  <c r="L99" i="1"/>
  <c r="M99" i="1" l="1"/>
  <c r="F100" i="1"/>
  <c r="G100" i="1" l="1"/>
  <c r="I100" i="1" s="1"/>
  <c r="J100" i="1" s="1"/>
  <c r="K100" i="1" s="1"/>
  <c r="L100" i="1"/>
  <c r="H100" i="1"/>
  <c r="M100" i="1" l="1"/>
  <c r="F101" i="1"/>
  <c r="G101" i="1" l="1"/>
  <c r="I101" i="1" s="1"/>
  <c r="J101" i="1" s="1"/>
  <c r="K101" i="1" s="1"/>
  <c r="L101" i="1"/>
  <c r="H101" i="1" l="1"/>
  <c r="M101" i="1"/>
  <c r="F102" i="1"/>
  <c r="G102" i="1" l="1"/>
  <c r="I102" i="1" s="1"/>
  <c r="J102" i="1" s="1"/>
  <c r="K102" i="1" s="1"/>
  <c r="L102" i="1"/>
  <c r="H102" i="1"/>
  <c r="M102" i="1" l="1"/>
  <c r="F103" i="1"/>
  <c r="G103" i="1" l="1"/>
  <c r="I103" i="1" s="1"/>
  <c r="J103" i="1" s="1"/>
  <c r="K103" i="1" s="1"/>
  <c r="L103" i="1"/>
  <c r="H103" i="1" l="1"/>
  <c r="M103" i="1"/>
  <c r="F104" i="1"/>
  <c r="G104" i="1" l="1"/>
  <c r="I104" i="1" s="1"/>
  <c r="L104" i="1"/>
  <c r="H104" i="1"/>
  <c r="M104" i="1" l="1"/>
  <c r="F105" i="1"/>
  <c r="J104" i="1"/>
  <c r="K104" i="1" s="1"/>
  <c r="G105" i="1" l="1"/>
  <c r="I105" i="1" s="1"/>
  <c r="L105" i="1"/>
  <c r="H105" i="1" l="1"/>
  <c r="M105" i="1"/>
  <c r="F106" i="1"/>
  <c r="J105" i="1"/>
  <c r="K105" i="1" s="1"/>
  <c r="G106" i="1" l="1"/>
  <c r="I106" i="1" s="1"/>
  <c r="L106" i="1"/>
  <c r="H106" i="1" l="1"/>
  <c r="M106" i="1"/>
  <c r="F107" i="1"/>
  <c r="J106" i="1"/>
  <c r="K106" i="1" s="1"/>
  <c r="G107" i="1" l="1"/>
  <c r="I107" i="1" s="1"/>
  <c r="L107" i="1"/>
  <c r="H107" i="1"/>
  <c r="M107" i="1" l="1"/>
  <c r="F108" i="1"/>
  <c r="J107" i="1"/>
  <c r="K107" i="1" s="1"/>
  <c r="G108" i="1" l="1"/>
  <c r="I108" i="1"/>
  <c r="L108" i="1"/>
  <c r="H108" i="1"/>
  <c r="J108" i="1"/>
  <c r="K108" i="1" s="1"/>
  <c r="M108" i="1" l="1"/>
  <c r="F109" i="1"/>
  <c r="G109" i="1" l="1"/>
  <c r="I109" i="1"/>
  <c r="L109" i="1"/>
  <c r="H109" i="1"/>
  <c r="J109" i="1"/>
  <c r="K109" i="1" s="1"/>
  <c r="M109" i="1" l="1"/>
  <c r="F110" i="1"/>
  <c r="G110" i="1" l="1"/>
  <c r="I110" i="1"/>
  <c r="H110" i="1"/>
  <c r="L110" i="1"/>
  <c r="J110" i="1"/>
  <c r="K110" i="1" s="1"/>
  <c r="M110" i="1" l="1"/>
  <c r="F111" i="1"/>
  <c r="G111" i="1" l="1"/>
  <c r="I111" i="1"/>
  <c r="L111" i="1"/>
  <c r="H111" i="1"/>
  <c r="J111" i="1"/>
  <c r="K111" i="1" s="1"/>
  <c r="M111" i="1" l="1"/>
  <c r="F112" i="1"/>
  <c r="G112" i="1" l="1"/>
  <c r="I112" i="1" s="1"/>
  <c r="J112" i="1" s="1"/>
  <c r="K112" i="1" s="1"/>
  <c r="L112" i="1"/>
  <c r="H112" i="1"/>
  <c r="M112" i="1" l="1"/>
  <c r="F113" i="1"/>
  <c r="G113" i="1" l="1"/>
  <c r="I113" i="1" s="1"/>
  <c r="J113" i="1" s="1"/>
  <c r="K113" i="1" s="1"/>
  <c r="L113" i="1"/>
  <c r="H113" i="1"/>
  <c r="M113" i="1" l="1"/>
  <c r="F114" i="1"/>
  <c r="G114" i="1" l="1"/>
  <c r="I114" i="1" s="1"/>
  <c r="J114" i="1" s="1"/>
  <c r="K114" i="1" s="1"/>
  <c r="L114" i="1"/>
  <c r="H114" i="1" l="1"/>
  <c r="M114" i="1"/>
  <c r="F115" i="1"/>
  <c r="G115" i="1" l="1"/>
  <c r="I115" i="1" s="1"/>
  <c r="L115" i="1"/>
  <c r="H115" i="1" l="1"/>
  <c r="M115" i="1"/>
  <c r="F116" i="1"/>
  <c r="J115" i="1"/>
  <c r="K115" i="1" s="1"/>
  <c r="G116" i="1" l="1"/>
  <c r="I116" i="1" s="1"/>
  <c r="L116" i="1"/>
  <c r="H116" i="1"/>
  <c r="M116" i="1" l="1"/>
  <c r="F117" i="1"/>
  <c r="J116" i="1"/>
  <c r="K116" i="1" s="1"/>
  <c r="G117" i="1" l="1"/>
  <c r="I117" i="1"/>
  <c r="L117" i="1"/>
  <c r="H117" i="1"/>
  <c r="J117" i="1"/>
  <c r="K117" i="1" s="1"/>
  <c r="M117" i="1" l="1"/>
  <c r="F118" i="1"/>
  <c r="G118" i="1" l="1"/>
  <c r="I118" i="1" s="1"/>
  <c r="J118" i="1" s="1"/>
  <c r="K118" i="1" s="1"/>
  <c r="L118" i="1"/>
  <c r="H118" i="1" l="1"/>
  <c r="M118" i="1"/>
  <c r="F119" i="1"/>
  <c r="G119" i="1" l="1"/>
  <c r="I119" i="1" s="1"/>
  <c r="J119" i="1" s="1"/>
  <c r="K119" i="1" s="1"/>
  <c r="L119" i="1"/>
  <c r="H119" i="1"/>
  <c r="M119" i="1" l="1"/>
  <c r="F120" i="1"/>
  <c r="G120" i="1" l="1"/>
  <c r="I120" i="1" s="1"/>
  <c r="J120" i="1" s="1"/>
  <c r="K120" i="1" s="1"/>
  <c r="L120" i="1"/>
  <c r="H120" i="1" l="1"/>
  <c r="M120" i="1"/>
  <c r="F121" i="1"/>
  <c r="G121" i="1" l="1"/>
  <c r="I121" i="1" s="1"/>
  <c r="J121" i="1" s="1"/>
  <c r="K121" i="1" s="1"/>
  <c r="L121" i="1"/>
  <c r="H121" i="1" l="1"/>
  <c r="M121" i="1"/>
  <c r="F122" i="1"/>
  <c r="G122" i="1" l="1"/>
  <c r="I122" i="1" s="1"/>
  <c r="J122" i="1" s="1"/>
  <c r="K122" i="1" s="1"/>
  <c r="L122" i="1"/>
  <c r="H122" i="1" l="1"/>
  <c r="M122" i="1"/>
  <c r="F123" i="1"/>
  <c r="G123" i="1" l="1"/>
  <c r="I123" i="1" s="1"/>
  <c r="J123" i="1" s="1"/>
  <c r="K123" i="1" s="1"/>
  <c r="L123" i="1"/>
  <c r="H123" i="1"/>
  <c r="M123" i="1" l="1"/>
  <c r="F124" i="1"/>
  <c r="G124" i="1" l="1"/>
  <c r="I124" i="1" s="1"/>
  <c r="J124" i="1" s="1"/>
  <c r="K124" i="1" s="1"/>
  <c r="L124" i="1"/>
  <c r="H124" i="1"/>
  <c r="M124" i="1" l="1"/>
  <c r="F125" i="1"/>
  <c r="G125" i="1" l="1"/>
  <c r="I125" i="1" s="1"/>
  <c r="L125" i="1"/>
  <c r="H125" i="1" l="1"/>
  <c r="M125" i="1"/>
  <c r="F126" i="1"/>
  <c r="J125" i="1"/>
  <c r="K125" i="1" s="1"/>
  <c r="G126" i="1" l="1"/>
  <c r="I126" i="1" s="1"/>
  <c r="L126" i="1"/>
  <c r="H126" i="1" l="1"/>
  <c r="M126" i="1"/>
  <c r="F127" i="1"/>
  <c r="J126" i="1"/>
  <c r="K126" i="1" s="1"/>
  <c r="G127" i="1" l="1"/>
  <c r="I127" i="1" s="1"/>
  <c r="L127" i="1"/>
  <c r="H127" i="1"/>
  <c r="M127" i="1" l="1"/>
  <c r="F128" i="1"/>
  <c r="J127" i="1"/>
  <c r="K127" i="1" s="1"/>
  <c r="G128" i="1" l="1"/>
  <c r="I128" i="1" s="1"/>
  <c r="L128" i="1"/>
  <c r="H128" i="1"/>
  <c r="M128" i="1" l="1"/>
  <c r="F129" i="1"/>
  <c r="J128" i="1"/>
  <c r="K128" i="1" s="1"/>
  <c r="G129" i="1" l="1"/>
  <c r="I129" i="1" s="1"/>
  <c r="H129" i="1"/>
  <c r="L129" i="1"/>
  <c r="M129" i="1" l="1"/>
  <c r="F130" i="1"/>
  <c r="J129" i="1"/>
  <c r="K129" i="1" s="1"/>
  <c r="G130" i="1" l="1"/>
  <c r="I130" i="1"/>
  <c r="H130" i="1"/>
  <c r="L130" i="1"/>
  <c r="J130" i="1"/>
  <c r="K130" i="1" s="1"/>
  <c r="M130" i="1" l="1"/>
  <c r="F131" i="1"/>
  <c r="G131" i="1" l="1"/>
  <c r="I131" i="1" s="1"/>
  <c r="J131" i="1" s="1"/>
  <c r="K131" i="1" s="1"/>
  <c r="L131" i="1"/>
  <c r="H131" i="1"/>
  <c r="M131" i="1" l="1"/>
  <c r="F132" i="1"/>
  <c r="G132" i="1" l="1"/>
  <c r="I132" i="1" s="1"/>
  <c r="J132" i="1" s="1"/>
  <c r="K132" i="1" s="1"/>
  <c r="H132" i="1"/>
  <c r="L132" i="1"/>
  <c r="M132" i="1" l="1"/>
  <c r="F133" i="1"/>
  <c r="G133" i="1" l="1"/>
  <c r="I133" i="1" s="1"/>
  <c r="J133" i="1" s="1"/>
  <c r="K133" i="1" s="1"/>
  <c r="L133" i="1"/>
  <c r="H133" i="1" l="1"/>
  <c r="M133" i="1"/>
  <c r="F134" i="1"/>
  <c r="G134" i="1" l="1"/>
  <c r="I134" i="1" s="1"/>
  <c r="J134" i="1" s="1"/>
  <c r="K134" i="1" s="1"/>
  <c r="L134" i="1"/>
  <c r="H134" i="1" l="1"/>
  <c r="M134" i="1"/>
  <c r="F135" i="1"/>
  <c r="G135" i="1" l="1"/>
  <c r="I135" i="1" s="1"/>
  <c r="J135" i="1" s="1"/>
  <c r="K135" i="1" s="1"/>
  <c r="L135" i="1"/>
  <c r="H135" i="1" l="1"/>
  <c r="M135" i="1"/>
  <c r="F136" i="1"/>
  <c r="G136" i="1" l="1"/>
  <c r="I136" i="1" s="1"/>
  <c r="J136" i="1" s="1"/>
  <c r="K136" i="1" s="1"/>
  <c r="L136" i="1"/>
  <c r="H136" i="1" l="1"/>
  <c r="M136" i="1"/>
  <c r="F137" i="1"/>
  <c r="G137" i="1" l="1"/>
  <c r="I137" i="1" s="1"/>
  <c r="L137" i="1"/>
  <c r="H137" i="1" l="1"/>
  <c r="M137" i="1"/>
  <c r="F138" i="1"/>
  <c r="J137" i="1"/>
  <c r="K137" i="1" s="1"/>
  <c r="G138" i="1" l="1"/>
  <c r="I138" i="1" s="1"/>
  <c r="L138" i="1"/>
  <c r="H138" i="1"/>
  <c r="M138" i="1" l="1"/>
  <c r="F139" i="1"/>
  <c r="J138" i="1"/>
  <c r="K138" i="1" s="1"/>
  <c r="G139" i="1" l="1"/>
  <c r="I139" i="1" s="1"/>
  <c r="L139" i="1"/>
  <c r="H139" i="1"/>
  <c r="M139" i="1" l="1"/>
  <c r="F140" i="1"/>
  <c r="J139" i="1"/>
  <c r="K139" i="1" s="1"/>
  <c r="G140" i="1" l="1"/>
  <c r="I140" i="1" s="1"/>
  <c r="H140" i="1"/>
  <c r="L140" i="1"/>
  <c r="M140" i="1" l="1"/>
  <c r="F141" i="1"/>
  <c r="J140" i="1"/>
  <c r="K140" i="1" s="1"/>
  <c r="G141" i="1" l="1"/>
  <c r="I141" i="1" s="1"/>
  <c r="J141" i="1" s="1"/>
  <c r="K141" i="1" s="1"/>
  <c r="L141" i="1"/>
  <c r="H141" i="1"/>
  <c r="M141" i="1" l="1"/>
  <c r="F142" i="1"/>
  <c r="G142" i="1" l="1"/>
  <c r="I142" i="1" s="1"/>
  <c r="J142" i="1" s="1"/>
  <c r="K142" i="1" s="1"/>
  <c r="H142" i="1"/>
  <c r="L142" i="1"/>
  <c r="M142" i="1" l="1"/>
  <c r="F143" i="1"/>
  <c r="G143" i="1" l="1"/>
  <c r="I143" i="1" s="1"/>
  <c r="J143" i="1" s="1"/>
  <c r="K143" i="1" s="1"/>
  <c r="L143" i="1"/>
  <c r="H143" i="1" l="1"/>
  <c r="M143" i="1"/>
  <c r="F144" i="1"/>
  <c r="G144" i="1" l="1"/>
  <c r="I144" i="1" s="1"/>
  <c r="J144" i="1" s="1"/>
  <c r="K144" i="1" s="1"/>
  <c r="L144" i="1"/>
  <c r="H144" i="1" l="1"/>
  <c r="M144" i="1"/>
  <c r="F145" i="1"/>
  <c r="G145" i="1" l="1"/>
  <c r="I145" i="1" s="1"/>
  <c r="J145" i="1" s="1"/>
  <c r="K145" i="1" s="1"/>
  <c r="L145" i="1"/>
  <c r="H145" i="1"/>
  <c r="M145" i="1" l="1"/>
  <c r="F146" i="1"/>
  <c r="G146" i="1" l="1"/>
  <c r="I146" i="1" s="1"/>
  <c r="J146" i="1" s="1"/>
  <c r="K146" i="1" s="1"/>
  <c r="L146" i="1"/>
  <c r="H146" i="1" l="1"/>
  <c r="M146" i="1"/>
  <c r="F147" i="1"/>
  <c r="G147" i="1" l="1"/>
  <c r="I147" i="1" s="1"/>
  <c r="J147" i="1" s="1"/>
  <c r="K147" i="1" s="1"/>
  <c r="L147" i="1"/>
  <c r="H147" i="1" l="1"/>
  <c r="M147" i="1"/>
  <c r="F148" i="1"/>
  <c r="G148" i="1" l="1"/>
  <c r="I148" i="1" s="1"/>
  <c r="J148" i="1" s="1"/>
  <c r="K148" i="1" s="1"/>
  <c r="L148" i="1"/>
  <c r="H148" i="1" l="1"/>
  <c r="M148" i="1"/>
  <c r="F149" i="1"/>
  <c r="G149" i="1" l="1"/>
  <c r="I149" i="1" s="1"/>
  <c r="J149" i="1" s="1"/>
  <c r="K149" i="1" s="1"/>
  <c r="L149" i="1"/>
  <c r="H149" i="1" l="1"/>
  <c r="M149" i="1"/>
  <c r="F150" i="1"/>
  <c r="G150" i="1" l="1"/>
  <c r="I150" i="1"/>
  <c r="L150" i="1"/>
  <c r="H150" i="1"/>
  <c r="J150" i="1"/>
  <c r="K150" i="1" s="1"/>
  <c r="M150" i="1" l="1"/>
  <c r="F151" i="1"/>
  <c r="G151" i="1" l="1"/>
  <c r="I151" i="1"/>
  <c r="L151" i="1"/>
  <c r="H151" i="1"/>
  <c r="J151" i="1"/>
  <c r="K151" i="1" s="1"/>
  <c r="M151" i="1" l="1"/>
  <c r="F152" i="1"/>
  <c r="G152" i="1" l="1"/>
  <c r="I152" i="1"/>
  <c r="L152" i="1"/>
  <c r="H152" i="1"/>
  <c r="J152" i="1"/>
  <c r="K152" i="1" s="1"/>
  <c r="M152" i="1" l="1"/>
  <c r="F153" i="1"/>
  <c r="G153" i="1" l="1"/>
  <c r="I153" i="1"/>
  <c r="L153" i="1"/>
  <c r="H153" i="1"/>
  <c r="J153" i="1"/>
  <c r="K153" i="1" s="1"/>
  <c r="M153" i="1" l="1"/>
  <c r="F154" i="1"/>
  <c r="G154" i="1" l="1"/>
  <c r="I154" i="1" s="1"/>
  <c r="H154" i="1"/>
  <c r="L154" i="1"/>
  <c r="M154" i="1" l="1"/>
  <c r="F155" i="1"/>
  <c r="J154" i="1"/>
  <c r="K154" i="1" s="1"/>
  <c r="G155" i="1" l="1"/>
  <c r="I155" i="1" s="1"/>
  <c r="L155" i="1"/>
  <c r="H155" i="1"/>
  <c r="M155" i="1" l="1"/>
  <c r="F156" i="1"/>
  <c r="J155" i="1"/>
  <c r="K155" i="1" s="1"/>
  <c r="G156" i="1" l="1"/>
  <c r="I156" i="1" s="1"/>
  <c r="H156" i="1"/>
  <c r="L156" i="1"/>
  <c r="M156" i="1" l="1"/>
  <c r="F157" i="1"/>
  <c r="J156" i="1"/>
  <c r="K156" i="1" s="1"/>
  <c r="G157" i="1" l="1"/>
  <c r="I157" i="1" s="1"/>
  <c r="L157" i="1"/>
  <c r="M157" i="1" l="1"/>
  <c r="F158" i="1"/>
  <c r="J157" i="1"/>
  <c r="K157" i="1" s="1"/>
  <c r="H157" i="1"/>
  <c r="G158" i="1" l="1"/>
  <c r="I158" i="1" s="1"/>
  <c r="L158" i="1"/>
  <c r="H158" i="1" l="1"/>
  <c r="M158" i="1"/>
  <c r="F159" i="1"/>
  <c r="J158" i="1"/>
  <c r="K158" i="1" s="1"/>
  <c r="G159" i="1" l="1"/>
  <c r="I159" i="1" s="1"/>
  <c r="J159" i="1" s="1"/>
  <c r="K159" i="1" s="1"/>
  <c r="L159" i="1"/>
  <c r="H159" i="1"/>
  <c r="M159" i="1" l="1"/>
  <c r="F160" i="1"/>
  <c r="G160" i="1" l="1"/>
  <c r="I160" i="1" s="1"/>
  <c r="J160" i="1" s="1"/>
  <c r="K160" i="1" s="1"/>
  <c r="L160" i="1"/>
  <c r="H160" i="1"/>
  <c r="M160" i="1" l="1"/>
  <c r="F161" i="1"/>
  <c r="G161" i="1" l="1"/>
  <c r="I161" i="1" s="1"/>
  <c r="J161" i="1" s="1"/>
  <c r="K161" i="1" s="1"/>
  <c r="L161" i="1"/>
  <c r="H161" i="1"/>
  <c r="M161" i="1" l="1"/>
  <c r="F162" i="1"/>
  <c r="G162" i="1" l="1"/>
  <c r="I162" i="1" s="1"/>
  <c r="J162" i="1" s="1"/>
  <c r="K162" i="1" s="1"/>
  <c r="H162" i="1"/>
  <c r="L162" i="1"/>
  <c r="M162" i="1" l="1"/>
  <c r="F163" i="1"/>
  <c r="G163" i="1" l="1"/>
  <c r="I163" i="1" s="1"/>
  <c r="J163" i="1" s="1"/>
  <c r="K163" i="1" s="1"/>
  <c r="L163" i="1"/>
  <c r="H163" i="1"/>
  <c r="M163" i="1" l="1"/>
  <c r="F164" i="1"/>
  <c r="G164" i="1" l="1"/>
  <c r="I164" i="1" s="1"/>
  <c r="J164" i="1" s="1"/>
  <c r="K164" i="1" s="1"/>
  <c r="L164" i="1"/>
  <c r="H164" i="1"/>
  <c r="M164" i="1" l="1"/>
  <c r="F165" i="1"/>
  <c r="G165" i="1" l="1"/>
  <c r="I165" i="1" s="1"/>
  <c r="J165" i="1" s="1"/>
  <c r="K165" i="1" s="1"/>
  <c r="H165" i="1"/>
  <c r="L165" i="1"/>
  <c r="M165" i="1" l="1"/>
  <c r="F166" i="1"/>
  <c r="G166" i="1" l="1"/>
  <c r="I166" i="1" s="1"/>
  <c r="L166" i="1"/>
  <c r="H166" i="1" l="1"/>
  <c r="M166" i="1"/>
  <c r="F167" i="1"/>
  <c r="J166" i="1"/>
  <c r="K166" i="1" s="1"/>
  <c r="G167" i="1" l="1"/>
  <c r="I167" i="1" s="1"/>
  <c r="L167" i="1"/>
  <c r="H167" i="1"/>
  <c r="M167" i="1" l="1"/>
  <c r="F168" i="1"/>
  <c r="J167" i="1"/>
  <c r="K167" i="1" s="1"/>
  <c r="G168" i="1" l="1"/>
  <c r="I168" i="1" s="1"/>
  <c r="H168" i="1"/>
  <c r="L168" i="1"/>
  <c r="M168" i="1" l="1"/>
  <c r="F169" i="1"/>
  <c r="J168" i="1"/>
  <c r="K168" i="1" s="1"/>
  <c r="G169" i="1" l="1"/>
  <c r="I169" i="1"/>
  <c r="H169" i="1"/>
  <c r="L169" i="1"/>
  <c r="J169" i="1"/>
  <c r="K169" i="1" s="1"/>
  <c r="M169" i="1" l="1"/>
  <c r="F170" i="1"/>
  <c r="G170" i="1" l="1"/>
  <c r="I170" i="1" s="1"/>
  <c r="J170" i="1" s="1"/>
  <c r="K170" i="1" s="1"/>
  <c r="H170" i="1"/>
  <c r="L170" i="1"/>
  <c r="M170" i="1" l="1"/>
  <c r="F171" i="1"/>
  <c r="G171" i="1" l="1"/>
  <c r="I171" i="1" s="1"/>
  <c r="J171" i="1" s="1"/>
  <c r="K171" i="1" s="1"/>
  <c r="L171" i="1"/>
  <c r="H171" i="1"/>
  <c r="M171" i="1" l="1"/>
  <c r="F172" i="1"/>
  <c r="G172" i="1" l="1"/>
  <c r="I172" i="1" s="1"/>
  <c r="J172" i="1" s="1"/>
  <c r="K172" i="1" s="1"/>
  <c r="L172" i="1"/>
  <c r="H172" i="1"/>
  <c r="M172" i="1" l="1"/>
  <c r="F173" i="1"/>
  <c r="G173" i="1" l="1"/>
  <c r="I173" i="1" s="1"/>
  <c r="J173" i="1" s="1"/>
  <c r="K173" i="1" s="1"/>
  <c r="L173" i="1"/>
  <c r="H173" i="1"/>
  <c r="M173" i="1" l="1"/>
  <c r="F174" i="1"/>
  <c r="G174" i="1" l="1"/>
  <c r="I174" i="1" s="1"/>
  <c r="J174" i="1" s="1"/>
  <c r="K174" i="1" s="1"/>
  <c r="L174" i="1"/>
  <c r="H174" i="1" l="1"/>
  <c r="M174" i="1"/>
  <c r="F175" i="1"/>
  <c r="G175" i="1" l="1"/>
  <c r="I175" i="1" s="1"/>
  <c r="J175" i="1" s="1"/>
  <c r="K175" i="1" s="1"/>
  <c r="H175" i="1"/>
  <c r="L175" i="1"/>
  <c r="M175" i="1" l="1"/>
  <c r="F176" i="1"/>
  <c r="G176" i="1" l="1"/>
  <c r="I176" i="1" s="1"/>
  <c r="J176" i="1" s="1"/>
  <c r="K176" i="1" s="1"/>
  <c r="L176" i="1"/>
  <c r="H176" i="1"/>
  <c r="M176" i="1" l="1"/>
  <c r="F177" i="1"/>
  <c r="G177" i="1" l="1"/>
  <c r="I177" i="1" s="1"/>
  <c r="L177" i="1"/>
  <c r="H177" i="1"/>
  <c r="M177" i="1" l="1"/>
  <c r="F178" i="1"/>
  <c r="J177" i="1"/>
  <c r="K177" i="1" s="1"/>
  <c r="G178" i="1" l="1"/>
  <c r="I178" i="1" s="1"/>
  <c r="H178" i="1"/>
  <c r="L178" i="1"/>
  <c r="M178" i="1" l="1"/>
  <c r="F179" i="1"/>
  <c r="J178" i="1"/>
  <c r="K178" i="1" s="1"/>
  <c r="G179" i="1" l="1"/>
  <c r="I179" i="1" s="1"/>
  <c r="L179" i="1"/>
  <c r="H179" i="1"/>
  <c r="M179" i="1" l="1"/>
  <c r="F180" i="1"/>
  <c r="J179" i="1"/>
  <c r="K179" i="1" s="1"/>
  <c r="G180" i="1" l="1"/>
  <c r="I180" i="1" s="1"/>
  <c r="L180" i="1"/>
  <c r="H180" i="1"/>
  <c r="M180" i="1" l="1"/>
  <c r="F181" i="1"/>
  <c r="J180" i="1"/>
  <c r="K180" i="1" s="1"/>
  <c r="G181" i="1" l="1"/>
  <c r="I181" i="1" s="1"/>
  <c r="L181" i="1"/>
  <c r="H181" i="1"/>
  <c r="M181" i="1" l="1"/>
  <c r="F182" i="1"/>
  <c r="J181" i="1"/>
  <c r="K181" i="1" s="1"/>
  <c r="G182" i="1" l="1"/>
  <c r="I182" i="1"/>
  <c r="L182" i="1"/>
  <c r="H182" i="1"/>
  <c r="J182" i="1"/>
  <c r="K182" i="1" s="1"/>
  <c r="M182" i="1" l="1"/>
  <c r="F183" i="1"/>
  <c r="G183" i="1" l="1"/>
  <c r="I183" i="1"/>
  <c r="L183" i="1"/>
  <c r="H183" i="1"/>
  <c r="J183" i="1"/>
  <c r="K183" i="1" s="1"/>
  <c r="M183" i="1" l="1"/>
  <c r="F184" i="1"/>
  <c r="G184" i="1" l="1"/>
  <c r="I184" i="1"/>
  <c r="L184" i="1"/>
  <c r="H184" i="1"/>
  <c r="J184" i="1"/>
  <c r="K184" i="1" s="1"/>
  <c r="M184" i="1" l="1"/>
  <c r="F185" i="1"/>
  <c r="G185" i="1" l="1"/>
  <c r="I185" i="1" s="1"/>
  <c r="J185" i="1" s="1"/>
  <c r="K185" i="1" s="1"/>
  <c r="L185" i="1"/>
  <c r="H185" i="1" l="1"/>
  <c r="M185" i="1"/>
  <c r="F186" i="1"/>
  <c r="G186" i="1" l="1"/>
  <c r="I186" i="1" s="1"/>
  <c r="J186" i="1" s="1"/>
  <c r="K186" i="1" s="1"/>
  <c r="L186" i="1"/>
  <c r="H186" i="1" l="1"/>
  <c r="M186" i="1"/>
  <c r="F187" i="1"/>
  <c r="G187" i="1" l="1"/>
  <c r="I187" i="1" s="1"/>
  <c r="J187" i="1" s="1"/>
  <c r="K187" i="1" s="1"/>
  <c r="L187" i="1"/>
  <c r="H187" i="1" l="1"/>
  <c r="M187" i="1"/>
  <c r="F188" i="1"/>
  <c r="G188" i="1" l="1"/>
  <c r="I188" i="1" s="1"/>
  <c r="J188" i="1" s="1"/>
  <c r="K188" i="1" s="1"/>
  <c r="L188" i="1"/>
  <c r="H188" i="1" l="1"/>
  <c r="M188" i="1"/>
  <c r="F189" i="1"/>
  <c r="G189" i="1" l="1"/>
  <c r="I189" i="1" s="1"/>
  <c r="L189" i="1"/>
  <c r="H189" i="1" l="1"/>
  <c r="M189" i="1"/>
  <c r="F190" i="1"/>
  <c r="J189" i="1"/>
  <c r="K189" i="1" s="1"/>
  <c r="G190" i="1" l="1"/>
  <c r="I190" i="1" s="1"/>
  <c r="L190" i="1"/>
  <c r="H190" i="1" l="1"/>
  <c r="M190" i="1"/>
  <c r="F191" i="1"/>
  <c r="J190" i="1"/>
  <c r="K190" i="1" s="1"/>
  <c r="G191" i="1" l="1"/>
  <c r="I191" i="1" s="1"/>
  <c r="L191" i="1"/>
  <c r="H191" i="1" l="1"/>
  <c r="M191" i="1"/>
  <c r="F192" i="1"/>
  <c r="J191" i="1"/>
  <c r="K191" i="1" s="1"/>
  <c r="G192" i="1" l="1"/>
  <c r="I192" i="1" s="1"/>
  <c r="J192" i="1" s="1"/>
  <c r="K192" i="1" s="1"/>
  <c r="L192" i="1"/>
  <c r="H192" i="1"/>
  <c r="M192" i="1" l="1"/>
  <c r="F193" i="1"/>
  <c r="G193" i="1" l="1"/>
  <c r="I193" i="1"/>
  <c r="L193" i="1"/>
  <c r="H193" i="1"/>
  <c r="J193" i="1"/>
  <c r="K193" i="1" s="1"/>
  <c r="M193" i="1" l="1"/>
  <c r="F194" i="1"/>
  <c r="G194" i="1" l="1"/>
  <c r="I194" i="1"/>
  <c r="H194" i="1"/>
  <c r="L194" i="1"/>
  <c r="J194" i="1"/>
  <c r="K194" i="1" s="1"/>
  <c r="M194" i="1" l="1"/>
  <c r="F195" i="1"/>
  <c r="G195" i="1" l="1"/>
  <c r="I195" i="1"/>
  <c r="H195" i="1"/>
  <c r="L195" i="1"/>
  <c r="J195" i="1"/>
  <c r="K195" i="1" s="1"/>
  <c r="M195" i="1" l="1"/>
  <c r="F196" i="1"/>
  <c r="G196" i="1" l="1"/>
  <c r="I196" i="1"/>
  <c r="J196" i="1" s="1"/>
  <c r="K196" i="1" s="1"/>
  <c r="L196" i="1"/>
  <c r="H196" i="1"/>
  <c r="M196" i="1" l="1"/>
  <c r="F197" i="1"/>
  <c r="G197" i="1" l="1"/>
  <c r="I197" i="1" s="1"/>
  <c r="J197" i="1" s="1"/>
  <c r="K197" i="1" s="1"/>
  <c r="L197" i="1"/>
  <c r="H197" i="1" l="1"/>
  <c r="M197" i="1"/>
  <c r="F198" i="1"/>
  <c r="G198" i="1" l="1"/>
  <c r="I198" i="1" s="1"/>
  <c r="J198" i="1" s="1"/>
  <c r="K198" i="1" s="1"/>
  <c r="L198" i="1"/>
  <c r="H198" i="1" l="1"/>
  <c r="M198" i="1"/>
  <c r="F199" i="1"/>
  <c r="G199" i="1" l="1"/>
  <c r="I199" i="1" s="1"/>
  <c r="L199" i="1"/>
  <c r="H199" i="1" l="1"/>
  <c r="M199" i="1"/>
  <c r="F200" i="1"/>
  <c r="J199" i="1"/>
  <c r="K199" i="1" s="1"/>
  <c r="G200" i="1" l="1"/>
  <c r="I200" i="1" s="1"/>
  <c r="L200" i="1"/>
  <c r="H200" i="1" l="1"/>
  <c r="M200" i="1"/>
  <c r="F201" i="1"/>
  <c r="J200" i="1"/>
  <c r="K200" i="1" s="1"/>
  <c r="G201" i="1" l="1"/>
  <c r="I201" i="1" s="1"/>
  <c r="L201" i="1"/>
  <c r="H201" i="1" l="1"/>
  <c r="M201" i="1"/>
  <c r="F202" i="1"/>
  <c r="J201" i="1"/>
  <c r="K201" i="1" s="1"/>
  <c r="G202" i="1" l="1"/>
  <c r="I202" i="1" s="1"/>
  <c r="J202" i="1" s="1"/>
  <c r="K202" i="1" s="1"/>
  <c r="L202" i="1"/>
  <c r="H202" i="1" l="1"/>
  <c r="M202" i="1"/>
  <c r="F203" i="1"/>
  <c r="G203" i="1" l="1"/>
  <c r="I203" i="1" s="1"/>
  <c r="J203" i="1" s="1"/>
  <c r="K203" i="1" s="1"/>
  <c r="L203" i="1"/>
  <c r="H203" i="1"/>
  <c r="M203" i="1" l="1"/>
  <c r="F204" i="1"/>
  <c r="G204" i="1" l="1"/>
  <c r="I204" i="1" s="1"/>
  <c r="J204" i="1" s="1"/>
  <c r="K204" i="1" s="1"/>
  <c r="H204" i="1"/>
  <c r="L204" i="1"/>
  <c r="M204" i="1" l="1"/>
  <c r="F205" i="1"/>
  <c r="G205" i="1" l="1"/>
  <c r="I205" i="1"/>
  <c r="H205" i="1"/>
  <c r="L205" i="1"/>
  <c r="J205" i="1"/>
  <c r="K205" i="1" s="1"/>
  <c r="M205" i="1" l="1"/>
  <c r="F206" i="1"/>
  <c r="G206" i="1" l="1"/>
  <c r="I206" i="1"/>
  <c r="L206" i="1"/>
  <c r="H206" i="1"/>
  <c r="J206" i="1"/>
  <c r="K206" i="1" s="1"/>
  <c r="M206" i="1" l="1"/>
  <c r="F207" i="1"/>
  <c r="G207" i="1" l="1"/>
  <c r="I207" i="1" s="1"/>
  <c r="J207" i="1" s="1"/>
  <c r="K207" i="1" s="1"/>
  <c r="H207" i="1"/>
  <c r="L207" i="1"/>
  <c r="M207" i="1" l="1"/>
  <c r="F208" i="1"/>
  <c r="G208" i="1" l="1"/>
  <c r="I208" i="1"/>
  <c r="L208" i="1"/>
  <c r="H208" i="1"/>
  <c r="J208" i="1"/>
  <c r="K208" i="1" s="1"/>
  <c r="M208" i="1" l="1"/>
  <c r="F209" i="1"/>
  <c r="G209" i="1" l="1"/>
  <c r="I209" i="1"/>
  <c r="H209" i="1"/>
  <c r="L209" i="1"/>
  <c r="J209" i="1"/>
  <c r="K209" i="1" s="1"/>
  <c r="M209" i="1" l="1"/>
  <c r="F210" i="1"/>
  <c r="G210" i="1" l="1"/>
  <c r="I210" i="1" s="1"/>
  <c r="J210" i="1" s="1"/>
  <c r="K210" i="1" s="1"/>
  <c r="L210" i="1"/>
  <c r="H210" i="1"/>
  <c r="M210" i="1" l="1"/>
  <c r="F211" i="1"/>
  <c r="G211" i="1" l="1"/>
  <c r="I211" i="1" s="1"/>
  <c r="J211" i="1" s="1"/>
  <c r="K211" i="1" s="1"/>
  <c r="L211" i="1"/>
  <c r="H211" i="1"/>
  <c r="M211" i="1" l="1"/>
  <c r="F212" i="1"/>
  <c r="G212" i="1" l="1"/>
  <c r="I212" i="1" s="1"/>
  <c r="J212" i="1" s="1"/>
  <c r="K212" i="1" s="1"/>
  <c r="L212" i="1"/>
  <c r="H212" i="1"/>
  <c r="M212" i="1" l="1"/>
  <c r="F213" i="1"/>
  <c r="G213" i="1" l="1"/>
  <c r="I213" i="1" s="1"/>
  <c r="J213" i="1" s="1"/>
  <c r="K213" i="1" s="1"/>
  <c r="L213" i="1"/>
  <c r="H213" i="1" l="1"/>
  <c r="M213" i="1"/>
  <c r="F214" i="1"/>
  <c r="G214" i="1" l="1"/>
  <c r="I214" i="1" s="1"/>
  <c r="L214" i="1"/>
  <c r="H214" i="1" l="1"/>
  <c r="M214" i="1"/>
  <c r="F215" i="1"/>
  <c r="J214" i="1"/>
  <c r="K214" i="1" s="1"/>
  <c r="G215" i="1" l="1"/>
  <c r="I215" i="1" s="1"/>
  <c r="J215" i="1" s="1"/>
  <c r="K215" i="1" s="1"/>
  <c r="L215" i="1"/>
  <c r="H215" i="1" l="1"/>
  <c r="M215" i="1"/>
  <c r="F216" i="1"/>
  <c r="G216" i="1" l="1"/>
  <c r="I216" i="1" s="1"/>
  <c r="J216" i="1" s="1"/>
  <c r="K216" i="1" s="1"/>
  <c r="L216" i="1"/>
  <c r="H216" i="1"/>
  <c r="M216" i="1" l="1"/>
  <c r="F217" i="1"/>
  <c r="G217" i="1" l="1"/>
  <c r="I217" i="1" s="1"/>
  <c r="J217" i="1" s="1"/>
  <c r="K217" i="1" s="1"/>
  <c r="H217" i="1"/>
  <c r="L217" i="1"/>
  <c r="M217" i="1" l="1"/>
  <c r="F218" i="1"/>
  <c r="G218" i="1" l="1"/>
  <c r="I218" i="1" s="1"/>
  <c r="J218" i="1" s="1"/>
  <c r="K218" i="1" s="1"/>
  <c r="L218" i="1"/>
  <c r="H218" i="1"/>
  <c r="M218" i="1" l="1"/>
  <c r="F219" i="1"/>
  <c r="G219" i="1" l="1"/>
  <c r="I219" i="1" s="1"/>
  <c r="J219" i="1" s="1"/>
  <c r="K219" i="1" s="1"/>
  <c r="L219" i="1"/>
  <c r="H219" i="1"/>
  <c r="M219" i="1" l="1"/>
  <c r="F220" i="1"/>
  <c r="G220" i="1" l="1"/>
  <c r="I220" i="1" s="1"/>
  <c r="J220" i="1" s="1"/>
  <c r="K220" i="1" s="1"/>
  <c r="L220" i="1"/>
  <c r="H220" i="1" l="1"/>
  <c r="M220" i="1"/>
  <c r="F221" i="1"/>
  <c r="G221" i="1" l="1"/>
  <c r="I221" i="1" s="1"/>
  <c r="J221" i="1" s="1"/>
  <c r="K221" i="1" s="1"/>
  <c r="H221" i="1"/>
  <c r="L221" i="1"/>
  <c r="M221" i="1" l="1"/>
  <c r="F222" i="1"/>
  <c r="G222" i="1" l="1"/>
  <c r="I222" i="1" s="1"/>
  <c r="L222" i="1"/>
  <c r="H222" i="1" l="1"/>
  <c r="M222" i="1"/>
  <c r="F223" i="1"/>
  <c r="J222" i="1"/>
  <c r="K222" i="1" s="1"/>
  <c r="G223" i="1" l="1"/>
  <c r="I223" i="1" s="1"/>
  <c r="L223" i="1"/>
  <c r="H223" i="1" l="1"/>
  <c r="M223" i="1"/>
  <c r="F224" i="1"/>
  <c r="J223" i="1"/>
  <c r="K223" i="1" s="1"/>
  <c r="G224" i="1" l="1"/>
  <c r="I224" i="1" s="1"/>
  <c r="L224" i="1"/>
  <c r="H224" i="1" l="1"/>
  <c r="M224" i="1"/>
  <c r="F225" i="1"/>
  <c r="J224" i="1"/>
  <c r="K224" i="1" s="1"/>
  <c r="G225" i="1" l="1"/>
  <c r="I225" i="1" s="1"/>
  <c r="H225" i="1"/>
  <c r="L225" i="1"/>
  <c r="M225" i="1" l="1"/>
  <c r="F226" i="1"/>
  <c r="J225" i="1"/>
  <c r="K225" i="1" s="1"/>
  <c r="G226" i="1" l="1"/>
  <c r="I226" i="1"/>
  <c r="J226" i="1" s="1"/>
  <c r="K226" i="1" s="1"/>
  <c r="L226" i="1"/>
  <c r="H226" i="1"/>
  <c r="M226" i="1" l="1"/>
  <c r="F227" i="1"/>
  <c r="G227" i="1" l="1"/>
  <c r="I227" i="1"/>
  <c r="L227" i="1"/>
  <c r="H227" i="1"/>
  <c r="J227" i="1"/>
  <c r="K227" i="1" s="1"/>
  <c r="M227" i="1" l="1"/>
  <c r="F228" i="1"/>
  <c r="G228" i="1" l="1"/>
  <c r="I228" i="1" s="1"/>
  <c r="J228" i="1" s="1"/>
  <c r="K228" i="1" s="1"/>
  <c r="L228" i="1"/>
  <c r="H228" i="1"/>
  <c r="M228" i="1" l="1"/>
  <c r="F229" i="1"/>
  <c r="G229" i="1" l="1"/>
  <c r="I229" i="1" s="1"/>
  <c r="J229" i="1" s="1"/>
  <c r="K229" i="1" s="1"/>
  <c r="L229" i="1"/>
  <c r="H229" i="1"/>
  <c r="M229" i="1" l="1"/>
  <c r="F230" i="1"/>
  <c r="G230" i="1" l="1"/>
  <c r="I230" i="1" s="1"/>
  <c r="J230" i="1" s="1"/>
  <c r="K230" i="1" s="1"/>
  <c r="H230" i="1"/>
  <c r="L230" i="1"/>
  <c r="M230" i="1" l="1"/>
  <c r="F231" i="1"/>
  <c r="G231" i="1" l="1"/>
  <c r="I231" i="1" s="1"/>
  <c r="J231" i="1" s="1"/>
  <c r="K231" i="1" s="1"/>
  <c r="L231" i="1"/>
  <c r="H231" i="1"/>
  <c r="M231" i="1" l="1"/>
  <c r="F232" i="1"/>
  <c r="G232" i="1" l="1"/>
  <c r="I232" i="1" s="1"/>
  <c r="J232" i="1" s="1"/>
  <c r="K232" i="1" s="1"/>
  <c r="L232" i="1"/>
  <c r="H232" i="1"/>
  <c r="M232" i="1" l="1"/>
  <c r="F233" i="1"/>
  <c r="G233" i="1" l="1"/>
  <c r="I233" i="1" s="1"/>
  <c r="J233" i="1" s="1"/>
  <c r="K233" i="1" s="1"/>
  <c r="H233" i="1"/>
  <c r="L233" i="1"/>
  <c r="M233" i="1" l="1"/>
  <c r="F234" i="1"/>
  <c r="G234" i="1" l="1"/>
  <c r="I234" i="1"/>
  <c r="H234" i="1"/>
  <c r="L234" i="1"/>
  <c r="J234" i="1"/>
  <c r="K234" i="1" s="1"/>
  <c r="M234" i="1" l="1"/>
  <c r="F235" i="1"/>
  <c r="G235" i="1" l="1"/>
  <c r="I235" i="1" s="1"/>
  <c r="J235" i="1" s="1"/>
  <c r="K235" i="1" s="1"/>
  <c r="H235" i="1"/>
  <c r="L235" i="1"/>
  <c r="M235" i="1" l="1"/>
  <c r="F236" i="1"/>
  <c r="G236" i="1" l="1"/>
  <c r="I236" i="1" s="1"/>
  <c r="J236" i="1" s="1"/>
  <c r="K236" i="1" s="1"/>
  <c r="L236" i="1"/>
  <c r="H236" i="1"/>
  <c r="M236" i="1" l="1"/>
  <c r="F237" i="1"/>
  <c r="G237" i="1" l="1"/>
  <c r="I237" i="1" s="1"/>
  <c r="J237" i="1" s="1"/>
  <c r="K237" i="1" s="1"/>
  <c r="H237" i="1"/>
  <c r="L237" i="1"/>
  <c r="M237" i="1" l="1"/>
  <c r="F238" i="1"/>
  <c r="G238" i="1" l="1"/>
  <c r="I238" i="1"/>
  <c r="J238" i="1" s="1"/>
  <c r="K238" i="1" s="1"/>
  <c r="L238" i="1"/>
  <c r="H238" i="1"/>
  <c r="M238" i="1" l="1"/>
  <c r="F239" i="1"/>
  <c r="G239" i="1" l="1"/>
  <c r="I239" i="1"/>
  <c r="J239" i="1" s="1"/>
  <c r="K239" i="1" s="1"/>
  <c r="L239" i="1"/>
  <c r="H239" i="1"/>
  <c r="M239" i="1" l="1"/>
  <c r="F240" i="1"/>
  <c r="G240" i="1" l="1"/>
  <c r="I240" i="1" s="1"/>
  <c r="J240" i="1" s="1"/>
  <c r="K240" i="1" s="1"/>
  <c r="H240" i="1"/>
  <c r="L240" i="1"/>
  <c r="M240" i="1" l="1"/>
  <c r="F241" i="1"/>
  <c r="G241" i="1" l="1"/>
  <c r="I241" i="1" s="1"/>
  <c r="J241" i="1" s="1"/>
  <c r="K241" i="1" s="1"/>
  <c r="L241" i="1"/>
  <c r="H241" i="1"/>
  <c r="M241" i="1" l="1"/>
  <c r="F242" i="1"/>
  <c r="G242" i="1" l="1"/>
  <c r="I242" i="1" s="1"/>
  <c r="L242" i="1"/>
  <c r="H242" i="1" l="1"/>
  <c r="M242" i="1"/>
  <c r="F243" i="1"/>
  <c r="J242" i="1"/>
  <c r="K242" i="1" s="1"/>
  <c r="G243" i="1" l="1"/>
  <c r="I243" i="1" s="1"/>
  <c r="L243" i="1"/>
  <c r="H243" i="1" l="1"/>
  <c r="M243" i="1"/>
  <c r="F244" i="1"/>
  <c r="J243" i="1"/>
  <c r="K243" i="1" s="1"/>
  <c r="G244" i="1" l="1"/>
  <c r="I244" i="1" s="1"/>
  <c r="L244" i="1"/>
  <c r="H244" i="1" l="1"/>
  <c r="M244" i="1"/>
  <c r="F245" i="1"/>
  <c r="J244" i="1"/>
  <c r="K244" i="1" s="1"/>
  <c r="G245" i="1" l="1"/>
  <c r="I245" i="1" s="1"/>
  <c r="L245" i="1"/>
  <c r="H245" i="1" l="1"/>
  <c r="M245" i="1"/>
  <c r="F246" i="1"/>
  <c r="J245" i="1"/>
  <c r="K245" i="1" s="1"/>
  <c r="G246" i="1" l="1"/>
  <c r="I246" i="1" s="1"/>
  <c r="L246" i="1"/>
  <c r="H246" i="1" l="1"/>
  <c r="M246" i="1"/>
  <c r="F247" i="1"/>
  <c r="J246" i="1"/>
  <c r="K246" i="1" s="1"/>
  <c r="G247" i="1" l="1"/>
  <c r="I247" i="1"/>
  <c r="H247" i="1"/>
  <c r="L247" i="1"/>
  <c r="J247" i="1"/>
  <c r="K247" i="1" s="1"/>
  <c r="M247" i="1" l="1"/>
  <c r="F248" i="1"/>
  <c r="G248" i="1" l="1"/>
  <c r="I248" i="1"/>
  <c r="H248" i="1"/>
  <c r="L248" i="1"/>
  <c r="J248" i="1"/>
  <c r="K248" i="1" s="1"/>
  <c r="M248" i="1" l="1"/>
  <c r="F249" i="1"/>
  <c r="G249" i="1" l="1"/>
  <c r="I249" i="1"/>
  <c r="J249" i="1" s="1"/>
  <c r="K249" i="1" s="1"/>
  <c r="H249" i="1"/>
  <c r="L249" i="1"/>
  <c r="M249" i="1" l="1"/>
  <c r="F250" i="1"/>
  <c r="G250" i="1" l="1"/>
  <c r="I250" i="1"/>
  <c r="J250" i="1" s="1"/>
  <c r="K250" i="1" s="1"/>
  <c r="H250" i="1"/>
  <c r="L250" i="1"/>
  <c r="M250" i="1" l="1"/>
  <c r="F251" i="1"/>
  <c r="G251" i="1" l="1"/>
  <c r="I251" i="1"/>
  <c r="J251" i="1" s="1"/>
  <c r="K251" i="1" s="1"/>
  <c r="H251" i="1"/>
  <c r="L251" i="1"/>
  <c r="M251" i="1" l="1"/>
  <c r="F252" i="1"/>
  <c r="G252" i="1" l="1"/>
  <c r="I252" i="1" s="1"/>
  <c r="J252" i="1" s="1"/>
  <c r="K252" i="1" s="1"/>
  <c r="L252" i="1"/>
  <c r="H252" i="1" l="1"/>
  <c r="M252" i="1"/>
  <c r="F253" i="1"/>
  <c r="G253" i="1" l="1"/>
  <c r="I253" i="1" s="1"/>
  <c r="J253" i="1" s="1"/>
  <c r="K253" i="1" s="1"/>
  <c r="L253" i="1"/>
  <c r="H253" i="1" l="1"/>
  <c r="M253" i="1"/>
  <c r="F254" i="1"/>
  <c r="G254" i="1" l="1"/>
  <c r="I254" i="1" s="1"/>
  <c r="J254" i="1" s="1"/>
  <c r="K254" i="1" s="1"/>
  <c r="L254" i="1"/>
  <c r="H254" i="1" l="1"/>
  <c r="M254" i="1"/>
  <c r="F255" i="1"/>
  <c r="G255" i="1" l="1"/>
  <c r="I255" i="1" s="1"/>
  <c r="L255" i="1"/>
  <c r="H255" i="1"/>
  <c r="M255" i="1" l="1"/>
  <c r="F256" i="1"/>
  <c r="J255" i="1"/>
  <c r="K255" i="1" s="1"/>
  <c r="G256" i="1" l="1"/>
  <c r="I256" i="1" s="1"/>
  <c r="L256" i="1"/>
  <c r="H256" i="1"/>
  <c r="M256" i="1" l="1"/>
  <c r="F257" i="1"/>
  <c r="J256" i="1"/>
  <c r="K256" i="1" s="1"/>
  <c r="G257" i="1" l="1"/>
  <c r="I257" i="1" s="1"/>
  <c r="H257" i="1"/>
  <c r="L257" i="1"/>
  <c r="M257" i="1" l="1"/>
  <c r="F258" i="1"/>
  <c r="J257" i="1"/>
  <c r="K257" i="1" s="1"/>
  <c r="G258" i="1" l="1"/>
  <c r="I258" i="1" s="1"/>
  <c r="H258" i="1"/>
  <c r="L258" i="1"/>
  <c r="M258" i="1" l="1"/>
  <c r="F259" i="1"/>
  <c r="J258" i="1"/>
  <c r="K258" i="1" s="1"/>
  <c r="G259" i="1" l="1"/>
  <c r="I259" i="1" s="1"/>
  <c r="L259" i="1"/>
  <c r="H259" i="1"/>
  <c r="M259" i="1" l="1"/>
  <c r="F260" i="1"/>
  <c r="J259" i="1"/>
  <c r="K259" i="1" s="1"/>
  <c r="G260" i="1" l="1"/>
  <c r="I260" i="1"/>
  <c r="H260" i="1"/>
  <c r="L260" i="1"/>
  <c r="J260" i="1"/>
  <c r="K260" i="1" s="1"/>
  <c r="M260" i="1" l="1"/>
  <c r="F261" i="1"/>
  <c r="G261" i="1" l="1"/>
  <c r="I261" i="1" s="1"/>
  <c r="J261" i="1" s="1"/>
  <c r="K261" i="1" s="1"/>
  <c r="H261" i="1"/>
  <c r="L261" i="1"/>
  <c r="M261" i="1" l="1"/>
  <c r="F262" i="1"/>
  <c r="G262" i="1" l="1"/>
  <c r="I262" i="1"/>
  <c r="J262" i="1" s="1"/>
  <c r="K262" i="1" s="1"/>
  <c r="L262" i="1"/>
  <c r="H262" i="1"/>
  <c r="M262" i="1" l="1"/>
  <c r="F263" i="1"/>
  <c r="G263" i="1" l="1"/>
  <c r="I263" i="1" s="1"/>
  <c r="J263" i="1" s="1"/>
  <c r="K263" i="1" s="1"/>
  <c r="H263" i="1"/>
  <c r="L263" i="1"/>
  <c r="M263" i="1" l="1"/>
  <c r="F264" i="1"/>
  <c r="G264" i="1" l="1"/>
  <c r="I264" i="1" s="1"/>
  <c r="J264" i="1" s="1"/>
  <c r="K264" i="1" s="1"/>
  <c r="L264" i="1"/>
  <c r="H264" i="1"/>
  <c r="M264" i="1" l="1"/>
  <c r="F265" i="1"/>
  <c r="G265" i="1" l="1"/>
  <c r="I265" i="1" s="1"/>
  <c r="J265" i="1" s="1"/>
  <c r="K265" i="1" s="1"/>
  <c r="L265" i="1"/>
  <c r="H265" i="1"/>
  <c r="M265" i="1" l="1"/>
  <c r="F266" i="1"/>
  <c r="G266" i="1" l="1"/>
  <c r="I266" i="1"/>
  <c r="L266" i="1"/>
  <c r="H266" i="1"/>
  <c r="J266" i="1"/>
  <c r="K266" i="1" s="1"/>
  <c r="M266" i="1" l="1"/>
  <c r="F267" i="1"/>
  <c r="G267" i="1" l="1"/>
  <c r="I267" i="1"/>
  <c r="H267" i="1"/>
  <c r="L267" i="1"/>
  <c r="J267" i="1"/>
  <c r="K267" i="1" s="1"/>
  <c r="M267" i="1" l="1"/>
  <c r="F268" i="1"/>
  <c r="G268" i="1" l="1"/>
  <c r="I268" i="1"/>
  <c r="L268" i="1"/>
  <c r="H268" i="1"/>
  <c r="J268" i="1"/>
  <c r="K268" i="1" s="1"/>
  <c r="M268" i="1" l="1"/>
  <c r="F269" i="1"/>
  <c r="G269" i="1" l="1"/>
  <c r="I269" i="1" s="1"/>
  <c r="J269" i="1" s="1"/>
  <c r="K269" i="1" s="1"/>
  <c r="L269" i="1"/>
  <c r="H269" i="1"/>
  <c r="M269" i="1" l="1"/>
  <c r="F270" i="1"/>
  <c r="G270" i="1" l="1"/>
  <c r="I270" i="1" s="1"/>
  <c r="J270" i="1" s="1"/>
  <c r="K270" i="1" s="1"/>
  <c r="H270" i="1"/>
  <c r="L270" i="1"/>
  <c r="M270" i="1" l="1"/>
  <c r="F271" i="1"/>
  <c r="G271" i="1" l="1"/>
  <c r="I271" i="1" s="1"/>
  <c r="L271" i="1"/>
  <c r="H271" i="1" l="1"/>
  <c r="M271" i="1"/>
  <c r="F272" i="1"/>
  <c r="J271" i="1"/>
  <c r="K271" i="1" s="1"/>
  <c r="G272" i="1" l="1"/>
  <c r="I272" i="1" s="1"/>
  <c r="J272" i="1" s="1"/>
  <c r="K272" i="1" s="1"/>
  <c r="L272" i="1"/>
  <c r="H272" i="1" l="1"/>
  <c r="M272" i="1"/>
  <c r="F273" i="1"/>
  <c r="G273" i="1" l="1"/>
  <c r="I273" i="1"/>
  <c r="J273" i="1" s="1"/>
  <c r="K273" i="1" s="1"/>
  <c r="H273" i="1"/>
  <c r="L273" i="1"/>
  <c r="M273" i="1" l="1"/>
  <c r="F274" i="1"/>
  <c r="G274" i="1" l="1"/>
  <c r="I274" i="1" s="1"/>
  <c r="J274" i="1" s="1"/>
  <c r="K274" i="1" s="1"/>
  <c r="H274" i="1"/>
  <c r="L274" i="1"/>
  <c r="M274" i="1" l="1"/>
  <c r="F275" i="1"/>
  <c r="G275" i="1" l="1"/>
  <c r="I275" i="1" s="1"/>
  <c r="J275" i="1" s="1"/>
  <c r="K275" i="1" s="1"/>
  <c r="H275" i="1"/>
  <c r="L275" i="1"/>
  <c r="M275" i="1" l="1"/>
  <c r="F276" i="1"/>
  <c r="G276" i="1" l="1"/>
  <c r="I276" i="1"/>
  <c r="L276" i="1"/>
  <c r="H276" i="1"/>
  <c r="J276" i="1"/>
  <c r="K276" i="1" s="1"/>
  <c r="M276" i="1" l="1"/>
  <c r="F277" i="1"/>
  <c r="G277" i="1" l="1"/>
  <c r="I277" i="1"/>
  <c r="L277" i="1"/>
  <c r="H277" i="1"/>
  <c r="J277" i="1"/>
  <c r="K277" i="1" s="1"/>
  <c r="M277" i="1" l="1"/>
  <c r="F278" i="1"/>
  <c r="G278" i="1" l="1"/>
  <c r="I278" i="1"/>
  <c r="L278" i="1"/>
  <c r="H278" i="1"/>
  <c r="J278" i="1"/>
  <c r="K278" i="1" s="1"/>
  <c r="M278" i="1" l="1"/>
  <c r="F279" i="1"/>
  <c r="G279" i="1" l="1"/>
  <c r="I279" i="1" s="1"/>
  <c r="L279" i="1"/>
  <c r="H279" i="1"/>
  <c r="M279" i="1" l="1"/>
  <c r="F280" i="1"/>
  <c r="J279" i="1"/>
  <c r="K279" i="1" s="1"/>
  <c r="G280" i="1" l="1"/>
  <c r="I280" i="1" s="1"/>
  <c r="L280" i="1"/>
  <c r="H280" i="1" l="1"/>
  <c r="M280" i="1"/>
  <c r="F281" i="1"/>
  <c r="J280" i="1"/>
  <c r="K280" i="1" s="1"/>
  <c r="G281" i="1" l="1"/>
  <c r="I281" i="1" s="1"/>
  <c r="L281" i="1"/>
  <c r="H281" i="1" l="1"/>
  <c r="M281" i="1"/>
  <c r="F282" i="1"/>
  <c r="J281" i="1"/>
  <c r="K281" i="1" s="1"/>
  <c r="G282" i="1" l="1"/>
  <c r="I282" i="1" s="1"/>
  <c r="H282" i="1"/>
  <c r="L282" i="1"/>
  <c r="M282" i="1" l="1"/>
  <c r="F283" i="1"/>
  <c r="J282" i="1"/>
  <c r="K282" i="1" s="1"/>
  <c r="G283" i="1" l="1"/>
  <c r="I283" i="1" s="1"/>
  <c r="L283" i="1"/>
  <c r="H283" i="1" l="1"/>
  <c r="M283" i="1"/>
  <c r="F284" i="1"/>
  <c r="J283" i="1"/>
  <c r="K283" i="1" s="1"/>
  <c r="G284" i="1" l="1"/>
  <c r="I284" i="1"/>
  <c r="J284" i="1" s="1"/>
  <c r="K284" i="1" s="1"/>
  <c r="L284" i="1"/>
  <c r="H284" i="1"/>
  <c r="M284" i="1" l="1"/>
  <c r="F285" i="1"/>
  <c r="G285" i="1" l="1"/>
  <c r="I285" i="1" s="1"/>
  <c r="J285" i="1" s="1"/>
  <c r="K285" i="1" s="1"/>
  <c r="H285" i="1"/>
  <c r="L285" i="1"/>
  <c r="M285" i="1" l="1"/>
  <c r="F286" i="1"/>
  <c r="G286" i="1" l="1"/>
  <c r="I286" i="1" s="1"/>
  <c r="J286" i="1" s="1"/>
  <c r="K286" i="1" s="1"/>
  <c r="L286" i="1"/>
  <c r="H286" i="1"/>
  <c r="M286" i="1" l="1"/>
  <c r="F287" i="1"/>
  <c r="G287" i="1" l="1"/>
  <c r="I287" i="1" s="1"/>
  <c r="J287" i="1" s="1"/>
  <c r="K287" i="1" s="1"/>
  <c r="H287" i="1"/>
  <c r="L287" i="1"/>
  <c r="M287" i="1" l="1"/>
  <c r="F288" i="1"/>
  <c r="G288" i="1" l="1"/>
  <c r="I288" i="1"/>
  <c r="H288" i="1"/>
  <c r="L288" i="1"/>
  <c r="J288" i="1"/>
  <c r="K288" i="1" s="1"/>
  <c r="M288" i="1" l="1"/>
  <c r="F289" i="1"/>
  <c r="G289" i="1" l="1"/>
  <c r="I289" i="1" s="1"/>
  <c r="J289" i="1" s="1"/>
  <c r="K289" i="1" s="1"/>
  <c r="H289" i="1"/>
  <c r="L289" i="1"/>
  <c r="M289" i="1" l="1"/>
  <c r="F290" i="1"/>
  <c r="G290" i="1" l="1"/>
  <c r="I290" i="1" s="1"/>
  <c r="J290" i="1" s="1"/>
  <c r="K290" i="1" s="1"/>
  <c r="H290" i="1"/>
  <c r="L290" i="1"/>
  <c r="M290" i="1" l="1"/>
  <c r="F291" i="1"/>
  <c r="G291" i="1" l="1"/>
  <c r="I291" i="1" s="1"/>
  <c r="L291" i="1"/>
  <c r="H291" i="1"/>
  <c r="M291" i="1" l="1"/>
  <c r="F292" i="1"/>
  <c r="J291" i="1"/>
  <c r="K291" i="1" s="1"/>
  <c r="G292" i="1" l="1"/>
  <c r="I292" i="1" s="1"/>
  <c r="L292" i="1"/>
  <c r="H292" i="1" l="1"/>
  <c r="M292" i="1"/>
  <c r="F293" i="1"/>
  <c r="J292" i="1"/>
  <c r="K292" i="1" s="1"/>
  <c r="G293" i="1" l="1"/>
  <c r="I293" i="1" s="1"/>
  <c r="J293" i="1" s="1"/>
  <c r="K293" i="1" s="1"/>
  <c r="L293" i="1"/>
  <c r="H293" i="1" l="1"/>
  <c r="M293" i="1"/>
  <c r="F294" i="1"/>
  <c r="G294" i="1" l="1"/>
  <c r="I294" i="1" s="1"/>
  <c r="J294" i="1" s="1"/>
  <c r="K294" i="1" s="1"/>
  <c r="H294" i="1"/>
  <c r="L294" i="1"/>
  <c r="M294" i="1" l="1"/>
  <c r="F295" i="1"/>
  <c r="G295" i="1" l="1"/>
  <c r="I295" i="1" s="1"/>
  <c r="J295" i="1" s="1"/>
  <c r="K295" i="1" s="1"/>
  <c r="H295" i="1"/>
  <c r="L295" i="1"/>
  <c r="M295" i="1" l="1"/>
  <c r="F296" i="1"/>
  <c r="G296" i="1" l="1"/>
  <c r="I296" i="1"/>
  <c r="L296" i="1"/>
  <c r="H296" i="1"/>
  <c r="J296" i="1"/>
  <c r="K296" i="1" s="1"/>
  <c r="M296" i="1" l="1"/>
  <c r="F297" i="1"/>
  <c r="G297" i="1" l="1"/>
  <c r="I297" i="1"/>
  <c r="L297" i="1"/>
  <c r="H297" i="1"/>
  <c r="J297" i="1"/>
  <c r="K297" i="1" s="1"/>
  <c r="M297" i="1" l="1"/>
  <c r="F298" i="1"/>
  <c r="G298" i="1" l="1"/>
  <c r="I298" i="1"/>
  <c r="L298" i="1"/>
  <c r="H298" i="1"/>
  <c r="J298" i="1"/>
  <c r="K298" i="1" s="1"/>
  <c r="M298" i="1" l="1"/>
  <c r="F299" i="1"/>
  <c r="G299" i="1" l="1"/>
  <c r="I299" i="1"/>
  <c r="H299" i="1"/>
  <c r="L299" i="1"/>
  <c r="J299" i="1"/>
  <c r="K299" i="1" s="1"/>
  <c r="M299" i="1" l="1"/>
  <c r="F300" i="1"/>
  <c r="G300" i="1" l="1"/>
  <c r="I300" i="1" s="1"/>
  <c r="H300" i="1"/>
  <c r="L300" i="1"/>
  <c r="M300" i="1" l="1"/>
  <c r="F301" i="1"/>
  <c r="J300" i="1"/>
  <c r="K300" i="1" s="1"/>
  <c r="G301" i="1" l="1"/>
  <c r="I301" i="1" s="1"/>
  <c r="L301" i="1"/>
  <c r="H301" i="1" l="1"/>
  <c r="M301" i="1"/>
  <c r="F302" i="1"/>
  <c r="J301" i="1"/>
  <c r="K301" i="1" s="1"/>
  <c r="G302" i="1" l="1"/>
  <c r="I302" i="1" s="1"/>
  <c r="L302" i="1"/>
  <c r="H302" i="1" l="1"/>
  <c r="M302" i="1"/>
  <c r="F303" i="1"/>
  <c r="J302" i="1"/>
  <c r="K302" i="1" s="1"/>
  <c r="G303" i="1" l="1"/>
  <c r="I303" i="1" s="1"/>
  <c r="L303" i="1"/>
  <c r="H303" i="1" l="1"/>
  <c r="M303" i="1"/>
  <c r="F304" i="1"/>
  <c r="J303" i="1"/>
  <c r="K303" i="1" s="1"/>
  <c r="G304" i="1" l="1"/>
  <c r="I304" i="1" s="1"/>
  <c r="L304" i="1"/>
  <c r="H304" i="1" l="1"/>
  <c r="M304" i="1"/>
  <c r="F305" i="1"/>
  <c r="J304" i="1"/>
  <c r="K304" i="1" s="1"/>
  <c r="G305" i="1" l="1"/>
  <c r="I305" i="1" s="1"/>
  <c r="J305" i="1" s="1"/>
  <c r="K305" i="1" s="1"/>
  <c r="L305" i="1"/>
  <c r="H305" i="1" l="1"/>
  <c r="M305" i="1"/>
  <c r="F306" i="1"/>
  <c r="G306" i="1" l="1"/>
  <c r="I306" i="1" s="1"/>
  <c r="J306" i="1" s="1"/>
  <c r="K306" i="1" s="1"/>
  <c r="L306" i="1"/>
  <c r="H306" i="1"/>
  <c r="M306" i="1" l="1"/>
  <c r="F307" i="1"/>
  <c r="G307" i="1" l="1"/>
  <c r="I307" i="1" s="1"/>
  <c r="J307" i="1" s="1"/>
  <c r="K307" i="1" s="1"/>
  <c r="L307" i="1"/>
  <c r="H307" i="1"/>
  <c r="M307" i="1" l="1"/>
  <c r="F308" i="1"/>
  <c r="G308" i="1" l="1"/>
  <c r="I308" i="1"/>
  <c r="L308" i="1"/>
  <c r="H308" i="1"/>
  <c r="J308" i="1"/>
  <c r="K308" i="1" s="1"/>
  <c r="M308" i="1" l="1"/>
  <c r="F309" i="1"/>
  <c r="G309" i="1" l="1"/>
  <c r="I309" i="1"/>
  <c r="L309" i="1"/>
  <c r="H309" i="1"/>
  <c r="J309" i="1"/>
  <c r="K309" i="1" s="1"/>
  <c r="M309" i="1" l="1"/>
  <c r="F310" i="1"/>
  <c r="G310" i="1" l="1"/>
  <c r="I310" i="1" s="1"/>
  <c r="J310" i="1" s="1"/>
  <c r="K310" i="1" s="1"/>
  <c r="L310" i="1"/>
  <c r="H310" i="1"/>
  <c r="M310" i="1" l="1"/>
  <c r="F311" i="1"/>
  <c r="G311" i="1" l="1"/>
  <c r="I311" i="1" s="1"/>
  <c r="J311" i="1" s="1"/>
  <c r="K311" i="1" s="1"/>
  <c r="L311" i="1"/>
  <c r="H311" i="1"/>
  <c r="M311" i="1" l="1"/>
  <c r="F312" i="1"/>
  <c r="G312" i="1" l="1"/>
  <c r="I312" i="1" s="1"/>
  <c r="J312" i="1" s="1"/>
  <c r="K312" i="1" s="1"/>
  <c r="L312" i="1"/>
  <c r="H312" i="1"/>
  <c r="M312" i="1" l="1"/>
  <c r="F313" i="1"/>
  <c r="G313" i="1" l="1"/>
  <c r="I313" i="1" s="1"/>
  <c r="L313" i="1"/>
  <c r="H313" i="1" l="1"/>
  <c r="M313" i="1"/>
  <c r="F314" i="1"/>
  <c r="J313" i="1"/>
  <c r="K313" i="1" s="1"/>
  <c r="G314" i="1" l="1"/>
  <c r="I314" i="1" s="1"/>
  <c r="L314" i="1"/>
  <c r="H314" i="1" l="1"/>
  <c r="M314" i="1"/>
  <c r="F315" i="1"/>
  <c r="J314" i="1"/>
  <c r="K314" i="1" s="1"/>
  <c r="G315" i="1" l="1"/>
  <c r="I315" i="1" s="1"/>
  <c r="L315" i="1"/>
  <c r="H315" i="1" l="1"/>
  <c r="M315" i="1"/>
  <c r="F316" i="1"/>
  <c r="J315" i="1"/>
  <c r="K315" i="1" s="1"/>
  <c r="G316" i="1" l="1"/>
  <c r="I316" i="1"/>
  <c r="L316" i="1"/>
  <c r="H316" i="1"/>
  <c r="J316" i="1"/>
  <c r="K316" i="1" s="1"/>
  <c r="M316" i="1" l="1"/>
  <c r="F317" i="1"/>
  <c r="G317" i="1" l="1"/>
  <c r="I317" i="1" s="1"/>
  <c r="J317" i="1" s="1"/>
  <c r="K317" i="1" s="1"/>
  <c r="L317" i="1"/>
  <c r="H317" i="1"/>
  <c r="M317" i="1" l="1"/>
  <c r="F318" i="1"/>
  <c r="G318" i="1" l="1"/>
  <c r="I318" i="1" s="1"/>
  <c r="J318" i="1" s="1"/>
  <c r="K318" i="1" s="1"/>
  <c r="L318" i="1"/>
  <c r="H318" i="1" l="1"/>
  <c r="M318" i="1"/>
  <c r="F319" i="1"/>
  <c r="G319" i="1" l="1"/>
  <c r="I319" i="1" s="1"/>
  <c r="J319" i="1" s="1"/>
  <c r="K319" i="1" s="1"/>
  <c r="L319" i="1"/>
  <c r="H319" i="1" l="1"/>
  <c r="M319" i="1"/>
  <c r="F320" i="1"/>
  <c r="G320" i="1" l="1"/>
  <c r="I320" i="1" s="1"/>
  <c r="J320" i="1" s="1"/>
  <c r="K320" i="1" s="1"/>
  <c r="L320" i="1"/>
  <c r="H320" i="1"/>
  <c r="M320" i="1" l="1"/>
  <c r="F321" i="1"/>
  <c r="G321" i="1" l="1"/>
  <c r="I321" i="1" s="1"/>
  <c r="J321" i="1" s="1"/>
  <c r="K321" i="1" s="1"/>
  <c r="H321" i="1"/>
  <c r="L321" i="1"/>
  <c r="M321" i="1" l="1"/>
  <c r="F322" i="1"/>
  <c r="G322" i="1" l="1"/>
  <c r="I322" i="1" s="1"/>
  <c r="J322" i="1" s="1"/>
  <c r="K322" i="1" s="1"/>
  <c r="H322" i="1"/>
  <c r="L322" i="1"/>
  <c r="M322" i="1" l="1"/>
  <c r="F323" i="1"/>
  <c r="G323" i="1" l="1"/>
  <c r="I323" i="1" s="1"/>
  <c r="J323" i="1" s="1"/>
  <c r="K323" i="1" s="1"/>
  <c r="H323" i="1"/>
  <c r="L323" i="1"/>
  <c r="M323" i="1" l="1"/>
  <c r="F324" i="1"/>
  <c r="G324" i="1" l="1"/>
  <c r="I324" i="1" s="1"/>
  <c r="J324" i="1" s="1"/>
  <c r="K324" i="1" s="1"/>
  <c r="H324" i="1"/>
  <c r="L324" i="1"/>
  <c r="M324" i="1" l="1"/>
  <c r="F325" i="1"/>
  <c r="G325" i="1" l="1"/>
  <c r="I325" i="1"/>
  <c r="L325" i="1"/>
  <c r="H325" i="1"/>
  <c r="J325" i="1"/>
  <c r="K325" i="1" s="1"/>
  <c r="M325" i="1" l="1"/>
  <c r="F326" i="1"/>
  <c r="G326" i="1" l="1"/>
  <c r="I326" i="1"/>
  <c r="H326" i="1"/>
  <c r="L326" i="1"/>
  <c r="J326" i="1"/>
  <c r="K326" i="1" s="1"/>
  <c r="M326" i="1" l="1"/>
  <c r="F327" i="1"/>
  <c r="G327" i="1" l="1"/>
  <c r="I327" i="1" s="1"/>
  <c r="J327" i="1" s="1"/>
  <c r="K327" i="1" s="1"/>
  <c r="H327" i="1"/>
  <c r="L327" i="1"/>
  <c r="M327" i="1" l="1"/>
  <c r="F328" i="1"/>
  <c r="G328" i="1" l="1"/>
  <c r="I328" i="1" s="1"/>
  <c r="J328" i="1" s="1"/>
  <c r="K328" i="1" s="1"/>
  <c r="L328" i="1"/>
  <c r="H328" i="1" l="1"/>
  <c r="M328" i="1"/>
  <c r="F329" i="1"/>
  <c r="G329" i="1" l="1"/>
  <c r="I329" i="1" s="1"/>
  <c r="J329" i="1" s="1"/>
  <c r="K329" i="1" s="1"/>
  <c r="L329" i="1"/>
  <c r="H329" i="1" l="1"/>
  <c r="M329" i="1"/>
  <c r="F330" i="1"/>
  <c r="G330" i="1" l="1"/>
  <c r="I330" i="1" s="1"/>
  <c r="J330" i="1" s="1"/>
  <c r="K330" i="1" s="1"/>
  <c r="L330" i="1"/>
  <c r="H330" i="1" l="1"/>
  <c r="M330" i="1"/>
  <c r="F331" i="1"/>
  <c r="G331" i="1" l="1"/>
  <c r="I331" i="1" s="1"/>
  <c r="L331" i="1"/>
  <c r="H331" i="1" l="1"/>
  <c r="M331" i="1"/>
  <c r="F332" i="1"/>
  <c r="J331" i="1"/>
  <c r="K331" i="1" s="1"/>
  <c r="G332" i="1" l="1"/>
  <c r="I332" i="1" s="1"/>
  <c r="L332" i="1"/>
  <c r="H332" i="1" l="1"/>
  <c r="M332" i="1"/>
  <c r="F333" i="1"/>
  <c r="J332" i="1"/>
  <c r="K332" i="1" s="1"/>
  <c r="G333" i="1" l="1"/>
  <c r="I333" i="1" s="1"/>
  <c r="J333" i="1" s="1"/>
  <c r="K333" i="1" s="1"/>
  <c r="L333" i="1"/>
  <c r="H333" i="1" l="1"/>
  <c r="M333" i="1"/>
  <c r="F334" i="1"/>
  <c r="G334" i="1" l="1"/>
  <c r="I334" i="1" s="1"/>
  <c r="J334" i="1" s="1"/>
  <c r="K334" i="1" s="1"/>
  <c r="L334" i="1"/>
  <c r="H334" i="1"/>
  <c r="M334" i="1" l="1"/>
  <c r="F335" i="1"/>
  <c r="G335" i="1" l="1"/>
  <c r="I335" i="1" s="1"/>
  <c r="J335" i="1" s="1"/>
  <c r="K335" i="1" s="1"/>
  <c r="H335" i="1"/>
  <c r="L335" i="1"/>
  <c r="M335" i="1" l="1"/>
  <c r="F336" i="1"/>
  <c r="G336" i="1" l="1"/>
  <c r="I336" i="1"/>
  <c r="H336" i="1"/>
  <c r="L336" i="1"/>
  <c r="J336" i="1"/>
  <c r="K336" i="1" s="1"/>
  <c r="M336" i="1" l="1"/>
  <c r="F337" i="1"/>
  <c r="G337" i="1" l="1"/>
  <c r="I337" i="1"/>
  <c r="H337" i="1"/>
  <c r="L337" i="1"/>
  <c r="J337" i="1"/>
  <c r="K337" i="1" s="1"/>
  <c r="M337" i="1" l="1"/>
  <c r="F338" i="1"/>
  <c r="G338" i="1" l="1"/>
  <c r="I338" i="1" s="1"/>
  <c r="J338" i="1" s="1"/>
  <c r="K338" i="1" s="1"/>
  <c r="L338" i="1"/>
  <c r="H338" i="1"/>
  <c r="M338" i="1" l="1"/>
  <c r="F339" i="1"/>
  <c r="G339" i="1" l="1"/>
  <c r="I339" i="1" s="1"/>
  <c r="J339" i="1" s="1"/>
  <c r="K339" i="1" s="1"/>
  <c r="L339" i="1"/>
  <c r="H339" i="1" l="1"/>
  <c r="M339" i="1"/>
  <c r="F340" i="1"/>
  <c r="G340" i="1" l="1"/>
  <c r="I340" i="1" s="1"/>
  <c r="L340" i="1"/>
  <c r="H340" i="1" l="1"/>
  <c r="M340" i="1"/>
  <c r="F341" i="1"/>
  <c r="J340" i="1"/>
  <c r="K340" i="1" s="1"/>
  <c r="G341" i="1" l="1"/>
  <c r="I341" i="1" s="1"/>
  <c r="L341" i="1"/>
  <c r="H341" i="1" l="1"/>
  <c r="M341" i="1"/>
  <c r="F342" i="1"/>
  <c r="J341" i="1"/>
  <c r="K341" i="1" s="1"/>
  <c r="G342" i="1" l="1"/>
  <c r="I342" i="1" s="1"/>
  <c r="L342" i="1"/>
  <c r="H342" i="1" l="1"/>
  <c r="M342" i="1"/>
  <c r="F343" i="1"/>
  <c r="J342" i="1"/>
  <c r="K342" i="1" s="1"/>
  <c r="G343" i="1" l="1"/>
  <c r="I343" i="1" s="1"/>
  <c r="L343" i="1"/>
  <c r="H343" i="1" l="1"/>
  <c r="M343" i="1"/>
  <c r="F344" i="1"/>
  <c r="J343" i="1"/>
  <c r="K343" i="1" s="1"/>
  <c r="G344" i="1" l="1"/>
  <c r="I344" i="1" s="1"/>
  <c r="J344" i="1" s="1"/>
  <c r="K344" i="1" s="1"/>
  <c r="L344" i="1"/>
  <c r="H344" i="1" l="1"/>
  <c r="M344" i="1"/>
  <c r="F345" i="1"/>
  <c r="G345" i="1" l="1"/>
  <c r="I345" i="1" s="1"/>
  <c r="J345" i="1" s="1"/>
  <c r="K345" i="1" s="1"/>
  <c r="L345" i="1"/>
  <c r="H345" i="1" l="1"/>
  <c r="M345" i="1"/>
  <c r="F346" i="1"/>
  <c r="G346" i="1" l="1"/>
  <c r="I346" i="1" s="1"/>
  <c r="J346" i="1" s="1"/>
  <c r="K346" i="1" s="1"/>
  <c r="L346" i="1"/>
  <c r="H346" i="1"/>
  <c r="M346" i="1" l="1"/>
  <c r="F347" i="1"/>
  <c r="G347" i="1" l="1"/>
  <c r="I347" i="1" s="1"/>
  <c r="J347" i="1" s="1"/>
  <c r="K347" i="1" s="1"/>
  <c r="L347" i="1"/>
  <c r="H347" i="1"/>
  <c r="M347" i="1" l="1"/>
  <c r="F348" i="1"/>
  <c r="G348" i="1" l="1"/>
  <c r="I348" i="1"/>
  <c r="H348" i="1"/>
  <c r="L348" i="1"/>
  <c r="J348" i="1"/>
  <c r="K348" i="1" s="1"/>
  <c r="M348" i="1" l="1"/>
  <c r="F349" i="1"/>
  <c r="G349" i="1" l="1"/>
  <c r="I349" i="1"/>
  <c r="L349" i="1"/>
  <c r="H349" i="1"/>
  <c r="J349" i="1"/>
  <c r="K349" i="1" s="1"/>
  <c r="M349" i="1" l="1"/>
  <c r="F350" i="1"/>
  <c r="G350" i="1" l="1"/>
  <c r="I350" i="1" s="1"/>
  <c r="J350" i="1" s="1"/>
  <c r="K350" i="1" s="1"/>
  <c r="L350" i="1"/>
  <c r="H350" i="1" l="1"/>
  <c r="M350" i="1"/>
  <c r="F351" i="1"/>
  <c r="G351" i="1" l="1"/>
  <c r="I351" i="1" s="1"/>
  <c r="J351" i="1" s="1"/>
  <c r="K351" i="1" s="1"/>
  <c r="H351" i="1"/>
  <c r="L351" i="1"/>
  <c r="M351" i="1" l="1"/>
  <c r="F352" i="1"/>
  <c r="G352" i="1" l="1"/>
  <c r="I352" i="1" s="1"/>
  <c r="J352" i="1" s="1"/>
  <c r="K352" i="1" s="1"/>
  <c r="L352" i="1"/>
  <c r="H352" i="1"/>
  <c r="M352" i="1" l="1"/>
  <c r="F353" i="1"/>
  <c r="G353" i="1" l="1"/>
  <c r="I353" i="1" s="1"/>
  <c r="J353" i="1" s="1"/>
  <c r="K353" i="1" s="1"/>
  <c r="L353" i="1"/>
  <c r="H353" i="1" l="1"/>
  <c r="M353" i="1"/>
  <c r="F354" i="1"/>
  <c r="G354" i="1" l="1"/>
  <c r="I354" i="1" s="1"/>
  <c r="L354" i="1"/>
  <c r="H354" i="1" l="1"/>
  <c r="M354" i="1"/>
  <c r="F355" i="1"/>
  <c r="J354" i="1"/>
  <c r="K354" i="1" s="1"/>
  <c r="G355" i="1" l="1"/>
  <c r="I355" i="1" s="1"/>
  <c r="H355" i="1"/>
  <c r="L355" i="1"/>
  <c r="M355" i="1" l="1"/>
  <c r="F356" i="1"/>
  <c r="J355" i="1"/>
  <c r="K355" i="1" s="1"/>
  <c r="G356" i="1" l="1"/>
  <c r="I356" i="1" s="1"/>
  <c r="L356" i="1"/>
  <c r="H356" i="1" l="1"/>
  <c r="M356" i="1"/>
  <c r="F357" i="1"/>
  <c r="J356" i="1"/>
  <c r="K356" i="1" s="1"/>
  <c r="G357" i="1" l="1"/>
  <c r="I357" i="1" s="1"/>
  <c r="L357" i="1"/>
  <c r="H357" i="1" l="1"/>
  <c r="M357" i="1"/>
  <c r="F358" i="1"/>
  <c r="J357" i="1"/>
  <c r="K357" i="1" s="1"/>
  <c r="G358" i="1" l="1"/>
  <c r="I358" i="1" s="1"/>
  <c r="L358" i="1"/>
  <c r="H358" i="1" l="1"/>
  <c r="M358" i="1"/>
  <c r="F359" i="1"/>
  <c r="J358" i="1"/>
  <c r="K358" i="1" s="1"/>
  <c r="G359" i="1" l="1"/>
  <c r="I359" i="1" s="1"/>
  <c r="J359" i="1" s="1"/>
  <c r="K359" i="1" s="1"/>
  <c r="L359" i="1"/>
  <c r="H359" i="1" l="1"/>
  <c r="M359" i="1"/>
  <c r="F360" i="1"/>
  <c r="G360" i="1" l="1"/>
  <c r="I360" i="1" s="1"/>
  <c r="J360" i="1" s="1"/>
  <c r="K360" i="1" s="1"/>
  <c r="L360" i="1"/>
  <c r="H360" i="1" l="1"/>
  <c r="M360" i="1"/>
  <c r="F361" i="1"/>
  <c r="G361" i="1" l="1"/>
  <c r="I361" i="1"/>
  <c r="H361" i="1"/>
  <c r="L361" i="1"/>
  <c r="J361" i="1"/>
  <c r="K361" i="1" s="1"/>
  <c r="M361" i="1" l="1"/>
  <c r="F362" i="1"/>
  <c r="G362" i="1" l="1"/>
  <c r="I362" i="1" s="1"/>
  <c r="J362" i="1" s="1"/>
  <c r="K362" i="1" s="1"/>
  <c r="L362" i="1"/>
  <c r="H362" i="1" l="1"/>
  <c r="M362" i="1"/>
  <c r="F363" i="1"/>
  <c r="G363" i="1" l="1"/>
  <c r="I363" i="1" s="1"/>
  <c r="J363" i="1" s="1"/>
  <c r="K363" i="1" s="1"/>
  <c r="L363" i="1"/>
  <c r="H363" i="1" l="1"/>
  <c r="M363" i="1"/>
  <c r="F364" i="1"/>
  <c r="G364" i="1" l="1"/>
  <c r="I364" i="1" s="1"/>
  <c r="J364" i="1" s="1"/>
  <c r="K364" i="1" s="1"/>
  <c r="L364" i="1"/>
  <c r="H364" i="1"/>
  <c r="M364" i="1" l="1"/>
  <c r="F365" i="1"/>
  <c r="G365" i="1" l="1"/>
  <c r="I365" i="1"/>
  <c r="L365" i="1"/>
  <c r="H365" i="1"/>
  <c r="J365" i="1"/>
  <c r="K365" i="1" s="1"/>
  <c r="M365" i="1" l="1"/>
  <c r="F366" i="1"/>
  <c r="G366" i="1" l="1"/>
  <c r="I366" i="1"/>
  <c r="J366" i="1" s="1"/>
  <c r="K366" i="1" s="1"/>
  <c r="H366" i="1"/>
  <c r="L366" i="1"/>
  <c r="M366" i="1" l="1"/>
  <c r="F367" i="1"/>
  <c r="G367" i="1" l="1"/>
  <c r="I367" i="1" s="1"/>
  <c r="L367" i="1"/>
  <c r="H367" i="1"/>
  <c r="M367" i="1" l="1"/>
  <c r="F368" i="1"/>
  <c r="J367" i="1"/>
  <c r="K367" i="1" s="1"/>
  <c r="G368" i="1" l="1"/>
  <c r="I368" i="1" s="1"/>
  <c r="L368" i="1"/>
  <c r="H368" i="1"/>
  <c r="M368" i="1" l="1"/>
  <c r="F369" i="1"/>
  <c r="J368" i="1"/>
  <c r="K368" i="1" s="1"/>
  <c r="G369" i="1" l="1"/>
  <c r="I369" i="1" s="1"/>
  <c r="L369" i="1"/>
  <c r="H369" i="1" l="1"/>
  <c r="M369" i="1"/>
  <c r="F370" i="1"/>
  <c r="J369" i="1"/>
  <c r="K369" i="1" s="1"/>
  <c r="G370" i="1" l="1"/>
  <c r="I370" i="1" s="1"/>
  <c r="J370" i="1" s="1"/>
  <c r="K370" i="1" s="1"/>
  <c r="L370" i="1"/>
  <c r="H370" i="1" l="1"/>
  <c r="M370" i="1"/>
  <c r="F371" i="1"/>
  <c r="G371" i="1" l="1"/>
  <c r="I371" i="1" s="1"/>
  <c r="J371" i="1" s="1"/>
  <c r="K371" i="1" s="1"/>
  <c r="H371" i="1"/>
  <c r="L371" i="1"/>
  <c r="M371" i="1" l="1"/>
  <c r="F372" i="1"/>
  <c r="G372" i="1" l="1"/>
  <c r="I372" i="1" s="1"/>
  <c r="J372" i="1" s="1"/>
  <c r="K372" i="1" s="1"/>
  <c r="L372" i="1"/>
  <c r="H372" i="1" l="1"/>
  <c r="M372" i="1"/>
  <c r="F373" i="1"/>
  <c r="G373" i="1" l="1"/>
  <c r="I373" i="1" s="1"/>
  <c r="J373" i="1" s="1"/>
  <c r="K373" i="1" s="1"/>
  <c r="L373" i="1"/>
  <c r="H373" i="1"/>
  <c r="M373" i="1" l="1"/>
  <c r="F374" i="1"/>
  <c r="G374" i="1" l="1"/>
  <c r="I374" i="1" s="1"/>
  <c r="J374" i="1" s="1"/>
  <c r="K374" i="1" s="1"/>
  <c r="L374" i="1"/>
  <c r="H374" i="1"/>
  <c r="M374" i="1" l="1"/>
  <c r="F375" i="1"/>
  <c r="G375" i="1" l="1"/>
  <c r="I375" i="1" s="1"/>
  <c r="L375" i="1"/>
  <c r="H375" i="1"/>
  <c r="M375" i="1" l="1"/>
  <c r="F376" i="1"/>
  <c r="J375" i="1"/>
  <c r="K375" i="1" s="1"/>
  <c r="G376" i="1" l="1"/>
  <c r="I376" i="1" s="1"/>
  <c r="L376" i="1"/>
  <c r="H376" i="1" l="1"/>
  <c r="M376" i="1"/>
  <c r="F377" i="1"/>
  <c r="J376" i="1"/>
  <c r="K376" i="1" s="1"/>
  <c r="G377" i="1" l="1"/>
  <c r="I377" i="1" s="1"/>
  <c r="L377" i="1"/>
  <c r="H377" i="1" l="1"/>
  <c r="M377" i="1"/>
  <c r="F378" i="1"/>
  <c r="J377" i="1"/>
  <c r="K377" i="1" s="1"/>
  <c r="G378" i="1" l="1"/>
  <c r="I378" i="1" s="1"/>
  <c r="L378" i="1"/>
  <c r="H378" i="1" l="1"/>
  <c r="M378" i="1"/>
  <c r="F379" i="1"/>
  <c r="J378" i="1"/>
  <c r="K378" i="1" s="1"/>
  <c r="G379" i="1" l="1"/>
  <c r="I379" i="1" s="1"/>
  <c r="J379" i="1" s="1"/>
  <c r="K379" i="1" s="1"/>
  <c r="L379" i="1"/>
  <c r="H379" i="1"/>
  <c r="M379" i="1" l="1"/>
  <c r="F380" i="1"/>
  <c r="G380" i="1" l="1"/>
  <c r="I380" i="1" s="1"/>
  <c r="J380" i="1" s="1"/>
  <c r="K380" i="1" s="1"/>
  <c r="H380" i="1"/>
  <c r="L380" i="1"/>
  <c r="M380" i="1" l="1"/>
  <c r="F381" i="1"/>
  <c r="G381" i="1" l="1"/>
  <c r="I381" i="1"/>
  <c r="H381" i="1"/>
  <c r="L381" i="1"/>
  <c r="J381" i="1"/>
  <c r="K381" i="1" s="1"/>
  <c r="M381" i="1" l="1"/>
  <c r="F382" i="1"/>
  <c r="G382" i="1" l="1"/>
  <c r="I382" i="1"/>
  <c r="L382" i="1"/>
  <c r="H382" i="1"/>
  <c r="J382" i="1"/>
  <c r="K382" i="1" s="1"/>
  <c r="M382" i="1" l="1"/>
  <c r="F383" i="1"/>
  <c r="G383" i="1" l="1"/>
  <c r="I383" i="1"/>
  <c r="L383" i="1"/>
  <c r="H383" i="1"/>
  <c r="J383" i="1"/>
  <c r="K383" i="1" s="1"/>
  <c r="M383" i="1" l="1"/>
  <c r="F384" i="1"/>
  <c r="G384" i="1" l="1"/>
  <c r="I384" i="1"/>
  <c r="L384" i="1"/>
  <c r="H384" i="1"/>
  <c r="J384" i="1"/>
  <c r="K384" i="1" s="1"/>
  <c r="M384" i="1" l="1"/>
  <c r="F385" i="1"/>
  <c r="G385" i="1" l="1"/>
  <c r="I385" i="1" s="1"/>
  <c r="J385" i="1" s="1"/>
  <c r="K385" i="1" s="1"/>
  <c r="L385" i="1"/>
  <c r="H385" i="1"/>
  <c r="M385" i="1" l="1"/>
  <c r="F386" i="1"/>
  <c r="G386" i="1" l="1"/>
  <c r="I386" i="1" s="1"/>
  <c r="J386" i="1" s="1"/>
  <c r="K386" i="1" s="1"/>
  <c r="H386" i="1"/>
  <c r="L386" i="1"/>
  <c r="M386" i="1" l="1"/>
  <c r="F387" i="1"/>
  <c r="G387" i="1" l="1"/>
  <c r="I387" i="1" s="1"/>
  <c r="H387" i="1"/>
  <c r="L387" i="1"/>
  <c r="M387" i="1" l="1"/>
  <c r="F388" i="1"/>
  <c r="J387" i="1"/>
  <c r="K387" i="1" s="1"/>
  <c r="G388" i="1" l="1"/>
  <c r="I388" i="1" s="1"/>
  <c r="L388" i="1"/>
  <c r="H388" i="1"/>
  <c r="M388" i="1" l="1"/>
  <c r="F389" i="1"/>
  <c r="J388" i="1"/>
  <c r="K388" i="1" s="1"/>
  <c r="G389" i="1" l="1"/>
  <c r="I389" i="1" s="1"/>
  <c r="L389" i="1"/>
  <c r="H389" i="1"/>
  <c r="M389" i="1" l="1"/>
  <c r="F390" i="1"/>
  <c r="J389" i="1"/>
  <c r="K389" i="1" s="1"/>
  <c r="G390" i="1" l="1"/>
  <c r="I390" i="1" s="1"/>
  <c r="L390" i="1"/>
  <c r="H390" i="1" l="1"/>
  <c r="M390" i="1"/>
  <c r="F391" i="1"/>
  <c r="J390" i="1"/>
  <c r="K390" i="1" s="1"/>
  <c r="G391" i="1" l="1"/>
  <c r="I391" i="1" s="1"/>
  <c r="L391" i="1"/>
  <c r="H391" i="1" l="1"/>
  <c r="M391" i="1"/>
  <c r="F392" i="1"/>
  <c r="J391" i="1"/>
  <c r="K391" i="1" s="1"/>
  <c r="G392" i="1" l="1"/>
  <c r="I392" i="1" s="1"/>
  <c r="J392" i="1" s="1"/>
  <c r="K392" i="1" s="1"/>
  <c r="L392" i="1"/>
  <c r="H392" i="1" l="1"/>
  <c r="M392" i="1"/>
  <c r="F393" i="1"/>
  <c r="G393" i="1" l="1"/>
  <c r="I393" i="1"/>
  <c r="H393" i="1"/>
  <c r="L393" i="1"/>
  <c r="J393" i="1"/>
  <c r="K393" i="1" s="1"/>
  <c r="M393" i="1" l="1"/>
  <c r="F394" i="1"/>
  <c r="G394" i="1" l="1"/>
  <c r="I394" i="1" s="1"/>
  <c r="J394" i="1" s="1"/>
  <c r="K394" i="1" s="1"/>
  <c r="L394" i="1"/>
  <c r="H394" i="1"/>
  <c r="M394" i="1" l="1"/>
  <c r="F395" i="1"/>
  <c r="G395" i="1" l="1"/>
  <c r="I395" i="1" s="1"/>
  <c r="J395" i="1" s="1"/>
  <c r="K395" i="1" s="1"/>
  <c r="H395" i="1"/>
  <c r="L395" i="1"/>
  <c r="M395" i="1" l="1"/>
  <c r="F396" i="1"/>
  <c r="G396" i="1" l="1"/>
  <c r="I396" i="1" s="1"/>
  <c r="J396" i="1" s="1"/>
  <c r="K396" i="1" s="1"/>
  <c r="H396" i="1"/>
  <c r="L396" i="1"/>
  <c r="M396" i="1" l="1"/>
  <c r="F397" i="1"/>
  <c r="G397" i="1" l="1"/>
  <c r="I397" i="1" s="1"/>
  <c r="J397" i="1" s="1"/>
  <c r="K397" i="1" s="1"/>
  <c r="L397" i="1"/>
  <c r="H397" i="1"/>
  <c r="M397" i="1" l="1"/>
  <c r="F398" i="1"/>
  <c r="G398" i="1" l="1"/>
  <c r="I398" i="1" s="1"/>
  <c r="J398" i="1" s="1"/>
  <c r="K398" i="1" s="1"/>
  <c r="L398" i="1"/>
  <c r="H398" i="1" l="1"/>
  <c r="M398" i="1"/>
  <c r="F399" i="1"/>
  <c r="G399" i="1" l="1"/>
  <c r="I399" i="1"/>
  <c r="H399" i="1"/>
  <c r="L399" i="1"/>
  <c r="J399" i="1"/>
  <c r="K399" i="1" s="1"/>
  <c r="M399" i="1" l="1"/>
  <c r="F400" i="1"/>
  <c r="G400" i="1" l="1"/>
  <c r="I400" i="1" s="1"/>
  <c r="J400" i="1" s="1"/>
  <c r="K400" i="1" s="1"/>
  <c r="L400" i="1"/>
  <c r="H400" i="1"/>
  <c r="M400" i="1" l="1"/>
  <c r="F401" i="1"/>
  <c r="G401" i="1" l="1"/>
  <c r="I401" i="1" s="1"/>
  <c r="J401" i="1" s="1"/>
  <c r="K401" i="1" s="1"/>
  <c r="L401" i="1"/>
  <c r="H401" i="1"/>
  <c r="M401" i="1" l="1"/>
  <c r="F402" i="1"/>
  <c r="G402" i="1" l="1"/>
  <c r="I402" i="1" s="1"/>
  <c r="J402" i="1" s="1"/>
  <c r="K402" i="1" s="1"/>
  <c r="H402" i="1"/>
  <c r="L402" i="1"/>
  <c r="M402" i="1" l="1"/>
  <c r="F403" i="1"/>
  <c r="G403" i="1" l="1"/>
  <c r="I403" i="1" s="1"/>
  <c r="J403" i="1" s="1"/>
  <c r="K403" i="1" s="1"/>
  <c r="L403" i="1"/>
  <c r="H403" i="1"/>
  <c r="M403" i="1" l="1"/>
  <c r="F404" i="1"/>
  <c r="G404" i="1" l="1"/>
  <c r="I404" i="1"/>
  <c r="H404" i="1"/>
  <c r="L404" i="1"/>
  <c r="M404" i="1" l="1"/>
  <c r="F405" i="1"/>
  <c r="J404" i="1"/>
  <c r="K404" i="1" s="1"/>
  <c r="G405" i="1" l="1"/>
  <c r="I405" i="1"/>
  <c r="L405" i="1"/>
  <c r="H405" i="1"/>
  <c r="J405" i="1"/>
  <c r="K405" i="1" s="1"/>
  <c r="M405" i="1" l="1"/>
  <c r="F406" i="1"/>
  <c r="G406" i="1" l="1"/>
  <c r="I406" i="1" s="1"/>
  <c r="J406" i="1" s="1"/>
  <c r="K406" i="1" s="1"/>
  <c r="L406" i="1"/>
  <c r="H406" i="1" l="1"/>
  <c r="M406" i="1"/>
  <c r="F407" i="1"/>
  <c r="G407" i="1" l="1"/>
  <c r="I407" i="1" s="1"/>
  <c r="J407" i="1" s="1"/>
  <c r="K407" i="1" s="1"/>
  <c r="L407" i="1"/>
  <c r="H407" i="1" l="1"/>
  <c r="M407" i="1"/>
  <c r="F408" i="1"/>
  <c r="G408" i="1" l="1"/>
  <c r="I408" i="1" s="1"/>
  <c r="J408" i="1" s="1"/>
  <c r="K408" i="1" s="1"/>
  <c r="H408" i="1"/>
  <c r="L408" i="1"/>
  <c r="M408" i="1" l="1"/>
  <c r="F409" i="1"/>
  <c r="G409" i="1" l="1"/>
  <c r="I409" i="1" s="1"/>
  <c r="J409" i="1" s="1"/>
  <c r="K409" i="1" s="1"/>
  <c r="L409" i="1"/>
  <c r="H409" i="1"/>
  <c r="M409" i="1" l="1"/>
  <c r="F410" i="1"/>
  <c r="G410" i="1" l="1"/>
  <c r="I410" i="1" s="1"/>
  <c r="J410" i="1" s="1"/>
  <c r="K410" i="1" s="1"/>
  <c r="L410" i="1"/>
  <c r="H410" i="1" l="1"/>
  <c r="M410" i="1"/>
  <c r="F411" i="1"/>
  <c r="G411" i="1" l="1"/>
  <c r="I411" i="1" s="1"/>
  <c r="J411" i="1" s="1"/>
  <c r="K411" i="1" s="1"/>
  <c r="L411" i="1"/>
  <c r="H411" i="1" l="1"/>
  <c r="M411" i="1"/>
  <c r="F412" i="1"/>
  <c r="G412" i="1" l="1"/>
  <c r="I412" i="1" s="1"/>
  <c r="L412" i="1"/>
  <c r="H412" i="1"/>
  <c r="M412" i="1" l="1"/>
  <c r="F413" i="1"/>
  <c r="J412" i="1"/>
  <c r="K412" i="1" s="1"/>
  <c r="G413" i="1" l="1"/>
  <c r="I413" i="1" s="1"/>
  <c r="L413" i="1"/>
  <c r="M413" i="1" l="1"/>
  <c r="F414" i="1"/>
  <c r="J413" i="1"/>
  <c r="K413" i="1" s="1"/>
  <c r="H413" i="1"/>
  <c r="G414" i="1" l="1"/>
  <c r="I414" i="1" s="1"/>
  <c r="J414" i="1" s="1"/>
  <c r="K414" i="1" s="1"/>
  <c r="L414" i="1"/>
  <c r="H414" i="1" l="1"/>
  <c r="M414" i="1"/>
  <c r="F415" i="1"/>
  <c r="G415" i="1" l="1"/>
  <c r="I415" i="1"/>
  <c r="L415" i="1"/>
  <c r="H415" i="1"/>
  <c r="J415" i="1"/>
  <c r="K415" i="1" s="1"/>
  <c r="M415" i="1" l="1"/>
  <c r="F416" i="1"/>
  <c r="G416" i="1" l="1"/>
  <c r="I416" i="1"/>
  <c r="L416" i="1"/>
  <c r="H416" i="1"/>
  <c r="J416" i="1"/>
  <c r="K416" i="1" s="1"/>
  <c r="M416" i="1" l="1"/>
  <c r="F417" i="1"/>
  <c r="G417" i="1" l="1"/>
  <c r="I417" i="1"/>
  <c r="L417" i="1"/>
  <c r="H417" i="1"/>
  <c r="J417" i="1"/>
  <c r="K417" i="1" s="1"/>
  <c r="M417" i="1" l="1"/>
  <c r="F418" i="1"/>
  <c r="G418" i="1" l="1"/>
  <c r="I418" i="1"/>
  <c r="L418" i="1"/>
  <c r="H418" i="1"/>
  <c r="J418" i="1"/>
  <c r="K418" i="1" s="1"/>
  <c r="M418" i="1" l="1"/>
  <c r="F419" i="1"/>
  <c r="G419" i="1" l="1"/>
  <c r="I419" i="1"/>
  <c r="L419" i="1"/>
  <c r="H419" i="1"/>
  <c r="J419" i="1"/>
  <c r="K419" i="1" s="1"/>
  <c r="M419" i="1" l="1"/>
  <c r="F420" i="1"/>
  <c r="G420" i="1" l="1"/>
  <c r="I420" i="1" s="1"/>
  <c r="J420" i="1" s="1"/>
  <c r="K420" i="1" s="1"/>
  <c r="H420" i="1"/>
  <c r="L420" i="1"/>
  <c r="M420" i="1" l="1"/>
  <c r="F421" i="1"/>
  <c r="G421" i="1" l="1"/>
  <c r="I421" i="1" s="1"/>
  <c r="L421" i="1"/>
  <c r="M421" i="1" l="1"/>
  <c r="F422" i="1"/>
  <c r="J421" i="1"/>
  <c r="K421" i="1" s="1"/>
  <c r="H421" i="1"/>
  <c r="G422" i="1" l="1"/>
  <c r="I422" i="1" s="1"/>
  <c r="L422" i="1"/>
  <c r="M422" i="1" l="1"/>
  <c r="F423" i="1"/>
  <c r="J422" i="1"/>
  <c r="K422" i="1" s="1"/>
  <c r="H422" i="1"/>
  <c r="G423" i="1" l="1"/>
  <c r="I423" i="1" s="1"/>
  <c r="L423" i="1"/>
  <c r="M423" i="1" l="1"/>
  <c r="F424" i="1"/>
  <c r="J423" i="1"/>
  <c r="K423" i="1" s="1"/>
  <c r="H423" i="1"/>
  <c r="G424" i="1" l="1"/>
  <c r="I424" i="1" s="1"/>
  <c r="L424" i="1"/>
  <c r="M424" i="1" l="1"/>
  <c r="F425" i="1"/>
  <c r="J424" i="1"/>
  <c r="K424" i="1" s="1"/>
  <c r="H424" i="1"/>
  <c r="G425" i="1" l="1"/>
  <c r="I425" i="1"/>
  <c r="H425" i="1"/>
  <c r="L425" i="1"/>
  <c r="J425" i="1"/>
  <c r="K425" i="1" s="1"/>
  <c r="M425" i="1" l="1"/>
  <c r="F426" i="1"/>
  <c r="G426" i="1" l="1"/>
  <c r="I426" i="1"/>
  <c r="L426" i="1"/>
  <c r="H426" i="1"/>
  <c r="J426" i="1"/>
  <c r="K426" i="1" s="1"/>
  <c r="M426" i="1" l="1"/>
  <c r="F427" i="1"/>
  <c r="G427" i="1" l="1"/>
  <c r="I427" i="1"/>
  <c r="L427" i="1"/>
  <c r="H427" i="1"/>
  <c r="J427" i="1"/>
  <c r="K427" i="1" s="1"/>
  <c r="M427" i="1" l="1"/>
  <c r="F428" i="1"/>
  <c r="G428" i="1" l="1"/>
  <c r="I428" i="1" s="1"/>
  <c r="J428" i="1" s="1"/>
  <c r="K428" i="1" s="1"/>
  <c r="L428" i="1"/>
  <c r="H428" i="1"/>
  <c r="M428" i="1" l="1"/>
  <c r="F429" i="1"/>
  <c r="G429" i="1" l="1"/>
  <c r="I429" i="1" s="1"/>
  <c r="J429" i="1" s="1"/>
  <c r="K429" i="1" s="1"/>
  <c r="L429" i="1"/>
  <c r="H429" i="1"/>
  <c r="M429" i="1" l="1"/>
  <c r="F430" i="1"/>
  <c r="G430" i="1" l="1"/>
  <c r="I430" i="1" s="1"/>
  <c r="J430" i="1" s="1"/>
  <c r="K430" i="1" s="1"/>
  <c r="L430" i="1"/>
  <c r="H430" i="1" l="1"/>
  <c r="M430" i="1"/>
  <c r="F431" i="1"/>
  <c r="G431" i="1" l="1"/>
  <c r="I431" i="1" s="1"/>
  <c r="J431" i="1" s="1"/>
  <c r="K431" i="1" s="1"/>
  <c r="L431" i="1"/>
  <c r="H431" i="1" l="1"/>
  <c r="M431" i="1"/>
  <c r="F432" i="1"/>
  <c r="G432" i="1" l="1"/>
  <c r="I432" i="1" s="1"/>
  <c r="L432" i="1"/>
  <c r="M432" i="1" l="1"/>
  <c r="F433" i="1"/>
  <c r="J432" i="1"/>
  <c r="K432" i="1" s="1"/>
  <c r="H432" i="1"/>
  <c r="G433" i="1" l="1"/>
  <c r="I433" i="1"/>
  <c r="H433" i="1"/>
  <c r="L433" i="1"/>
  <c r="M433" i="1" l="1"/>
  <c r="F434" i="1"/>
  <c r="J433" i="1"/>
  <c r="K433" i="1" s="1"/>
  <c r="G434" i="1" l="1"/>
  <c r="I434" i="1" s="1"/>
  <c r="L434" i="1"/>
  <c r="H434" i="1"/>
  <c r="M434" i="1" l="1"/>
  <c r="F435" i="1"/>
  <c r="J434" i="1"/>
  <c r="K434" i="1" s="1"/>
  <c r="G435" i="1" l="1"/>
  <c r="I435" i="1" s="1"/>
  <c r="L435" i="1"/>
  <c r="H435" i="1"/>
  <c r="M435" i="1" l="1"/>
  <c r="F436" i="1"/>
  <c r="J435" i="1"/>
  <c r="K435" i="1" s="1"/>
  <c r="G436" i="1" l="1"/>
  <c r="I436" i="1" s="1"/>
  <c r="H436" i="1"/>
  <c r="L436" i="1"/>
  <c r="M436" i="1" l="1"/>
  <c r="F437" i="1"/>
  <c r="J436" i="1"/>
  <c r="K436" i="1" s="1"/>
  <c r="G437" i="1" l="1"/>
  <c r="I437" i="1"/>
  <c r="L437" i="1"/>
  <c r="H437" i="1"/>
  <c r="J437" i="1"/>
  <c r="K437" i="1" s="1"/>
  <c r="M437" i="1" l="1"/>
  <c r="F438" i="1"/>
  <c r="G438" i="1" l="1"/>
  <c r="I438" i="1"/>
  <c r="H438" i="1"/>
  <c r="L438" i="1"/>
  <c r="J438" i="1"/>
  <c r="K438" i="1" s="1"/>
  <c r="M438" i="1" l="1"/>
  <c r="F439" i="1"/>
  <c r="G439" i="1" l="1"/>
  <c r="I439" i="1"/>
  <c r="L439" i="1"/>
  <c r="H439" i="1"/>
  <c r="J439" i="1"/>
  <c r="K439" i="1" s="1"/>
  <c r="M439" i="1" l="1"/>
  <c r="F440" i="1"/>
  <c r="G440" i="1" l="1"/>
  <c r="I440" i="1" s="1"/>
  <c r="J440" i="1" s="1"/>
  <c r="K440" i="1" s="1"/>
  <c r="L440" i="1"/>
  <c r="H440" i="1" l="1"/>
  <c r="M440" i="1"/>
  <c r="F441" i="1"/>
  <c r="G441" i="1" l="1"/>
  <c r="I441" i="1" s="1"/>
  <c r="J441" i="1" s="1"/>
  <c r="K441" i="1" s="1"/>
  <c r="L441" i="1"/>
  <c r="H441" i="1" l="1"/>
  <c r="M441" i="1"/>
  <c r="F442" i="1"/>
  <c r="G442" i="1" l="1"/>
  <c r="I442" i="1" s="1"/>
  <c r="J442" i="1" s="1"/>
  <c r="K442" i="1" s="1"/>
  <c r="L442" i="1"/>
  <c r="H442" i="1" l="1"/>
  <c r="M442" i="1"/>
  <c r="F443" i="1"/>
  <c r="G443" i="1" l="1"/>
  <c r="I443" i="1" s="1"/>
  <c r="J443" i="1" s="1"/>
  <c r="K443" i="1" s="1"/>
  <c r="L443" i="1"/>
  <c r="H443" i="1" l="1"/>
  <c r="M443" i="1"/>
  <c r="F444" i="1"/>
  <c r="G444" i="1" l="1"/>
  <c r="I444" i="1" s="1"/>
  <c r="L444" i="1"/>
  <c r="H444" i="1" l="1"/>
  <c r="M444" i="1"/>
  <c r="F445" i="1"/>
  <c r="J444" i="1"/>
  <c r="K444" i="1" s="1"/>
  <c r="G445" i="1" l="1"/>
  <c r="I445" i="1" s="1"/>
  <c r="H445" i="1"/>
  <c r="L445" i="1"/>
  <c r="M445" i="1" l="1"/>
  <c r="F446" i="1"/>
  <c r="J445" i="1"/>
  <c r="K445" i="1" s="1"/>
  <c r="G446" i="1" l="1"/>
  <c r="I446" i="1" s="1"/>
  <c r="H446" i="1"/>
  <c r="L446" i="1"/>
  <c r="M446" i="1" l="1"/>
  <c r="F447" i="1"/>
  <c r="J446" i="1"/>
  <c r="K446" i="1" s="1"/>
  <c r="G447" i="1" l="1"/>
  <c r="I447" i="1"/>
  <c r="H447" i="1"/>
  <c r="L447" i="1"/>
  <c r="J447" i="1"/>
  <c r="K447" i="1" s="1"/>
  <c r="M447" i="1" l="1"/>
  <c r="F448" i="1"/>
  <c r="G448" i="1" l="1"/>
  <c r="I448" i="1" s="1"/>
  <c r="J448" i="1" s="1"/>
  <c r="K448" i="1" s="1"/>
  <c r="L448" i="1"/>
  <c r="H448" i="1" l="1"/>
  <c r="M448" i="1"/>
  <c r="F449" i="1"/>
  <c r="G449" i="1" l="1"/>
  <c r="I449" i="1" s="1"/>
  <c r="J449" i="1" s="1"/>
  <c r="K449" i="1" s="1"/>
  <c r="L449" i="1"/>
  <c r="H449" i="1"/>
  <c r="M449" i="1" l="1"/>
  <c r="F450" i="1"/>
  <c r="G450" i="1" l="1"/>
  <c r="I450" i="1"/>
  <c r="H450" i="1"/>
  <c r="L450" i="1"/>
  <c r="J450" i="1"/>
  <c r="K450" i="1" s="1"/>
  <c r="M450" i="1" l="1"/>
  <c r="F451" i="1"/>
  <c r="G451" i="1" l="1"/>
  <c r="I451" i="1" s="1"/>
  <c r="J451" i="1" s="1"/>
  <c r="K451" i="1" s="1"/>
  <c r="H451" i="1"/>
  <c r="L451" i="1"/>
  <c r="M451" i="1" l="1"/>
  <c r="F452" i="1"/>
  <c r="G452" i="1" l="1"/>
  <c r="I452" i="1" s="1"/>
  <c r="J452" i="1" s="1"/>
  <c r="K452" i="1" s="1"/>
  <c r="L452" i="1"/>
  <c r="H452" i="1"/>
  <c r="M452" i="1" l="1"/>
  <c r="F453" i="1"/>
  <c r="G453" i="1" l="1"/>
  <c r="I453" i="1" s="1"/>
  <c r="J453" i="1" s="1"/>
  <c r="K453" i="1" s="1"/>
  <c r="L453" i="1"/>
  <c r="H453" i="1"/>
  <c r="M453" i="1" l="1"/>
  <c r="F454" i="1"/>
  <c r="G454" i="1" l="1"/>
  <c r="I454" i="1"/>
  <c r="J454" i="1" s="1"/>
  <c r="K454" i="1" s="1"/>
  <c r="H454" i="1"/>
  <c r="L454" i="1"/>
  <c r="M454" i="1" l="1"/>
  <c r="F455" i="1"/>
  <c r="G455" i="1" l="1"/>
  <c r="I455" i="1" s="1"/>
  <c r="J455" i="1" s="1"/>
  <c r="K455" i="1" s="1"/>
  <c r="H455" i="1"/>
  <c r="L455" i="1"/>
  <c r="M455" i="1" l="1"/>
  <c r="F456" i="1"/>
  <c r="G456" i="1" l="1"/>
  <c r="I456" i="1" s="1"/>
  <c r="J456" i="1" s="1"/>
  <c r="K456" i="1" s="1"/>
  <c r="H456" i="1"/>
  <c r="L456" i="1"/>
  <c r="M456" i="1" l="1"/>
  <c r="F457" i="1"/>
  <c r="G457" i="1" l="1"/>
  <c r="I457" i="1" s="1"/>
  <c r="J457" i="1" s="1"/>
  <c r="K457" i="1" s="1"/>
  <c r="H457" i="1"/>
  <c r="L457" i="1"/>
  <c r="M457" i="1" l="1"/>
  <c r="F458" i="1"/>
  <c r="G458" i="1" l="1"/>
  <c r="I458" i="1" s="1"/>
  <c r="J458" i="1" s="1"/>
  <c r="K458" i="1" s="1"/>
  <c r="H458" i="1"/>
  <c r="L458" i="1"/>
  <c r="M458" i="1" l="1"/>
  <c r="F459" i="1"/>
  <c r="G459" i="1" l="1"/>
  <c r="I459" i="1" s="1"/>
  <c r="H459" i="1"/>
  <c r="L459" i="1"/>
  <c r="M459" i="1" l="1"/>
  <c r="F460" i="1"/>
  <c r="J459" i="1"/>
  <c r="K459" i="1" s="1"/>
  <c r="G460" i="1" l="1"/>
  <c r="I460" i="1" s="1"/>
  <c r="L460" i="1"/>
  <c r="H460" i="1" l="1"/>
  <c r="M460" i="1"/>
  <c r="F461" i="1"/>
  <c r="J460" i="1"/>
  <c r="K460" i="1" s="1"/>
  <c r="G461" i="1" l="1"/>
  <c r="I461" i="1" s="1"/>
  <c r="L461" i="1"/>
  <c r="H461" i="1" l="1"/>
  <c r="M461" i="1"/>
  <c r="F462" i="1"/>
  <c r="J461" i="1"/>
  <c r="K461" i="1" s="1"/>
  <c r="G462" i="1" l="1"/>
  <c r="I462" i="1" s="1"/>
  <c r="L462" i="1"/>
  <c r="H462" i="1" l="1"/>
  <c r="M462" i="1"/>
  <c r="F463" i="1"/>
  <c r="J462" i="1"/>
  <c r="K462" i="1" s="1"/>
  <c r="G463" i="1" l="1"/>
  <c r="I463" i="1" s="1"/>
  <c r="L463" i="1"/>
  <c r="H463" i="1" l="1"/>
  <c r="M463" i="1"/>
  <c r="F464" i="1"/>
  <c r="J463" i="1"/>
  <c r="K463" i="1" s="1"/>
  <c r="G464" i="1" l="1"/>
  <c r="I464" i="1" s="1"/>
  <c r="J464" i="1" s="1"/>
  <c r="K464" i="1" s="1"/>
  <c r="L464" i="1"/>
  <c r="H464" i="1" l="1"/>
  <c r="M464" i="1"/>
  <c r="F465" i="1"/>
  <c r="G465" i="1" l="1"/>
  <c r="I465" i="1" s="1"/>
  <c r="J465" i="1" s="1"/>
  <c r="K465" i="1" s="1"/>
  <c r="L465" i="1"/>
  <c r="H465" i="1" l="1"/>
  <c r="M465" i="1"/>
  <c r="F466" i="1"/>
  <c r="G466" i="1" l="1"/>
  <c r="I466" i="1" s="1"/>
  <c r="J466" i="1" s="1"/>
  <c r="K466" i="1" s="1"/>
  <c r="L466" i="1"/>
  <c r="H466" i="1"/>
  <c r="M466" i="1" l="1"/>
  <c r="F467" i="1"/>
  <c r="G467" i="1" l="1"/>
  <c r="I467" i="1" s="1"/>
  <c r="J467" i="1" s="1"/>
  <c r="K467" i="1" s="1"/>
  <c r="H467" i="1"/>
  <c r="L467" i="1"/>
  <c r="M467" i="1" l="1"/>
  <c r="F468" i="1"/>
  <c r="G468" i="1" l="1"/>
  <c r="I468" i="1" s="1"/>
  <c r="J468" i="1" s="1"/>
  <c r="K468" i="1" s="1"/>
  <c r="L468" i="1"/>
  <c r="H468" i="1"/>
  <c r="M468" i="1" l="1"/>
  <c r="F469" i="1"/>
  <c r="G469" i="1" l="1"/>
  <c r="I469" i="1" s="1"/>
  <c r="J469" i="1" s="1"/>
  <c r="K469" i="1" s="1"/>
  <c r="H469" i="1"/>
  <c r="L469" i="1"/>
  <c r="M469" i="1" l="1"/>
  <c r="F470" i="1"/>
  <c r="G470" i="1" l="1"/>
  <c r="I470" i="1" s="1"/>
  <c r="J470" i="1" s="1"/>
  <c r="K470" i="1" s="1"/>
  <c r="H470" i="1"/>
  <c r="L470" i="1"/>
  <c r="M470" i="1" l="1"/>
  <c r="F471" i="1"/>
  <c r="G471" i="1" l="1"/>
  <c r="I471" i="1" s="1"/>
  <c r="L471" i="1"/>
  <c r="H471" i="1"/>
  <c r="M471" i="1" l="1"/>
  <c r="F472" i="1"/>
  <c r="J471" i="1"/>
  <c r="K471" i="1" s="1"/>
  <c r="G472" i="1" l="1"/>
  <c r="I472" i="1" s="1"/>
  <c r="L472" i="1"/>
  <c r="H472" i="1"/>
  <c r="M472" i="1" l="1"/>
  <c r="F473" i="1"/>
  <c r="J472" i="1"/>
  <c r="K472" i="1" s="1"/>
  <c r="G473" i="1" l="1"/>
  <c r="I473" i="1" s="1"/>
  <c r="H473" i="1"/>
  <c r="L473" i="1"/>
  <c r="M473" i="1" l="1"/>
  <c r="F474" i="1"/>
  <c r="J473" i="1"/>
  <c r="K473" i="1" s="1"/>
  <c r="G474" i="1" l="1"/>
  <c r="I474" i="1" s="1"/>
  <c r="L474" i="1"/>
  <c r="H474" i="1" l="1"/>
  <c r="M474" i="1"/>
  <c r="F475" i="1"/>
  <c r="J474" i="1"/>
  <c r="K474" i="1" s="1"/>
  <c r="G475" i="1" l="1"/>
  <c r="I475" i="1" s="1"/>
  <c r="J475" i="1" s="1"/>
  <c r="K475" i="1" s="1"/>
  <c r="L475" i="1"/>
  <c r="H475" i="1" l="1"/>
  <c r="M475" i="1"/>
  <c r="F476" i="1"/>
  <c r="G476" i="1" l="1"/>
  <c r="I476" i="1" s="1"/>
  <c r="J476" i="1" s="1"/>
  <c r="K476" i="1" s="1"/>
  <c r="H476" i="1"/>
  <c r="L476" i="1"/>
  <c r="M476" i="1" l="1"/>
  <c r="F477" i="1"/>
  <c r="G477" i="1" l="1"/>
  <c r="I477" i="1" s="1"/>
  <c r="J477" i="1" s="1"/>
  <c r="K477" i="1" s="1"/>
  <c r="L477" i="1"/>
  <c r="H477" i="1"/>
  <c r="M477" i="1" l="1"/>
  <c r="F478" i="1"/>
  <c r="G478" i="1" l="1"/>
  <c r="I478" i="1" s="1"/>
  <c r="J478" i="1" s="1"/>
  <c r="K478" i="1" s="1"/>
  <c r="L478" i="1"/>
  <c r="H478" i="1"/>
  <c r="M478" i="1" l="1"/>
  <c r="F479" i="1"/>
  <c r="G479" i="1" l="1"/>
  <c r="I479" i="1"/>
  <c r="H479" i="1"/>
  <c r="L479" i="1"/>
  <c r="J479" i="1"/>
  <c r="K479" i="1" s="1"/>
  <c r="M479" i="1" l="1"/>
  <c r="F480" i="1"/>
  <c r="G480" i="1" l="1"/>
  <c r="I480" i="1" s="1"/>
  <c r="J480" i="1" s="1"/>
  <c r="K480" i="1" s="1"/>
  <c r="H480" i="1"/>
  <c r="L480" i="1"/>
  <c r="M480" i="1" l="1"/>
  <c r="F481" i="1"/>
  <c r="G481" i="1" l="1"/>
  <c r="I481" i="1" s="1"/>
  <c r="J481" i="1" s="1"/>
  <c r="K481" i="1" s="1"/>
  <c r="L481" i="1"/>
  <c r="H481" i="1" l="1"/>
  <c r="M481" i="1"/>
  <c r="F482" i="1"/>
  <c r="G482" i="1" l="1"/>
  <c r="I482" i="1" s="1"/>
  <c r="L482" i="1"/>
  <c r="H482" i="1" l="1"/>
  <c r="M482" i="1"/>
  <c r="F483" i="1"/>
  <c r="J482" i="1"/>
  <c r="K482" i="1" s="1"/>
  <c r="G483" i="1" l="1"/>
  <c r="I483" i="1" s="1"/>
  <c r="L483" i="1"/>
  <c r="H483" i="1" l="1"/>
  <c r="M483" i="1"/>
  <c r="F484" i="1"/>
  <c r="J483" i="1"/>
  <c r="K483" i="1" s="1"/>
  <c r="G484" i="1" l="1"/>
  <c r="I484" i="1" s="1"/>
  <c r="J484" i="1" s="1"/>
  <c r="K484" i="1" s="1"/>
  <c r="L484" i="1"/>
  <c r="H484" i="1"/>
  <c r="M484" i="1" l="1"/>
  <c r="F485" i="1"/>
  <c r="G485" i="1" l="1"/>
  <c r="I485" i="1" s="1"/>
  <c r="J485" i="1" s="1"/>
  <c r="K485" i="1" s="1"/>
  <c r="L485" i="1"/>
  <c r="H485" i="1"/>
  <c r="M485" i="1" l="1"/>
  <c r="F486" i="1"/>
  <c r="G486" i="1" l="1"/>
  <c r="I486" i="1" s="1"/>
  <c r="J486" i="1" s="1"/>
  <c r="K486" i="1" s="1"/>
  <c r="H486" i="1"/>
  <c r="L486" i="1"/>
  <c r="M486" i="1" l="1"/>
  <c r="F487" i="1"/>
  <c r="G487" i="1" l="1"/>
  <c r="I487" i="1"/>
  <c r="H487" i="1"/>
  <c r="L487" i="1"/>
  <c r="J487" i="1"/>
  <c r="K487" i="1" s="1"/>
  <c r="M487" i="1" l="1"/>
  <c r="F488" i="1"/>
  <c r="G488" i="1" l="1"/>
  <c r="I488" i="1"/>
  <c r="H488" i="1"/>
  <c r="L488" i="1"/>
  <c r="J488" i="1"/>
  <c r="K488" i="1" s="1"/>
  <c r="M488" i="1" l="1"/>
  <c r="F489" i="1"/>
  <c r="G489" i="1" l="1"/>
  <c r="I489" i="1"/>
  <c r="H489" i="1"/>
  <c r="L489" i="1"/>
  <c r="J489" i="1"/>
  <c r="K489" i="1" s="1"/>
  <c r="M489" i="1" l="1"/>
  <c r="F490" i="1"/>
  <c r="G490" i="1" l="1"/>
  <c r="I490" i="1"/>
  <c r="H490" i="1"/>
  <c r="L490" i="1"/>
  <c r="J490" i="1"/>
  <c r="K490" i="1" s="1"/>
  <c r="M490" i="1" l="1"/>
  <c r="F491" i="1"/>
  <c r="G491" i="1" l="1"/>
  <c r="I491" i="1" s="1"/>
  <c r="J491" i="1" s="1"/>
  <c r="K491" i="1" s="1"/>
  <c r="L491" i="1"/>
  <c r="H491" i="1"/>
  <c r="M491" i="1" l="1"/>
  <c r="F492" i="1"/>
  <c r="G492" i="1" l="1"/>
  <c r="I492" i="1" s="1"/>
  <c r="L492" i="1"/>
  <c r="H492" i="1"/>
  <c r="M492" i="1" l="1"/>
  <c r="F493" i="1"/>
  <c r="J492" i="1"/>
  <c r="K492" i="1" s="1"/>
  <c r="G493" i="1" l="1"/>
  <c r="I493" i="1" s="1"/>
  <c r="L493" i="1"/>
  <c r="H493" i="1" l="1"/>
  <c r="M493" i="1"/>
  <c r="F494" i="1"/>
  <c r="J493" i="1"/>
  <c r="K493" i="1" s="1"/>
  <c r="G494" i="1" l="1"/>
  <c r="I494" i="1" s="1"/>
  <c r="L494" i="1"/>
  <c r="H494" i="1" l="1"/>
  <c r="M494" i="1"/>
  <c r="F495" i="1"/>
  <c r="J494" i="1"/>
  <c r="K494" i="1" s="1"/>
  <c r="G495" i="1" l="1"/>
  <c r="I495" i="1" s="1"/>
  <c r="L495" i="1"/>
  <c r="H495" i="1" l="1"/>
  <c r="M495" i="1"/>
  <c r="F496" i="1"/>
  <c r="J495" i="1"/>
  <c r="K495" i="1" s="1"/>
  <c r="G496" i="1" l="1"/>
  <c r="I496" i="1" s="1"/>
  <c r="L496" i="1"/>
  <c r="H496" i="1" l="1"/>
  <c r="M496" i="1"/>
  <c r="F497" i="1"/>
  <c r="J496" i="1"/>
  <c r="K496" i="1" s="1"/>
  <c r="G497" i="1" l="1"/>
  <c r="I497" i="1" s="1"/>
  <c r="J497" i="1" s="1"/>
  <c r="K497" i="1" s="1"/>
  <c r="H497" i="1"/>
  <c r="L497" i="1"/>
  <c r="M497" i="1" l="1"/>
  <c r="F498" i="1"/>
  <c r="G498" i="1" l="1"/>
  <c r="I498" i="1" s="1"/>
  <c r="J498" i="1" s="1"/>
  <c r="K498" i="1" s="1"/>
  <c r="L498" i="1"/>
  <c r="H498" i="1"/>
  <c r="M498" i="1" l="1"/>
  <c r="F499" i="1"/>
  <c r="G499" i="1" l="1"/>
  <c r="I499" i="1"/>
  <c r="L499" i="1"/>
  <c r="H499" i="1"/>
  <c r="J499" i="1"/>
  <c r="K499" i="1" s="1"/>
  <c r="M499" i="1" l="1"/>
  <c r="F500" i="1"/>
  <c r="G500" i="1" l="1"/>
  <c r="I500" i="1" s="1"/>
  <c r="J500" i="1" s="1"/>
  <c r="K500" i="1" s="1"/>
  <c r="H500" i="1"/>
  <c r="L500" i="1"/>
  <c r="M500" i="1" l="1"/>
  <c r="F501" i="1"/>
  <c r="G501" i="1" l="1"/>
  <c r="I501" i="1" s="1"/>
  <c r="J501" i="1" s="1"/>
  <c r="K501" i="1" s="1"/>
  <c r="L501" i="1"/>
  <c r="H501" i="1"/>
  <c r="M501" i="1" l="1"/>
  <c r="F502" i="1"/>
  <c r="G502" i="1" l="1"/>
  <c r="I502" i="1" s="1"/>
  <c r="J502" i="1" s="1"/>
  <c r="K502" i="1" s="1"/>
  <c r="L502" i="1"/>
  <c r="H502" i="1" l="1"/>
  <c r="M502" i="1"/>
  <c r="F503" i="1"/>
  <c r="G503" i="1" l="1"/>
  <c r="I503" i="1" s="1"/>
  <c r="J503" i="1" s="1"/>
  <c r="K503" i="1" s="1"/>
  <c r="L503" i="1"/>
  <c r="H503" i="1" l="1"/>
  <c r="M503" i="1"/>
  <c r="F504" i="1"/>
  <c r="G504" i="1" l="1"/>
  <c r="I504" i="1" s="1"/>
  <c r="L504" i="1"/>
  <c r="H504" i="1" l="1"/>
  <c r="M504" i="1"/>
  <c r="F505" i="1"/>
  <c r="J504" i="1"/>
  <c r="K504" i="1" s="1"/>
  <c r="G505" i="1" l="1"/>
  <c r="I505" i="1" s="1"/>
  <c r="L505" i="1"/>
  <c r="H505" i="1"/>
  <c r="M505" i="1" l="1"/>
  <c r="F506" i="1"/>
  <c r="J505" i="1"/>
  <c r="K505" i="1" s="1"/>
  <c r="G506" i="1" l="1"/>
  <c r="I506" i="1" s="1"/>
  <c r="J506" i="1" s="1"/>
  <c r="K506" i="1" s="1"/>
  <c r="H506" i="1"/>
  <c r="L506" i="1"/>
  <c r="M506" i="1" l="1"/>
  <c r="F507" i="1"/>
  <c r="G507" i="1" l="1"/>
  <c r="I507" i="1" s="1"/>
  <c r="J507" i="1" s="1"/>
  <c r="K507" i="1" s="1"/>
  <c r="L507" i="1"/>
  <c r="H507" i="1"/>
  <c r="M507" i="1" l="1"/>
  <c r="F508" i="1"/>
  <c r="G508" i="1" l="1"/>
  <c r="I508" i="1" s="1"/>
  <c r="J508" i="1" s="1"/>
  <c r="K508" i="1" s="1"/>
  <c r="L508" i="1"/>
  <c r="H508" i="1" l="1"/>
  <c r="M508" i="1"/>
  <c r="F509" i="1"/>
  <c r="G509" i="1" l="1"/>
  <c r="I509" i="1"/>
  <c r="L509" i="1"/>
  <c r="H509" i="1"/>
  <c r="J509" i="1"/>
  <c r="K509" i="1" s="1"/>
  <c r="M509" i="1" l="1"/>
  <c r="F510" i="1"/>
  <c r="G510" i="1" l="1"/>
  <c r="I510" i="1"/>
  <c r="M510" i="1" s="1"/>
  <c r="H510" i="1"/>
  <c r="L510" i="1"/>
  <c r="J510" i="1"/>
  <c r="K510" i="1" s="1"/>
  <c r="O5" i="1"/>
  <c r="P1" i="1"/>
  <c r="P2" i="1"/>
  <c r="P5" i="1" l="1"/>
  <c r="O6" i="1"/>
  <c r="O7" i="1" l="1"/>
  <c r="P6" i="1"/>
  <c r="P7" i="1" l="1"/>
  <c r="O8" i="1"/>
  <c r="O9" i="1" l="1"/>
  <c r="P8" i="1"/>
  <c r="P9" i="1" l="1"/>
  <c r="O10" i="1"/>
  <c r="O11" i="1" l="1"/>
  <c r="P10" i="1"/>
  <c r="P11" i="1" l="1"/>
  <c r="O12" i="1"/>
  <c r="O13" i="1" l="1"/>
  <c r="P12" i="1"/>
  <c r="O14" i="1" l="1"/>
  <c r="P13" i="1"/>
  <c r="P14" i="1" l="1"/>
  <c r="O15" i="1"/>
  <c r="O16" i="1" l="1"/>
  <c r="P15" i="1"/>
  <c r="P16" i="1" l="1"/>
  <c r="O17" i="1"/>
  <c r="P17" i="1" l="1"/>
  <c r="O18" i="1"/>
  <c r="O19" i="1" l="1"/>
  <c r="P18" i="1"/>
  <c r="O20" i="1" l="1"/>
  <c r="P19" i="1"/>
  <c r="O21" i="1" l="1"/>
  <c r="P20" i="1"/>
  <c r="O22" i="1" l="1"/>
  <c r="P21" i="1"/>
  <c r="O23" i="1" l="1"/>
  <c r="P22" i="1"/>
  <c r="P23" i="1" l="1"/>
  <c r="O24" i="1"/>
  <c r="P24" i="1" l="1"/>
  <c r="O25" i="1"/>
  <c r="P25" i="1" l="1"/>
  <c r="O26" i="1"/>
  <c r="O27" i="1" l="1"/>
  <c r="P26" i="1"/>
  <c r="O28" i="1" l="1"/>
  <c r="P27" i="1"/>
  <c r="O29" i="1" l="1"/>
  <c r="P28" i="1"/>
  <c r="O30" i="1" l="1"/>
  <c r="P29" i="1"/>
  <c r="O31" i="1" l="1"/>
  <c r="P30" i="1"/>
  <c r="P31" i="1" l="1"/>
  <c r="O32" i="1"/>
  <c r="O33" i="1" l="1"/>
  <c r="P32" i="1"/>
  <c r="P33" i="1" l="1"/>
  <c r="O34" i="1"/>
  <c r="O41" i="1" l="1"/>
  <c r="P34" i="1"/>
  <c r="O42" i="1" l="1"/>
  <c r="P41" i="1"/>
  <c r="P42" i="1" l="1"/>
  <c r="O43" i="1"/>
  <c r="O44" i="1" l="1"/>
  <c r="P43" i="1"/>
  <c r="O45" i="1" l="1"/>
  <c r="P44" i="1"/>
  <c r="O46" i="1" l="1"/>
  <c r="P45" i="1"/>
  <c r="O47" i="1" l="1"/>
  <c r="P46" i="1"/>
  <c r="P47" i="1" l="1"/>
  <c r="O48" i="1"/>
  <c r="O49" i="1" l="1"/>
  <c r="P48" i="1"/>
  <c r="P49" i="1" l="1"/>
  <c r="O50" i="1"/>
  <c r="P50" i="1" l="1"/>
  <c r="O51" i="1"/>
  <c r="O52" i="1" l="1"/>
  <c r="P51" i="1"/>
  <c r="P52" i="1" l="1"/>
  <c r="O53" i="1"/>
  <c r="P53" i="1" l="1"/>
  <c r="O54" i="1"/>
  <c r="O55" i="1" l="1"/>
  <c r="P54" i="1"/>
  <c r="O56" i="1" l="1"/>
  <c r="P55" i="1"/>
  <c r="O57" i="1" l="1"/>
  <c r="P56" i="1"/>
  <c r="P57" i="1" l="1"/>
  <c r="O58" i="1"/>
  <c r="O59" i="1" l="1"/>
  <c r="P58" i="1"/>
  <c r="P59" i="1" l="1"/>
  <c r="O60" i="1"/>
  <c r="O61" i="1" l="1"/>
  <c r="P60" i="1"/>
  <c r="O62" i="1" l="1"/>
  <c r="P61" i="1"/>
  <c r="O63" i="1" l="1"/>
  <c r="P62" i="1"/>
  <c r="P63" i="1" l="1"/>
  <c r="O64" i="1"/>
  <c r="O65" i="1" l="1"/>
  <c r="P64" i="1"/>
  <c r="O66" i="1" l="1"/>
  <c r="P65" i="1"/>
  <c r="O67" i="1" l="1"/>
  <c r="P66" i="1"/>
  <c r="O68" i="1" l="1"/>
  <c r="P67" i="1"/>
  <c r="O69" i="1" l="1"/>
  <c r="P68" i="1"/>
  <c r="O70" i="1" l="1"/>
  <c r="P69" i="1"/>
  <c r="P70" i="1" l="1"/>
  <c r="O71" i="1"/>
  <c r="O72" i="1" l="1"/>
  <c r="P71" i="1"/>
  <c r="O73" i="1" l="1"/>
  <c r="P72" i="1"/>
  <c r="O74" i="1" l="1"/>
  <c r="P73" i="1"/>
  <c r="P74" i="1" l="1"/>
  <c r="O75" i="1"/>
  <c r="P75" i="1" l="1"/>
  <c r="O76" i="1"/>
  <c r="O77" i="1" l="1"/>
  <c r="P76" i="1"/>
  <c r="O78" i="1" l="1"/>
  <c r="P77" i="1"/>
  <c r="O79" i="1" l="1"/>
  <c r="P78" i="1"/>
  <c r="O80" i="1" l="1"/>
  <c r="P79" i="1"/>
  <c r="O81" i="1" l="1"/>
  <c r="P80" i="1"/>
  <c r="O82" i="1" l="1"/>
  <c r="P81" i="1"/>
  <c r="P82" i="1" l="1"/>
  <c r="O83" i="1"/>
  <c r="O84" i="1" l="1"/>
  <c r="P83" i="1"/>
  <c r="P84" i="1" l="1"/>
  <c r="O85" i="1"/>
  <c r="P85" i="1" l="1"/>
  <c r="O86" i="1"/>
  <c r="O87" i="1" l="1"/>
  <c r="P86" i="1"/>
  <c r="P87" i="1" l="1"/>
  <c r="O88" i="1"/>
  <c r="P88" i="1" l="1"/>
  <c r="O89" i="1"/>
  <c r="P89" i="1" l="1"/>
  <c r="O90" i="1"/>
  <c r="O91" i="1" l="1"/>
  <c r="P90" i="1"/>
  <c r="P91" i="1" l="1"/>
  <c r="O92" i="1"/>
  <c r="P92" i="1" l="1"/>
  <c r="O93" i="1"/>
  <c r="O94" i="1" l="1"/>
  <c r="P93" i="1"/>
  <c r="O95" i="1" l="1"/>
  <c r="P94" i="1"/>
  <c r="P95" i="1" l="1"/>
  <c r="O96" i="1"/>
  <c r="P96" i="1" l="1"/>
  <c r="O97" i="1"/>
  <c r="P97" i="1" l="1"/>
  <c r="O98" i="1"/>
  <c r="P98" i="1" l="1"/>
  <c r="O99" i="1"/>
  <c r="O100" i="1" l="1"/>
  <c r="P99" i="1"/>
  <c r="P100" i="1" l="1"/>
  <c r="O101" i="1"/>
  <c r="O102" i="1" l="1"/>
  <c r="P101" i="1"/>
  <c r="O103" i="1" l="1"/>
  <c r="P102" i="1"/>
  <c r="P103" i="1" l="1"/>
  <c r="O104" i="1"/>
  <c r="O105" i="1" l="1"/>
  <c r="P104" i="1"/>
  <c r="O106" i="1" l="1"/>
  <c r="P105" i="1"/>
  <c r="P106" i="1" l="1"/>
  <c r="O107" i="1"/>
  <c r="O108" i="1" l="1"/>
  <c r="P107" i="1"/>
  <c r="O109" i="1" l="1"/>
  <c r="P108" i="1"/>
  <c r="O110" i="1" l="1"/>
  <c r="P109" i="1"/>
  <c r="O111" i="1" l="1"/>
  <c r="P110" i="1"/>
  <c r="O112" i="1" l="1"/>
  <c r="P111" i="1"/>
  <c r="P112" i="1" l="1"/>
  <c r="O113" i="1"/>
  <c r="O114" i="1" l="1"/>
  <c r="P113" i="1"/>
  <c r="P114" i="1" l="1"/>
  <c r="O115" i="1"/>
  <c r="O116" i="1" l="1"/>
  <c r="P115" i="1"/>
  <c r="O117" i="1" l="1"/>
  <c r="P116" i="1"/>
  <c r="O118" i="1" l="1"/>
  <c r="P117" i="1"/>
  <c r="P118" i="1" l="1"/>
  <c r="O119" i="1"/>
  <c r="P119" i="1" l="1"/>
  <c r="O120" i="1"/>
  <c r="O121" i="1" l="1"/>
  <c r="P120" i="1"/>
  <c r="O122" i="1" l="1"/>
  <c r="P121" i="1"/>
  <c r="O123" i="1" l="1"/>
  <c r="P122" i="1"/>
  <c r="O124" i="1" l="1"/>
  <c r="P123" i="1"/>
  <c r="O125" i="1" l="1"/>
  <c r="P124" i="1"/>
  <c r="P125" i="1" l="1"/>
  <c r="O126" i="1"/>
  <c r="P126" i="1" l="1"/>
  <c r="O127" i="1"/>
  <c r="O128" i="1" l="1"/>
  <c r="P127" i="1"/>
  <c r="P128" i="1" l="1"/>
  <c r="O129" i="1"/>
  <c r="P129" i="1" l="1"/>
  <c r="O130" i="1"/>
  <c r="P130" i="1" l="1"/>
  <c r="O131" i="1"/>
  <c r="O132" i="1" l="1"/>
  <c r="P131" i="1"/>
  <c r="P132" i="1" l="1"/>
  <c r="O133" i="1"/>
  <c r="O134" i="1" l="1"/>
  <c r="P133" i="1"/>
  <c r="P134" i="1" l="1"/>
  <c r="O135" i="1"/>
  <c r="P135" i="1" l="1"/>
  <c r="O136" i="1"/>
  <c r="P136" i="1" l="1"/>
  <c r="O137" i="1"/>
  <c r="P137" i="1" l="1"/>
  <c r="O138" i="1"/>
  <c r="P138" i="1" l="1"/>
  <c r="O139" i="1"/>
  <c r="P139" i="1" l="1"/>
  <c r="O140" i="1"/>
  <c r="P140" i="1" l="1"/>
  <c r="O141" i="1"/>
  <c r="O142" i="1" l="1"/>
  <c r="P141" i="1"/>
  <c r="O143" i="1" l="1"/>
  <c r="P142" i="1"/>
  <c r="P143" i="1" l="1"/>
  <c r="O144" i="1"/>
  <c r="P144" i="1" l="1"/>
  <c r="O145" i="1"/>
  <c r="O146" i="1" l="1"/>
  <c r="P145" i="1"/>
  <c r="O147" i="1" l="1"/>
  <c r="P146" i="1"/>
  <c r="P147" i="1" l="1"/>
  <c r="O148" i="1"/>
  <c r="O149" i="1" l="1"/>
  <c r="P148" i="1"/>
  <c r="O150" i="1" l="1"/>
  <c r="P149" i="1"/>
  <c r="O151" i="1" l="1"/>
  <c r="P150" i="1"/>
  <c r="P151" i="1" l="1"/>
  <c r="O152" i="1"/>
  <c r="O153" i="1" l="1"/>
  <c r="P152" i="1"/>
  <c r="P153" i="1" l="1"/>
  <c r="O154" i="1"/>
  <c r="P154" i="1" l="1"/>
  <c r="O155" i="1"/>
  <c r="P155" i="1" l="1"/>
  <c r="O156" i="1"/>
  <c r="O157" i="1" l="1"/>
  <c r="P156" i="1"/>
  <c r="O158" i="1" l="1"/>
  <c r="P157" i="1"/>
  <c r="O159" i="1" l="1"/>
  <c r="P158" i="1"/>
  <c r="P159" i="1" l="1"/>
  <c r="O160" i="1"/>
  <c r="O161" i="1" l="1"/>
  <c r="P160" i="1"/>
  <c r="O162" i="1" l="1"/>
  <c r="P161" i="1"/>
  <c r="O163" i="1" l="1"/>
  <c r="P162" i="1"/>
  <c r="P163" i="1" l="1"/>
  <c r="O164" i="1"/>
  <c r="O165" i="1" l="1"/>
  <c r="P164" i="1"/>
  <c r="O166" i="1" l="1"/>
  <c r="P165" i="1"/>
  <c r="O167" i="1" l="1"/>
  <c r="P166" i="1"/>
  <c r="O168" i="1" l="1"/>
  <c r="P167" i="1"/>
  <c r="P168" i="1" l="1"/>
  <c r="O169" i="1"/>
  <c r="P169" i="1" l="1"/>
  <c r="O170" i="1"/>
  <c r="P170" i="1" l="1"/>
  <c r="O171" i="1"/>
  <c r="O172" i="1" l="1"/>
  <c r="P171" i="1"/>
  <c r="O173" i="1" l="1"/>
  <c r="P172" i="1"/>
  <c r="P173" i="1" l="1"/>
  <c r="O174" i="1"/>
  <c r="P174" i="1" l="1"/>
  <c r="O175" i="1"/>
  <c r="O176" i="1" l="1"/>
  <c r="P175" i="1"/>
  <c r="O177" i="1" l="1"/>
  <c r="P176" i="1"/>
  <c r="P177" i="1" l="1"/>
  <c r="O178" i="1"/>
  <c r="P178" i="1" l="1"/>
  <c r="O179" i="1"/>
  <c r="P179" i="1" l="1"/>
  <c r="O180" i="1"/>
  <c r="O181" i="1" l="1"/>
  <c r="P180" i="1"/>
  <c r="P181" i="1" l="1"/>
  <c r="O182" i="1"/>
  <c r="P182" i="1" l="1"/>
  <c r="O183" i="1"/>
  <c r="O184" i="1" l="1"/>
  <c r="P183" i="1"/>
  <c r="O185" i="1" l="1"/>
  <c r="P184" i="1"/>
  <c r="P185" i="1" l="1"/>
  <c r="O186" i="1"/>
  <c r="O187" i="1" l="1"/>
  <c r="P186" i="1"/>
  <c r="P187" i="1" l="1"/>
  <c r="O188" i="1"/>
  <c r="P188" i="1" l="1"/>
  <c r="O189" i="1"/>
  <c r="P189" i="1" l="1"/>
  <c r="O190" i="1"/>
  <c r="P190" i="1" l="1"/>
  <c r="O191" i="1"/>
  <c r="P191" i="1" l="1"/>
  <c r="O192" i="1"/>
  <c r="O193" i="1" l="1"/>
  <c r="P192" i="1"/>
  <c r="O194" i="1" l="1"/>
  <c r="P193" i="1"/>
  <c r="P194" i="1" l="1"/>
  <c r="O195" i="1"/>
  <c r="O196" i="1" l="1"/>
  <c r="P195" i="1"/>
  <c r="P196" i="1" l="1"/>
  <c r="O197" i="1"/>
  <c r="P197" i="1" l="1"/>
  <c r="O198" i="1"/>
  <c r="P198" i="1" l="1"/>
  <c r="O199" i="1"/>
  <c r="P199" i="1" l="1"/>
  <c r="O200" i="1"/>
  <c r="O201" i="1" l="1"/>
  <c r="P200" i="1"/>
  <c r="O202" i="1" l="1"/>
  <c r="P201" i="1"/>
  <c r="P202" i="1" l="1"/>
  <c r="O203" i="1"/>
  <c r="O204" i="1" l="1"/>
  <c r="P203" i="1"/>
  <c r="P204" i="1" l="1"/>
  <c r="O205" i="1"/>
  <c r="P205" i="1" l="1"/>
  <c r="O206" i="1"/>
  <c r="P206" i="1" l="1"/>
  <c r="O207" i="1"/>
  <c r="P207" i="1" l="1"/>
  <c r="O208" i="1"/>
  <c r="P208" i="1" l="1"/>
  <c r="O209" i="1"/>
  <c r="P209" i="1" l="1"/>
  <c r="O210" i="1"/>
  <c r="P210" i="1" l="1"/>
  <c r="O211" i="1"/>
  <c r="P211" i="1" l="1"/>
  <c r="O212" i="1"/>
  <c r="O213" i="1" l="1"/>
  <c r="P212" i="1"/>
  <c r="O214" i="1" l="1"/>
  <c r="P213" i="1"/>
  <c r="O215" i="1" l="1"/>
  <c r="P214" i="1"/>
  <c r="P215" i="1" l="1"/>
  <c r="O216" i="1"/>
  <c r="P216" i="1" l="1"/>
  <c r="O217" i="1"/>
  <c r="O218" i="1" l="1"/>
  <c r="P217" i="1"/>
  <c r="O219" i="1" l="1"/>
  <c r="P218" i="1"/>
  <c r="P219" i="1" l="1"/>
  <c r="O220" i="1"/>
  <c r="P220" i="1" l="1"/>
  <c r="O221" i="1"/>
  <c r="P221" i="1" l="1"/>
  <c r="O222" i="1"/>
  <c r="P222" i="1" l="1"/>
  <c r="O223" i="1"/>
  <c r="P223" i="1" l="1"/>
  <c r="O224" i="1"/>
  <c r="P224" i="1" l="1"/>
  <c r="O225" i="1"/>
  <c r="O226" i="1" l="1"/>
  <c r="P225" i="1"/>
  <c r="P226" i="1" l="1"/>
  <c r="O227" i="1"/>
  <c r="P227" i="1" l="1"/>
  <c r="O228" i="1"/>
  <c r="P228" i="1" l="1"/>
  <c r="O229" i="1"/>
  <c r="P229" i="1" l="1"/>
  <c r="O230" i="1"/>
  <c r="O231" i="1" l="1"/>
  <c r="P230" i="1"/>
  <c r="O232" i="1" l="1"/>
  <c r="P231" i="1"/>
  <c r="P232" i="1" l="1"/>
  <c r="O233" i="1"/>
  <c r="O234" i="1" l="1"/>
  <c r="P233" i="1"/>
  <c r="P234" i="1" l="1"/>
  <c r="O235" i="1"/>
  <c r="P235" i="1" l="1"/>
  <c r="O236" i="1"/>
  <c r="P236" i="1" l="1"/>
  <c r="O237" i="1"/>
  <c r="O238" i="1" l="1"/>
  <c r="P237" i="1"/>
  <c r="O239" i="1" l="1"/>
  <c r="P238" i="1"/>
  <c r="O240" i="1" l="1"/>
  <c r="P239" i="1"/>
  <c r="O241" i="1" l="1"/>
  <c r="P240" i="1"/>
  <c r="O242" i="1" l="1"/>
  <c r="P241" i="1"/>
  <c r="P242" i="1" l="1"/>
  <c r="O243" i="1"/>
  <c r="O244" i="1" l="1"/>
  <c r="P243" i="1"/>
  <c r="O245" i="1" l="1"/>
  <c r="P244" i="1"/>
  <c r="O246" i="1" l="1"/>
  <c r="P245" i="1"/>
  <c r="P246" i="1" l="1"/>
  <c r="O247" i="1"/>
  <c r="O248" i="1" l="1"/>
  <c r="P247" i="1"/>
  <c r="P248" i="1" l="1"/>
  <c r="O249" i="1"/>
  <c r="O250" i="1" l="1"/>
  <c r="P249" i="1"/>
  <c r="O251" i="1" l="1"/>
  <c r="P250" i="1"/>
  <c r="O252" i="1" l="1"/>
  <c r="P251" i="1"/>
  <c r="P252" i="1" l="1"/>
  <c r="O253" i="1"/>
  <c r="O254" i="1" l="1"/>
  <c r="P253" i="1"/>
  <c r="P254" i="1" l="1"/>
  <c r="O255" i="1"/>
  <c r="O256" i="1" l="1"/>
  <c r="P255" i="1"/>
  <c r="O257" i="1" l="1"/>
  <c r="P256" i="1"/>
  <c r="P257" i="1" l="1"/>
  <c r="O258" i="1"/>
  <c r="P258" i="1" l="1"/>
  <c r="O259" i="1"/>
  <c r="O260" i="1" l="1"/>
  <c r="P259" i="1"/>
  <c r="O261" i="1" l="1"/>
  <c r="P260" i="1"/>
  <c r="P261" i="1" l="1"/>
  <c r="O262" i="1"/>
  <c r="O263" i="1" l="1"/>
  <c r="P262" i="1"/>
  <c r="O264" i="1" l="1"/>
  <c r="P263" i="1"/>
  <c r="P264" i="1" l="1"/>
  <c r="O265" i="1"/>
  <c r="O266" i="1" l="1"/>
  <c r="P265" i="1"/>
  <c r="P266" i="1" l="1"/>
  <c r="O267" i="1"/>
  <c r="O268" i="1" l="1"/>
  <c r="P267" i="1"/>
  <c r="P268" i="1" l="1"/>
  <c r="O269" i="1"/>
  <c r="P269" i="1" l="1"/>
  <c r="O270" i="1"/>
  <c r="O271" i="1" l="1"/>
  <c r="P270" i="1"/>
  <c r="P271" i="1" l="1"/>
  <c r="O272" i="1"/>
  <c r="O273" i="1" l="1"/>
  <c r="P272" i="1"/>
  <c r="P273" i="1" l="1"/>
  <c r="O274" i="1"/>
  <c r="P274" i="1" l="1"/>
  <c r="O275" i="1"/>
  <c r="O276" i="1" l="1"/>
  <c r="P275" i="1"/>
  <c r="P276" i="1" l="1"/>
  <c r="O277" i="1"/>
  <c r="O278" i="1" l="1"/>
  <c r="P277" i="1"/>
  <c r="O279" i="1" l="1"/>
  <c r="P278" i="1"/>
  <c r="O280" i="1" l="1"/>
  <c r="P279" i="1"/>
  <c r="O281" i="1" l="1"/>
  <c r="P280" i="1"/>
  <c r="O282" i="1" l="1"/>
  <c r="P281" i="1"/>
  <c r="O283" i="1" l="1"/>
  <c r="P282" i="1"/>
  <c r="O284" i="1" l="1"/>
  <c r="P283" i="1"/>
  <c r="O285" i="1" l="1"/>
  <c r="P284" i="1"/>
  <c r="P285" i="1" l="1"/>
  <c r="O286" i="1"/>
  <c r="P286" i="1" l="1"/>
  <c r="O287" i="1"/>
  <c r="O288" i="1" l="1"/>
  <c r="P287" i="1"/>
  <c r="P288" i="1" l="1"/>
  <c r="O289" i="1"/>
  <c r="O290" i="1" l="1"/>
  <c r="P289" i="1"/>
  <c r="O291" i="1" l="1"/>
  <c r="P290" i="1"/>
  <c r="O292" i="1" l="1"/>
  <c r="P291" i="1"/>
  <c r="P292" i="1" l="1"/>
  <c r="O293" i="1"/>
  <c r="P293" i="1" l="1"/>
  <c r="O294" i="1"/>
  <c r="O295" i="1" l="1"/>
  <c r="P294" i="1"/>
  <c r="O296" i="1" l="1"/>
  <c r="P295" i="1"/>
  <c r="O297" i="1" l="1"/>
  <c r="P296" i="1"/>
  <c r="P297" i="1" l="1"/>
  <c r="O298" i="1"/>
  <c r="P298" i="1" l="1"/>
  <c r="O299" i="1"/>
  <c r="P299" i="1" l="1"/>
  <c r="O300" i="1"/>
  <c r="O301" i="1" l="1"/>
  <c r="P300" i="1"/>
  <c r="O302" i="1" l="1"/>
  <c r="P301" i="1"/>
  <c r="P302" i="1" l="1"/>
  <c r="O303" i="1"/>
  <c r="O304" i="1" l="1"/>
  <c r="P303" i="1"/>
  <c r="O305" i="1" l="1"/>
  <c r="P304" i="1"/>
  <c r="P305" i="1" l="1"/>
  <c r="O306" i="1"/>
  <c r="O307" i="1" l="1"/>
  <c r="P306" i="1"/>
  <c r="P307" i="1" l="1"/>
  <c r="O308" i="1"/>
  <c r="P308" i="1" l="1"/>
  <c r="O309" i="1"/>
  <c r="P309" i="1" l="1"/>
  <c r="O310" i="1"/>
  <c r="O311" i="1" l="1"/>
  <c r="P310" i="1"/>
  <c r="O312" i="1" l="1"/>
  <c r="P311" i="1"/>
  <c r="P312" i="1" l="1"/>
  <c r="O313" i="1"/>
  <c r="P313" i="1" l="1"/>
  <c r="O314" i="1"/>
  <c r="P314" i="1" l="1"/>
  <c r="O315" i="1"/>
  <c r="O316" i="1" l="1"/>
  <c r="P315" i="1"/>
  <c r="O317" i="1" l="1"/>
  <c r="P316" i="1"/>
  <c r="O318" i="1" l="1"/>
  <c r="P317" i="1"/>
  <c r="O319" i="1" l="1"/>
  <c r="P318" i="1"/>
  <c r="O320" i="1" l="1"/>
  <c r="P319" i="1"/>
  <c r="P320" i="1" l="1"/>
  <c r="O321" i="1"/>
  <c r="O322" i="1" l="1"/>
  <c r="P321" i="1"/>
  <c r="P322" i="1" l="1"/>
  <c r="O323" i="1"/>
  <c r="O324" i="1" l="1"/>
  <c r="P323" i="1"/>
  <c r="O325" i="1" l="1"/>
  <c r="P324" i="1"/>
  <c r="O326" i="1" l="1"/>
  <c r="P325" i="1"/>
  <c r="P326" i="1" l="1"/>
  <c r="O327" i="1"/>
  <c r="O328" i="1" l="1"/>
  <c r="P327" i="1"/>
  <c r="P328" i="1" l="1"/>
  <c r="O329" i="1"/>
  <c r="P329" i="1" l="1"/>
  <c r="O330" i="1"/>
  <c r="P330" i="1" l="1"/>
  <c r="O331" i="1"/>
  <c r="O332" i="1" l="1"/>
  <c r="P331" i="1"/>
  <c r="P332" i="1" l="1"/>
  <c r="O333" i="1"/>
  <c r="P333" i="1" l="1"/>
  <c r="O334" i="1"/>
  <c r="O335" i="1" l="1"/>
  <c r="P334" i="1"/>
  <c r="P335" i="1" l="1"/>
  <c r="O336" i="1"/>
  <c r="P336" i="1" l="1"/>
  <c r="O337" i="1"/>
  <c r="P337" i="1" l="1"/>
  <c r="O338" i="1"/>
  <c r="P338" i="1" l="1"/>
  <c r="O339" i="1"/>
  <c r="O340" i="1" l="1"/>
  <c r="P339" i="1"/>
  <c r="P340" i="1" l="1"/>
  <c r="O341" i="1"/>
  <c r="P341" i="1" l="1"/>
  <c r="O342" i="1"/>
  <c r="O343" i="1" l="1"/>
  <c r="P342" i="1"/>
  <c r="P343" i="1" l="1"/>
  <c r="O344" i="1"/>
  <c r="P344" i="1" l="1"/>
  <c r="O345" i="1"/>
  <c r="P345" i="1" l="1"/>
  <c r="O346" i="1"/>
  <c r="O347" i="1" l="1"/>
  <c r="P346" i="1"/>
  <c r="P347" i="1" l="1"/>
  <c r="O348" i="1"/>
  <c r="P348" i="1" l="1"/>
  <c r="O349" i="1"/>
  <c r="P349" i="1" l="1"/>
  <c r="O350" i="1"/>
  <c r="O351" i="1" l="1"/>
  <c r="P350" i="1"/>
  <c r="O352" i="1" l="1"/>
  <c r="P351" i="1"/>
  <c r="O353" i="1" l="1"/>
  <c r="P352" i="1"/>
  <c r="O354" i="1" l="1"/>
  <c r="P353" i="1"/>
  <c r="P354" i="1" l="1"/>
  <c r="O355" i="1"/>
  <c r="O356" i="1" l="1"/>
  <c r="P355" i="1"/>
  <c r="O357" i="1" l="1"/>
  <c r="P356" i="1"/>
  <c r="O358" i="1" l="1"/>
  <c r="P357" i="1"/>
  <c r="O359" i="1" l="1"/>
  <c r="P358" i="1"/>
  <c r="O360" i="1" l="1"/>
  <c r="P359" i="1"/>
  <c r="P360" i="1" l="1"/>
  <c r="O361" i="1"/>
  <c r="O362" i="1" l="1"/>
  <c r="P361" i="1"/>
  <c r="O363" i="1" l="1"/>
  <c r="P362" i="1"/>
  <c r="P363" i="1" l="1"/>
  <c r="O364" i="1"/>
  <c r="O365" i="1" l="1"/>
  <c r="P364" i="1"/>
  <c r="O366" i="1" l="1"/>
  <c r="P365" i="1"/>
  <c r="O367" i="1" l="1"/>
  <c r="P366" i="1"/>
  <c r="P367" i="1" l="1"/>
  <c r="O368" i="1"/>
  <c r="O369" i="1" l="1"/>
  <c r="P368" i="1"/>
  <c r="P369" i="1" l="1"/>
  <c r="O370" i="1"/>
  <c r="O371" i="1" l="1"/>
  <c r="P370" i="1"/>
  <c r="O372" i="1" l="1"/>
  <c r="P371" i="1"/>
  <c r="O373" i="1" l="1"/>
  <c r="P372" i="1"/>
  <c r="O374" i="1" l="1"/>
  <c r="P373" i="1"/>
  <c r="P374" i="1" l="1"/>
  <c r="O375" i="1"/>
  <c r="P375" i="1" l="1"/>
  <c r="O376" i="1"/>
  <c r="O377" i="1" l="1"/>
  <c r="P376" i="1"/>
  <c r="P377" i="1" l="1"/>
  <c r="O378" i="1"/>
  <c r="P378" i="1" l="1"/>
  <c r="O379" i="1"/>
  <c r="P379" i="1" l="1"/>
  <c r="O380" i="1"/>
  <c r="P380" i="1" l="1"/>
  <c r="O381" i="1"/>
  <c r="O382" i="1" l="1"/>
  <c r="P381" i="1"/>
  <c r="P382" i="1" l="1"/>
  <c r="O383" i="1"/>
  <c r="O384" i="1" l="1"/>
  <c r="P383" i="1"/>
  <c r="P384" i="1" l="1"/>
  <c r="O385" i="1"/>
  <c r="O386" i="1" l="1"/>
  <c r="P385" i="1"/>
  <c r="P386" i="1" l="1"/>
  <c r="O387" i="1"/>
  <c r="O388" i="1" l="1"/>
  <c r="P387" i="1"/>
  <c r="O389" i="1" l="1"/>
  <c r="P388" i="1"/>
  <c r="O390" i="1" l="1"/>
  <c r="P389" i="1"/>
  <c r="P390" i="1" l="1"/>
  <c r="O391" i="1"/>
  <c r="P391" i="1" l="1"/>
  <c r="O392" i="1"/>
  <c r="P392" i="1" l="1"/>
  <c r="O393" i="1"/>
  <c r="P393" i="1" l="1"/>
  <c r="O394" i="1"/>
  <c r="P394" i="1" l="1"/>
  <c r="O395" i="1"/>
  <c r="P395" i="1" l="1"/>
  <c r="O396" i="1"/>
  <c r="O397" i="1" l="1"/>
  <c r="P396" i="1"/>
  <c r="P397" i="1" l="1"/>
  <c r="O398" i="1"/>
  <c r="P398" i="1" l="1"/>
  <c r="O399" i="1"/>
  <c r="P399" i="1" l="1"/>
  <c r="O400" i="1"/>
  <c r="P400" i="1" l="1"/>
  <c r="O401" i="1"/>
  <c r="P401" i="1" l="1"/>
  <c r="O402" i="1"/>
  <c r="P402" i="1" l="1"/>
  <c r="O403" i="1"/>
  <c r="O404" i="1" l="1"/>
  <c r="P403" i="1"/>
  <c r="O405" i="1" l="1"/>
  <c r="P404" i="1"/>
  <c r="O406" i="1" l="1"/>
  <c r="P405" i="1"/>
  <c r="O407" i="1" l="1"/>
  <c r="P406" i="1"/>
  <c r="P407" i="1" l="1"/>
  <c r="O408" i="1"/>
  <c r="O409" i="1" l="1"/>
  <c r="P408" i="1"/>
  <c r="O410" i="1" l="1"/>
  <c r="P409" i="1"/>
  <c r="O411" i="1" l="1"/>
  <c r="P410" i="1"/>
  <c r="O412" i="1" l="1"/>
  <c r="P411" i="1"/>
  <c r="O413" i="1" l="1"/>
  <c r="P412" i="1"/>
  <c r="P413" i="1" l="1"/>
  <c r="O414" i="1"/>
  <c r="O415" i="1" l="1"/>
  <c r="P414" i="1"/>
  <c r="P415" i="1" l="1"/>
  <c r="O416" i="1"/>
  <c r="O417" i="1" l="1"/>
  <c r="P416" i="1"/>
  <c r="P417" i="1" l="1"/>
  <c r="O418" i="1"/>
  <c r="P418" i="1" l="1"/>
  <c r="O419" i="1"/>
  <c r="P419" i="1" l="1"/>
  <c r="O420" i="1"/>
  <c r="O421" i="1" l="1"/>
  <c r="P420" i="1"/>
  <c r="P421" i="1" l="1"/>
  <c r="O422" i="1"/>
  <c r="P422" i="1" l="1"/>
  <c r="O423" i="1"/>
  <c r="O424" i="1" l="1"/>
  <c r="P423" i="1"/>
  <c r="O425" i="1" l="1"/>
  <c r="P424" i="1"/>
  <c r="P425" i="1" l="1"/>
  <c r="O426" i="1"/>
  <c r="P426" i="1" l="1"/>
  <c r="O427" i="1"/>
  <c r="P427" i="1" l="1"/>
  <c r="O428" i="1"/>
  <c r="O429" i="1" l="1"/>
  <c r="P428" i="1"/>
  <c r="P429" i="1" l="1"/>
  <c r="O430" i="1"/>
  <c r="P430" i="1" l="1"/>
  <c r="O431" i="1"/>
  <c r="P431" i="1" l="1"/>
  <c r="O432" i="1"/>
  <c r="P432" i="1" l="1"/>
  <c r="O433" i="1"/>
  <c r="P433" i="1" l="1"/>
  <c r="O434" i="1"/>
  <c r="O435" i="1" l="1"/>
  <c r="P434" i="1"/>
  <c r="O436" i="1" l="1"/>
  <c r="P435" i="1"/>
  <c r="O437" i="1" l="1"/>
  <c r="P436" i="1"/>
  <c r="O438" i="1" l="1"/>
  <c r="P437" i="1"/>
  <c r="O439" i="1" l="1"/>
  <c r="P438" i="1"/>
  <c r="P439" i="1" l="1"/>
  <c r="O440" i="1"/>
  <c r="P440" i="1" l="1"/>
  <c r="O441" i="1"/>
  <c r="O442" i="1" l="1"/>
  <c r="P441" i="1"/>
  <c r="P442" i="1" l="1"/>
  <c r="O443" i="1"/>
  <c r="O444" i="1" l="1"/>
  <c r="P443" i="1"/>
  <c r="P444" i="1" l="1"/>
  <c r="O445" i="1"/>
  <c r="O446" i="1" l="1"/>
  <c r="P445" i="1"/>
  <c r="P446" i="1" l="1"/>
  <c r="O447" i="1"/>
  <c r="P447" i="1" l="1"/>
  <c r="O448" i="1"/>
  <c r="P448" i="1" l="1"/>
  <c r="O449" i="1"/>
  <c r="O450" i="1" l="1"/>
  <c r="P449" i="1"/>
  <c r="P450" i="1" l="1"/>
  <c r="O451" i="1"/>
  <c r="P451" i="1" l="1"/>
  <c r="O452" i="1"/>
  <c r="O453" i="1" l="1"/>
  <c r="P452" i="1"/>
  <c r="O454" i="1" l="1"/>
  <c r="P453" i="1"/>
  <c r="O455" i="1" l="1"/>
  <c r="P454" i="1"/>
  <c r="O456" i="1" l="1"/>
  <c r="P455" i="1"/>
  <c r="O457" i="1" l="1"/>
  <c r="P456" i="1"/>
  <c r="P457" i="1" l="1"/>
  <c r="O458" i="1"/>
  <c r="P458" i="1" l="1"/>
  <c r="O459" i="1"/>
  <c r="P459" i="1" l="1"/>
  <c r="O460" i="1"/>
  <c r="P460" i="1" l="1"/>
  <c r="O461" i="1"/>
  <c r="P461" i="1" l="1"/>
  <c r="O462" i="1"/>
  <c r="O463" i="1" l="1"/>
  <c r="P462" i="1"/>
  <c r="P463" i="1" l="1"/>
  <c r="O464" i="1"/>
  <c r="P464" i="1" l="1"/>
  <c r="O465" i="1"/>
  <c r="O466" i="1" l="1"/>
  <c r="P465" i="1"/>
  <c r="O467" i="1" l="1"/>
  <c r="P466" i="1"/>
  <c r="P467" i="1" l="1"/>
  <c r="O468" i="1"/>
  <c r="P468" i="1" l="1"/>
  <c r="O469" i="1"/>
  <c r="O470" i="1" l="1"/>
  <c r="P469" i="1"/>
  <c r="O471" i="1" l="1"/>
  <c r="P470" i="1"/>
  <c r="O472" i="1" l="1"/>
  <c r="P471" i="1"/>
  <c r="O473" i="1" l="1"/>
  <c r="P472" i="1"/>
  <c r="O474" i="1" l="1"/>
  <c r="P473" i="1"/>
  <c r="O475" i="1" l="1"/>
  <c r="P474" i="1"/>
  <c r="O476" i="1" l="1"/>
  <c r="P475" i="1"/>
  <c r="O477" i="1" l="1"/>
  <c r="P476" i="1"/>
  <c r="O478" i="1" l="1"/>
  <c r="P477" i="1"/>
  <c r="P478" i="1" l="1"/>
  <c r="O479" i="1"/>
  <c r="O480" i="1" l="1"/>
  <c r="P479" i="1"/>
  <c r="P480" i="1" l="1"/>
  <c r="O481" i="1"/>
  <c r="P481" i="1" l="1"/>
  <c r="O482" i="1"/>
  <c r="O483" i="1" l="1"/>
  <c r="P482" i="1"/>
  <c r="P483" i="1" l="1"/>
  <c r="O484" i="1"/>
  <c r="P484" i="1" l="1"/>
  <c r="O485" i="1"/>
  <c r="P485" i="1" l="1"/>
  <c r="O486" i="1"/>
  <c r="P486" i="1" l="1"/>
  <c r="O487" i="1"/>
  <c r="O488" i="1" l="1"/>
  <c r="P487" i="1"/>
  <c r="O489" i="1" l="1"/>
  <c r="P488" i="1"/>
  <c r="O490" i="1" l="1"/>
  <c r="P489" i="1"/>
  <c r="O491" i="1" l="1"/>
  <c r="P490" i="1"/>
  <c r="O492" i="1" l="1"/>
  <c r="P491" i="1"/>
  <c r="O493" i="1" l="1"/>
  <c r="P492" i="1"/>
  <c r="O494" i="1" l="1"/>
  <c r="P493" i="1"/>
  <c r="P494" i="1" l="1"/>
  <c r="O495" i="1"/>
  <c r="O496" i="1" l="1"/>
  <c r="P495" i="1"/>
  <c r="O497" i="1" l="1"/>
  <c r="P496" i="1"/>
  <c r="P497" i="1" l="1"/>
  <c r="O498" i="1"/>
  <c r="O499" i="1" l="1"/>
  <c r="P498" i="1"/>
  <c r="O500" i="1" l="1"/>
  <c r="P499" i="1"/>
  <c r="P500" i="1" l="1"/>
  <c r="O501" i="1"/>
  <c r="O502" i="1" l="1"/>
  <c r="P501" i="1"/>
  <c r="P502" i="1" l="1"/>
  <c r="O503" i="1"/>
  <c r="P503" i="1" l="1"/>
  <c r="O504" i="1"/>
  <c r="O505" i="1" l="1"/>
  <c r="P504" i="1"/>
  <c r="P505" i="1" l="1"/>
  <c r="O506" i="1"/>
  <c r="O507" i="1" l="1"/>
  <c r="P506" i="1"/>
  <c r="O508" i="1" l="1"/>
  <c r="P507" i="1"/>
  <c r="P508" i="1" l="1"/>
  <c r="O509" i="1"/>
  <c r="P509" i="1" l="1"/>
  <c r="O510" i="1"/>
  <c r="P510" i="1" s="1"/>
</calcChain>
</file>

<file path=xl/sharedStrings.xml><?xml version="1.0" encoding="utf-8"?>
<sst xmlns="http://schemas.openxmlformats.org/spreadsheetml/2006/main" count="21" uniqueCount="18">
  <si>
    <t>Max spins</t>
  </si>
  <si>
    <t>Nrs</t>
  </si>
  <si>
    <t>Spins</t>
  </si>
  <si>
    <t>Spin</t>
  </si>
  <si>
    <t>Nr</t>
  </si>
  <si>
    <t>Go</t>
  </si>
  <si>
    <t>W/L</t>
  </si>
  <si>
    <t>Net</t>
  </si>
  <si>
    <t>Total</t>
  </si>
  <si>
    <t>Qty</t>
  </si>
  <si>
    <t>Played spins</t>
  </si>
  <si>
    <t>Hits in x spins</t>
  </si>
  <si>
    <t>Played spins 'til hit</t>
  </si>
  <si>
    <t>Av spin</t>
  </si>
  <si>
    <t>Parameters</t>
  </si>
  <si>
    <t>Yes</t>
  </si>
  <si>
    <t>No</t>
  </si>
  <si>
    <t>Retrack on loss?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</si>
</sst>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0" fontId="0" fillId="2" borderId="4" xfId="0" applyFill="1" applyBorder="1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'Bring your own numbers! Col.C'!$K$11:$K$510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-7</c:v>
                </c:pt>
                <c:pt idx="14">
                  <c:v>-14</c:v>
                </c:pt>
                <c:pt idx="15">
                  <c:v>-21</c:v>
                </c:pt>
                <c:pt idx="16">
                  <c:v>-28</c:v>
                </c:pt>
                <c:pt idx="17">
                  <c:v>-35</c:v>
                </c:pt>
                <c:pt idx="18">
                  <c:v>-35</c:v>
                </c:pt>
                <c:pt idx="19">
                  <c:v>-35</c:v>
                </c:pt>
                <c:pt idx="20">
                  <c:v>-35</c:v>
                </c:pt>
                <c:pt idx="21">
                  <c:v>-35</c:v>
                </c:pt>
                <c:pt idx="22">
                  <c:v>-35</c:v>
                </c:pt>
                <c:pt idx="23">
                  <c:v>-35</c:v>
                </c:pt>
                <c:pt idx="24">
                  <c:v>-35</c:v>
                </c:pt>
                <c:pt idx="25">
                  <c:v>-35</c:v>
                </c:pt>
                <c:pt idx="26">
                  <c:v>-35</c:v>
                </c:pt>
                <c:pt idx="27">
                  <c:v>-35</c:v>
                </c:pt>
                <c:pt idx="28">
                  <c:v>-35</c:v>
                </c:pt>
                <c:pt idx="29">
                  <c:v>-35</c:v>
                </c:pt>
                <c:pt idx="30">
                  <c:v>-6</c:v>
                </c:pt>
                <c:pt idx="31">
                  <c:v>-6</c:v>
                </c:pt>
                <c:pt idx="32">
                  <c:v>-6</c:v>
                </c:pt>
                <c:pt idx="33">
                  <c:v>-6</c:v>
                </c:pt>
                <c:pt idx="34">
                  <c:v>-6</c:v>
                </c:pt>
                <c:pt idx="35">
                  <c:v>-6</c:v>
                </c:pt>
                <c:pt idx="36">
                  <c:v>-6</c:v>
                </c:pt>
                <c:pt idx="37">
                  <c:v>-6</c:v>
                </c:pt>
                <c:pt idx="38">
                  <c:v>-6</c:v>
                </c:pt>
                <c:pt idx="39">
                  <c:v>-13</c:v>
                </c:pt>
                <c:pt idx="40">
                  <c:v>-20</c:v>
                </c:pt>
                <c:pt idx="41">
                  <c:v>-27</c:v>
                </c:pt>
                <c:pt idx="42">
                  <c:v>-34</c:v>
                </c:pt>
                <c:pt idx="43">
                  <c:v>-41</c:v>
                </c:pt>
                <c:pt idx="44">
                  <c:v>-41</c:v>
                </c:pt>
                <c:pt idx="45">
                  <c:v>-41</c:v>
                </c:pt>
                <c:pt idx="46">
                  <c:v>-41</c:v>
                </c:pt>
                <c:pt idx="47">
                  <c:v>-41</c:v>
                </c:pt>
                <c:pt idx="48">
                  <c:v>-41</c:v>
                </c:pt>
                <c:pt idx="49">
                  <c:v>-41</c:v>
                </c:pt>
                <c:pt idx="50">
                  <c:v>-41</c:v>
                </c:pt>
                <c:pt idx="51">
                  <c:v>-41</c:v>
                </c:pt>
                <c:pt idx="52">
                  <c:v>-41</c:v>
                </c:pt>
                <c:pt idx="53">
                  <c:v>-41</c:v>
                </c:pt>
                <c:pt idx="54">
                  <c:v>-41</c:v>
                </c:pt>
                <c:pt idx="55">
                  <c:v>-48</c:v>
                </c:pt>
                <c:pt idx="56">
                  <c:v>-55</c:v>
                </c:pt>
                <c:pt idx="57">
                  <c:v>-62</c:v>
                </c:pt>
                <c:pt idx="58">
                  <c:v>-69</c:v>
                </c:pt>
                <c:pt idx="59">
                  <c:v>-76</c:v>
                </c:pt>
                <c:pt idx="60">
                  <c:v>-76</c:v>
                </c:pt>
                <c:pt idx="61">
                  <c:v>-76</c:v>
                </c:pt>
                <c:pt idx="62">
                  <c:v>-76</c:v>
                </c:pt>
                <c:pt idx="63">
                  <c:v>-76</c:v>
                </c:pt>
                <c:pt idx="64">
                  <c:v>-76</c:v>
                </c:pt>
                <c:pt idx="65">
                  <c:v>-76</c:v>
                </c:pt>
                <c:pt idx="66">
                  <c:v>-76</c:v>
                </c:pt>
                <c:pt idx="67">
                  <c:v>-76</c:v>
                </c:pt>
                <c:pt idx="68">
                  <c:v>-76</c:v>
                </c:pt>
                <c:pt idx="69">
                  <c:v>-76</c:v>
                </c:pt>
                <c:pt idx="70">
                  <c:v>-76</c:v>
                </c:pt>
                <c:pt idx="71">
                  <c:v>-83</c:v>
                </c:pt>
                <c:pt idx="72">
                  <c:v>-90</c:v>
                </c:pt>
                <c:pt idx="73">
                  <c:v>-97</c:v>
                </c:pt>
                <c:pt idx="74">
                  <c:v>-97</c:v>
                </c:pt>
                <c:pt idx="75">
                  <c:v>-97</c:v>
                </c:pt>
                <c:pt idx="76">
                  <c:v>-97</c:v>
                </c:pt>
                <c:pt idx="77">
                  <c:v>-97</c:v>
                </c:pt>
                <c:pt idx="78">
                  <c:v>-97</c:v>
                </c:pt>
                <c:pt idx="79">
                  <c:v>-97</c:v>
                </c:pt>
                <c:pt idx="80">
                  <c:v>-97</c:v>
                </c:pt>
                <c:pt idx="81">
                  <c:v>-97</c:v>
                </c:pt>
                <c:pt idx="82">
                  <c:v>-104</c:v>
                </c:pt>
                <c:pt idx="83">
                  <c:v>-111</c:v>
                </c:pt>
                <c:pt idx="84">
                  <c:v>-118</c:v>
                </c:pt>
                <c:pt idx="85">
                  <c:v>-118</c:v>
                </c:pt>
                <c:pt idx="86">
                  <c:v>-118</c:v>
                </c:pt>
                <c:pt idx="87">
                  <c:v>-118</c:v>
                </c:pt>
                <c:pt idx="88">
                  <c:v>-118</c:v>
                </c:pt>
                <c:pt idx="89">
                  <c:v>-118</c:v>
                </c:pt>
                <c:pt idx="90">
                  <c:v>-125</c:v>
                </c:pt>
                <c:pt idx="91">
                  <c:v>-132</c:v>
                </c:pt>
                <c:pt idx="92">
                  <c:v>-139</c:v>
                </c:pt>
                <c:pt idx="93">
                  <c:v>-110</c:v>
                </c:pt>
                <c:pt idx="94">
                  <c:v>-110</c:v>
                </c:pt>
                <c:pt idx="95">
                  <c:v>-110</c:v>
                </c:pt>
                <c:pt idx="96">
                  <c:v>-110</c:v>
                </c:pt>
                <c:pt idx="97">
                  <c:v>-110</c:v>
                </c:pt>
                <c:pt idx="98">
                  <c:v>-110</c:v>
                </c:pt>
                <c:pt idx="99">
                  <c:v>-110</c:v>
                </c:pt>
                <c:pt idx="100">
                  <c:v>-110</c:v>
                </c:pt>
                <c:pt idx="101">
                  <c:v>-117</c:v>
                </c:pt>
                <c:pt idx="102">
                  <c:v>-124</c:v>
                </c:pt>
                <c:pt idx="103">
                  <c:v>-131</c:v>
                </c:pt>
                <c:pt idx="104">
                  <c:v>-102</c:v>
                </c:pt>
                <c:pt idx="105">
                  <c:v>-102</c:v>
                </c:pt>
                <c:pt idx="106">
                  <c:v>-102</c:v>
                </c:pt>
                <c:pt idx="107">
                  <c:v>-102</c:v>
                </c:pt>
                <c:pt idx="108">
                  <c:v>-102</c:v>
                </c:pt>
                <c:pt idx="109">
                  <c:v>-102</c:v>
                </c:pt>
                <c:pt idx="110">
                  <c:v>-102</c:v>
                </c:pt>
                <c:pt idx="111">
                  <c:v>-102</c:v>
                </c:pt>
                <c:pt idx="112">
                  <c:v>-102</c:v>
                </c:pt>
                <c:pt idx="113">
                  <c:v>-102</c:v>
                </c:pt>
                <c:pt idx="114">
                  <c:v>-109</c:v>
                </c:pt>
                <c:pt idx="115">
                  <c:v>-80</c:v>
                </c:pt>
                <c:pt idx="116">
                  <c:v>-80</c:v>
                </c:pt>
                <c:pt idx="117">
                  <c:v>-80</c:v>
                </c:pt>
                <c:pt idx="118">
                  <c:v>-80</c:v>
                </c:pt>
                <c:pt idx="119">
                  <c:v>-80</c:v>
                </c:pt>
                <c:pt idx="120">
                  <c:v>-80</c:v>
                </c:pt>
                <c:pt idx="121">
                  <c:v>-80</c:v>
                </c:pt>
                <c:pt idx="122">
                  <c:v>-80</c:v>
                </c:pt>
                <c:pt idx="123">
                  <c:v>-87</c:v>
                </c:pt>
                <c:pt idx="124">
                  <c:v>-58</c:v>
                </c:pt>
                <c:pt idx="125">
                  <c:v>-58</c:v>
                </c:pt>
                <c:pt idx="126">
                  <c:v>-58</c:v>
                </c:pt>
                <c:pt idx="127">
                  <c:v>-58</c:v>
                </c:pt>
                <c:pt idx="128">
                  <c:v>-58</c:v>
                </c:pt>
                <c:pt idx="129">
                  <c:v>-58</c:v>
                </c:pt>
                <c:pt idx="130">
                  <c:v>-58</c:v>
                </c:pt>
                <c:pt idx="131">
                  <c:v>-58</c:v>
                </c:pt>
                <c:pt idx="132">
                  <c:v>-65</c:v>
                </c:pt>
                <c:pt idx="133">
                  <c:v>-72</c:v>
                </c:pt>
                <c:pt idx="134">
                  <c:v>-79</c:v>
                </c:pt>
                <c:pt idx="135">
                  <c:v>-86</c:v>
                </c:pt>
                <c:pt idx="136">
                  <c:v>-93</c:v>
                </c:pt>
                <c:pt idx="137">
                  <c:v>-93</c:v>
                </c:pt>
                <c:pt idx="138">
                  <c:v>-93</c:v>
                </c:pt>
                <c:pt idx="139">
                  <c:v>-93</c:v>
                </c:pt>
                <c:pt idx="140">
                  <c:v>-93</c:v>
                </c:pt>
                <c:pt idx="141">
                  <c:v>-93</c:v>
                </c:pt>
                <c:pt idx="142">
                  <c:v>-93</c:v>
                </c:pt>
                <c:pt idx="143">
                  <c:v>-93</c:v>
                </c:pt>
                <c:pt idx="144">
                  <c:v>-93</c:v>
                </c:pt>
                <c:pt idx="145">
                  <c:v>-93</c:v>
                </c:pt>
                <c:pt idx="146">
                  <c:v>-100</c:v>
                </c:pt>
                <c:pt idx="147">
                  <c:v>-71</c:v>
                </c:pt>
                <c:pt idx="148">
                  <c:v>-71</c:v>
                </c:pt>
                <c:pt idx="149">
                  <c:v>-71</c:v>
                </c:pt>
                <c:pt idx="150">
                  <c:v>-71</c:v>
                </c:pt>
                <c:pt idx="151">
                  <c:v>-71</c:v>
                </c:pt>
                <c:pt idx="152">
                  <c:v>-71</c:v>
                </c:pt>
                <c:pt idx="153">
                  <c:v>-71</c:v>
                </c:pt>
                <c:pt idx="154">
                  <c:v>-71</c:v>
                </c:pt>
                <c:pt idx="155">
                  <c:v>-42</c:v>
                </c:pt>
                <c:pt idx="156">
                  <c:v>-42</c:v>
                </c:pt>
                <c:pt idx="157">
                  <c:v>-42</c:v>
                </c:pt>
                <c:pt idx="158">
                  <c:v>-42</c:v>
                </c:pt>
                <c:pt idx="159">
                  <c:v>-42</c:v>
                </c:pt>
                <c:pt idx="160">
                  <c:v>-42</c:v>
                </c:pt>
                <c:pt idx="161">
                  <c:v>-42</c:v>
                </c:pt>
                <c:pt idx="162">
                  <c:v>-42</c:v>
                </c:pt>
                <c:pt idx="163">
                  <c:v>-42</c:v>
                </c:pt>
                <c:pt idx="164">
                  <c:v>-42</c:v>
                </c:pt>
                <c:pt idx="165">
                  <c:v>-13</c:v>
                </c:pt>
                <c:pt idx="166">
                  <c:v>-13</c:v>
                </c:pt>
                <c:pt idx="167">
                  <c:v>-13</c:v>
                </c:pt>
                <c:pt idx="168">
                  <c:v>-13</c:v>
                </c:pt>
                <c:pt idx="169">
                  <c:v>-13</c:v>
                </c:pt>
                <c:pt idx="170">
                  <c:v>-13</c:v>
                </c:pt>
                <c:pt idx="171">
                  <c:v>-13</c:v>
                </c:pt>
                <c:pt idx="172">
                  <c:v>-13</c:v>
                </c:pt>
                <c:pt idx="173">
                  <c:v>-13</c:v>
                </c:pt>
                <c:pt idx="174">
                  <c:v>-20</c:v>
                </c:pt>
                <c:pt idx="175">
                  <c:v>-27</c:v>
                </c:pt>
                <c:pt idx="176">
                  <c:v>-34</c:v>
                </c:pt>
                <c:pt idx="177">
                  <c:v>-41</c:v>
                </c:pt>
                <c:pt idx="178">
                  <c:v>-48</c:v>
                </c:pt>
                <c:pt idx="179">
                  <c:v>-48</c:v>
                </c:pt>
                <c:pt idx="180">
                  <c:v>-48</c:v>
                </c:pt>
                <c:pt idx="181">
                  <c:v>-48</c:v>
                </c:pt>
                <c:pt idx="182">
                  <c:v>-48</c:v>
                </c:pt>
                <c:pt idx="183">
                  <c:v>-48</c:v>
                </c:pt>
                <c:pt idx="184">
                  <c:v>-48</c:v>
                </c:pt>
                <c:pt idx="185">
                  <c:v>-48</c:v>
                </c:pt>
                <c:pt idx="186">
                  <c:v>-55</c:v>
                </c:pt>
                <c:pt idx="187">
                  <c:v>-62</c:v>
                </c:pt>
                <c:pt idx="188">
                  <c:v>-69</c:v>
                </c:pt>
                <c:pt idx="189">
                  <c:v>-76</c:v>
                </c:pt>
                <c:pt idx="190">
                  <c:v>-47</c:v>
                </c:pt>
                <c:pt idx="191">
                  <c:v>-47</c:v>
                </c:pt>
                <c:pt idx="192">
                  <c:v>-47</c:v>
                </c:pt>
                <c:pt idx="193">
                  <c:v>-47</c:v>
                </c:pt>
                <c:pt idx="194">
                  <c:v>-47</c:v>
                </c:pt>
                <c:pt idx="195">
                  <c:v>-47</c:v>
                </c:pt>
                <c:pt idx="196">
                  <c:v>-47</c:v>
                </c:pt>
                <c:pt idx="197">
                  <c:v>-47</c:v>
                </c:pt>
                <c:pt idx="198">
                  <c:v>-47</c:v>
                </c:pt>
                <c:pt idx="199">
                  <c:v>-47</c:v>
                </c:pt>
                <c:pt idx="200">
                  <c:v>-54</c:v>
                </c:pt>
                <c:pt idx="201">
                  <c:v>-61</c:v>
                </c:pt>
                <c:pt idx="202">
                  <c:v>-68</c:v>
                </c:pt>
                <c:pt idx="203">
                  <c:v>-39</c:v>
                </c:pt>
                <c:pt idx="204">
                  <c:v>-39</c:v>
                </c:pt>
                <c:pt idx="205">
                  <c:v>-39</c:v>
                </c:pt>
                <c:pt idx="206">
                  <c:v>-39</c:v>
                </c:pt>
                <c:pt idx="207">
                  <c:v>-39</c:v>
                </c:pt>
                <c:pt idx="208">
                  <c:v>-39</c:v>
                </c:pt>
                <c:pt idx="209">
                  <c:v>-39</c:v>
                </c:pt>
                <c:pt idx="210">
                  <c:v>-39</c:v>
                </c:pt>
                <c:pt idx="211">
                  <c:v>-46</c:v>
                </c:pt>
                <c:pt idx="212">
                  <c:v>-53</c:v>
                </c:pt>
                <c:pt idx="213">
                  <c:v>-24</c:v>
                </c:pt>
                <c:pt idx="214">
                  <c:v>-24</c:v>
                </c:pt>
                <c:pt idx="215">
                  <c:v>-24</c:v>
                </c:pt>
                <c:pt idx="216">
                  <c:v>-24</c:v>
                </c:pt>
                <c:pt idx="217">
                  <c:v>-24</c:v>
                </c:pt>
                <c:pt idx="218">
                  <c:v>-24</c:v>
                </c:pt>
                <c:pt idx="219">
                  <c:v>-24</c:v>
                </c:pt>
                <c:pt idx="220">
                  <c:v>-24</c:v>
                </c:pt>
                <c:pt idx="221">
                  <c:v>-31</c:v>
                </c:pt>
                <c:pt idx="222">
                  <c:v>-2</c:v>
                </c:pt>
                <c:pt idx="223">
                  <c:v>-2</c:v>
                </c:pt>
                <c:pt idx="224">
                  <c:v>-2</c:v>
                </c:pt>
                <c:pt idx="225">
                  <c:v>-2</c:v>
                </c:pt>
                <c:pt idx="226">
                  <c:v>-2</c:v>
                </c:pt>
                <c:pt idx="227">
                  <c:v>-2</c:v>
                </c:pt>
                <c:pt idx="228">
                  <c:v>-2</c:v>
                </c:pt>
                <c:pt idx="229">
                  <c:v>-2</c:v>
                </c:pt>
                <c:pt idx="230">
                  <c:v>-9</c:v>
                </c:pt>
                <c:pt idx="231">
                  <c:v>-16</c:v>
                </c:pt>
                <c:pt idx="232">
                  <c:v>-23</c:v>
                </c:pt>
                <c:pt idx="233">
                  <c:v>-30</c:v>
                </c:pt>
                <c:pt idx="234">
                  <c:v>-37</c:v>
                </c:pt>
                <c:pt idx="235">
                  <c:v>-37</c:v>
                </c:pt>
                <c:pt idx="236">
                  <c:v>-37</c:v>
                </c:pt>
                <c:pt idx="237">
                  <c:v>-37</c:v>
                </c:pt>
                <c:pt idx="238">
                  <c:v>-37</c:v>
                </c:pt>
                <c:pt idx="239">
                  <c:v>-37</c:v>
                </c:pt>
                <c:pt idx="240">
                  <c:v>-37</c:v>
                </c:pt>
                <c:pt idx="241">
                  <c:v>-37</c:v>
                </c:pt>
                <c:pt idx="242">
                  <c:v>-8</c:v>
                </c:pt>
                <c:pt idx="243">
                  <c:v>-8</c:v>
                </c:pt>
                <c:pt idx="244">
                  <c:v>-8</c:v>
                </c:pt>
                <c:pt idx="245">
                  <c:v>-8</c:v>
                </c:pt>
                <c:pt idx="246">
                  <c:v>-8</c:v>
                </c:pt>
                <c:pt idx="247">
                  <c:v>-8</c:v>
                </c:pt>
                <c:pt idx="248">
                  <c:v>-8</c:v>
                </c:pt>
                <c:pt idx="249">
                  <c:v>-8</c:v>
                </c:pt>
                <c:pt idx="250">
                  <c:v>-8</c:v>
                </c:pt>
                <c:pt idx="251">
                  <c:v>-8</c:v>
                </c:pt>
                <c:pt idx="252">
                  <c:v>21</c:v>
                </c:pt>
                <c:pt idx="253">
                  <c:v>21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79</c:v>
                </c:pt>
                <c:pt idx="273">
                  <c:v>79</c:v>
                </c:pt>
                <c:pt idx="274">
                  <c:v>79</c:v>
                </c:pt>
                <c:pt idx="275">
                  <c:v>79</c:v>
                </c:pt>
                <c:pt idx="276">
                  <c:v>79</c:v>
                </c:pt>
                <c:pt idx="277">
                  <c:v>79</c:v>
                </c:pt>
                <c:pt idx="278">
                  <c:v>79</c:v>
                </c:pt>
                <c:pt idx="279">
                  <c:v>79</c:v>
                </c:pt>
                <c:pt idx="280">
                  <c:v>79</c:v>
                </c:pt>
                <c:pt idx="281">
                  <c:v>72</c:v>
                </c:pt>
                <c:pt idx="282">
                  <c:v>101</c:v>
                </c:pt>
                <c:pt idx="283">
                  <c:v>101</c:v>
                </c:pt>
                <c:pt idx="284">
                  <c:v>101</c:v>
                </c:pt>
                <c:pt idx="285">
                  <c:v>101</c:v>
                </c:pt>
                <c:pt idx="286">
                  <c:v>101</c:v>
                </c:pt>
                <c:pt idx="287">
                  <c:v>101</c:v>
                </c:pt>
                <c:pt idx="288">
                  <c:v>101</c:v>
                </c:pt>
                <c:pt idx="289">
                  <c:v>101</c:v>
                </c:pt>
                <c:pt idx="290">
                  <c:v>94</c:v>
                </c:pt>
                <c:pt idx="291">
                  <c:v>87</c:v>
                </c:pt>
                <c:pt idx="292">
                  <c:v>116</c:v>
                </c:pt>
                <c:pt idx="293">
                  <c:v>116</c:v>
                </c:pt>
                <c:pt idx="294">
                  <c:v>116</c:v>
                </c:pt>
                <c:pt idx="295">
                  <c:v>116</c:v>
                </c:pt>
                <c:pt idx="296">
                  <c:v>116</c:v>
                </c:pt>
                <c:pt idx="297">
                  <c:v>116</c:v>
                </c:pt>
                <c:pt idx="298">
                  <c:v>116</c:v>
                </c:pt>
                <c:pt idx="299">
                  <c:v>116</c:v>
                </c:pt>
                <c:pt idx="300">
                  <c:v>109</c:v>
                </c:pt>
                <c:pt idx="301">
                  <c:v>102</c:v>
                </c:pt>
                <c:pt idx="302">
                  <c:v>95</c:v>
                </c:pt>
                <c:pt idx="303">
                  <c:v>88</c:v>
                </c:pt>
                <c:pt idx="304">
                  <c:v>81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81</c:v>
                </c:pt>
                <c:pt idx="311">
                  <c:v>81</c:v>
                </c:pt>
                <c:pt idx="312">
                  <c:v>81</c:v>
                </c:pt>
                <c:pt idx="313">
                  <c:v>81</c:v>
                </c:pt>
                <c:pt idx="314">
                  <c:v>81</c:v>
                </c:pt>
                <c:pt idx="315">
                  <c:v>81</c:v>
                </c:pt>
                <c:pt idx="316">
                  <c:v>81</c:v>
                </c:pt>
                <c:pt idx="317">
                  <c:v>81</c:v>
                </c:pt>
                <c:pt idx="318">
                  <c:v>81</c:v>
                </c:pt>
                <c:pt idx="319">
                  <c:v>74</c:v>
                </c:pt>
                <c:pt idx="320">
                  <c:v>67</c:v>
                </c:pt>
                <c:pt idx="321">
                  <c:v>60</c:v>
                </c:pt>
                <c:pt idx="322">
                  <c:v>89</c:v>
                </c:pt>
                <c:pt idx="323">
                  <c:v>89</c:v>
                </c:pt>
                <c:pt idx="324">
                  <c:v>89</c:v>
                </c:pt>
                <c:pt idx="325">
                  <c:v>89</c:v>
                </c:pt>
                <c:pt idx="326">
                  <c:v>89</c:v>
                </c:pt>
                <c:pt idx="327">
                  <c:v>89</c:v>
                </c:pt>
                <c:pt idx="328">
                  <c:v>89</c:v>
                </c:pt>
                <c:pt idx="329">
                  <c:v>89</c:v>
                </c:pt>
                <c:pt idx="330">
                  <c:v>82</c:v>
                </c:pt>
                <c:pt idx="331">
                  <c:v>75</c:v>
                </c:pt>
                <c:pt idx="332">
                  <c:v>68</c:v>
                </c:pt>
                <c:pt idx="333">
                  <c:v>61</c:v>
                </c:pt>
                <c:pt idx="334">
                  <c:v>54</c:v>
                </c:pt>
                <c:pt idx="335">
                  <c:v>54</c:v>
                </c:pt>
                <c:pt idx="336">
                  <c:v>54</c:v>
                </c:pt>
                <c:pt idx="337">
                  <c:v>54</c:v>
                </c:pt>
                <c:pt idx="338">
                  <c:v>54</c:v>
                </c:pt>
                <c:pt idx="339">
                  <c:v>54</c:v>
                </c:pt>
                <c:pt idx="340">
                  <c:v>54</c:v>
                </c:pt>
                <c:pt idx="341">
                  <c:v>54</c:v>
                </c:pt>
                <c:pt idx="342">
                  <c:v>47</c:v>
                </c:pt>
                <c:pt idx="343">
                  <c:v>76</c:v>
                </c:pt>
                <c:pt idx="344">
                  <c:v>76</c:v>
                </c:pt>
                <c:pt idx="345">
                  <c:v>76</c:v>
                </c:pt>
                <c:pt idx="346">
                  <c:v>76</c:v>
                </c:pt>
                <c:pt idx="347">
                  <c:v>76</c:v>
                </c:pt>
                <c:pt idx="348">
                  <c:v>76</c:v>
                </c:pt>
                <c:pt idx="349">
                  <c:v>76</c:v>
                </c:pt>
                <c:pt idx="350">
                  <c:v>76</c:v>
                </c:pt>
                <c:pt idx="351">
                  <c:v>69</c:v>
                </c:pt>
                <c:pt idx="352">
                  <c:v>98</c:v>
                </c:pt>
                <c:pt idx="353">
                  <c:v>98</c:v>
                </c:pt>
                <c:pt idx="354">
                  <c:v>98</c:v>
                </c:pt>
                <c:pt idx="355">
                  <c:v>98</c:v>
                </c:pt>
                <c:pt idx="356">
                  <c:v>98</c:v>
                </c:pt>
                <c:pt idx="357">
                  <c:v>98</c:v>
                </c:pt>
                <c:pt idx="358">
                  <c:v>98</c:v>
                </c:pt>
                <c:pt idx="359">
                  <c:v>98</c:v>
                </c:pt>
                <c:pt idx="360">
                  <c:v>98</c:v>
                </c:pt>
                <c:pt idx="361">
                  <c:v>98</c:v>
                </c:pt>
                <c:pt idx="362">
                  <c:v>98</c:v>
                </c:pt>
                <c:pt idx="363">
                  <c:v>98</c:v>
                </c:pt>
                <c:pt idx="364">
                  <c:v>98</c:v>
                </c:pt>
                <c:pt idx="365">
                  <c:v>98</c:v>
                </c:pt>
                <c:pt idx="366">
                  <c:v>91</c:v>
                </c:pt>
                <c:pt idx="367">
                  <c:v>120</c:v>
                </c:pt>
                <c:pt idx="368">
                  <c:v>120</c:v>
                </c:pt>
                <c:pt idx="369">
                  <c:v>120</c:v>
                </c:pt>
                <c:pt idx="370">
                  <c:v>120</c:v>
                </c:pt>
                <c:pt idx="371">
                  <c:v>120</c:v>
                </c:pt>
                <c:pt idx="372">
                  <c:v>120</c:v>
                </c:pt>
                <c:pt idx="373">
                  <c:v>120</c:v>
                </c:pt>
                <c:pt idx="374">
                  <c:v>120</c:v>
                </c:pt>
                <c:pt idx="375">
                  <c:v>120</c:v>
                </c:pt>
                <c:pt idx="376">
                  <c:v>120</c:v>
                </c:pt>
                <c:pt idx="377">
                  <c:v>113</c:v>
                </c:pt>
                <c:pt idx="378">
                  <c:v>106</c:v>
                </c:pt>
                <c:pt idx="379">
                  <c:v>99</c:v>
                </c:pt>
                <c:pt idx="380">
                  <c:v>92</c:v>
                </c:pt>
                <c:pt idx="381">
                  <c:v>85</c:v>
                </c:pt>
                <c:pt idx="382">
                  <c:v>85</c:v>
                </c:pt>
                <c:pt idx="383">
                  <c:v>85</c:v>
                </c:pt>
                <c:pt idx="384">
                  <c:v>85</c:v>
                </c:pt>
                <c:pt idx="385">
                  <c:v>85</c:v>
                </c:pt>
                <c:pt idx="386">
                  <c:v>85</c:v>
                </c:pt>
                <c:pt idx="387">
                  <c:v>85</c:v>
                </c:pt>
                <c:pt idx="388">
                  <c:v>85</c:v>
                </c:pt>
                <c:pt idx="389">
                  <c:v>78</c:v>
                </c:pt>
                <c:pt idx="390">
                  <c:v>71</c:v>
                </c:pt>
                <c:pt idx="391">
                  <c:v>64</c:v>
                </c:pt>
                <c:pt idx="392">
                  <c:v>93</c:v>
                </c:pt>
                <c:pt idx="393">
                  <c:v>93</c:v>
                </c:pt>
                <c:pt idx="394">
                  <c:v>93</c:v>
                </c:pt>
                <c:pt idx="395">
                  <c:v>93</c:v>
                </c:pt>
                <c:pt idx="396">
                  <c:v>93</c:v>
                </c:pt>
                <c:pt idx="397">
                  <c:v>93</c:v>
                </c:pt>
                <c:pt idx="398">
                  <c:v>93</c:v>
                </c:pt>
                <c:pt idx="399">
                  <c:v>93</c:v>
                </c:pt>
                <c:pt idx="400">
                  <c:v>86</c:v>
                </c:pt>
                <c:pt idx="401">
                  <c:v>79</c:v>
                </c:pt>
                <c:pt idx="402">
                  <c:v>72</c:v>
                </c:pt>
                <c:pt idx="403">
                  <c:v>101</c:v>
                </c:pt>
                <c:pt idx="404">
                  <c:v>101</c:v>
                </c:pt>
                <c:pt idx="405">
                  <c:v>101</c:v>
                </c:pt>
                <c:pt idx="406">
                  <c:v>101</c:v>
                </c:pt>
                <c:pt idx="407">
                  <c:v>101</c:v>
                </c:pt>
                <c:pt idx="408">
                  <c:v>101</c:v>
                </c:pt>
                <c:pt idx="409">
                  <c:v>101</c:v>
                </c:pt>
                <c:pt idx="410">
                  <c:v>101</c:v>
                </c:pt>
                <c:pt idx="411">
                  <c:v>94</c:v>
                </c:pt>
                <c:pt idx="412">
                  <c:v>123</c:v>
                </c:pt>
                <c:pt idx="413">
                  <c:v>123</c:v>
                </c:pt>
                <c:pt idx="414">
                  <c:v>123</c:v>
                </c:pt>
                <c:pt idx="415">
                  <c:v>123</c:v>
                </c:pt>
                <c:pt idx="416">
                  <c:v>123</c:v>
                </c:pt>
                <c:pt idx="417">
                  <c:v>123</c:v>
                </c:pt>
                <c:pt idx="418">
                  <c:v>123</c:v>
                </c:pt>
                <c:pt idx="419">
                  <c:v>123</c:v>
                </c:pt>
                <c:pt idx="420">
                  <c:v>123</c:v>
                </c:pt>
                <c:pt idx="421">
                  <c:v>123</c:v>
                </c:pt>
                <c:pt idx="422">
                  <c:v>123</c:v>
                </c:pt>
                <c:pt idx="423">
                  <c:v>123</c:v>
                </c:pt>
                <c:pt idx="424">
                  <c:v>123</c:v>
                </c:pt>
                <c:pt idx="425">
                  <c:v>123</c:v>
                </c:pt>
                <c:pt idx="426">
                  <c:v>123</c:v>
                </c:pt>
                <c:pt idx="427">
                  <c:v>123</c:v>
                </c:pt>
                <c:pt idx="428">
                  <c:v>123</c:v>
                </c:pt>
                <c:pt idx="429">
                  <c:v>123</c:v>
                </c:pt>
                <c:pt idx="430">
                  <c:v>123</c:v>
                </c:pt>
                <c:pt idx="431">
                  <c:v>116</c:v>
                </c:pt>
                <c:pt idx="432">
                  <c:v>109</c:v>
                </c:pt>
                <c:pt idx="433">
                  <c:v>102</c:v>
                </c:pt>
                <c:pt idx="434">
                  <c:v>102</c:v>
                </c:pt>
                <c:pt idx="435">
                  <c:v>102</c:v>
                </c:pt>
                <c:pt idx="436">
                  <c:v>102</c:v>
                </c:pt>
                <c:pt idx="437">
                  <c:v>102</c:v>
                </c:pt>
                <c:pt idx="438">
                  <c:v>102</c:v>
                </c:pt>
                <c:pt idx="439">
                  <c:v>102</c:v>
                </c:pt>
                <c:pt idx="440">
                  <c:v>102</c:v>
                </c:pt>
                <c:pt idx="441">
                  <c:v>102</c:v>
                </c:pt>
                <c:pt idx="442">
                  <c:v>102</c:v>
                </c:pt>
                <c:pt idx="443">
                  <c:v>102</c:v>
                </c:pt>
                <c:pt idx="444">
                  <c:v>102</c:v>
                </c:pt>
                <c:pt idx="445">
                  <c:v>95</c:v>
                </c:pt>
                <c:pt idx="446">
                  <c:v>88</c:v>
                </c:pt>
                <c:pt idx="447">
                  <c:v>117</c:v>
                </c:pt>
                <c:pt idx="448">
                  <c:v>117</c:v>
                </c:pt>
                <c:pt idx="449">
                  <c:v>117</c:v>
                </c:pt>
                <c:pt idx="450">
                  <c:v>117</c:v>
                </c:pt>
                <c:pt idx="451">
                  <c:v>117</c:v>
                </c:pt>
                <c:pt idx="452">
                  <c:v>117</c:v>
                </c:pt>
                <c:pt idx="453">
                  <c:v>117</c:v>
                </c:pt>
                <c:pt idx="454">
                  <c:v>117</c:v>
                </c:pt>
                <c:pt idx="455">
                  <c:v>117</c:v>
                </c:pt>
                <c:pt idx="456">
                  <c:v>110</c:v>
                </c:pt>
                <c:pt idx="457">
                  <c:v>103</c:v>
                </c:pt>
                <c:pt idx="458">
                  <c:v>132</c:v>
                </c:pt>
                <c:pt idx="459">
                  <c:v>132</c:v>
                </c:pt>
                <c:pt idx="460">
                  <c:v>132</c:v>
                </c:pt>
                <c:pt idx="461">
                  <c:v>132</c:v>
                </c:pt>
                <c:pt idx="462">
                  <c:v>132</c:v>
                </c:pt>
                <c:pt idx="463">
                  <c:v>132</c:v>
                </c:pt>
                <c:pt idx="464">
                  <c:v>132</c:v>
                </c:pt>
                <c:pt idx="465">
                  <c:v>132</c:v>
                </c:pt>
                <c:pt idx="466">
                  <c:v>132</c:v>
                </c:pt>
                <c:pt idx="467">
                  <c:v>132</c:v>
                </c:pt>
                <c:pt idx="468">
                  <c:v>132</c:v>
                </c:pt>
                <c:pt idx="469">
                  <c:v>125</c:v>
                </c:pt>
                <c:pt idx="470">
                  <c:v>118</c:v>
                </c:pt>
                <c:pt idx="471">
                  <c:v>111</c:v>
                </c:pt>
                <c:pt idx="472">
                  <c:v>140</c:v>
                </c:pt>
                <c:pt idx="473">
                  <c:v>140</c:v>
                </c:pt>
                <c:pt idx="474">
                  <c:v>140</c:v>
                </c:pt>
                <c:pt idx="475">
                  <c:v>140</c:v>
                </c:pt>
                <c:pt idx="476">
                  <c:v>140</c:v>
                </c:pt>
                <c:pt idx="477">
                  <c:v>140</c:v>
                </c:pt>
                <c:pt idx="478">
                  <c:v>140</c:v>
                </c:pt>
                <c:pt idx="479">
                  <c:v>140</c:v>
                </c:pt>
                <c:pt idx="480">
                  <c:v>133</c:v>
                </c:pt>
                <c:pt idx="481">
                  <c:v>126</c:v>
                </c:pt>
                <c:pt idx="482">
                  <c:v>119</c:v>
                </c:pt>
                <c:pt idx="483">
                  <c:v>119</c:v>
                </c:pt>
                <c:pt idx="484">
                  <c:v>119</c:v>
                </c:pt>
                <c:pt idx="485">
                  <c:v>119</c:v>
                </c:pt>
                <c:pt idx="486">
                  <c:v>119</c:v>
                </c:pt>
                <c:pt idx="487">
                  <c:v>119</c:v>
                </c:pt>
                <c:pt idx="488">
                  <c:v>119</c:v>
                </c:pt>
                <c:pt idx="489">
                  <c:v>112</c:v>
                </c:pt>
                <c:pt idx="490">
                  <c:v>105</c:v>
                </c:pt>
                <c:pt idx="491">
                  <c:v>98</c:v>
                </c:pt>
                <c:pt idx="492">
                  <c:v>91</c:v>
                </c:pt>
                <c:pt idx="493">
                  <c:v>84</c:v>
                </c:pt>
                <c:pt idx="494">
                  <c:v>84</c:v>
                </c:pt>
                <c:pt idx="495">
                  <c:v>84</c:v>
                </c:pt>
                <c:pt idx="496">
                  <c:v>84</c:v>
                </c:pt>
                <c:pt idx="497">
                  <c:v>84</c:v>
                </c:pt>
                <c:pt idx="498">
                  <c:v>84</c:v>
                </c:pt>
                <c:pt idx="499">
                  <c:v>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519744"/>
        <c:axId val="81521664"/>
      </c:lineChart>
      <c:catAx>
        <c:axId val="81519744"/>
        <c:scaling>
          <c:orientation val="minMax"/>
        </c:scaling>
        <c:delete val="0"/>
        <c:axPos val="b"/>
        <c:majorTickMark val="out"/>
        <c:minorTickMark val="none"/>
        <c:tickLblPos val="nextTo"/>
        <c:crossAx val="81521664"/>
        <c:crosses val="autoZero"/>
        <c:auto val="1"/>
        <c:lblAlgn val="ctr"/>
        <c:lblOffset val="100"/>
        <c:noMultiLvlLbl val="0"/>
      </c:catAx>
      <c:valAx>
        <c:axId val="81521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1519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457200</xdr:colOff>
      <xdr:row>0</xdr:row>
      <xdr:rowOff>85725</xdr:rowOff>
    </xdr:from>
    <xdr:to>
      <xdr:col>21</xdr:col>
      <xdr:colOff>152400</xdr:colOff>
      <xdr:row>8</xdr:row>
      <xdr:rowOff>52388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P510"/>
  <sheetViews>
    <sheetView tabSelected="1" workbookViewId="0">
      <pane xSplit="3" ySplit="10" topLeftCell="D17" activePane="bottomRight" state="frozen"/>
      <selection pane="topRight" activeCell="E1" sqref="E1"/>
      <selection pane="bottomLeft" activeCell="A8" sqref="A8"/>
      <selection pane="bottomRight" activeCell="K3" sqref="K3"/>
    </sheetView>
  </sheetViews>
  <sheetFormatPr defaultRowHeight="15" x14ac:dyDescent="0.25"/>
  <cols>
    <col min="2" max="2" width="7.85546875" customWidth="1"/>
    <col min="3" max="3" width="5.7109375" customWidth="1"/>
    <col min="4" max="4" width="8" customWidth="1"/>
    <col min="5" max="5" width="8.140625" customWidth="1"/>
    <col min="6" max="6" width="3.5703125" customWidth="1"/>
    <col min="7" max="7" width="5.7109375" hidden="1" customWidth="1"/>
    <col min="8" max="8" width="5.7109375" customWidth="1"/>
    <col min="9" max="9" width="4" customWidth="1"/>
    <col min="12" max="12" width="9.140625" customWidth="1"/>
    <col min="13" max="13" width="11.85546875" customWidth="1"/>
    <col min="14" max="14" width="12.140625" customWidth="1"/>
  </cols>
  <sheetData>
    <row r="1" spans="2:16" ht="15.75" thickBot="1" x14ac:dyDescent="0.3">
      <c r="G1" t="s">
        <v>15</v>
      </c>
      <c r="O1" s="6" t="s">
        <v>13</v>
      </c>
      <c r="P1" s="7">
        <f ca="1">AVERAGE(M11:M510)</f>
        <v>4.4285714285714288</v>
      </c>
    </row>
    <row r="2" spans="2:16" ht="15.75" thickBot="1" x14ac:dyDescent="0.3">
      <c r="B2" s="17" t="s">
        <v>14</v>
      </c>
      <c r="C2" s="18"/>
      <c r="D2" s="9"/>
      <c r="G2" t="s">
        <v>16</v>
      </c>
      <c r="O2" s="4" t="s">
        <v>0</v>
      </c>
      <c r="P2" s="5">
        <f ca="1">MAX(M11:M510)</f>
        <v>20</v>
      </c>
    </row>
    <row r="3" spans="2:16" ht="30" x14ac:dyDescent="0.25">
      <c r="B3" s="2" t="s">
        <v>1</v>
      </c>
      <c r="C3" s="8">
        <v>7</v>
      </c>
      <c r="D3" s="10"/>
      <c r="O3" s="12" t="s">
        <v>11</v>
      </c>
      <c r="P3" s="13" t="s">
        <v>9</v>
      </c>
    </row>
    <row r="4" spans="2:16" x14ac:dyDescent="0.25">
      <c r="B4" s="2" t="s">
        <v>2</v>
      </c>
      <c r="C4" s="8">
        <v>5</v>
      </c>
      <c r="D4" s="10"/>
      <c r="O4" s="14"/>
      <c r="P4" s="15"/>
    </row>
    <row r="5" spans="2:16" x14ac:dyDescent="0.25">
      <c r="B5" s="19" t="s">
        <v>17</v>
      </c>
      <c r="C5" s="21" t="s">
        <v>15</v>
      </c>
      <c r="D5" s="11"/>
      <c r="O5" s="2">
        <f ca="1">MIN(M11:M510)</f>
        <v>1</v>
      </c>
      <c r="P5" s="3">
        <f t="shared" ref="P5:P34" ca="1" si="0">IF(O5="","",COUNTIF(M$11:M$510,O5))</f>
        <v>5</v>
      </c>
    </row>
    <row r="6" spans="2:16" ht="15.75" thickBot="1" x14ac:dyDescent="0.3">
      <c r="B6" s="20"/>
      <c r="C6" s="22"/>
      <c r="D6" s="11"/>
      <c r="O6" s="2">
        <f t="shared" ref="O6:O34" ca="1" si="1">IF(O5="","",IF(O5=MAX(M$11:M$510),"",1+O5))</f>
        <v>2</v>
      </c>
      <c r="P6" s="3">
        <f t="shared" ca="1" si="0"/>
        <v>7</v>
      </c>
    </row>
    <row r="7" spans="2:16" x14ac:dyDescent="0.25">
      <c r="O7" s="2">
        <f t="shared" ca="1" si="1"/>
        <v>3</v>
      </c>
      <c r="P7" s="3">
        <f t="shared" ca="1" si="0"/>
        <v>3</v>
      </c>
    </row>
    <row r="8" spans="2:16" x14ac:dyDescent="0.25">
      <c r="O8" s="2">
        <f t="shared" ca="1" si="1"/>
        <v>4</v>
      </c>
      <c r="P8" s="3">
        <f t="shared" ca="1" si="0"/>
        <v>4</v>
      </c>
    </row>
    <row r="9" spans="2:16" ht="15" customHeight="1" x14ac:dyDescent="0.25">
      <c r="B9" s="23" t="s">
        <v>3</v>
      </c>
      <c r="C9" s="24" t="s">
        <v>4</v>
      </c>
      <c r="D9" s="16" t="str">
        <f>"Count in last "&amp;C3</f>
        <v>Count in last 7</v>
      </c>
      <c r="E9" s="16" t="str">
        <f>"Sum nrs in last "&amp;C3</f>
        <v>Sum nrs in last 7</v>
      </c>
      <c r="F9" s="23" t="s">
        <v>5</v>
      </c>
      <c r="H9" s="23" t="s">
        <v>2</v>
      </c>
      <c r="I9" s="23" t="s">
        <v>6</v>
      </c>
      <c r="J9" s="23" t="s">
        <v>7</v>
      </c>
      <c r="K9" s="23" t="s">
        <v>8</v>
      </c>
      <c r="L9" s="16" t="s">
        <v>10</v>
      </c>
      <c r="M9" s="16" t="s">
        <v>12</v>
      </c>
      <c r="N9" s="1"/>
      <c r="O9" s="2">
        <f t="shared" ca="1" si="1"/>
        <v>5</v>
      </c>
      <c r="P9" s="3">
        <f t="shared" ca="1" si="0"/>
        <v>0</v>
      </c>
    </row>
    <row r="10" spans="2:16" x14ac:dyDescent="0.25">
      <c r="B10" s="23"/>
      <c r="C10" s="24"/>
      <c r="D10" s="16"/>
      <c r="E10" s="16"/>
      <c r="F10" s="23"/>
      <c r="G10" t="s">
        <v>2</v>
      </c>
      <c r="H10" s="23"/>
      <c r="I10" s="23"/>
      <c r="J10" s="23"/>
      <c r="K10" s="23"/>
      <c r="L10" s="16"/>
      <c r="M10" s="16"/>
      <c r="N10" s="1"/>
      <c r="O10" s="2">
        <f t="shared" ca="1" si="1"/>
        <v>6</v>
      </c>
      <c r="P10" s="3">
        <f t="shared" ca="1" si="0"/>
        <v>3</v>
      </c>
    </row>
    <row r="11" spans="2:16" x14ac:dyDescent="0.25">
      <c r="B11">
        <v>1</v>
      </c>
      <c r="C11">
        <f ca="1">RANDBETWEEN(1,37)</f>
        <v>18</v>
      </c>
      <c r="F11" t="str">
        <f>IF(E11="","",IF(E11=C$3,1,0))</f>
        <v/>
      </c>
      <c r="G11">
        <v>0</v>
      </c>
      <c r="H11" t="str">
        <f>IF(F11="","",IF(F11=0,"",G11))</f>
        <v/>
      </c>
      <c r="I11" t="str">
        <f ca="1">IF(F11="","",IF(F11=0,0,IF(F11=1,COUNTIF(OFFSET(C9,-(C$3-1)-(F11-1),0,1,1):OFFSET(C9,-(F11-1),0,1,1),C11))))</f>
        <v/>
      </c>
      <c r="J11">
        <f>IF(E11="",0,IF(F11=0,0,IF(I11=0,-C$3,IF(I11=1,36-C$3))))</f>
        <v>0</v>
      </c>
      <c r="K11">
        <f>J11</f>
        <v>0</v>
      </c>
      <c r="L11">
        <f>IF(F11="",0,IF(AND(F9="",F11&lt;&gt;""),1,IF(I9=1,1,L9+F9)))</f>
        <v>0</v>
      </c>
      <c r="M11" t="str">
        <f ca="1">IF(I11=1,L11,"")</f>
        <v/>
      </c>
      <c r="O11" s="2">
        <f t="shared" ca="1" si="1"/>
        <v>7</v>
      </c>
      <c r="P11" s="3">
        <f t="shared" ca="1" si="0"/>
        <v>2</v>
      </c>
    </row>
    <row r="12" spans="2:16" x14ac:dyDescent="0.25">
      <c r="B12">
        <v>2</v>
      </c>
      <c r="C12">
        <f t="shared" ref="C12:C16" ca="1" si="2">RANDBETWEEN(1,37)</f>
        <v>12</v>
      </c>
      <c r="D12">
        <f ca="1">IF(C12="","",COUNTIF(OFFSET(C11,-(MIN(B11,C$3)-1),0,1,1):C11,C12))</f>
        <v>0</v>
      </c>
      <c r="E12" t="str">
        <f ca="1">IF(C11="","",IF(B11&lt;C$3,"",SUMPRODUCT(1/COUNTIF(OFFSET(C11,-(C$3-1),0,1,1):C11,OFFSET(C11,-(C$3-1),0,1,1):C11))))</f>
        <v/>
      </c>
      <c r="F12" t="str">
        <f ca="1">IF(C11="","",IF(E12="","",IF(AND(C$5="Yes",OR(COUNTIF(OFFSET(I11,-(C$3-1),0,1,1):I11,1)&gt;0,COUNTIF(OFFSET(G11,-(C$3-1),0,1,1):G11,C$4)&gt;0)),0,IF(E12=C$3,1,0))))</f>
        <v/>
      </c>
      <c r="G12">
        <f ca="1">IF(C11="","",IF(F12="",0,IF(I11=1,1,IF(F11=0,1,1+G11))))</f>
        <v>0</v>
      </c>
      <c r="H12" t="str">
        <f t="shared" ref="H12:H75" ca="1" si="3">IF(F12="","",IF(F12=0,"",G12))</f>
        <v/>
      </c>
      <c r="I12" t="str">
        <f ca="1">IF(C12="","",IF(F12="","",IF(F12=0,0,IF(F12=1,COUNTIF(OFFSET(C11,-(C$3-1)-(G12-1),0,1,1):OFFSET(C11,-(G12-1),0,1,1),C12)))))</f>
        <v/>
      </c>
      <c r="J12">
        <f t="shared" ref="J12:J75" ca="1" si="4">IF(C12="","",IF(E12="",0,IF(F12=0,0,IF(I12=0,-C$3,IF(I12=1,36-C$3)))))</f>
        <v>0</v>
      </c>
      <c r="K12">
        <f ca="1">IF(C12="","",J12+K11)</f>
        <v>0</v>
      </c>
      <c r="L12">
        <f ca="1">IF(C11="","",IF(F12="",0,IF(AND(F11="",F12&lt;&gt;""),1,IF(I11=1,1,L11+F11))))</f>
        <v>0</v>
      </c>
      <c r="M12" t="str">
        <f ca="1">IF(C12="","",IF(I12=1,L12,""))</f>
        <v/>
      </c>
      <c r="O12" s="2">
        <f t="shared" ca="1" si="1"/>
        <v>8</v>
      </c>
      <c r="P12" s="3">
        <f t="shared" ca="1" si="0"/>
        <v>0</v>
      </c>
    </row>
    <row r="13" spans="2:16" x14ac:dyDescent="0.25">
      <c r="B13">
        <v>3</v>
      </c>
      <c r="C13">
        <f t="shared" ca="1" si="2"/>
        <v>6</v>
      </c>
      <c r="D13">
        <f ca="1">IF(C13="","",COUNTIF(OFFSET(C12,-(MIN(B12,C$3)-1),0,1,1):C12,C13))</f>
        <v>0</v>
      </c>
      <c r="E13" t="str">
        <f ca="1">IF(C12="","",IF(B12&lt;C$3,"",SUMPRODUCT(1/COUNTIF(OFFSET(C12,-(C$3-1),0,1,1):C12,OFFSET(C12,-(C$3-1),0,1,1):C12))))</f>
        <v/>
      </c>
      <c r="F13" t="str">
        <f ca="1">IF(C12="","",IF(E13="","",IF(AND(C$5="Yes",OR(COUNTIF(OFFSET(I12,-(C$3-1),0,1,1):I12,1)&gt;0,COUNTIF(OFFSET(G12,-(C$3-1),0,1,1):G12,C$4)&gt;0)),0,IF(E13=C$3,1,0))))</f>
        <v/>
      </c>
      <c r="G13">
        <f t="shared" ref="G13:G76" ca="1" si="5">IF(C12="","",IF(F13="",0,IF(I12=1,1,IF(F12=0,1,1+G12))))</f>
        <v>0</v>
      </c>
      <c r="H13" t="str">
        <f t="shared" ca="1" si="3"/>
        <v/>
      </c>
      <c r="I13" t="str">
        <f ca="1">IF(C13="","",IF(F13="","",IF(F13=0,0,IF(F13=1,COUNTIF(OFFSET(C12,-(C$3-1)-(G13-1),0,1,1):OFFSET(C12,-(G13-1),0,1,1),C13)))))</f>
        <v/>
      </c>
      <c r="J13">
        <f t="shared" ca="1" si="4"/>
        <v>0</v>
      </c>
      <c r="K13">
        <f t="shared" ref="K13:K76" ca="1" si="6">IF(C13="","",J13+K12)</f>
        <v>0</v>
      </c>
      <c r="L13">
        <f t="shared" ref="L13:L76" ca="1" si="7">IF(C12="","",IF(F13="",0,IF(AND(F12="",F13&lt;&gt;""),1,IF(I12=1,1,L12+F12))))</f>
        <v>0</v>
      </c>
      <c r="M13" t="str">
        <f t="shared" ref="M13:M76" ca="1" si="8">IF(C13="","",IF(I13=1,L13,""))</f>
        <v/>
      </c>
      <c r="O13" s="2">
        <f t="shared" ca="1" si="1"/>
        <v>9</v>
      </c>
      <c r="P13" s="3">
        <f t="shared" ca="1" si="0"/>
        <v>2</v>
      </c>
    </row>
    <row r="14" spans="2:16" x14ac:dyDescent="0.25">
      <c r="B14">
        <v>4</v>
      </c>
      <c r="C14">
        <f t="shared" ca="1" si="2"/>
        <v>3</v>
      </c>
      <c r="D14">
        <f ca="1">IF(C14="","",COUNTIF(OFFSET(C13,-(MIN(B13,C$3)-1),0,1,1):C13,C14))</f>
        <v>0</v>
      </c>
      <c r="E14" t="str">
        <f ca="1">IF(C13="","",IF(B13&lt;C$3,"",SUMPRODUCT(1/COUNTIF(OFFSET(C13,-(C$3-1),0,1,1):C13,OFFSET(C13,-(C$3-1),0,1,1):C13))))</f>
        <v/>
      </c>
      <c r="F14" t="str">
        <f ca="1">IF(C13="","",IF(E14="","",IF(AND(C$5="Yes",OR(COUNTIF(OFFSET(I13,-(C$3-1),0,1,1):I13,1)&gt;0,COUNTIF(OFFSET(G13,-(C$3-1),0,1,1):G13,C$4)&gt;0)),0,IF(E14=C$3,1,0))))</f>
        <v/>
      </c>
      <c r="G14">
        <f t="shared" ca="1" si="5"/>
        <v>0</v>
      </c>
      <c r="H14" t="str">
        <f t="shared" ca="1" si="3"/>
        <v/>
      </c>
      <c r="I14" t="str">
        <f ca="1">IF(C14="","",IF(F14="","",IF(F14=0,0,IF(F14=1,COUNTIF(OFFSET(C13,-(C$3-1)-(G14-1),0,1,1):OFFSET(C13,-(G14-1),0,1,1),C14)))))</f>
        <v/>
      </c>
      <c r="J14">
        <f t="shared" ca="1" si="4"/>
        <v>0</v>
      </c>
      <c r="K14">
        <f t="shared" ca="1" si="6"/>
        <v>0</v>
      </c>
      <c r="L14">
        <f t="shared" ca="1" si="7"/>
        <v>0</v>
      </c>
      <c r="M14" t="str">
        <f t="shared" ca="1" si="8"/>
        <v/>
      </c>
      <c r="O14" s="2">
        <f t="shared" ca="1" si="1"/>
        <v>10</v>
      </c>
      <c r="P14" s="3">
        <f t="shared" ca="1" si="0"/>
        <v>1</v>
      </c>
    </row>
    <row r="15" spans="2:16" x14ac:dyDescent="0.25">
      <c r="B15">
        <v>5</v>
      </c>
      <c r="C15">
        <f t="shared" ca="1" si="2"/>
        <v>12</v>
      </c>
      <c r="D15">
        <f ca="1">IF(C15="","",COUNTIF(OFFSET(C14,-(MIN(B14,C$3)-1),0,1,1):C14,C15))</f>
        <v>1</v>
      </c>
      <c r="E15" t="str">
        <f ca="1">IF(C14="","",IF(B14&lt;C$3,"",SUMPRODUCT(1/COUNTIF(OFFSET(C14,-(C$3-1),0,1,1):C14,OFFSET(C14,-(C$3-1),0,1,1):C14))))</f>
        <v/>
      </c>
      <c r="F15" t="str">
        <f ca="1">IF(C14="","",IF(E15="","",IF(AND(C$5="Yes",OR(COUNTIF(OFFSET(I14,-(C$3-1),0,1,1):I14,1)&gt;0,COUNTIF(OFFSET(G14,-(C$3-1),0,1,1):G14,C$4)&gt;0)),0,IF(E15=C$3,1,0))))</f>
        <v/>
      </c>
      <c r="G15">
        <f t="shared" ca="1" si="5"/>
        <v>0</v>
      </c>
      <c r="H15" t="str">
        <f t="shared" ca="1" si="3"/>
        <v/>
      </c>
      <c r="I15" t="str">
        <f ca="1">IF(C15="","",IF(F15="","",IF(F15=0,0,IF(F15=1,COUNTIF(OFFSET(C14,-(C$3-1)-(G15-1),0,1,1):OFFSET(C14,-(G15-1),0,1,1),C15)))))</f>
        <v/>
      </c>
      <c r="J15">
        <f t="shared" ca="1" si="4"/>
        <v>0</v>
      </c>
      <c r="K15">
        <f t="shared" ca="1" si="6"/>
        <v>0</v>
      </c>
      <c r="L15">
        <f t="shared" ca="1" si="7"/>
        <v>0</v>
      </c>
      <c r="M15" t="str">
        <f t="shared" ca="1" si="8"/>
        <v/>
      </c>
      <c r="O15" s="2">
        <f t="shared" ca="1" si="1"/>
        <v>11</v>
      </c>
      <c r="P15" s="3">
        <f t="shared" ca="1" si="0"/>
        <v>0</v>
      </c>
    </row>
    <row r="16" spans="2:16" x14ac:dyDescent="0.25">
      <c r="B16">
        <v>6</v>
      </c>
      <c r="C16">
        <f t="shared" ca="1" si="2"/>
        <v>28</v>
      </c>
      <c r="D16">
        <f ca="1">IF(C16="","",COUNTIF(OFFSET(C15,-(MIN(B15,C$3)-1),0,1,1):C15,C16))</f>
        <v>0</v>
      </c>
      <c r="E16" t="str">
        <f ca="1">IF(C15="","",IF(B15&lt;C$3,"",SUMPRODUCT(1/COUNTIF(OFFSET(C15,-(C$3-1),0,1,1):C15,OFFSET(C15,-(C$3-1),0,1,1):C15))))</f>
        <v/>
      </c>
      <c r="F16" t="str">
        <f ca="1">IF(C15="","",IF(E16="","",IF(AND(C$5="Yes",OR(COUNTIF(OFFSET(I15,-(C$3-1),0,1,1):I15,1)&gt;0,COUNTIF(OFFSET(G15,-(C$3-1),0,1,1):G15,C$4)&gt;0)),0,IF(E16=C$3,1,0))))</f>
        <v/>
      </c>
      <c r="G16">
        <f t="shared" ca="1" si="5"/>
        <v>0</v>
      </c>
      <c r="H16" t="str">
        <f t="shared" ca="1" si="3"/>
        <v/>
      </c>
      <c r="I16" t="str">
        <f ca="1">IF(C16="","",IF(F16="","",IF(F16=0,0,IF(F16=1,COUNTIF(OFFSET(C15,-(C$3-1)-(G16-1),0,1,1):OFFSET(C15,-(G16-1),0,1,1),C16)))))</f>
        <v/>
      </c>
      <c r="J16">
        <f t="shared" ca="1" si="4"/>
        <v>0</v>
      </c>
      <c r="K16">
        <f t="shared" ca="1" si="6"/>
        <v>0</v>
      </c>
      <c r="L16">
        <f t="shared" ca="1" si="7"/>
        <v>0</v>
      </c>
      <c r="M16" t="str">
        <f t="shared" ca="1" si="8"/>
        <v/>
      </c>
      <c r="O16" s="2">
        <f t="shared" ca="1" si="1"/>
        <v>12</v>
      </c>
      <c r="P16" s="3">
        <f t="shared" ca="1" si="0"/>
        <v>0</v>
      </c>
    </row>
    <row r="17" spans="2:16" x14ac:dyDescent="0.25">
      <c r="B17">
        <v>7</v>
      </c>
      <c r="C17">
        <f ca="1">RANDBETWEEN(0,36)</f>
        <v>25</v>
      </c>
      <c r="D17">
        <f ca="1">IF(C17="","",COUNTIF(OFFSET(C16,-(MIN(B16,C$3)-1),0,1,1):C16,C17))</f>
        <v>0</v>
      </c>
      <c r="E17" t="str">
        <f ca="1">IF(C16="","",IF(B16&lt;C$3,"",SUMPRODUCT(1/COUNTIF(OFFSET(C16,-(C$3-1),0,1,1):C16,OFFSET(C16,-(C$3-1),0,1,1):C16))))</f>
        <v/>
      </c>
      <c r="F17" t="str">
        <f ca="1">IF(C16="","",IF(E17="","",IF(AND(C$5="Yes",OR(COUNTIF(OFFSET(I16,-(C$3-1),0,1,1):I16,1)&gt;0,COUNTIF(OFFSET(G16,-(C$3-1),0,1,1):G16,C$4)&gt;0)),0,IF(E17=C$3,1,0))))</f>
        <v/>
      </c>
      <c r="G17">
        <f t="shared" ca="1" si="5"/>
        <v>0</v>
      </c>
      <c r="H17" t="str">
        <f t="shared" ca="1" si="3"/>
        <v/>
      </c>
      <c r="I17" t="str">
        <f ca="1">IF(C17="","",IF(F17="","",IF(F17=0,0,IF(F17=1,COUNTIF(OFFSET(C16,-(C$3-1)-(G17-1),0,1,1):OFFSET(C16,-(G17-1),0,1,1),C17)))))</f>
        <v/>
      </c>
      <c r="J17">
        <f t="shared" ca="1" si="4"/>
        <v>0</v>
      </c>
      <c r="K17">
        <f t="shared" ca="1" si="6"/>
        <v>0</v>
      </c>
      <c r="L17">
        <f t="shared" ca="1" si="7"/>
        <v>0</v>
      </c>
      <c r="M17" t="str">
        <f t="shared" ca="1" si="8"/>
        <v/>
      </c>
      <c r="O17" s="2">
        <f t="shared" ca="1" si="1"/>
        <v>13</v>
      </c>
      <c r="P17" s="3">
        <f t="shared" ca="1" si="0"/>
        <v>0</v>
      </c>
    </row>
    <row r="18" spans="2:16" x14ac:dyDescent="0.25">
      <c r="B18">
        <v>8</v>
      </c>
      <c r="C18">
        <f t="shared" ref="C18:C81" ca="1" si="9">RANDBETWEEN(0,36)</f>
        <v>28</v>
      </c>
      <c r="D18">
        <f ca="1">IF(C18="","",COUNTIF(OFFSET(C17,-(MIN(B17,C$3)-1),0,1,1):C17,C18))</f>
        <v>1</v>
      </c>
      <c r="E18">
        <f ca="1">IF(C17="","",IF(B17&lt;C$3,"",SUMPRODUCT(1/COUNTIF(OFFSET(C17,-(C$3-1),0,1,1):C17,OFFSET(C17,-(C$3-1),0,1,1):C17))))</f>
        <v>6</v>
      </c>
      <c r="F18">
        <f ca="1">IF(C17="","",IF(E18="","",IF(AND(C$5="Yes",OR(COUNTIF(OFFSET(I17,-(C$3-1),0,1,1):I17,1)&gt;0,COUNTIF(OFFSET(G17,-(C$3-1),0,1,1):G17,C$4)&gt;0)),0,IF(E18=C$3,1,0))))</f>
        <v>0</v>
      </c>
      <c r="G18">
        <f t="shared" ca="1" si="5"/>
        <v>1</v>
      </c>
      <c r="H18" t="str">
        <f t="shared" ca="1" si="3"/>
        <v/>
      </c>
      <c r="I18">
        <f ca="1">IF(C18="","",IF(F18="","",IF(F18=0,0,IF(F18=1,COUNTIF(OFFSET(C17,-(C$3-1)-(G18-1),0,1,1):OFFSET(C17,-(G18-1),0,1,1),C18)))))</f>
        <v>0</v>
      </c>
      <c r="J18">
        <f t="shared" ca="1" si="4"/>
        <v>0</v>
      </c>
      <c r="K18">
        <f t="shared" ca="1" si="6"/>
        <v>0</v>
      </c>
      <c r="L18">
        <f t="shared" ca="1" si="7"/>
        <v>1</v>
      </c>
      <c r="M18" t="str">
        <f t="shared" ca="1" si="8"/>
        <v/>
      </c>
      <c r="O18" s="2">
        <f t="shared" ca="1" si="1"/>
        <v>14</v>
      </c>
      <c r="P18" s="3">
        <f t="shared" ca="1" si="0"/>
        <v>0</v>
      </c>
    </row>
    <row r="19" spans="2:16" x14ac:dyDescent="0.25">
      <c r="B19">
        <v>9</v>
      </c>
      <c r="C19">
        <f t="shared" ca="1" si="9"/>
        <v>7</v>
      </c>
      <c r="D19">
        <f ca="1">IF(C19="","",COUNTIF(OFFSET(C18,-(MIN(B18,C$3)-1),0,1,1):C18,C19))</f>
        <v>0</v>
      </c>
      <c r="E19">
        <f ca="1">IF(C18="","",IF(B18&lt;C$3,"",SUMPRODUCT(1/COUNTIF(OFFSET(C18,-(C$3-1),0,1,1):C18,OFFSET(C18,-(C$3-1),0,1,1):C18))))</f>
        <v>5</v>
      </c>
      <c r="F19">
        <f ca="1">IF(C18="","",IF(E19="","",IF(AND(C$5="Yes",OR(COUNTIF(OFFSET(I18,-(C$3-1),0,1,1):I18,1)&gt;0,COUNTIF(OFFSET(G18,-(C$3-1),0,1,1):G18,C$4)&gt;0)),0,IF(E19=C$3,1,0))))</f>
        <v>0</v>
      </c>
      <c r="G19">
        <f t="shared" ca="1" si="5"/>
        <v>1</v>
      </c>
      <c r="H19" t="str">
        <f t="shared" ca="1" si="3"/>
        <v/>
      </c>
      <c r="I19">
        <f ca="1">IF(C19="","",IF(F19="","",IF(F19=0,0,IF(F19=1,COUNTIF(OFFSET(C18,-(C$3-1)-(G19-1),0,1,1):OFFSET(C18,-(G19-1),0,1,1),C19)))))</f>
        <v>0</v>
      </c>
      <c r="J19">
        <f t="shared" ca="1" si="4"/>
        <v>0</v>
      </c>
      <c r="K19">
        <f t="shared" ca="1" si="6"/>
        <v>0</v>
      </c>
      <c r="L19">
        <f t="shared" ca="1" si="7"/>
        <v>1</v>
      </c>
      <c r="M19" t="str">
        <f t="shared" ca="1" si="8"/>
        <v/>
      </c>
      <c r="O19" s="2">
        <f t="shared" ca="1" si="1"/>
        <v>15</v>
      </c>
      <c r="P19" s="3">
        <f t="shared" ca="1" si="0"/>
        <v>0</v>
      </c>
    </row>
    <row r="20" spans="2:16" x14ac:dyDescent="0.25">
      <c r="B20">
        <v>10</v>
      </c>
      <c r="C20">
        <f t="shared" ca="1" si="9"/>
        <v>9</v>
      </c>
      <c r="D20">
        <f ca="1">IF(C20="","",COUNTIF(OFFSET(C19,-(MIN(B19,C$3)-1),0,1,1):C19,C20))</f>
        <v>0</v>
      </c>
      <c r="E20">
        <f ca="1">IF(C19="","",IF(B19&lt;C$3,"",SUMPRODUCT(1/COUNTIF(OFFSET(C19,-(C$3-1),0,1,1):C19,OFFSET(C19,-(C$3-1),0,1,1):C19))))</f>
        <v>6</v>
      </c>
      <c r="F20">
        <f ca="1">IF(C19="","",IF(E20="","",IF(AND(C$5="Yes",OR(COUNTIF(OFFSET(I19,-(C$3-1),0,1,1):I19,1)&gt;0,COUNTIF(OFFSET(G19,-(C$3-1),0,1,1):G19,C$4)&gt;0)),0,IF(E20=C$3,1,0))))</f>
        <v>0</v>
      </c>
      <c r="G20">
        <f t="shared" ca="1" si="5"/>
        <v>1</v>
      </c>
      <c r="H20" t="str">
        <f t="shared" ca="1" si="3"/>
        <v/>
      </c>
      <c r="I20">
        <f ca="1">IF(C20="","",IF(F20="","",IF(F20=0,0,IF(F20=1,COUNTIF(OFFSET(C19,-(C$3-1)-(G20-1),0,1,1):OFFSET(C19,-(G20-1),0,1,1),C20)))))</f>
        <v>0</v>
      </c>
      <c r="J20">
        <f t="shared" ca="1" si="4"/>
        <v>0</v>
      </c>
      <c r="K20">
        <f t="shared" ca="1" si="6"/>
        <v>0</v>
      </c>
      <c r="L20">
        <f t="shared" ca="1" si="7"/>
        <v>1</v>
      </c>
      <c r="M20" t="str">
        <f t="shared" ca="1" si="8"/>
        <v/>
      </c>
      <c r="O20" s="2">
        <f t="shared" ca="1" si="1"/>
        <v>16</v>
      </c>
      <c r="P20" s="3">
        <f t="shared" ca="1" si="0"/>
        <v>0</v>
      </c>
    </row>
    <row r="21" spans="2:16" x14ac:dyDescent="0.25">
      <c r="B21">
        <v>11</v>
      </c>
      <c r="C21">
        <f t="shared" ca="1" si="9"/>
        <v>31</v>
      </c>
      <c r="D21">
        <f ca="1">IF(C21="","",COUNTIF(OFFSET(C20,-(MIN(B20,C$3)-1),0,1,1):C20,C21))</f>
        <v>0</v>
      </c>
      <c r="E21">
        <f ca="1">IF(C20="","",IF(B20&lt;C$3,"",SUMPRODUCT(1/COUNTIF(OFFSET(C20,-(C$3-1),0,1,1):C20,OFFSET(C20,-(C$3-1),0,1,1):C20))))</f>
        <v>6</v>
      </c>
      <c r="F21">
        <f ca="1">IF(C20="","",IF(E21="","",IF(AND(C$5="Yes",OR(COUNTIF(OFFSET(I20,-(C$3-1),0,1,1):I20,1)&gt;0,COUNTIF(OFFSET(G20,-(C$3-1),0,1,1):G20,C$4)&gt;0)),0,IF(E21=C$3,1,0))))</f>
        <v>0</v>
      </c>
      <c r="G21">
        <f t="shared" ca="1" si="5"/>
        <v>1</v>
      </c>
      <c r="H21" t="str">
        <f t="shared" ca="1" si="3"/>
        <v/>
      </c>
      <c r="I21">
        <f ca="1">IF(C21="","",IF(F21="","",IF(F21=0,0,IF(F21=1,COUNTIF(OFFSET(C20,-(C$3-1)-(G21-1),0,1,1):OFFSET(C20,-(G21-1),0,1,1),C21)))))</f>
        <v>0</v>
      </c>
      <c r="J21">
        <f t="shared" ca="1" si="4"/>
        <v>0</v>
      </c>
      <c r="K21">
        <f t="shared" ca="1" si="6"/>
        <v>0</v>
      </c>
      <c r="L21">
        <f t="shared" ca="1" si="7"/>
        <v>1</v>
      </c>
      <c r="M21" t="str">
        <f t="shared" ca="1" si="8"/>
        <v/>
      </c>
      <c r="O21" s="2">
        <f t="shared" ca="1" si="1"/>
        <v>17</v>
      </c>
      <c r="P21" s="3">
        <f t="shared" ca="1" si="0"/>
        <v>0</v>
      </c>
    </row>
    <row r="22" spans="2:16" x14ac:dyDescent="0.25">
      <c r="B22">
        <v>12</v>
      </c>
      <c r="C22">
        <f t="shared" ca="1" si="9"/>
        <v>2</v>
      </c>
      <c r="D22">
        <f ca="1">IF(C22="","",COUNTIF(OFFSET(C21,-(MIN(B21,C$3)-1),0,1,1):C21,C22))</f>
        <v>0</v>
      </c>
      <c r="E22">
        <f ca="1">IF(C21="","",IF(B21&lt;C$3,"",SUMPRODUCT(1/COUNTIF(OFFSET(C21,-(C$3-1),0,1,1):C21,OFFSET(C21,-(C$3-1),0,1,1):C21))))</f>
        <v>6</v>
      </c>
      <c r="F22">
        <f ca="1">IF(C21="","",IF(E22="","",IF(AND(C$5="Yes",OR(COUNTIF(OFFSET(I21,-(C$3-1),0,1,1):I21,1)&gt;0,COUNTIF(OFFSET(G21,-(C$3-1),0,1,1):G21,C$4)&gt;0)),0,IF(E22=C$3,1,0))))</f>
        <v>0</v>
      </c>
      <c r="G22">
        <f t="shared" ca="1" si="5"/>
        <v>1</v>
      </c>
      <c r="H22" t="str">
        <f t="shared" ca="1" si="3"/>
        <v/>
      </c>
      <c r="I22">
        <f ca="1">IF(C22="","",IF(F22="","",IF(F22=0,0,IF(F22=1,COUNTIF(OFFSET(C21,-(C$3-1)-(G22-1),0,1,1):OFFSET(C21,-(G22-1),0,1,1),C22)))))</f>
        <v>0</v>
      </c>
      <c r="J22">
        <f t="shared" ca="1" si="4"/>
        <v>0</v>
      </c>
      <c r="K22">
        <f t="shared" ca="1" si="6"/>
        <v>0</v>
      </c>
      <c r="L22">
        <f t="shared" ca="1" si="7"/>
        <v>1</v>
      </c>
      <c r="M22" t="str">
        <f t="shared" ca="1" si="8"/>
        <v/>
      </c>
      <c r="O22" s="2">
        <f t="shared" ca="1" si="1"/>
        <v>18</v>
      </c>
      <c r="P22" s="3">
        <f t="shared" ca="1" si="0"/>
        <v>0</v>
      </c>
    </row>
    <row r="23" spans="2:16" x14ac:dyDescent="0.25">
      <c r="B23">
        <v>13</v>
      </c>
      <c r="C23">
        <f t="shared" ca="1" si="9"/>
        <v>30</v>
      </c>
      <c r="D23">
        <f ca="1">IF(C23="","",COUNTIF(OFFSET(C22,-(MIN(B22,C$3)-1),0,1,1):C22,C23))</f>
        <v>0</v>
      </c>
      <c r="E23">
        <f ca="1">IF(C22="","",IF(B22&lt;C$3,"",SUMPRODUCT(1/COUNTIF(OFFSET(C22,-(C$3-1),0,1,1):C22,OFFSET(C22,-(C$3-1),0,1,1):C22))))</f>
        <v>6</v>
      </c>
      <c r="F23">
        <f ca="1">IF(C22="","",IF(E23="","",IF(AND(C$5="Yes",OR(COUNTIF(OFFSET(I22,-(C$3-1),0,1,1):I22,1)&gt;0,COUNTIF(OFFSET(G22,-(C$3-1),0,1,1):G22,C$4)&gt;0)),0,IF(E23=C$3,1,0))))</f>
        <v>0</v>
      </c>
      <c r="G23">
        <f t="shared" ca="1" si="5"/>
        <v>1</v>
      </c>
      <c r="H23" t="str">
        <f t="shared" ca="1" si="3"/>
        <v/>
      </c>
      <c r="I23">
        <f ca="1">IF(C23="","",IF(F23="","",IF(F23=0,0,IF(F23=1,COUNTIF(OFFSET(C22,-(C$3-1)-(G23-1),0,1,1):OFFSET(C22,-(G23-1),0,1,1),C23)))))</f>
        <v>0</v>
      </c>
      <c r="J23">
        <f t="shared" ca="1" si="4"/>
        <v>0</v>
      </c>
      <c r="K23">
        <f t="shared" ca="1" si="6"/>
        <v>0</v>
      </c>
      <c r="L23">
        <f t="shared" ca="1" si="7"/>
        <v>1</v>
      </c>
      <c r="M23" t="str">
        <f t="shared" ca="1" si="8"/>
        <v/>
      </c>
      <c r="O23" s="2">
        <f t="shared" ca="1" si="1"/>
        <v>19</v>
      </c>
      <c r="P23" s="3">
        <f t="shared" ca="1" si="0"/>
        <v>0</v>
      </c>
    </row>
    <row r="24" spans="2:16" x14ac:dyDescent="0.25">
      <c r="B24">
        <v>14</v>
      </c>
      <c r="C24">
        <f t="shared" ca="1" si="9"/>
        <v>23</v>
      </c>
      <c r="D24">
        <f ca="1">IF(C24="","",COUNTIF(OFFSET(C23,-(MIN(B23,C$3)-1),0,1,1):C23,C24))</f>
        <v>0</v>
      </c>
      <c r="E24">
        <f ca="1">IF(C23="","",IF(B23&lt;C$3,"",SUMPRODUCT(1/COUNTIF(OFFSET(C23,-(C$3-1),0,1,1):C23,OFFSET(C23,-(C$3-1),0,1,1):C23))))</f>
        <v>7</v>
      </c>
      <c r="F24">
        <f ca="1">IF(C23="","",IF(E24="","",IF(AND(C$5="Yes",OR(COUNTIF(OFFSET(I23,-(C$3-1),0,1,1):I23,1)&gt;0,COUNTIF(OFFSET(G23,-(C$3-1),0,1,1):G23,C$4)&gt;0)),0,IF(E24=C$3,1,0))))</f>
        <v>1</v>
      </c>
      <c r="G24">
        <f t="shared" ca="1" si="5"/>
        <v>1</v>
      </c>
      <c r="H24">
        <f t="shared" ca="1" si="3"/>
        <v>1</v>
      </c>
      <c r="I24">
        <f ca="1">IF(C24="","",IF(F24="","",IF(F24=0,0,IF(F24=1,COUNTIF(OFFSET(C23,-(C$3-1)-(G24-1),0,1,1):OFFSET(C23,-(G24-1),0,1,1),C24)))))</f>
        <v>0</v>
      </c>
      <c r="J24">
        <f t="shared" ca="1" si="4"/>
        <v>-7</v>
      </c>
      <c r="K24">
        <f t="shared" ca="1" si="6"/>
        <v>-7</v>
      </c>
      <c r="L24">
        <f t="shared" ca="1" si="7"/>
        <v>1</v>
      </c>
      <c r="M24" t="str">
        <f t="shared" ca="1" si="8"/>
        <v/>
      </c>
      <c r="O24" s="2">
        <f t="shared" ca="1" si="1"/>
        <v>20</v>
      </c>
      <c r="P24" s="3">
        <f t="shared" ca="1" si="0"/>
        <v>1</v>
      </c>
    </row>
    <row r="25" spans="2:16" x14ac:dyDescent="0.25">
      <c r="B25">
        <v>15</v>
      </c>
      <c r="C25">
        <f t="shared" ca="1" si="9"/>
        <v>12</v>
      </c>
      <c r="D25">
        <f ca="1">IF(C25="","",COUNTIF(OFFSET(C24,-(MIN(B24,C$3)-1),0,1,1):C24,C25))</f>
        <v>0</v>
      </c>
      <c r="E25">
        <f ca="1">IF(C24="","",IF(B24&lt;C$3,"",SUMPRODUCT(1/COUNTIF(OFFSET(C24,-(C$3-1),0,1,1):C24,OFFSET(C24,-(C$3-1),0,1,1):C24))))</f>
        <v>7</v>
      </c>
      <c r="F25">
        <f ca="1">IF(C24="","",IF(E25="","",IF(AND(C$5="Yes",OR(COUNTIF(OFFSET(I24,-(C$3-1),0,1,1):I24,1)&gt;0,COUNTIF(OFFSET(G24,-(C$3-1),0,1,1):G24,C$4)&gt;0)),0,IF(E25=C$3,1,0))))</f>
        <v>1</v>
      </c>
      <c r="G25">
        <f t="shared" ca="1" si="5"/>
        <v>2</v>
      </c>
      <c r="H25">
        <f t="shared" ca="1" si="3"/>
        <v>2</v>
      </c>
      <c r="I25">
        <f ca="1">IF(C25="","",IF(F25="","",IF(F25=0,0,IF(F25=1,COUNTIF(OFFSET(C24,-(C$3-1)-(G25-1),0,1,1):OFFSET(C24,-(G25-1),0,1,1),C25)))))</f>
        <v>0</v>
      </c>
      <c r="J25">
        <f t="shared" ca="1" si="4"/>
        <v>-7</v>
      </c>
      <c r="K25">
        <f t="shared" ca="1" si="6"/>
        <v>-14</v>
      </c>
      <c r="L25">
        <f t="shared" ca="1" si="7"/>
        <v>2</v>
      </c>
      <c r="M25" t="str">
        <f t="shared" ca="1" si="8"/>
        <v/>
      </c>
      <c r="O25" s="2" t="str">
        <f t="shared" ca="1" si="1"/>
        <v/>
      </c>
      <c r="P25" s="3" t="str">
        <f t="shared" ca="1" si="0"/>
        <v/>
      </c>
    </row>
    <row r="26" spans="2:16" x14ac:dyDescent="0.25">
      <c r="B26">
        <v>16</v>
      </c>
      <c r="C26">
        <f t="shared" ca="1" si="9"/>
        <v>10</v>
      </c>
      <c r="D26">
        <f ca="1">IF(C26="","",COUNTIF(OFFSET(C25,-(MIN(B25,C$3)-1),0,1,1):C25,C26))</f>
        <v>0</v>
      </c>
      <c r="E26">
        <f ca="1">IF(C25="","",IF(B25&lt;C$3,"",SUMPRODUCT(1/COUNTIF(OFFSET(C25,-(C$3-1),0,1,1):C25,OFFSET(C25,-(C$3-1),0,1,1):C25))))</f>
        <v>7</v>
      </c>
      <c r="F26">
        <f ca="1">IF(C25="","",IF(E26="","",IF(AND(C$5="Yes",OR(COUNTIF(OFFSET(I25,-(C$3-1),0,1,1):I25,1)&gt;0,COUNTIF(OFFSET(G25,-(C$3-1),0,1,1):G25,C$4)&gt;0)),0,IF(E26=C$3,1,0))))</f>
        <v>1</v>
      </c>
      <c r="G26">
        <f t="shared" ca="1" si="5"/>
        <v>3</v>
      </c>
      <c r="H26">
        <f t="shared" ca="1" si="3"/>
        <v>3</v>
      </c>
      <c r="I26">
        <f ca="1">IF(C26="","",IF(F26="","",IF(F26=0,0,IF(F26=1,COUNTIF(OFFSET(C25,-(C$3-1)-(G26-1),0,1,1):OFFSET(C25,-(G26-1),0,1,1),C26)))))</f>
        <v>0</v>
      </c>
      <c r="J26">
        <f t="shared" ca="1" si="4"/>
        <v>-7</v>
      </c>
      <c r="K26">
        <f t="shared" ca="1" si="6"/>
        <v>-21</v>
      </c>
      <c r="L26">
        <f t="shared" ca="1" si="7"/>
        <v>3</v>
      </c>
      <c r="M26" t="str">
        <f t="shared" ca="1" si="8"/>
        <v/>
      </c>
      <c r="O26" s="2" t="str">
        <f t="shared" ca="1" si="1"/>
        <v/>
      </c>
      <c r="P26" s="3" t="str">
        <f t="shared" ca="1" si="0"/>
        <v/>
      </c>
    </row>
    <row r="27" spans="2:16" x14ac:dyDescent="0.25">
      <c r="B27">
        <v>17</v>
      </c>
      <c r="C27">
        <f t="shared" ca="1" si="9"/>
        <v>21</v>
      </c>
      <c r="D27">
        <f ca="1">IF(C27="","",COUNTIF(OFFSET(C26,-(MIN(B26,C$3)-1),0,1,1):C26,C27))</f>
        <v>0</v>
      </c>
      <c r="E27">
        <f ca="1">IF(C26="","",IF(B26&lt;C$3,"",SUMPRODUCT(1/COUNTIF(OFFSET(C26,-(C$3-1),0,1,1):C26,OFFSET(C26,-(C$3-1),0,1,1):C26))))</f>
        <v>7</v>
      </c>
      <c r="F27">
        <f ca="1">IF(C26="","",IF(E27="","",IF(AND(C$5="Yes",OR(COUNTIF(OFFSET(I26,-(C$3-1),0,1,1):I26,1)&gt;0,COUNTIF(OFFSET(G26,-(C$3-1),0,1,1):G26,C$4)&gt;0)),0,IF(E27=C$3,1,0))))</f>
        <v>1</v>
      </c>
      <c r="G27">
        <f t="shared" ca="1" si="5"/>
        <v>4</v>
      </c>
      <c r="H27">
        <f t="shared" ca="1" si="3"/>
        <v>4</v>
      </c>
      <c r="I27">
        <f ca="1">IF(C27="","",IF(F27="","",IF(F27=0,0,IF(F27=1,COUNTIF(OFFSET(C26,-(C$3-1)-(G27-1),0,1,1):OFFSET(C26,-(G27-1),0,1,1),C27)))))</f>
        <v>0</v>
      </c>
      <c r="J27">
        <f t="shared" ca="1" si="4"/>
        <v>-7</v>
      </c>
      <c r="K27">
        <f t="shared" ca="1" si="6"/>
        <v>-28</v>
      </c>
      <c r="L27">
        <f t="shared" ca="1" si="7"/>
        <v>4</v>
      </c>
      <c r="M27" t="str">
        <f t="shared" ca="1" si="8"/>
        <v/>
      </c>
      <c r="O27" s="2" t="str">
        <f t="shared" ca="1" si="1"/>
        <v/>
      </c>
      <c r="P27" s="3" t="str">
        <f t="shared" ca="1" si="0"/>
        <v/>
      </c>
    </row>
    <row r="28" spans="2:16" x14ac:dyDescent="0.25">
      <c r="B28">
        <v>18</v>
      </c>
      <c r="C28">
        <f t="shared" ca="1" si="9"/>
        <v>19</v>
      </c>
      <c r="D28">
        <f ca="1">IF(C28="","",COUNTIF(OFFSET(C27,-(MIN(B27,C$3)-1),0,1,1):C27,C28))</f>
        <v>0</v>
      </c>
      <c r="E28">
        <f ca="1">IF(C27="","",IF(B27&lt;C$3,"",SUMPRODUCT(1/COUNTIF(OFFSET(C27,-(C$3-1),0,1,1):C27,OFFSET(C27,-(C$3-1),0,1,1):C27))))</f>
        <v>7</v>
      </c>
      <c r="F28">
        <f ca="1">IF(C27="","",IF(E28="","",IF(AND(C$5="Yes",OR(COUNTIF(OFFSET(I27,-(C$3-1),0,1,1):I27,1)&gt;0,COUNTIF(OFFSET(G27,-(C$3-1),0,1,1):G27,C$4)&gt;0)),0,IF(E28=C$3,1,0))))</f>
        <v>1</v>
      </c>
      <c r="G28">
        <f t="shared" ca="1" si="5"/>
        <v>5</v>
      </c>
      <c r="H28">
        <f t="shared" ca="1" si="3"/>
        <v>5</v>
      </c>
      <c r="I28">
        <f ca="1">IF(C28="","",IF(F28="","",IF(F28=0,0,IF(F28=1,COUNTIF(OFFSET(C27,-(C$3-1)-(G28-1),0,1,1):OFFSET(C27,-(G28-1),0,1,1),C28)))))</f>
        <v>0</v>
      </c>
      <c r="J28">
        <f t="shared" ca="1" si="4"/>
        <v>-7</v>
      </c>
      <c r="K28">
        <f t="shared" ca="1" si="6"/>
        <v>-35</v>
      </c>
      <c r="L28">
        <f t="shared" ca="1" si="7"/>
        <v>5</v>
      </c>
      <c r="M28" t="str">
        <f t="shared" ca="1" si="8"/>
        <v/>
      </c>
      <c r="O28" s="2" t="str">
        <f t="shared" ca="1" si="1"/>
        <v/>
      </c>
      <c r="P28" s="3" t="str">
        <f t="shared" ca="1" si="0"/>
        <v/>
      </c>
    </row>
    <row r="29" spans="2:16" x14ac:dyDescent="0.25">
      <c r="B29">
        <v>19</v>
      </c>
      <c r="C29">
        <f t="shared" ca="1" si="9"/>
        <v>15</v>
      </c>
      <c r="D29">
        <f ca="1">IF(C29="","",COUNTIF(OFFSET(C28,-(MIN(B28,C$3)-1),0,1,1):C28,C29))</f>
        <v>0</v>
      </c>
      <c r="E29">
        <f ca="1">IF(C28="","",IF(B28&lt;C$3,"",SUMPRODUCT(1/COUNTIF(OFFSET(C28,-(C$3-1),0,1,1):C28,OFFSET(C28,-(C$3-1),0,1,1):C28))))</f>
        <v>7</v>
      </c>
      <c r="F29">
        <f ca="1">IF(C28="","",IF(E29="","",IF(AND(C$5="Yes",OR(COUNTIF(OFFSET(I28,-(C$3-1),0,1,1):I28,1)&gt;0,COUNTIF(OFFSET(G28,-(C$3-1),0,1,1):G28,C$4)&gt;0)),0,IF(E29=C$3,1,0))))</f>
        <v>0</v>
      </c>
      <c r="G29">
        <f t="shared" ca="1" si="5"/>
        <v>6</v>
      </c>
      <c r="H29" t="str">
        <f t="shared" ca="1" si="3"/>
        <v/>
      </c>
      <c r="I29">
        <f ca="1">IF(C29="","",IF(F29="","",IF(F29=0,0,IF(F29=1,COUNTIF(OFFSET(C28,-(C$3-1)-(G29-1),0,1,1):OFFSET(C28,-(G29-1),0,1,1),C29)))))</f>
        <v>0</v>
      </c>
      <c r="J29">
        <f t="shared" ca="1" si="4"/>
        <v>0</v>
      </c>
      <c r="K29">
        <f t="shared" ca="1" si="6"/>
        <v>-35</v>
      </c>
      <c r="L29">
        <f t="shared" ca="1" si="7"/>
        <v>6</v>
      </c>
      <c r="M29" t="str">
        <f t="shared" ca="1" si="8"/>
        <v/>
      </c>
      <c r="O29" s="2" t="str">
        <f t="shared" ca="1" si="1"/>
        <v/>
      </c>
      <c r="P29" s="3" t="str">
        <f t="shared" ca="1" si="0"/>
        <v/>
      </c>
    </row>
    <row r="30" spans="2:16" x14ac:dyDescent="0.25">
      <c r="B30">
        <v>20</v>
      </c>
      <c r="C30">
        <f t="shared" ca="1" si="9"/>
        <v>35</v>
      </c>
      <c r="D30">
        <f ca="1">IF(C30="","",COUNTIF(OFFSET(C29,-(MIN(B29,C$3)-1),0,1,1):C29,C30))</f>
        <v>0</v>
      </c>
      <c r="E30">
        <f ca="1">IF(C29="","",IF(B29&lt;C$3,"",SUMPRODUCT(1/COUNTIF(OFFSET(C29,-(C$3-1),0,1,1):C29,OFFSET(C29,-(C$3-1),0,1,1):C29))))</f>
        <v>7</v>
      </c>
      <c r="F30">
        <f ca="1">IF(C29="","",IF(E30="","",IF(AND(C$5="Yes",OR(COUNTIF(OFFSET(I29,-(C$3-1),0,1,1):I29,1)&gt;0,COUNTIF(OFFSET(G29,-(C$3-1),0,1,1):G29,C$4)&gt;0)),0,IF(E30=C$3,1,0))))</f>
        <v>0</v>
      </c>
      <c r="G30">
        <f t="shared" ca="1" si="5"/>
        <v>1</v>
      </c>
      <c r="H30" t="str">
        <f t="shared" ca="1" si="3"/>
        <v/>
      </c>
      <c r="I30">
        <f ca="1">IF(C30="","",IF(F30="","",IF(F30=0,0,IF(F30=1,COUNTIF(OFFSET(C29,-(C$3-1)-(G30-1),0,1,1):OFFSET(C29,-(G30-1),0,1,1),C30)))))</f>
        <v>0</v>
      </c>
      <c r="J30">
        <f t="shared" ca="1" si="4"/>
        <v>0</v>
      </c>
      <c r="K30">
        <f t="shared" ca="1" si="6"/>
        <v>-35</v>
      </c>
      <c r="L30">
        <f t="shared" ca="1" si="7"/>
        <v>6</v>
      </c>
      <c r="M30" t="str">
        <f t="shared" ca="1" si="8"/>
        <v/>
      </c>
      <c r="O30" s="2" t="str">
        <f t="shared" ca="1" si="1"/>
        <v/>
      </c>
      <c r="P30" s="3" t="str">
        <f t="shared" ca="1" si="0"/>
        <v/>
      </c>
    </row>
    <row r="31" spans="2:16" x14ac:dyDescent="0.25">
      <c r="B31">
        <v>21</v>
      </c>
      <c r="C31">
        <f t="shared" ca="1" si="9"/>
        <v>4</v>
      </c>
      <c r="D31">
        <f ca="1">IF(C31="","",COUNTIF(OFFSET(C30,-(MIN(B30,C$3)-1),0,1,1):C30,C31))</f>
        <v>0</v>
      </c>
      <c r="E31">
        <f ca="1">IF(C30="","",IF(B30&lt;C$3,"",SUMPRODUCT(1/COUNTIF(OFFSET(C30,-(C$3-1),0,1,1):C30,OFFSET(C30,-(C$3-1),0,1,1):C30))))</f>
        <v>7</v>
      </c>
      <c r="F31">
        <f ca="1">IF(C30="","",IF(E31="","",IF(AND(C$5="Yes",OR(COUNTIF(OFFSET(I30,-(C$3-1),0,1,1):I30,1)&gt;0,COUNTIF(OFFSET(G30,-(C$3-1),0,1,1):G30,C$4)&gt;0)),0,IF(E31=C$3,1,0))))</f>
        <v>0</v>
      </c>
      <c r="G31">
        <f t="shared" ca="1" si="5"/>
        <v>1</v>
      </c>
      <c r="H31" t="str">
        <f t="shared" ca="1" si="3"/>
        <v/>
      </c>
      <c r="I31">
        <f ca="1">IF(C31="","",IF(F31="","",IF(F31=0,0,IF(F31=1,COUNTIF(OFFSET(C30,-(C$3-1)-(G31-1),0,1,1):OFFSET(C30,-(G31-1),0,1,1),C31)))))</f>
        <v>0</v>
      </c>
      <c r="J31">
        <f t="shared" ca="1" si="4"/>
        <v>0</v>
      </c>
      <c r="K31">
        <f t="shared" ca="1" si="6"/>
        <v>-35</v>
      </c>
      <c r="L31">
        <f t="shared" ca="1" si="7"/>
        <v>6</v>
      </c>
      <c r="M31" t="str">
        <f t="shared" ca="1" si="8"/>
        <v/>
      </c>
      <c r="O31" s="2" t="str">
        <f t="shared" ca="1" si="1"/>
        <v/>
      </c>
      <c r="P31" s="3" t="str">
        <f t="shared" ca="1" si="0"/>
        <v/>
      </c>
    </row>
    <row r="32" spans="2:16" x14ac:dyDescent="0.25">
      <c r="B32">
        <v>22</v>
      </c>
      <c r="C32">
        <f t="shared" ca="1" si="9"/>
        <v>21</v>
      </c>
      <c r="D32">
        <f ca="1">IF(C32="","",COUNTIF(OFFSET(C31,-(MIN(B31,C$3)-1),0,1,1):C31,C32))</f>
        <v>1</v>
      </c>
      <c r="E32">
        <f ca="1">IF(C31="","",IF(B31&lt;C$3,"",SUMPRODUCT(1/COUNTIF(OFFSET(C31,-(C$3-1),0,1,1):C31,OFFSET(C31,-(C$3-1),0,1,1):C31))))</f>
        <v>7</v>
      </c>
      <c r="F32">
        <f ca="1">IF(C31="","",IF(E32="","",IF(AND(C$5="Yes",OR(COUNTIF(OFFSET(I31,-(C$3-1),0,1,1):I31,1)&gt;0,COUNTIF(OFFSET(G31,-(C$3-1),0,1,1):G31,C$4)&gt;0)),0,IF(E32=C$3,1,0))))</f>
        <v>0</v>
      </c>
      <c r="G32">
        <f t="shared" ca="1" si="5"/>
        <v>1</v>
      </c>
      <c r="H32" t="str">
        <f t="shared" ca="1" si="3"/>
        <v/>
      </c>
      <c r="I32">
        <f ca="1">IF(C32="","",IF(F32="","",IF(F32=0,0,IF(F32=1,COUNTIF(OFFSET(C31,-(C$3-1)-(G32-1),0,1,1):OFFSET(C31,-(G32-1),0,1,1),C32)))))</f>
        <v>0</v>
      </c>
      <c r="J32">
        <f t="shared" ca="1" si="4"/>
        <v>0</v>
      </c>
      <c r="K32">
        <f t="shared" ca="1" si="6"/>
        <v>-35</v>
      </c>
      <c r="L32">
        <f t="shared" ca="1" si="7"/>
        <v>6</v>
      </c>
      <c r="M32" t="str">
        <f t="shared" ca="1" si="8"/>
        <v/>
      </c>
      <c r="O32" s="2" t="str">
        <f t="shared" ca="1" si="1"/>
        <v/>
      </c>
      <c r="P32" s="3" t="str">
        <f t="shared" ca="1" si="0"/>
        <v/>
      </c>
    </row>
    <row r="33" spans="2:16" x14ac:dyDescent="0.25">
      <c r="B33">
        <v>23</v>
      </c>
      <c r="C33">
        <f t="shared" ca="1" si="9"/>
        <v>35</v>
      </c>
      <c r="D33">
        <f ca="1">IF(C33="","",COUNTIF(OFFSET(C32,-(MIN(B32,C$3)-1),0,1,1):C32,C33))</f>
        <v>1</v>
      </c>
      <c r="E33">
        <f ca="1">IF(C32="","",IF(B32&lt;C$3,"",SUMPRODUCT(1/COUNTIF(OFFSET(C32,-(C$3-1),0,1,1):C32,OFFSET(C32,-(C$3-1),0,1,1):C32))))</f>
        <v>6</v>
      </c>
      <c r="F33">
        <f ca="1">IF(C32="","",IF(E33="","",IF(AND(C$5="Yes",OR(COUNTIF(OFFSET(I32,-(C$3-1),0,1,1):I32,1)&gt;0,COUNTIF(OFFSET(G32,-(C$3-1),0,1,1):G32,C$4)&gt;0)),0,IF(E33=C$3,1,0))))</f>
        <v>0</v>
      </c>
      <c r="G33">
        <f t="shared" ca="1" si="5"/>
        <v>1</v>
      </c>
      <c r="H33" t="str">
        <f t="shared" ca="1" si="3"/>
        <v/>
      </c>
      <c r="I33">
        <f ca="1">IF(C33="","",IF(F33="","",IF(F33=0,0,IF(F33=1,COUNTIF(OFFSET(C32,-(C$3-1)-(G33-1),0,1,1):OFFSET(C32,-(G33-1),0,1,1),C33)))))</f>
        <v>0</v>
      </c>
      <c r="J33">
        <f t="shared" ca="1" si="4"/>
        <v>0</v>
      </c>
      <c r="K33">
        <f t="shared" ca="1" si="6"/>
        <v>-35</v>
      </c>
      <c r="L33">
        <f t="shared" ca="1" si="7"/>
        <v>6</v>
      </c>
      <c r="M33" t="str">
        <f t="shared" ca="1" si="8"/>
        <v/>
      </c>
      <c r="O33" s="2" t="str">
        <f t="shared" ca="1" si="1"/>
        <v/>
      </c>
      <c r="P33" s="3" t="str">
        <f t="shared" ca="1" si="0"/>
        <v/>
      </c>
    </row>
    <row r="34" spans="2:16" ht="15.75" thickBot="1" x14ac:dyDescent="0.3">
      <c r="B34">
        <v>24</v>
      </c>
      <c r="C34">
        <f t="shared" ca="1" si="9"/>
        <v>35</v>
      </c>
      <c r="D34">
        <f ca="1">IF(C34="","",COUNTIF(OFFSET(C33,-(MIN(B33,C$3)-1),0,1,1):C33,C34))</f>
        <v>2</v>
      </c>
      <c r="E34">
        <f ca="1">IF(C33="","",IF(B33&lt;C$3,"",SUMPRODUCT(1/COUNTIF(OFFSET(C33,-(C$3-1),0,1,1):C33,OFFSET(C33,-(C$3-1),0,1,1):C33))))</f>
        <v>5</v>
      </c>
      <c r="F34">
        <f ca="1">IF(C33="","",IF(E34="","",IF(AND(C$5="Yes",OR(COUNTIF(OFFSET(I33,-(C$3-1),0,1,1):I33,1)&gt;0,COUNTIF(OFFSET(G33,-(C$3-1),0,1,1):G33,C$4)&gt;0)),0,IF(E34=C$3,1,0))))</f>
        <v>0</v>
      </c>
      <c r="G34">
        <f t="shared" ca="1" si="5"/>
        <v>1</v>
      </c>
      <c r="H34" t="str">
        <f t="shared" ca="1" si="3"/>
        <v/>
      </c>
      <c r="I34">
        <f ca="1">IF(C34="","",IF(F34="","",IF(F34=0,0,IF(F34=1,COUNTIF(OFFSET(C33,-(C$3-1)-(G34-1),0,1,1):OFFSET(C33,-(G34-1),0,1,1),C34)))))</f>
        <v>0</v>
      </c>
      <c r="J34">
        <f t="shared" ca="1" si="4"/>
        <v>0</v>
      </c>
      <c r="K34">
        <f t="shared" ca="1" si="6"/>
        <v>-35</v>
      </c>
      <c r="L34">
        <f t="shared" ca="1" si="7"/>
        <v>6</v>
      </c>
      <c r="M34" t="str">
        <f t="shared" ca="1" si="8"/>
        <v/>
      </c>
      <c r="O34" s="4" t="str">
        <f t="shared" ca="1" si="1"/>
        <v/>
      </c>
      <c r="P34" s="5" t="str">
        <f t="shared" ca="1" si="0"/>
        <v/>
      </c>
    </row>
    <row r="35" spans="2:16" x14ac:dyDescent="0.25">
      <c r="B35">
        <v>25</v>
      </c>
      <c r="C35">
        <f t="shared" ca="1" si="9"/>
        <v>19</v>
      </c>
      <c r="D35">
        <f ca="1">IF(C35="","",COUNTIF(OFFSET(C34,-(MIN(B34,C$3)-1),0,1,1):C34,C35))</f>
        <v>1</v>
      </c>
      <c r="E35">
        <f ca="1">IF(C34="","",IF(B34&lt;C$3,"",SUMPRODUCT(1/COUNTIF(OFFSET(C34,-(C$3-1),0,1,1):C34,OFFSET(C34,-(C$3-1),0,1,1):C34))))</f>
        <v>5</v>
      </c>
      <c r="F35">
        <f ca="1">IF(C34="","",IF(E35="","",IF(AND(C$5="Yes",OR(COUNTIF(OFFSET(I34,-(C$3-1),0,1,1):I34,1)&gt;0,COUNTIF(OFFSET(G34,-(C$3-1),0,1,1):G34,C$4)&gt;0)),0,IF(E35=C$3,1,0))))</f>
        <v>0</v>
      </c>
      <c r="G35">
        <f t="shared" ca="1" si="5"/>
        <v>1</v>
      </c>
      <c r="H35" t="str">
        <f t="shared" ca="1" si="3"/>
        <v/>
      </c>
      <c r="I35">
        <f ca="1">IF(C35="","",IF(F35="","",IF(F35=0,0,IF(F35=1,COUNTIF(OFFSET(C34,-(C$3-1)-(G35-1),0,1,1):OFFSET(C34,-(G35-1),0,1,1),C35)))))</f>
        <v>0</v>
      </c>
      <c r="J35">
        <f t="shared" ca="1" si="4"/>
        <v>0</v>
      </c>
      <c r="K35">
        <f t="shared" ca="1" si="6"/>
        <v>-35</v>
      </c>
      <c r="L35">
        <f t="shared" ca="1" si="7"/>
        <v>6</v>
      </c>
      <c r="M35" t="str">
        <f t="shared" ca="1" si="8"/>
        <v/>
      </c>
    </row>
    <row r="36" spans="2:16" x14ac:dyDescent="0.25">
      <c r="B36">
        <v>26</v>
      </c>
      <c r="C36">
        <f t="shared" ca="1" si="9"/>
        <v>25</v>
      </c>
      <c r="D36">
        <f ca="1">IF(C36="","",COUNTIF(OFFSET(C35,-(MIN(B35,C$3)-1),0,1,1):C35,C36))</f>
        <v>0</v>
      </c>
      <c r="E36">
        <f ca="1">IF(C35="","",IF(B35&lt;C$3,"",SUMPRODUCT(1/COUNTIF(OFFSET(C35,-(C$3-1),0,1,1):C35,OFFSET(C35,-(C$3-1),0,1,1):C35))))</f>
        <v>5</v>
      </c>
      <c r="F36">
        <f ca="1">IF(C35="","",IF(E36="","",IF(AND(C$5="Yes",OR(COUNTIF(OFFSET(I35,-(C$3-1),0,1,1):I35,1)&gt;0,COUNTIF(OFFSET(G35,-(C$3-1),0,1,1):G35,C$4)&gt;0)),0,IF(E36=C$3,1,0))))</f>
        <v>0</v>
      </c>
      <c r="G36">
        <f t="shared" ca="1" si="5"/>
        <v>1</v>
      </c>
      <c r="H36" t="str">
        <f t="shared" ca="1" si="3"/>
        <v/>
      </c>
      <c r="I36">
        <f ca="1">IF(C36="","",IF(F36="","",IF(F36=0,0,IF(F36=1,COUNTIF(OFFSET(C35,-(C$3-1)-(G36-1),0,1,1):OFFSET(C35,-(G36-1),0,1,1),C36)))))</f>
        <v>0</v>
      </c>
      <c r="J36">
        <f t="shared" ca="1" si="4"/>
        <v>0</v>
      </c>
      <c r="K36">
        <f t="shared" ca="1" si="6"/>
        <v>-35</v>
      </c>
      <c r="L36">
        <f t="shared" ca="1" si="7"/>
        <v>6</v>
      </c>
      <c r="M36" t="str">
        <f t="shared" ca="1" si="8"/>
        <v/>
      </c>
    </row>
    <row r="37" spans="2:16" x14ac:dyDescent="0.25">
      <c r="B37">
        <v>27</v>
      </c>
      <c r="C37">
        <f t="shared" ca="1" si="9"/>
        <v>11</v>
      </c>
      <c r="D37">
        <f ca="1">IF(C37="","",COUNTIF(OFFSET(C36,-(MIN(B36,C$3)-1),0,1,1):C36,C37))</f>
        <v>0</v>
      </c>
      <c r="E37">
        <f ca="1">IF(C36="","",IF(B36&lt;C$3,"",SUMPRODUCT(1/COUNTIF(OFFSET(C36,-(C$3-1),0,1,1):C36,OFFSET(C36,-(C$3-1),0,1,1):C36))))</f>
        <v>5</v>
      </c>
      <c r="F37">
        <f ca="1">IF(C36="","",IF(E37="","",IF(AND(C$5="Yes",OR(COUNTIF(OFFSET(I36,-(C$3-1),0,1,1):I36,1)&gt;0,COUNTIF(OFFSET(G36,-(C$3-1),0,1,1):G36,C$4)&gt;0)),0,IF(E37=C$3,1,0))))</f>
        <v>0</v>
      </c>
      <c r="G37">
        <f t="shared" ca="1" si="5"/>
        <v>1</v>
      </c>
      <c r="H37" t="str">
        <f t="shared" ca="1" si="3"/>
        <v/>
      </c>
      <c r="I37">
        <f ca="1">IF(C37="","",IF(F37="","",IF(F37=0,0,IF(F37=1,COUNTIF(OFFSET(C36,-(C$3-1)-(G37-1),0,1,1):OFFSET(C36,-(G37-1),0,1,1),C37)))))</f>
        <v>0</v>
      </c>
      <c r="J37">
        <f t="shared" ca="1" si="4"/>
        <v>0</v>
      </c>
      <c r="K37">
        <f t="shared" ca="1" si="6"/>
        <v>-35</v>
      </c>
      <c r="L37">
        <f t="shared" ca="1" si="7"/>
        <v>6</v>
      </c>
      <c r="M37" t="str">
        <f t="shared" ca="1" si="8"/>
        <v/>
      </c>
    </row>
    <row r="38" spans="2:16" x14ac:dyDescent="0.25">
      <c r="B38">
        <v>28</v>
      </c>
      <c r="C38">
        <f t="shared" ca="1" si="9"/>
        <v>28</v>
      </c>
      <c r="D38">
        <f ca="1">IF(C38="","",COUNTIF(OFFSET(C37,-(MIN(B37,C$3)-1),0,1,1):C37,C38))</f>
        <v>0</v>
      </c>
      <c r="E38">
        <f ca="1">IF(C37="","",IF(B37&lt;C$3,"",SUMPRODUCT(1/COUNTIF(OFFSET(C37,-(C$3-1),0,1,1):C37,OFFSET(C37,-(C$3-1),0,1,1):C37))))</f>
        <v>6</v>
      </c>
      <c r="F38">
        <f ca="1">IF(C37="","",IF(E38="","",IF(AND(C$5="Yes",OR(COUNTIF(OFFSET(I37,-(C$3-1),0,1,1):I37,1)&gt;0,COUNTIF(OFFSET(G37,-(C$3-1),0,1,1):G37,C$4)&gt;0)),0,IF(E38=C$3,1,0))))</f>
        <v>0</v>
      </c>
      <c r="G38">
        <f t="shared" ca="1" si="5"/>
        <v>1</v>
      </c>
      <c r="H38" t="str">
        <f t="shared" ca="1" si="3"/>
        <v/>
      </c>
      <c r="I38">
        <f ca="1">IF(C38="","",IF(F38="","",IF(F38=0,0,IF(F38=1,COUNTIF(OFFSET(C37,-(C$3-1)-(G38-1),0,1,1):OFFSET(C37,-(G38-1),0,1,1),C38)))))</f>
        <v>0</v>
      </c>
      <c r="J38">
        <f t="shared" ca="1" si="4"/>
        <v>0</v>
      </c>
      <c r="K38">
        <f t="shared" ca="1" si="6"/>
        <v>-35</v>
      </c>
      <c r="L38">
        <f t="shared" ca="1" si="7"/>
        <v>6</v>
      </c>
      <c r="M38" t="str">
        <f t="shared" ca="1" si="8"/>
        <v/>
      </c>
    </row>
    <row r="39" spans="2:16" x14ac:dyDescent="0.25">
      <c r="B39">
        <v>29</v>
      </c>
      <c r="C39">
        <f t="shared" ca="1" si="9"/>
        <v>9</v>
      </c>
      <c r="D39">
        <f ca="1">IF(C39="","",COUNTIF(OFFSET(C38,-(MIN(B38,C$3)-1),0,1,1):C38,C39))</f>
        <v>0</v>
      </c>
      <c r="E39">
        <f ca="1">IF(C38="","",IF(B38&lt;C$3,"",SUMPRODUCT(1/COUNTIF(OFFSET(C38,-(C$3-1),0,1,1):C38,OFFSET(C38,-(C$3-1),0,1,1):C38))))</f>
        <v>6</v>
      </c>
      <c r="F39">
        <f ca="1">IF(C38="","",IF(E39="","",IF(AND(C$5="Yes",OR(COUNTIF(OFFSET(I38,-(C$3-1),0,1,1):I38,1)&gt;0,COUNTIF(OFFSET(G38,-(C$3-1),0,1,1):G38,C$4)&gt;0)),0,IF(E39=C$3,1,0))))</f>
        <v>0</v>
      </c>
      <c r="G39">
        <f t="shared" ca="1" si="5"/>
        <v>1</v>
      </c>
      <c r="H39" t="str">
        <f t="shared" ca="1" si="3"/>
        <v/>
      </c>
      <c r="I39">
        <f ca="1">IF(C39="","",IF(F39="","",IF(F39=0,0,IF(F39=1,COUNTIF(OFFSET(C38,-(C$3-1)-(G39-1),0,1,1):OFFSET(C38,-(G39-1),0,1,1),C39)))))</f>
        <v>0</v>
      </c>
      <c r="J39">
        <f t="shared" ca="1" si="4"/>
        <v>0</v>
      </c>
      <c r="K39">
        <f t="shared" ca="1" si="6"/>
        <v>-35</v>
      </c>
      <c r="L39">
        <f t="shared" ca="1" si="7"/>
        <v>6</v>
      </c>
      <c r="M39" t="str">
        <f t="shared" ca="1" si="8"/>
        <v/>
      </c>
    </row>
    <row r="40" spans="2:16" x14ac:dyDescent="0.25">
      <c r="B40">
        <v>30</v>
      </c>
      <c r="C40">
        <f t="shared" ca="1" si="9"/>
        <v>31</v>
      </c>
      <c r="D40">
        <f ca="1">IF(C40="","",COUNTIF(OFFSET(C39,-(MIN(B39,C$3)-1),0,1,1):C39,C40))</f>
        <v>0</v>
      </c>
      <c r="E40">
        <f ca="1">IF(C39="","",IF(B39&lt;C$3,"",SUMPRODUCT(1/COUNTIF(OFFSET(C39,-(C$3-1),0,1,1):C39,OFFSET(C39,-(C$3-1),0,1,1):C39))))</f>
        <v>6</v>
      </c>
      <c r="F40">
        <f ca="1">IF(C39="","",IF(E40="","",IF(AND(C$5="Yes",OR(COUNTIF(OFFSET(I39,-(C$3-1),0,1,1):I39,1)&gt;0,COUNTIF(OFFSET(G39,-(C$3-1),0,1,1):G39,C$4)&gt;0)),0,IF(E40=C$3,1,0))))</f>
        <v>0</v>
      </c>
      <c r="G40">
        <f t="shared" ca="1" si="5"/>
        <v>1</v>
      </c>
      <c r="H40" t="str">
        <f t="shared" ca="1" si="3"/>
        <v/>
      </c>
      <c r="I40">
        <f ca="1">IF(C40="","",IF(F40="","",IF(F40=0,0,IF(F40=1,COUNTIF(OFFSET(C39,-(C$3-1)-(G40-1),0,1,1):OFFSET(C39,-(G40-1),0,1,1),C40)))))</f>
        <v>0</v>
      </c>
      <c r="J40">
        <f t="shared" ca="1" si="4"/>
        <v>0</v>
      </c>
      <c r="K40">
        <f t="shared" ca="1" si="6"/>
        <v>-35</v>
      </c>
      <c r="L40">
        <f t="shared" ca="1" si="7"/>
        <v>6</v>
      </c>
      <c r="M40" t="str">
        <f t="shared" ca="1" si="8"/>
        <v/>
      </c>
    </row>
    <row r="41" spans="2:16" x14ac:dyDescent="0.25">
      <c r="B41">
        <v>31</v>
      </c>
      <c r="C41">
        <f t="shared" ca="1" si="9"/>
        <v>31</v>
      </c>
      <c r="D41">
        <f ca="1">IF(C41="","",COUNTIF(OFFSET(C40,-(MIN(B40,C$3)-1),0,1,1):C40,C41))</f>
        <v>1</v>
      </c>
      <c r="E41">
        <f ca="1">IF(C40="","",IF(B40&lt;C$3,"",SUMPRODUCT(1/COUNTIF(OFFSET(C40,-(C$3-1),0,1,1):C40,OFFSET(C40,-(C$3-1),0,1,1):C40))))</f>
        <v>7</v>
      </c>
      <c r="F41">
        <f ca="1">IF(C40="","",IF(E41="","",IF(AND(C$5="Yes",OR(COUNTIF(OFFSET(I40,-(C$3-1),0,1,1):I40,1)&gt;0,COUNTIF(OFFSET(G40,-(C$3-1),0,1,1):G40,C$4)&gt;0)),0,IF(E41=C$3,1,0))))</f>
        <v>1</v>
      </c>
      <c r="G41">
        <f t="shared" ca="1" si="5"/>
        <v>1</v>
      </c>
      <c r="H41">
        <f t="shared" ca="1" si="3"/>
        <v>1</v>
      </c>
      <c r="I41">
        <f ca="1">IF(C41="","",IF(F41="","",IF(F41=0,0,IF(F41=1,COUNTIF(OFFSET(C40,-(C$3-1)-(G41-1),0,1,1):OFFSET(C40,-(G41-1),0,1,1),C41)))))</f>
        <v>1</v>
      </c>
      <c r="J41">
        <f t="shared" ca="1" si="4"/>
        <v>29</v>
      </c>
      <c r="K41">
        <f t="shared" ca="1" si="6"/>
        <v>-6</v>
      </c>
      <c r="L41">
        <f t="shared" ca="1" si="7"/>
        <v>6</v>
      </c>
      <c r="M41">
        <f t="shared" ca="1" si="8"/>
        <v>6</v>
      </c>
      <c r="O41" t="str">
        <f ca="1">IF(O34="","",IF(O34=MAX(M$11:M$510),"",1+O34))</f>
        <v/>
      </c>
      <c r="P41" t="str">
        <f t="shared" ref="P41:P75" ca="1" si="10">IF(O41="","",COUNTIF(M$11:M$510,O41))</f>
        <v/>
      </c>
    </row>
    <row r="42" spans="2:16" x14ac:dyDescent="0.25">
      <c r="B42">
        <v>32</v>
      </c>
      <c r="C42">
        <f t="shared" ca="1" si="9"/>
        <v>6</v>
      </c>
      <c r="D42">
        <f ca="1">IF(C42="","",COUNTIF(OFFSET(C41,-(MIN(B41,C$3)-1),0,1,1):C41,C42))</f>
        <v>0</v>
      </c>
      <c r="E42">
        <f ca="1">IF(C41="","",IF(B41&lt;C$3,"",SUMPRODUCT(1/COUNTIF(OFFSET(C41,-(C$3-1),0,1,1):C41,OFFSET(C41,-(C$3-1),0,1,1):C41))))</f>
        <v>6</v>
      </c>
      <c r="F42">
        <f ca="1">IF(C41="","",IF(E42="","",IF(AND(C$5="Yes",OR(COUNTIF(OFFSET(I41,-(C$3-1),0,1,1):I41,1)&gt;0,COUNTIF(OFFSET(G41,-(C$3-1),0,1,1):G41,C$4)&gt;0)),0,IF(E42=C$3,1,0))))</f>
        <v>0</v>
      </c>
      <c r="G42">
        <f t="shared" ca="1" si="5"/>
        <v>1</v>
      </c>
      <c r="H42" t="str">
        <f t="shared" ca="1" si="3"/>
        <v/>
      </c>
      <c r="I42">
        <f ca="1">IF(C42="","",IF(F42="","",IF(F42=0,0,IF(F42=1,COUNTIF(OFFSET(C41,-(C$3-1)-(G42-1),0,1,1):OFFSET(C41,-(G42-1),0,1,1),C42)))))</f>
        <v>0</v>
      </c>
      <c r="J42">
        <f t="shared" ca="1" si="4"/>
        <v>0</v>
      </c>
      <c r="K42">
        <f t="shared" ca="1" si="6"/>
        <v>-6</v>
      </c>
      <c r="L42">
        <f t="shared" ca="1" si="7"/>
        <v>1</v>
      </c>
      <c r="M42" t="str">
        <f t="shared" ca="1" si="8"/>
        <v/>
      </c>
      <c r="O42" t="str">
        <f t="shared" ref="O42:O76" ca="1" si="11">IF(O41="","",IF(O41=MAX(M$11:M$510),"",1+O41))</f>
        <v/>
      </c>
      <c r="P42" t="str">
        <f t="shared" ca="1" si="10"/>
        <v/>
      </c>
    </row>
    <row r="43" spans="2:16" x14ac:dyDescent="0.25">
      <c r="B43">
        <v>33</v>
      </c>
      <c r="C43">
        <f t="shared" ca="1" si="9"/>
        <v>12</v>
      </c>
      <c r="D43">
        <f ca="1">IF(C43="","",COUNTIF(OFFSET(C42,-(MIN(B42,C$3)-1),0,1,1):C42,C43))</f>
        <v>0</v>
      </c>
      <c r="E43">
        <f ca="1">IF(C42="","",IF(B42&lt;C$3,"",SUMPRODUCT(1/COUNTIF(OFFSET(C42,-(C$3-1),0,1,1):C42,OFFSET(C42,-(C$3-1),0,1,1):C42))))</f>
        <v>6</v>
      </c>
      <c r="F43">
        <f ca="1">IF(C42="","",IF(E43="","",IF(AND(C$5="Yes",OR(COUNTIF(OFFSET(I42,-(C$3-1),0,1,1):I42,1)&gt;0,COUNTIF(OFFSET(G42,-(C$3-1),0,1,1):G42,C$4)&gt;0)),0,IF(E43=C$3,1,0))))</f>
        <v>0</v>
      </c>
      <c r="G43">
        <f t="shared" ca="1" si="5"/>
        <v>1</v>
      </c>
      <c r="H43" t="str">
        <f t="shared" ca="1" si="3"/>
        <v/>
      </c>
      <c r="I43">
        <f ca="1">IF(C43="","",IF(F43="","",IF(F43=0,0,IF(F43=1,COUNTIF(OFFSET(C42,-(C$3-1)-(G43-1),0,1,1):OFFSET(C42,-(G43-1),0,1,1),C43)))))</f>
        <v>0</v>
      </c>
      <c r="J43">
        <f t="shared" ca="1" si="4"/>
        <v>0</v>
      </c>
      <c r="K43">
        <f t="shared" ca="1" si="6"/>
        <v>-6</v>
      </c>
      <c r="L43">
        <f t="shared" ca="1" si="7"/>
        <v>1</v>
      </c>
      <c r="M43" t="str">
        <f t="shared" ca="1" si="8"/>
        <v/>
      </c>
      <c r="O43" t="str">
        <f t="shared" ca="1" si="11"/>
        <v/>
      </c>
      <c r="P43" t="str">
        <f t="shared" ca="1" si="10"/>
        <v/>
      </c>
    </row>
    <row r="44" spans="2:16" x14ac:dyDescent="0.25">
      <c r="B44">
        <v>34</v>
      </c>
      <c r="C44">
        <f t="shared" ca="1" si="9"/>
        <v>36</v>
      </c>
      <c r="D44">
        <f ca="1">IF(C44="","",COUNTIF(OFFSET(C43,-(MIN(B43,C$3)-1),0,1,1):C43,C44))</f>
        <v>0</v>
      </c>
      <c r="E44">
        <f ca="1">IF(C43="","",IF(B43&lt;C$3,"",SUMPRODUCT(1/COUNTIF(OFFSET(C43,-(C$3-1),0,1,1):C43,OFFSET(C43,-(C$3-1),0,1,1):C43))))</f>
        <v>6</v>
      </c>
      <c r="F44">
        <f ca="1">IF(C43="","",IF(E44="","",IF(AND(C$5="Yes",OR(COUNTIF(OFFSET(I43,-(C$3-1),0,1,1):I43,1)&gt;0,COUNTIF(OFFSET(G43,-(C$3-1),0,1,1):G43,C$4)&gt;0)),0,IF(E44=C$3,1,0))))</f>
        <v>0</v>
      </c>
      <c r="G44">
        <f t="shared" ca="1" si="5"/>
        <v>1</v>
      </c>
      <c r="H44" t="str">
        <f t="shared" ca="1" si="3"/>
        <v/>
      </c>
      <c r="I44">
        <f ca="1">IF(C44="","",IF(F44="","",IF(F44=0,0,IF(F44=1,COUNTIF(OFFSET(C43,-(C$3-1)-(G44-1),0,1,1):OFFSET(C43,-(G44-1),0,1,1),C44)))))</f>
        <v>0</v>
      </c>
      <c r="J44">
        <f t="shared" ca="1" si="4"/>
        <v>0</v>
      </c>
      <c r="K44">
        <f t="shared" ca="1" si="6"/>
        <v>-6</v>
      </c>
      <c r="L44">
        <f t="shared" ca="1" si="7"/>
        <v>1</v>
      </c>
      <c r="M44" t="str">
        <f t="shared" ca="1" si="8"/>
        <v/>
      </c>
      <c r="O44" t="str">
        <f t="shared" ca="1" si="11"/>
        <v/>
      </c>
      <c r="P44" t="str">
        <f t="shared" ca="1" si="10"/>
        <v/>
      </c>
    </row>
    <row r="45" spans="2:16" x14ac:dyDescent="0.25">
      <c r="B45">
        <v>35</v>
      </c>
      <c r="C45">
        <f t="shared" ca="1" si="9"/>
        <v>16</v>
      </c>
      <c r="D45">
        <f ca="1">IF(C45="","",COUNTIF(OFFSET(C44,-(MIN(B44,C$3)-1),0,1,1):C44,C45))</f>
        <v>0</v>
      </c>
      <c r="E45">
        <f ca="1">IF(C44="","",IF(B44&lt;C$3,"",SUMPRODUCT(1/COUNTIF(OFFSET(C44,-(C$3-1),0,1,1):C44,OFFSET(C44,-(C$3-1),0,1,1):C44))))</f>
        <v>6</v>
      </c>
      <c r="F45">
        <f ca="1">IF(C44="","",IF(E45="","",IF(AND(C$5="Yes",OR(COUNTIF(OFFSET(I44,-(C$3-1),0,1,1):I44,1)&gt;0,COUNTIF(OFFSET(G44,-(C$3-1),0,1,1):G44,C$4)&gt;0)),0,IF(E45=C$3,1,0))))</f>
        <v>0</v>
      </c>
      <c r="G45">
        <f t="shared" ca="1" si="5"/>
        <v>1</v>
      </c>
      <c r="H45" t="str">
        <f t="shared" ca="1" si="3"/>
        <v/>
      </c>
      <c r="I45">
        <f ca="1">IF(C45="","",IF(F45="","",IF(F45=0,0,IF(F45=1,COUNTIF(OFFSET(C44,-(C$3-1)-(G45-1),0,1,1):OFFSET(C44,-(G45-1),0,1,1),C45)))))</f>
        <v>0</v>
      </c>
      <c r="J45">
        <f t="shared" ca="1" si="4"/>
        <v>0</v>
      </c>
      <c r="K45">
        <f t="shared" ca="1" si="6"/>
        <v>-6</v>
      </c>
      <c r="L45">
        <f t="shared" ca="1" si="7"/>
        <v>1</v>
      </c>
      <c r="M45" t="str">
        <f t="shared" ca="1" si="8"/>
        <v/>
      </c>
      <c r="O45" t="str">
        <f t="shared" ca="1" si="11"/>
        <v/>
      </c>
      <c r="P45" t="str">
        <f t="shared" ca="1" si="10"/>
        <v/>
      </c>
    </row>
    <row r="46" spans="2:16" x14ac:dyDescent="0.25">
      <c r="B46">
        <v>36</v>
      </c>
      <c r="C46">
        <f t="shared" ca="1" si="9"/>
        <v>6</v>
      </c>
      <c r="D46">
        <f ca="1">IF(C46="","",COUNTIF(OFFSET(C45,-(MIN(B45,C$3)-1),0,1,1):C45,C46))</f>
        <v>1</v>
      </c>
      <c r="E46">
        <f ca="1">IF(C45="","",IF(B45&lt;C$3,"",SUMPRODUCT(1/COUNTIF(OFFSET(C45,-(C$3-1),0,1,1):C45,OFFSET(C45,-(C$3-1),0,1,1):C45))))</f>
        <v>6</v>
      </c>
      <c r="F46">
        <f ca="1">IF(C45="","",IF(E46="","",IF(AND(C$5="Yes",OR(COUNTIF(OFFSET(I45,-(C$3-1),0,1,1):I45,1)&gt;0,COUNTIF(OFFSET(G45,-(C$3-1),0,1,1):G45,C$4)&gt;0)),0,IF(E46=C$3,1,0))))</f>
        <v>0</v>
      </c>
      <c r="G46">
        <f t="shared" ca="1" si="5"/>
        <v>1</v>
      </c>
      <c r="H46" t="str">
        <f t="shared" ca="1" si="3"/>
        <v/>
      </c>
      <c r="I46">
        <f ca="1">IF(C46="","",IF(F46="","",IF(F46=0,0,IF(F46=1,COUNTIF(OFFSET(C45,-(C$3-1)-(G46-1),0,1,1):OFFSET(C45,-(G46-1),0,1,1),C46)))))</f>
        <v>0</v>
      </c>
      <c r="J46">
        <f t="shared" ca="1" si="4"/>
        <v>0</v>
      </c>
      <c r="K46">
        <f t="shared" ca="1" si="6"/>
        <v>-6</v>
      </c>
      <c r="L46">
        <f t="shared" ca="1" si="7"/>
        <v>1</v>
      </c>
      <c r="M46" t="str">
        <f t="shared" ca="1" si="8"/>
        <v/>
      </c>
      <c r="O46" t="str">
        <f t="shared" ca="1" si="11"/>
        <v/>
      </c>
      <c r="P46" t="str">
        <f t="shared" ca="1" si="10"/>
        <v/>
      </c>
    </row>
    <row r="47" spans="2:16" x14ac:dyDescent="0.25">
      <c r="B47">
        <v>37</v>
      </c>
      <c r="C47">
        <f t="shared" ca="1" si="9"/>
        <v>34</v>
      </c>
      <c r="D47">
        <f ca="1">IF(C47="","",COUNTIF(OFFSET(C46,-(MIN(B46,C$3)-1),0,1,1):C46,C47))</f>
        <v>0</v>
      </c>
      <c r="E47">
        <f ca="1">IF(C46="","",IF(B46&lt;C$3,"",SUMPRODUCT(1/COUNTIF(OFFSET(C46,-(C$3-1),0,1,1):C46,OFFSET(C46,-(C$3-1),0,1,1):C46))))</f>
        <v>5</v>
      </c>
      <c r="F47">
        <f ca="1">IF(C46="","",IF(E47="","",IF(AND(C$5="Yes",OR(COUNTIF(OFFSET(I46,-(C$3-1),0,1,1):I46,1)&gt;0,COUNTIF(OFFSET(G46,-(C$3-1),0,1,1):G46,C$4)&gt;0)),0,IF(E47=C$3,1,0))))</f>
        <v>0</v>
      </c>
      <c r="G47">
        <f t="shared" ca="1" si="5"/>
        <v>1</v>
      </c>
      <c r="H47" t="str">
        <f t="shared" ca="1" si="3"/>
        <v/>
      </c>
      <c r="I47">
        <f ca="1">IF(C47="","",IF(F47="","",IF(F47=0,0,IF(F47=1,COUNTIF(OFFSET(C46,-(C$3-1)-(G47-1),0,1,1):OFFSET(C46,-(G47-1),0,1,1),C47)))))</f>
        <v>0</v>
      </c>
      <c r="J47">
        <f t="shared" ca="1" si="4"/>
        <v>0</v>
      </c>
      <c r="K47">
        <f t="shared" ca="1" si="6"/>
        <v>-6</v>
      </c>
      <c r="L47">
        <f t="shared" ca="1" si="7"/>
        <v>1</v>
      </c>
      <c r="M47" t="str">
        <f t="shared" ca="1" si="8"/>
        <v/>
      </c>
      <c r="O47" t="str">
        <f t="shared" ca="1" si="11"/>
        <v/>
      </c>
      <c r="P47" t="str">
        <f t="shared" ca="1" si="10"/>
        <v/>
      </c>
    </row>
    <row r="48" spans="2:16" x14ac:dyDescent="0.25">
      <c r="B48">
        <v>38</v>
      </c>
      <c r="C48">
        <f t="shared" ca="1" si="9"/>
        <v>32</v>
      </c>
      <c r="D48">
        <f ca="1">IF(C48="","",COUNTIF(OFFSET(C47,-(MIN(B47,C$3)-1),0,1,1):C47,C48))</f>
        <v>0</v>
      </c>
      <c r="E48">
        <f ca="1">IF(C47="","",IF(B47&lt;C$3,"",SUMPRODUCT(1/COUNTIF(OFFSET(C47,-(C$3-1),0,1,1):C47,OFFSET(C47,-(C$3-1),0,1,1):C47))))</f>
        <v>6</v>
      </c>
      <c r="F48">
        <f ca="1">IF(C47="","",IF(E48="","",IF(AND(C$5="Yes",OR(COUNTIF(OFFSET(I47,-(C$3-1),0,1,1):I47,1)&gt;0,COUNTIF(OFFSET(G47,-(C$3-1),0,1,1):G47,C$4)&gt;0)),0,IF(E48=C$3,1,0))))</f>
        <v>0</v>
      </c>
      <c r="G48">
        <f t="shared" ca="1" si="5"/>
        <v>1</v>
      </c>
      <c r="H48" t="str">
        <f t="shared" ca="1" si="3"/>
        <v/>
      </c>
      <c r="I48">
        <f ca="1">IF(C48="","",IF(F48="","",IF(F48=0,0,IF(F48=1,COUNTIF(OFFSET(C47,-(C$3-1)-(G48-1),0,1,1):OFFSET(C47,-(G48-1),0,1,1),C48)))))</f>
        <v>0</v>
      </c>
      <c r="J48">
        <f t="shared" ca="1" si="4"/>
        <v>0</v>
      </c>
      <c r="K48">
        <f t="shared" ca="1" si="6"/>
        <v>-6</v>
      </c>
      <c r="L48">
        <f t="shared" ca="1" si="7"/>
        <v>1</v>
      </c>
      <c r="M48" t="str">
        <f t="shared" ca="1" si="8"/>
        <v/>
      </c>
      <c r="O48" t="str">
        <f t="shared" ca="1" si="11"/>
        <v/>
      </c>
      <c r="P48" t="str">
        <f t="shared" ca="1" si="10"/>
        <v/>
      </c>
    </row>
    <row r="49" spans="2:16" x14ac:dyDescent="0.25">
      <c r="B49">
        <v>39</v>
      </c>
      <c r="C49">
        <f t="shared" ca="1" si="9"/>
        <v>25</v>
      </c>
      <c r="D49">
        <f ca="1">IF(C49="","",COUNTIF(OFFSET(C48,-(MIN(B48,C$3)-1),0,1,1):C48,C49))</f>
        <v>0</v>
      </c>
      <c r="E49">
        <f ca="1">IF(C48="","",IF(B48&lt;C$3,"",SUMPRODUCT(1/COUNTIF(OFFSET(C48,-(C$3-1),0,1,1):C48,OFFSET(C48,-(C$3-1),0,1,1):C48))))</f>
        <v>6</v>
      </c>
      <c r="F49">
        <f ca="1">IF(C48="","",IF(E49="","",IF(AND(C$5="Yes",OR(COUNTIF(OFFSET(I48,-(C$3-1),0,1,1):I48,1)&gt;0,COUNTIF(OFFSET(G48,-(C$3-1),0,1,1):G48,C$4)&gt;0)),0,IF(E49=C$3,1,0))))</f>
        <v>0</v>
      </c>
      <c r="G49">
        <f t="shared" ca="1" si="5"/>
        <v>1</v>
      </c>
      <c r="H49" t="str">
        <f t="shared" ca="1" si="3"/>
        <v/>
      </c>
      <c r="I49">
        <f ca="1">IF(C49="","",IF(F49="","",IF(F49=0,0,IF(F49=1,COUNTIF(OFFSET(C48,-(C$3-1)-(G49-1),0,1,1):OFFSET(C48,-(G49-1),0,1,1),C49)))))</f>
        <v>0</v>
      </c>
      <c r="J49">
        <f t="shared" ca="1" si="4"/>
        <v>0</v>
      </c>
      <c r="K49">
        <f t="shared" ca="1" si="6"/>
        <v>-6</v>
      </c>
      <c r="L49">
        <f t="shared" ca="1" si="7"/>
        <v>1</v>
      </c>
      <c r="M49" t="str">
        <f t="shared" ca="1" si="8"/>
        <v/>
      </c>
      <c r="O49" t="str">
        <f t="shared" ca="1" si="11"/>
        <v/>
      </c>
      <c r="P49" t="str">
        <f t="shared" ca="1" si="10"/>
        <v/>
      </c>
    </row>
    <row r="50" spans="2:16" x14ac:dyDescent="0.25">
      <c r="B50">
        <v>40</v>
      </c>
      <c r="C50">
        <f t="shared" ca="1" si="9"/>
        <v>14</v>
      </c>
      <c r="D50">
        <f ca="1">IF(C50="","",COUNTIF(OFFSET(C49,-(MIN(B49,C$3)-1),0,1,1):C49,C50))</f>
        <v>0</v>
      </c>
      <c r="E50">
        <f ca="1">IF(C49="","",IF(B49&lt;C$3,"",SUMPRODUCT(1/COUNTIF(OFFSET(C49,-(C$3-1),0,1,1):C49,OFFSET(C49,-(C$3-1),0,1,1):C49))))</f>
        <v>7</v>
      </c>
      <c r="F50">
        <f ca="1">IF(C49="","",IF(E50="","",IF(AND(C$5="Yes",OR(COUNTIF(OFFSET(I49,-(C$3-1),0,1,1):I49,1)&gt;0,COUNTIF(OFFSET(G49,-(C$3-1),0,1,1):G49,C$4)&gt;0)),0,IF(E50=C$3,1,0))))</f>
        <v>1</v>
      </c>
      <c r="G50">
        <f t="shared" ca="1" si="5"/>
        <v>1</v>
      </c>
      <c r="H50">
        <f t="shared" ca="1" si="3"/>
        <v>1</v>
      </c>
      <c r="I50">
        <f ca="1">IF(C50="","",IF(F50="","",IF(F50=0,0,IF(F50=1,COUNTIF(OFFSET(C49,-(C$3-1)-(G50-1),0,1,1):OFFSET(C49,-(G50-1),0,1,1),C50)))))</f>
        <v>0</v>
      </c>
      <c r="J50">
        <f t="shared" ca="1" si="4"/>
        <v>-7</v>
      </c>
      <c r="K50">
        <f t="shared" ca="1" si="6"/>
        <v>-13</v>
      </c>
      <c r="L50">
        <f t="shared" ca="1" si="7"/>
        <v>1</v>
      </c>
      <c r="M50" t="str">
        <f t="shared" ca="1" si="8"/>
        <v/>
      </c>
      <c r="O50" t="str">
        <f t="shared" ca="1" si="11"/>
        <v/>
      </c>
      <c r="P50" t="str">
        <f t="shared" ca="1" si="10"/>
        <v/>
      </c>
    </row>
    <row r="51" spans="2:16" x14ac:dyDescent="0.25">
      <c r="B51">
        <v>41</v>
      </c>
      <c r="C51">
        <f t="shared" ca="1" si="9"/>
        <v>22</v>
      </c>
      <c r="D51">
        <f ca="1">IF(C51="","",COUNTIF(OFFSET(C50,-(MIN(B50,C$3)-1),0,1,1):C50,C51))</f>
        <v>0</v>
      </c>
      <c r="E51">
        <f ca="1">IF(C50="","",IF(B50&lt;C$3,"",SUMPRODUCT(1/COUNTIF(OFFSET(C50,-(C$3-1),0,1,1):C50,OFFSET(C50,-(C$3-1),0,1,1):C50))))</f>
        <v>7</v>
      </c>
      <c r="F51">
        <f ca="1">IF(C50="","",IF(E51="","",IF(AND(C$5="Yes",OR(COUNTIF(OFFSET(I50,-(C$3-1),0,1,1):I50,1)&gt;0,COUNTIF(OFFSET(G50,-(C$3-1),0,1,1):G50,C$4)&gt;0)),0,IF(E51=C$3,1,0))))</f>
        <v>1</v>
      </c>
      <c r="G51">
        <f t="shared" ca="1" si="5"/>
        <v>2</v>
      </c>
      <c r="H51">
        <f t="shared" ca="1" si="3"/>
        <v>2</v>
      </c>
      <c r="I51">
        <f ca="1">IF(C51="","",IF(F51="","",IF(F51=0,0,IF(F51=1,COUNTIF(OFFSET(C50,-(C$3-1)-(G51-1),0,1,1):OFFSET(C50,-(G51-1),0,1,1),C51)))))</f>
        <v>0</v>
      </c>
      <c r="J51">
        <f t="shared" ca="1" si="4"/>
        <v>-7</v>
      </c>
      <c r="K51">
        <f t="shared" ca="1" si="6"/>
        <v>-20</v>
      </c>
      <c r="L51">
        <f t="shared" ca="1" si="7"/>
        <v>2</v>
      </c>
      <c r="M51" t="str">
        <f t="shared" ca="1" si="8"/>
        <v/>
      </c>
      <c r="O51" t="str">
        <f t="shared" ca="1" si="11"/>
        <v/>
      </c>
      <c r="P51" t="str">
        <f t="shared" ca="1" si="10"/>
        <v/>
      </c>
    </row>
    <row r="52" spans="2:16" x14ac:dyDescent="0.25">
      <c r="B52">
        <v>42</v>
      </c>
      <c r="C52">
        <f t="shared" ca="1" si="9"/>
        <v>28</v>
      </c>
      <c r="D52">
        <f ca="1">IF(C52="","",COUNTIF(OFFSET(C51,-(MIN(B51,C$3)-1),0,1,1):C51,C52))</f>
        <v>0</v>
      </c>
      <c r="E52">
        <f ca="1">IF(C51="","",IF(B51&lt;C$3,"",SUMPRODUCT(1/COUNTIF(OFFSET(C51,-(C$3-1),0,1,1):C51,OFFSET(C51,-(C$3-1),0,1,1):C51))))</f>
        <v>7</v>
      </c>
      <c r="F52">
        <f ca="1">IF(C51="","",IF(E52="","",IF(AND(C$5="Yes",OR(COUNTIF(OFFSET(I51,-(C$3-1),0,1,1):I51,1)&gt;0,COUNTIF(OFFSET(G51,-(C$3-1),0,1,1):G51,C$4)&gt;0)),0,IF(E52=C$3,1,0))))</f>
        <v>1</v>
      </c>
      <c r="G52">
        <f t="shared" ca="1" si="5"/>
        <v>3</v>
      </c>
      <c r="H52">
        <f t="shared" ca="1" si="3"/>
        <v>3</v>
      </c>
      <c r="I52">
        <f ca="1">IF(C52="","",IF(F52="","",IF(F52=0,0,IF(F52=1,COUNTIF(OFFSET(C51,-(C$3-1)-(G52-1),0,1,1):OFFSET(C51,-(G52-1),0,1,1),C52)))))</f>
        <v>0</v>
      </c>
      <c r="J52">
        <f t="shared" ca="1" si="4"/>
        <v>-7</v>
      </c>
      <c r="K52">
        <f t="shared" ca="1" si="6"/>
        <v>-27</v>
      </c>
      <c r="L52">
        <f t="shared" ca="1" si="7"/>
        <v>3</v>
      </c>
      <c r="M52" t="str">
        <f t="shared" ca="1" si="8"/>
        <v/>
      </c>
      <c r="O52" t="str">
        <f t="shared" ca="1" si="11"/>
        <v/>
      </c>
      <c r="P52" t="str">
        <f t="shared" ca="1" si="10"/>
        <v/>
      </c>
    </row>
    <row r="53" spans="2:16" x14ac:dyDescent="0.25">
      <c r="B53">
        <v>43</v>
      </c>
      <c r="C53">
        <f t="shared" ca="1" si="9"/>
        <v>30</v>
      </c>
      <c r="D53">
        <f ca="1">IF(C53="","",COUNTIF(OFFSET(C52,-(MIN(B52,C$3)-1),0,1,1):C52,C53))</f>
        <v>0</v>
      </c>
      <c r="E53">
        <f ca="1">IF(C52="","",IF(B52&lt;C$3,"",SUMPRODUCT(1/COUNTIF(OFFSET(C52,-(C$3-1),0,1,1):C52,OFFSET(C52,-(C$3-1),0,1,1):C52))))</f>
        <v>7</v>
      </c>
      <c r="F53">
        <f ca="1">IF(C52="","",IF(E53="","",IF(AND(C$5="Yes",OR(COUNTIF(OFFSET(I52,-(C$3-1),0,1,1):I52,1)&gt;0,COUNTIF(OFFSET(G52,-(C$3-1),0,1,1):G52,C$4)&gt;0)),0,IF(E53=C$3,1,0))))</f>
        <v>1</v>
      </c>
      <c r="G53">
        <f t="shared" ca="1" si="5"/>
        <v>4</v>
      </c>
      <c r="H53">
        <f t="shared" ca="1" si="3"/>
        <v>4</v>
      </c>
      <c r="I53">
        <f ca="1">IF(C53="","",IF(F53="","",IF(F53=0,0,IF(F53=1,COUNTIF(OFFSET(C52,-(C$3-1)-(G53-1),0,1,1):OFFSET(C52,-(G53-1),0,1,1),C53)))))</f>
        <v>0</v>
      </c>
      <c r="J53">
        <f t="shared" ca="1" si="4"/>
        <v>-7</v>
      </c>
      <c r="K53">
        <f t="shared" ca="1" si="6"/>
        <v>-34</v>
      </c>
      <c r="L53">
        <f t="shared" ca="1" si="7"/>
        <v>4</v>
      </c>
      <c r="M53" t="str">
        <f t="shared" ca="1" si="8"/>
        <v/>
      </c>
      <c r="O53" t="str">
        <f t="shared" ca="1" si="11"/>
        <v/>
      </c>
      <c r="P53" t="str">
        <f t="shared" ca="1" si="10"/>
        <v/>
      </c>
    </row>
    <row r="54" spans="2:16" x14ac:dyDescent="0.25">
      <c r="B54">
        <v>44</v>
      </c>
      <c r="C54">
        <f t="shared" ca="1" si="9"/>
        <v>8</v>
      </c>
      <c r="D54">
        <f ca="1">IF(C54="","",COUNTIF(OFFSET(C53,-(MIN(B53,C$3)-1),0,1,1):C53,C54))</f>
        <v>0</v>
      </c>
      <c r="E54">
        <f ca="1">IF(C53="","",IF(B53&lt;C$3,"",SUMPRODUCT(1/COUNTIF(OFFSET(C53,-(C$3-1),0,1,1):C53,OFFSET(C53,-(C$3-1),0,1,1):C53))))</f>
        <v>7</v>
      </c>
      <c r="F54">
        <f ca="1">IF(C53="","",IF(E54="","",IF(AND(C$5="Yes",OR(COUNTIF(OFFSET(I53,-(C$3-1),0,1,1):I53,1)&gt;0,COUNTIF(OFFSET(G53,-(C$3-1),0,1,1):G53,C$4)&gt;0)),0,IF(E54=C$3,1,0))))</f>
        <v>1</v>
      </c>
      <c r="G54">
        <f t="shared" ca="1" si="5"/>
        <v>5</v>
      </c>
      <c r="H54">
        <f t="shared" ca="1" si="3"/>
        <v>5</v>
      </c>
      <c r="I54">
        <f ca="1">IF(C54="","",IF(F54="","",IF(F54=0,0,IF(F54=1,COUNTIF(OFFSET(C53,-(C$3-1)-(G54-1),0,1,1):OFFSET(C53,-(G54-1),0,1,1),C54)))))</f>
        <v>0</v>
      </c>
      <c r="J54">
        <f t="shared" ca="1" si="4"/>
        <v>-7</v>
      </c>
      <c r="K54">
        <f t="shared" ca="1" si="6"/>
        <v>-41</v>
      </c>
      <c r="L54">
        <f t="shared" ca="1" si="7"/>
        <v>5</v>
      </c>
      <c r="M54" t="str">
        <f t="shared" ca="1" si="8"/>
        <v/>
      </c>
      <c r="O54" t="str">
        <f t="shared" ca="1" si="11"/>
        <v/>
      </c>
      <c r="P54" t="str">
        <f t="shared" ca="1" si="10"/>
        <v/>
      </c>
    </row>
    <row r="55" spans="2:16" x14ac:dyDescent="0.25">
      <c r="B55">
        <v>45</v>
      </c>
      <c r="C55">
        <f t="shared" ca="1" si="9"/>
        <v>18</v>
      </c>
      <c r="D55">
        <f ca="1">IF(C55="","",COUNTIF(OFFSET(C54,-(MIN(B54,C$3)-1),0,1,1):C54,C55))</f>
        <v>0</v>
      </c>
      <c r="E55">
        <f ca="1">IF(C54="","",IF(B54&lt;C$3,"",SUMPRODUCT(1/COUNTIF(OFFSET(C54,-(C$3-1),0,1,1):C54,OFFSET(C54,-(C$3-1),0,1,1):C54))))</f>
        <v>7</v>
      </c>
      <c r="F55">
        <f ca="1">IF(C54="","",IF(E55="","",IF(AND(C$5="Yes",OR(COUNTIF(OFFSET(I54,-(C$3-1),0,1,1):I54,1)&gt;0,COUNTIF(OFFSET(G54,-(C$3-1),0,1,1):G54,C$4)&gt;0)),0,IF(E55=C$3,1,0))))</f>
        <v>0</v>
      </c>
      <c r="G55">
        <f t="shared" ca="1" si="5"/>
        <v>6</v>
      </c>
      <c r="H55" t="str">
        <f t="shared" ca="1" si="3"/>
        <v/>
      </c>
      <c r="I55">
        <f ca="1">IF(C55="","",IF(F55="","",IF(F55=0,0,IF(F55=1,COUNTIF(OFFSET(C54,-(C$3-1)-(G55-1),0,1,1):OFFSET(C54,-(G55-1),0,1,1),C55)))))</f>
        <v>0</v>
      </c>
      <c r="J55">
        <f t="shared" ca="1" si="4"/>
        <v>0</v>
      </c>
      <c r="K55">
        <f t="shared" ca="1" si="6"/>
        <v>-41</v>
      </c>
      <c r="L55">
        <f t="shared" ca="1" si="7"/>
        <v>6</v>
      </c>
      <c r="M55" t="str">
        <f t="shared" ca="1" si="8"/>
        <v/>
      </c>
      <c r="O55" t="str">
        <f t="shared" ca="1" si="11"/>
        <v/>
      </c>
      <c r="P55" t="str">
        <f t="shared" ca="1" si="10"/>
        <v/>
      </c>
    </row>
    <row r="56" spans="2:16" x14ac:dyDescent="0.25">
      <c r="B56">
        <v>46</v>
      </c>
      <c r="C56">
        <f t="shared" ca="1" si="9"/>
        <v>27</v>
      </c>
      <c r="D56">
        <f ca="1">IF(C56="","",COUNTIF(OFFSET(C55,-(MIN(B55,C$3)-1),0,1,1):C55,C56))</f>
        <v>0</v>
      </c>
      <c r="E56">
        <f ca="1">IF(C55="","",IF(B55&lt;C$3,"",SUMPRODUCT(1/COUNTIF(OFFSET(C55,-(C$3-1),0,1,1):C55,OFFSET(C55,-(C$3-1),0,1,1):C55))))</f>
        <v>7</v>
      </c>
      <c r="F56">
        <f ca="1">IF(C55="","",IF(E56="","",IF(AND(C$5="Yes",OR(COUNTIF(OFFSET(I55,-(C$3-1),0,1,1):I55,1)&gt;0,COUNTIF(OFFSET(G55,-(C$3-1),0,1,1):G55,C$4)&gt;0)),0,IF(E56=C$3,1,0))))</f>
        <v>0</v>
      </c>
      <c r="G56">
        <f t="shared" ca="1" si="5"/>
        <v>1</v>
      </c>
      <c r="H56" t="str">
        <f t="shared" ca="1" si="3"/>
        <v/>
      </c>
      <c r="I56">
        <f ca="1">IF(C56="","",IF(F56="","",IF(F56=0,0,IF(F56=1,COUNTIF(OFFSET(C55,-(C$3-1)-(G56-1),0,1,1):OFFSET(C55,-(G56-1),0,1,1),C56)))))</f>
        <v>0</v>
      </c>
      <c r="J56">
        <f t="shared" ca="1" si="4"/>
        <v>0</v>
      </c>
      <c r="K56">
        <f t="shared" ca="1" si="6"/>
        <v>-41</v>
      </c>
      <c r="L56">
        <f t="shared" ca="1" si="7"/>
        <v>6</v>
      </c>
      <c r="M56" t="str">
        <f t="shared" ca="1" si="8"/>
        <v/>
      </c>
      <c r="O56" t="str">
        <f t="shared" ca="1" si="11"/>
        <v/>
      </c>
      <c r="P56" t="str">
        <f t="shared" ca="1" si="10"/>
        <v/>
      </c>
    </row>
    <row r="57" spans="2:16" x14ac:dyDescent="0.25">
      <c r="B57">
        <v>47</v>
      </c>
      <c r="C57">
        <f t="shared" ca="1" si="9"/>
        <v>7</v>
      </c>
      <c r="D57">
        <f ca="1">IF(C57="","",COUNTIF(OFFSET(C56,-(MIN(B56,C$3)-1),0,1,1):C56,C57))</f>
        <v>0</v>
      </c>
      <c r="E57">
        <f ca="1">IF(C56="","",IF(B56&lt;C$3,"",SUMPRODUCT(1/COUNTIF(OFFSET(C56,-(C$3-1),0,1,1):C56,OFFSET(C56,-(C$3-1),0,1,1):C56))))</f>
        <v>7</v>
      </c>
      <c r="F57">
        <f ca="1">IF(C56="","",IF(E57="","",IF(AND(C$5="Yes",OR(COUNTIF(OFFSET(I56,-(C$3-1),0,1,1):I56,1)&gt;0,COUNTIF(OFFSET(G56,-(C$3-1),0,1,1):G56,C$4)&gt;0)),0,IF(E57=C$3,1,0))))</f>
        <v>0</v>
      </c>
      <c r="G57">
        <f t="shared" ca="1" si="5"/>
        <v>1</v>
      </c>
      <c r="H57" t="str">
        <f t="shared" ca="1" si="3"/>
        <v/>
      </c>
      <c r="I57">
        <f ca="1">IF(C57="","",IF(F57="","",IF(F57=0,0,IF(F57=1,COUNTIF(OFFSET(C56,-(C$3-1)-(G57-1),0,1,1):OFFSET(C56,-(G57-1),0,1,1),C57)))))</f>
        <v>0</v>
      </c>
      <c r="J57">
        <f t="shared" ca="1" si="4"/>
        <v>0</v>
      </c>
      <c r="K57">
        <f t="shared" ca="1" si="6"/>
        <v>-41</v>
      </c>
      <c r="L57">
        <f t="shared" ca="1" si="7"/>
        <v>6</v>
      </c>
      <c r="M57" t="str">
        <f t="shared" ca="1" si="8"/>
        <v/>
      </c>
      <c r="O57" t="str">
        <f t="shared" ca="1" si="11"/>
        <v/>
      </c>
      <c r="P57" t="str">
        <f t="shared" ca="1" si="10"/>
        <v/>
      </c>
    </row>
    <row r="58" spans="2:16" x14ac:dyDescent="0.25">
      <c r="B58">
        <v>48</v>
      </c>
      <c r="C58">
        <f t="shared" ca="1" si="9"/>
        <v>26</v>
      </c>
      <c r="D58">
        <f ca="1">IF(C58="","",COUNTIF(OFFSET(C57,-(MIN(B57,C$3)-1),0,1,1):C57,C58))</f>
        <v>0</v>
      </c>
      <c r="E58">
        <f ca="1">IF(C57="","",IF(B57&lt;C$3,"",SUMPRODUCT(1/COUNTIF(OFFSET(C57,-(C$3-1),0,1,1):C57,OFFSET(C57,-(C$3-1),0,1,1):C57))))</f>
        <v>7</v>
      </c>
      <c r="F58">
        <f ca="1">IF(C57="","",IF(E58="","",IF(AND(C$5="Yes",OR(COUNTIF(OFFSET(I57,-(C$3-1),0,1,1):I57,1)&gt;0,COUNTIF(OFFSET(G57,-(C$3-1),0,1,1):G57,C$4)&gt;0)),0,IF(E58=C$3,1,0))))</f>
        <v>0</v>
      </c>
      <c r="G58">
        <f t="shared" ca="1" si="5"/>
        <v>1</v>
      </c>
      <c r="H58" t="str">
        <f t="shared" ca="1" si="3"/>
        <v/>
      </c>
      <c r="I58">
        <f ca="1">IF(C58="","",IF(F58="","",IF(F58=0,0,IF(F58=1,COUNTIF(OFFSET(C57,-(C$3-1)-(G58-1),0,1,1):OFFSET(C57,-(G58-1),0,1,1),C58)))))</f>
        <v>0</v>
      </c>
      <c r="J58">
        <f t="shared" ca="1" si="4"/>
        <v>0</v>
      </c>
      <c r="K58">
        <f t="shared" ca="1" si="6"/>
        <v>-41</v>
      </c>
      <c r="L58">
        <f t="shared" ca="1" si="7"/>
        <v>6</v>
      </c>
      <c r="M58" t="str">
        <f t="shared" ca="1" si="8"/>
        <v/>
      </c>
      <c r="O58" t="str">
        <f t="shared" ca="1" si="11"/>
        <v/>
      </c>
      <c r="P58" t="str">
        <f t="shared" ca="1" si="10"/>
        <v/>
      </c>
    </row>
    <row r="59" spans="2:16" x14ac:dyDescent="0.25">
      <c r="B59">
        <v>49</v>
      </c>
      <c r="C59">
        <f t="shared" ca="1" si="9"/>
        <v>28</v>
      </c>
      <c r="D59">
        <f ca="1">IF(C59="","",COUNTIF(OFFSET(C58,-(MIN(B58,C$3)-1),0,1,1):C58,C59))</f>
        <v>1</v>
      </c>
      <c r="E59">
        <f ca="1">IF(C58="","",IF(B58&lt;C$3,"",SUMPRODUCT(1/COUNTIF(OFFSET(C58,-(C$3-1),0,1,1):C58,OFFSET(C58,-(C$3-1),0,1,1):C58))))</f>
        <v>7</v>
      </c>
      <c r="F59">
        <f ca="1">IF(C58="","",IF(E59="","",IF(AND(C$5="Yes",OR(COUNTIF(OFFSET(I58,-(C$3-1),0,1,1):I58,1)&gt;0,COUNTIF(OFFSET(G58,-(C$3-1),0,1,1):G58,C$4)&gt;0)),0,IF(E59=C$3,1,0))))</f>
        <v>0</v>
      </c>
      <c r="G59">
        <f t="shared" ca="1" si="5"/>
        <v>1</v>
      </c>
      <c r="H59" t="str">
        <f t="shared" ca="1" si="3"/>
        <v/>
      </c>
      <c r="I59">
        <f ca="1">IF(C59="","",IF(F59="","",IF(F59=0,0,IF(F59=1,COUNTIF(OFFSET(C58,-(C$3-1)-(G59-1),0,1,1):OFFSET(C58,-(G59-1),0,1,1),C59)))))</f>
        <v>0</v>
      </c>
      <c r="J59">
        <f t="shared" ca="1" si="4"/>
        <v>0</v>
      </c>
      <c r="K59">
        <f t="shared" ca="1" si="6"/>
        <v>-41</v>
      </c>
      <c r="L59">
        <f t="shared" ca="1" si="7"/>
        <v>6</v>
      </c>
      <c r="M59" t="str">
        <f t="shared" ca="1" si="8"/>
        <v/>
      </c>
      <c r="O59" t="str">
        <f t="shared" ca="1" si="11"/>
        <v/>
      </c>
      <c r="P59" t="str">
        <f t="shared" ca="1" si="10"/>
        <v/>
      </c>
    </row>
    <row r="60" spans="2:16" x14ac:dyDescent="0.25">
      <c r="B60">
        <v>50</v>
      </c>
      <c r="C60">
        <f t="shared" ca="1" si="9"/>
        <v>0</v>
      </c>
      <c r="D60">
        <f ca="1">IF(C60="","",COUNTIF(OFFSET(C59,-(MIN(B59,C$3)-1),0,1,1):C59,C60))</f>
        <v>0</v>
      </c>
      <c r="E60">
        <f ca="1">IF(C59="","",IF(B59&lt;C$3,"",SUMPRODUCT(1/COUNTIF(OFFSET(C59,-(C$3-1),0,1,1):C59,OFFSET(C59,-(C$3-1),0,1,1):C59))))</f>
        <v>7</v>
      </c>
      <c r="F60">
        <f ca="1">IF(C59="","",IF(E60="","",IF(AND(C$5="Yes",OR(COUNTIF(OFFSET(I59,-(C$3-1),0,1,1):I59,1)&gt;0,COUNTIF(OFFSET(G59,-(C$3-1),0,1,1):G59,C$4)&gt;0)),0,IF(E60=C$3,1,0))))</f>
        <v>0</v>
      </c>
      <c r="G60">
        <f t="shared" ca="1" si="5"/>
        <v>1</v>
      </c>
      <c r="H60" t="str">
        <f t="shared" ca="1" si="3"/>
        <v/>
      </c>
      <c r="I60">
        <f ca="1">IF(C60="","",IF(F60="","",IF(F60=0,0,IF(F60=1,COUNTIF(OFFSET(C59,-(C$3-1)-(G60-1),0,1,1):OFFSET(C59,-(G60-1),0,1,1),C60)))))</f>
        <v>0</v>
      </c>
      <c r="J60">
        <f t="shared" ca="1" si="4"/>
        <v>0</v>
      </c>
      <c r="K60">
        <f t="shared" ca="1" si="6"/>
        <v>-41</v>
      </c>
      <c r="L60">
        <f t="shared" ca="1" si="7"/>
        <v>6</v>
      </c>
      <c r="M60" t="str">
        <f t="shared" ca="1" si="8"/>
        <v/>
      </c>
      <c r="O60" t="str">
        <f t="shared" ca="1" si="11"/>
        <v/>
      </c>
      <c r="P60" t="str">
        <f t="shared" ca="1" si="10"/>
        <v/>
      </c>
    </row>
    <row r="61" spans="2:16" x14ac:dyDescent="0.25">
      <c r="B61">
        <v>51</v>
      </c>
      <c r="C61">
        <f t="shared" ca="1" si="9"/>
        <v>26</v>
      </c>
      <c r="D61">
        <f ca="1">IF(C61="","",COUNTIF(OFFSET(C60,-(MIN(B60,C$3)-1),0,1,1):C60,C61))</f>
        <v>1</v>
      </c>
      <c r="E61">
        <f ca="1">IF(C60="","",IF(B60&lt;C$3,"",SUMPRODUCT(1/COUNTIF(OFFSET(C60,-(C$3-1),0,1,1):C60,OFFSET(C60,-(C$3-1),0,1,1):C60))))</f>
        <v>7</v>
      </c>
      <c r="F61">
        <f ca="1">IF(C60="","",IF(E61="","",IF(AND(C$5="Yes",OR(COUNTIF(OFFSET(I60,-(C$3-1),0,1,1):I60,1)&gt;0,COUNTIF(OFFSET(G60,-(C$3-1),0,1,1):G60,C$4)&gt;0)),0,IF(E61=C$3,1,0))))</f>
        <v>0</v>
      </c>
      <c r="G61">
        <f t="shared" ca="1" si="5"/>
        <v>1</v>
      </c>
      <c r="H61" t="str">
        <f t="shared" ca="1" si="3"/>
        <v/>
      </c>
      <c r="I61">
        <f ca="1">IF(C61="","",IF(F61="","",IF(F61=0,0,IF(F61=1,COUNTIF(OFFSET(C60,-(C$3-1)-(G61-1),0,1,1):OFFSET(C60,-(G61-1),0,1,1),C61)))))</f>
        <v>0</v>
      </c>
      <c r="J61">
        <f t="shared" ca="1" si="4"/>
        <v>0</v>
      </c>
      <c r="K61">
        <f t="shared" ca="1" si="6"/>
        <v>-41</v>
      </c>
      <c r="L61">
        <f t="shared" ca="1" si="7"/>
        <v>6</v>
      </c>
      <c r="M61" t="str">
        <f t="shared" ca="1" si="8"/>
        <v/>
      </c>
      <c r="O61" t="str">
        <f t="shared" ca="1" si="11"/>
        <v/>
      </c>
      <c r="P61" t="str">
        <f t="shared" ca="1" si="10"/>
        <v/>
      </c>
    </row>
    <row r="62" spans="2:16" x14ac:dyDescent="0.25">
      <c r="B62">
        <v>52</v>
      </c>
      <c r="C62">
        <f t="shared" ca="1" si="9"/>
        <v>25</v>
      </c>
      <c r="D62">
        <f ca="1">IF(C62="","",COUNTIF(OFFSET(C61,-(MIN(B61,C$3)-1),0,1,1):C61,C62))</f>
        <v>0</v>
      </c>
      <c r="E62">
        <f ca="1">IF(C61="","",IF(B61&lt;C$3,"",SUMPRODUCT(1/COUNTIF(OFFSET(C61,-(C$3-1),0,1,1):C61,OFFSET(C61,-(C$3-1),0,1,1):C61))))</f>
        <v>6</v>
      </c>
      <c r="F62">
        <f ca="1">IF(C61="","",IF(E62="","",IF(AND(C$5="Yes",OR(COUNTIF(OFFSET(I61,-(C$3-1),0,1,1):I61,1)&gt;0,COUNTIF(OFFSET(G61,-(C$3-1),0,1,1):G61,C$4)&gt;0)),0,IF(E62=C$3,1,0))))</f>
        <v>0</v>
      </c>
      <c r="G62">
        <f t="shared" ca="1" si="5"/>
        <v>1</v>
      </c>
      <c r="H62" t="str">
        <f t="shared" ca="1" si="3"/>
        <v/>
      </c>
      <c r="I62">
        <f ca="1">IF(C62="","",IF(F62="","",IF(F62=0,0,IF(F62=1,COUNTIF(OFFSET(C61,-(C$3-1)-(G62-1),0,1,1):OFFSET(C61,-(G62-1),0,1,1),C62)))))</f>
        <v>0</v>
      </c>
      <c r="J62">
        <f t="shared" ca="1" si="4"/>
        <v>0</v>
      </c>
      <c r="K62">
        <f t="shared" ca="1" si="6"/>
        <v>-41</v>
      </c>
      <c r="L62">
        <f t="shared" ca="1" si="7"/>
        <v>6</v>
      </c>
      <c r="M62" t="str">
        <f t="shared" ca="1" si="8"/>
        <v/>
      </c>
      <c r="O62" t="str">
        <f t="shared" ca="1" si="11"/>
        <v/>
      </c>
      <c r="P62" t="str">
        <f t="shared" ca="1" si="10"/>
        <v/>
      </c>
    </row>
    <row r="63" spans="2:16" x14ac:dyDescent="0.25">
      <c r="B63">
        <v>53</v>
      </c>
      <c r="C63">
        <f t="shared" ca="1" si="9"/>
        <v>18</v>
      </c>
      <c r="D63">
        <f ca="1">IF(C63="","",COUNTIF(OFFSET(C62,-(MIN(B62,C$3)-1),0,1,1):C62,C63))</f>
        <v>0</v>
      </c>
      <c r="E63">
        <f ca="1">IF(C62="","",IF(B62&lt;C$3,"",SUMPRODUCT(1/COUNTIF(OFFSET(C62,-(C$3-1),0,1,1):C62,OFFSET(C62,-(C$3-1),0,1,1):C62))))</f>
        <v>6</v>
      </c>
      <c r="F63">
        <f ca="1">IF(C62="","",IF(E63="","",IF(AND(C$5="Yes",OR(COUNTIF(OFFSET(I62,-(C$3-1),0,1,1):I62,1)&gt;0,COUNTIF(OFFSET(G62,-(C$3-1),0,1,1):G62,C$4)&gt;0)),0,IF(E63=C$3,1,0))))</f>
        <v>0</v>
      </c>
      <c r="G63">
        <f t="shared" ca="1" si="5"/>
        <v>1</v>
      </c>
      <c r="H63" t="str">
        <f t="shared" ca="1" si="3"/>
        <v/>
      </c>
      <c r="I63">
        <f ca="1">IF(C63="","",IF(F63="","",IF(F63=0,0,IF(F63=1,COUNTIF(OFFSET(C62,-(C$3-1)-(G63-1),0,1,1):OFFSET(C62,-(G63-1),0,1,1),C63)))))</f>
        <v>0</v>
      </c>
      <c r="J63">
        <f t="shared" ca="1" si="4"/>
        <v>0</v>
      </c>
      <c r="K63">
        <f t="shared" ca="1" si="6"/>
        <v>-41</v>
      </c>
      <c r="L63">
        <f t="shared" ca="1" si="7"/>
        <v>6</v>
      </c>
      <c r="M63" t="str">
        <f t="shared" ca="1" si="8"/>
        <v/>
      </c>
      <c r="O63" t="str">
        <f t="shared" ca="1" si="11"/>
        <v/>
      </c>
      <c r="P63" t="str">
        <f t="shared" ca="1" si="10"/>
        <v/>
      </c>
    </row>
    <row r="64" spans="2:16" x14ac:dyDescent="0.25">
      <c r="B64">
        <v>54</v>
      </c>
      <c r="C64">
        <f t="shared" ca="1" si="9"/>
        <v>1</v>
      </c>
      <c r="D64">
        <f ca="1">IF(C64="","",COUNTIF(OFFSET(C63,-(MIN(B63,C$3)-1),0,1,1):C63,C64))</f>
        <v>0</v>
      </c>
      <c r="E64">
        <f ca="1">IF(C63="","",IF(B63&lt;C$3,"",SUMPRODUCT(1/COUNTIF(OFFSET(C63,-(C$3-1),0,1,1):C63,OFFSET(C63,-(C$3-1),0,1,1):C63))))</f>
        <v>6</v>
      </c>
      <c r="F64">
        <f ca="1">IF(C63="","",IF(E64="","",IF(AND(C$5="Yes",OR(COUNTIF(OFFSET(I63,-(C$3-1),0,1,1):I63,1)&gt;0,COUNTIF(OFFSET(G63,-(C$3-1),0,1,1):G63,C$4)&gt;0)),0,IF(E64=C$3,1,0))))</f>
        <v>0</v>
      </c>
      <c r="G64">
        <f t="shared" ca="1" si="5"/>
        <v>1</v>
      </c>
      <c r="H64" t="str">
        <f t="shared" ca="1" si="3"/>
        <v/>
      </c>
      <c r="I64">
        <f ca="1">IF(C64="","",IF(F64="","",IF(F64=0,0,IF(F64=1,COUNTIF(OFFSET(C63,-(C$3-1)-(G64-1),0,1,1):OFFSET(C63,-(G64-1),0,1,1),C64)))))</f>
        <v>0</v>
      </c>
      <c r="J64">
        <f t="shared" ca="1" si="4"/>
        <v>0</v>
      </c>
      <c r="K64">
        <f t="shared" ca="1" si="6"/>
        <v>-41</v>
      </c>
      <c r="L64">
        <f t="shared" ca="1" si="7"/>
        <v>6</v>
      </c>
      <c r="M64" t="str">
        <f t="shared" ca="1" si="8"/>
        <v/>
      </c>
      <c r="O64" t="str">
        <f t="shared" ca="1" si="11"/>
        <v/>
      </c>
      <c r="P64" t="str">
        <f t="shared" ca="1" si="10"/>
        <v/>
      </c>
    </row>
    <row r="65" spans="2:16" x14ac:dyDescent="0.25">
      <c r="B65">
        <v>55</v>
      </c>
      <c r="C65">
        <f t="shared" ca="1" si="9"/>
        <v>7</v>
      </c>
      <c r="D65">
        <f ca="1">IF(C65="","",COUNTIF(OFFSET(C64,-(MIN(B64,C$3)-1),0,1,1):C64,C65))</f>
        <v>0</v>
      </c>
      <c r="E65">
        <f ca="1">IF(C64="","",IF(B64&lt;C$3,"",SUMPRODUCT(1/COUNTIF(OFFSET(C64,-(C$3-1),0,1,1):C64,OFFSET(C64,-(C$3-1),0,1,1):C64))))</f>
        <v>6</v>
      </c>
      <c r="F65">
        <f ca="1">IF(C64="","",IF(E65="","",IF(AND(C$5="Yes",OR(COUNTIF(OFFSET(I64,-(C$3-1),0,1,1):I64,1)&gt;0,COUNTIF(OFFSET(G64,-(C$3-1),0,1,1):G64,C$4)&gt;0)),0,IF(E65=C$3,1,0))))</f>
        <v>0</v>
      </c>
      <c r="G65">
        <f t="shared" ca="1" si="5"/>
        <v>1</v>
      </c>
      <c r="H65" t="str">
        <f t="shared" ca="1" si="3"/>
        <v/>
      </c>
      <c r="I65">
        <f ca="1">IF(C65="","",IF(F65="","",IF(F65=0,0,IF(F65=1,COUNTIF(OFFSET(C64,-(C$3-1)-(G65-1),0,1,1):OFFSET(C64,-(G65-1),0,1,1),C65)))))</f>
        <v>0</v>
      </c>
      <c r="J65">
        <f t="shared" ca="1" si="4"/>
        <v>0</v>
      </c>
      <c r="K65">
        <f t="shared" ca="1" si="6"/>
        <v>-41</v>
      </c>
      <c r="L65">
        <f t="shared" ca="1" si="7"/>
        <v>6</v>
      </c>
      <c r="M65" t="str">
        <f t="shared" ca="1" si="8"/>
        <v/>
      </c>
      <c r="O65" t="str">
        <f t="shared" ca="1" si="11"/>
        <v/>
      </c>
      <c r="P65" t="str">
        <f t="shared" ca="1" si="10"/>
        <v/>
      </c>
    </row>
    <row r="66" spans="2:16" x14ac:dyDescent="0.25">
      <c r="B66">
        <v>56</v>
      </c>
      <c r="C66">
        <f t="shared" ca="1" si="9"/>
        <v>34</v>
      </c>
      <c r="D66">
        <f ca="1">IF(C66="","",COUNTIF(OFFSET(C65,-(MIN(B65,C$3)-1),0,1,1):C65,C66))</f>
        <v>0</v>
      </c>
      <c r="E66">
        <f ca="1">IF(C65="","",IF(B65&lt;C$3,"",SUMPRODUCT(1/COUNTIF(OFFSET(C65,-(C$3-1),0,1,1):C65,OFFSET(C65,-(C$3-1),0,1,1):C65))))</f>
        <v>7</v>
      </c>
      <c r="F66">
        <f ca="1">IF(C65="","",IF(E66="","",IF(AND(C$5="Yes",OR(COUNTIF(OFFSET(I65,-(C$3-1),0,1,1):I65,1)&gt;0,COUNTIF(OFFSET(G65,-(C$3-1),0,1,1):G65,C$4)&gt;0)),0,IF(E66=C$3,1,0))))</f>
        <v>1</v>
      </c>
      <c r="G66">
        <f t="shared" ca="1" si="5"/>
        <v>1</v>
      </c>
      <c r="H66">
        <f t="shared" ca="1" si="3"/>
        <v>1</v>
      </c>
      <c r="I66">
        <f ca="1">IF(C66="","",IF(F66="","",IF(F66=0,0,IF(F66=1,COUNTIF(OFFSET(C65,-(C$3-1)-(G66-1),0,1,1):OFFSET(C65,-(G66-1),0,1,1),C66)))))</f>
        <v>0</v>
      </c>
      <c r="J66">
        <f t="shared" ca="1" si="4"/>
        <v>-7</v>
      </c>
      <c r="K66">
        <f t="shared" ca="1" si="6"/>
        <v>-48</v>
      </c>
      <c r="L66">
        <f t="shared" ca="1" si="7"/>
        <v>6</v>
      </c>
      <c r="M66" t="str">
        <f t="shared" ca="1" si="8"/>
        <v/>
      </c>
      <c r="O66" t="str">
        <f t="shared" ca="1" si="11"/>
        <v/>
      </c>
      <c r="P66" t="str">
        <f t="shared" ca="1" si="10"/>
        <v/>
      </c>
    </row>
    <row r="67" spans="2:16" x14ac:dyDescent="0.25">
      <c r="B67">
        <v>57</v>
      </c>
      <c r="C67">
        <f t="shared" ca="1" si="9"/>
        <v>10</v>
      </c>
      <c r="D67">
        <f ca="1">IF(C67="","",COUNTIF(OFFSET(C66,-(MIN(B66,C$3)-1),0,1,1):C66,C67))</f>
        <v>0</v>
      </c>
      <c r="E67">
        <f ca="1">IF(C66="","",IF(B66&lt;C$3,"",SUMPRODUCT(1/COUNTIF(OFFSET(C66,-(C$3-1),0,1,1):C66,OFFSET(C66,-(C$3-1),0,1,1):C66))))</f>
        <v>7</v>
      </c>
      <c r="F67">
        <f ca="1">IF(C66="","",IF(E67="","",IF(AND(C$5="Yes",OR(COUNTIF(OFFSET(I66,-(C$3-1),0,1,1):I66,1)&gt;0,COUNTIF(OFFSET(G66,-(C$3-1),0,1,1):G66,C$4)&gt;0)),0,IF(E67=C$3,1,0))))</f>
        <v>1</v>
      </c>
      <c r="G67">
        <f t="shared" ca="1" si="5"/>
        <v>2</v>
      </c>
      <c r="H67">
        <f t="shared" ca="1" si="3"/>
        <v>2</v>
      </c>
      <c r="I67">
        <f ca="1">IF(C67="","",IF(F67="","",IF(F67=0,0,IF(F67=1,COUNTIF(OFFSET(C66,-(C$3-1)-(G67-1),0,1,1):OFFSET(C66,-(G67-1),0,1,1),C67)))))</f>
        <v>0</v>
      </c>
      <c r="J67">
        <f t="shared" ca="1" si="4"/>
        <v>-7</v>
      </c>
      <c r="K67">
        <f t="shared" ca="1" si="6"/>
        <v>-55</v>
      </c>
      <c r="L67">
        <f t="shared" ca="1" si="7"/>
        <v>7</v>
      </c>
      <c r="M67" t="str">
        <f t="shared" ca="1" si="8"/>
        <v/>
      </c>
      <c r="O67" t="str">
        <f t="shared" ca="1" si="11"/>
        <v/>
      </c>
      <c r="P67" t="str">
        <f t="shared" ca="1" si="10"/>
        <v/>
      </c>
    </row>
    <row r="68" spans="2:16" x14ac:dyDescent="0.25">
      <c r="B68">
        <v>58</v>
      </c>
      <c r="C68">
        <f t="shared" ca="1" si="9"/>
        <v>11</v>
      </c>
      <c r="D68">
        <f ca="1">IF(C68="","",COUNTIF(OFFSET(C67,-(MIN(B67,C$3)-1),0,1,1):C67,C68))</f>
        <v>0</v>
      </c>
      <c r="E68">
        <f ca="1">IF(C67="","",IF(B67&lt;C$3,"",SUMPRODUCT(1/COUNTIF(OFFSET(C67,-(C$3-1),0,1,1):C67,OFFSET(C67,-(C$3-1),0,1,1):C67))))</f>
        <v>7</v>
      </c>
      <c r="F68">
        <f ca="1">IF(C67="","",IF(E68="","",IF(AND(C$5="Yes",OR(COUNTIF(OFFSET(I67,-(C$3-1),0,1,1):I67,1)&gt;0,COUNTIF(OFFSET(G67,-(C$3-1),0,1,1):G67,C$4)&gt;0)),0,IF(E68=C$3,1,0))))</f>
        <v>1</v>
      </c>
      <c r="G68">
        <f t="shared" ca="1" si="5"/>
        <v>3</v>
      </c>
      <c r="H68">
        <f t="shared" ca="1" si="3"/>
        <v>3</v>
      </c>
      <c r="I68">
        <f ca="1">IF(C68="","",IF(F68="","",IF(F68=0,0,IF(F68=1,COUNTIF(OFFSET(C67,-(C$3-1)-(G68-1),0,1,1):OFFSET(C67,-(G68-1),0,1,1),C68)))))</f>
        <v>0</v>
      </c>
      <c r="J68">
        <f t="shared" ca="1" si="4"/>
        <v>-7</v>
      </c>
      <c r="K68">
        <f t="shared" ca="1" si="6"/>
        <v>-62</v>
      </c>
      <c r="L68">
        <f t="shared" ca="1" si="7"/>
        <v>8</v>
      </c>
      <c r="M68" t="str">
        <f t="shared" ca="1" si="8"/>
        <v/>
      </c>
      <c r="O68" t="str">
        <f t="shared" ca="1" si="11"/>
        <v/>
      </c>
      <c r="P68" t="str">
        <f t="shared" ca="1" si="10"/>
        <v/>
      </c>
    </row>
    <row r="69" spans="2:16" x14ac:dyDescent="0.25">
      <c r="B69">
        <v>59</v>
      </c>
      <c r="C69">
        <f t="shared" ca="1" si="9"/>
        <v>20</v>
      </c>
      <c r="D69">
        <f ca="1">IF(C69="","",COUNTIF(OFFSET(C68,-(MIN(B68,C$3)-1),0,1,1):C68,C69))</f>
        <v>0</v>
      </c>
      <c r="E69">
        <f ca="1">IF(C68="","",IF(B68&lt;C$3,"",SUMPRODUCT(1/COUNTIF(OFFSET(C68,-(C$3-1),0,1,1):C68,OFFSET(C68,-(C$3-1),0,1,1):C68))))</f>
        <v>7</v>
      </c>
      <c r="F69">
        <f ca="1">IF(C68="","",IF(E69="","",IF(AND(C$5="Yes",OR(COUNTIF(OFFSET(I68,-(C$3-1),0,1,1):I68,1)&gt;0,COUNTIF(OFFSET(G68,-(C$3-1),0,1,1):G68,C$4)&gt;0)),0,IF(E69=C$3,1,0))))</f>
        <v>1</v>
      </c>
      <c r="G69">
        <f t="shared" ca="1" si="5"/>
        <v>4</v>
      </c>
      <c r="H69">
        <f t="shared" ca="1" si="3"/>
        <v>4</v>
      </c>
      <c r="I69">
        <f ca="1">IF(C69="","",IF(F69="","",IF(F69=0,0,IF(F69=1,COUNTIF(OFFSET(C68,-(C$3-1)-(G69-1),0,1,1):OFFSET(C68,-(G69-1),0,1,1),C69)))))</f>
        <v>0</v>
      </c>
      <c r="J69">
        <f t="shared" ca="1" si="4"/>
        <v>-7</v>
      </c>
      <c r="K69">
        <f t="shared" ca="1" si="6"/>
        <v>-69</v>
      </c>
      <c r="L69">
        <f t="shared" ca="1" si="7"/>
        <v>9</v>
      </c>
      <c r="M69" t="str">
        <f t="shared" ca="1" si="8"/>
        <v/>
      </c>
      <c r="O69" t="str">
        <f t="shared" ca="1" si="11"/>
        <v/>
      </c>
      <c r="P69" t="str">
        <f t="shared" ca="1" si="10"/>
        <v/>
      </c>
    </row>
    <row r="70" spans="2:16" x14ac:dyDescent="0.25">
      <c r="B70">
        <v>60</v>
      </c>
      <c r="C70">
        <f t="shared" ca="1" si="9"/>
        <v>29</v>
      </c>
      <c r="D70">
        <f ca="1">IF(C70="","",COUNTIF(OFFSET(C69,-(MIN(B69,C$3)-1),0,1,1):C69,C70))</f>
        <v>0</v>
      </c>
      <c r="E70">
        <f ca="1">IF(C69="","",IF(B69&lt;C$3,"",SUMPRODUCT(1/COUNTIF(OFFSET(C69,-(C$3-1),0,1,1):C69,OFFSET(C69,-(C$3-1),0,1,1):C69))))</f>
        <v>7</v>
      </c>
      <c r="F70">
        <f ca="1">IF(C69="","",IF(E70="","",IF(AND(C$5="Yes",OR(COUNTIF(OFFSET(I69,-(C$3-1),0,1,1):I69,1)&gt;0,COUNTIF(OFFSET(G69,-(C$3-1),0,1,1):G69,C$4)&gt;0)),0,IF(E70=C$3,1,0))))</f>
        <v>1</v>
      </c>
      <c r="G70">
        <f t="shared" ca="1" si="5"/>
        <v>5</v>
      </c>
      <c r="H70">
        <f t="shared" ca="1" si="3"/>
        <v>5</v>
      </c>
      <c r="I70">
        <f ca="1">IF(C70="","",IF(F70="","",IF(F70=0,0,IF(F70=1,COUNTIF(OFFSET(C69,-(C$3-1)-(G70-1),0,1,1):OFFSET(C69,-(G70-1),0,1,1),C70)))))</f>
        <v>0</v>
      </c>
      <c r="J70">
        <f t="shared" ca="1" si="4"/>
        <v>-7</v>
      </c>
      <c r="K70">
        <f t="shared" ca="1" si="6"/>
        <v>-76</v>
      </c>
      <c r="L70">
        <f t="shared" ca="1" si="7"/>
        <v>10</v>
      </c>
      <c r="M70" t="str">
        <f t="shared" ca="1" si="8"/>
        <v/>
      </c>
      <c r="O70" t="str">
        <f t="shared" ca="1" si="11"/>
        <v/>
      </c>
      <c r="P70" t="str">
        <f t="shared" ca="1" si="10"/>
        <v/>
      </c>
    </row>
    <row r="71" spans="2:16" x14ac:dyDescent="0.25">
      <c r="B71">
        <v>61</v>
      </c>
      <c r="C71">
        <f t="shared" ca="1" si="9"/>
        <v>33</v>
      </c>
      <c r="D71">
        <f ca="1">IF(C71="","",COUNTIF(OFFSET(C70,-(MIN(B70,C$3)-1),0,1,1):C70,C71))</f>
        <v>0</v>
      </c>
      <c r="E71">
        <f ca="1">IF(C70="","",IF(B70&lt;C$3,"",SUMPRODUCT(1/COUNTIF(OFFSET(C70,-(C$3-1),0,1,1):C70,OFFSET(C70,-(C$3-1),0,1,1):C70))))</f>
        <v>7</v>
      </c>
      <c r="F71">
        <f ca="1">IF(C70="","",IF(E71="","",IF(AND(C$5="Yes",OR(COUNTIF(OFFSET(I70,-(C$3-1),0,1,1):I70,1)&gt;0,COUNTIF(OFFSET(G70,-(C$3-1),0,1,1):G70,C$4)&gt;0)),0,IF(E71=C$3,1,0))))</f>
        <v>0</v>
      </c>
      <c r="G71">
        <f t="shared" ca="1" si="5"/>
        <v>6</v>
      </c>
      <c r="H71" t="str">
        <f t="shared" ca="1" si="3"/>
        <v/>
      </c>
      <c r="I71">
        <f ca="1">IF(C71="","",IF(F71="","",IF(F71=0,0,IF(F71=1,COUNTIF(OFFSET(C70,-(C$3-1)-(G71-1),0,1,1):OFFSET(C70,-(G71-1),0,1,1),C71)))))</f>
        <v>0</v>
      </c>
      <c r="J71">
        <f t="shared" ca="1" si="4"/>
        <v>0</v>
      </c>
      <c r="K71">
        <f t="shared" ca="1" si="6"/>
        <v>-76</v>
      </c>
      <c r="L71">
        <f t="shared" ca="1" si="7"/>
        <v>11</v>
      </c>
      <c r="M71" t="str">
        <f t="shared" ca="1" si="8"/>
        <v/>
      </c>
      <c r="O71" t="str">
        <f t="shared" ca="1" si="11"/>
        <v/>
      </c>
      <c r="P71" t="str">
        <f t="shared" ca="1" si="10"/>
        <v/>
      </c>
    </row>
    <row r="72" spans="2:16" x14ac:dyDescent="0.25">
      <c r="B72">
        <v>62</v>
      </c>
      <c r="C72">
        <f t="shared" ca="1" si="9"/>
        <v>31</v>
      </c>
      <c r="D72">
        <f ca="1">IF(C72="","",COUNTIF(OFFSET(C71,-(MIN(B71,C$3)-1),0,1,1):C71,C72))</f>
        <v>0</v>
      </c>
      <c r="E72">
        <f ca="1">IF(C71="","",IF(B71&lt;C$3,"",SUMPRODUCT(1/COUNTIF(OFFSET(C71,-(C$3-1),0,1,1):C71,OFFSET(C71,-(C$3-1),0,1,1):C71))))</f>
        <v>7</v>
      </c>
      <c r="F72">
        <f ca="1">IF(C71="","",IF(E72="","",IF(AND(C$5="Yes",OR(COUNTIF(OFFSET(I71,-(C$3-1),0,1,1):I71,1)&gt;0,COUNTIF(OFFSET(G71,-(C$3-1),0,1,1):G71,C$4)&gt;0)),0,IF(E72=C$3,1,0))))</f>
        <v>0</v>
      </c>
      <c r="G72">
        <f t="shared" ca="1" si="5"/>
        <v>1</v>
      </c>
      <c r="H72" t="str">
        <f t="shared" ca="1" si="3"/>
        <v/>
      </c>
      <c r="I72">
        <f ca="1">IF(C72="","",IF(F72="","",IF(F72=0,0,IF(F72=1,COUNTIF(OFFSET(C71,-(C$3-1)-(G72-1),0,1,1):OFFSET(C71,-(G72-1),0,1,1),C72)))))</f>
        <v>0</v>
      </c>
      <c r="J72">
        <f t="shared" ca="1" si="4"/>
        <v>0</v>
      </c>
      <c r="K72">
        <f t="shared" ca="1" si="6"/>
        <v>-76</v>
      </c>
      <c r="L72">
        <f t="shared" ca="1" si="7"/>
        <v>11</v>
      </c>
      <c r="M72" t="str">
        <f t="shared" ca="1" si="8"/>
        <v/>
      </c>
      <c r="O72" t="str">
        <f t="shared" ca="1" si="11"/>
        <v/>
      </c>
      <c r="P72" t="str">
        <f t="shared" ca="1" si="10"/>
        <v/>
      </c>
    </row>
    <row r="73" spans="2:16" x14ac:dyDescent="0.25">
      <c r="B73">
        <v>63</v>
      </c>
      <c r="C73">
        <f t="shared" ca="1" si="9"/>
        <v>2</v>
      </c>
      <c r="D73">
        <f ca="1">IF(C73="","",COUNTIF(OFFSET(C72,-(MIN(B72,C$3)-1),0,1,1):C72,C73))</f>
        <v>0</v>
      </c>
      <c r="E73">
        <f ca="1">IF(C72="","",IF(B72&lt;C$3,"",SUMPRODUCT(1/COUNTIF(OFFSET(C72,-(C$3-1),0,1,1):C72,OFFSET(C72,-(C$3-1),0,1,1):C72))))</f>
        <v>7</v>
      </c>
      <c r="F73">
        <f ca="1">IF(C72="","",IF(E73="","",IF(AND(C$5="Yes",OR(COUNTIF(OFFSET(I72,-(C$3-1),0,1,1):I72,1)&gt;0,COUNTIF(OFFSET(G72,-(C$3-1),0,1,1):G72,C$4)&gt;0)),0,IF(E73=C$3,1,0))))</f>
        <v>0</v>
      </c>
      <c r="G73">
        <f t="shared" ca="1" si="5"/>
        <v>1</v>
      </c>
      <c r="H73" t="str">
        <f t="shared" ca="1" si="3"/>
        <v/>
      </c>
      <c r="I73">
        <f ca="1">IF(C73="","",IF(F73="","",IF(F73=0,0,IF(F73=1,COUNTIF(OFFSET(C72,-(C$3-1)-(G73-1),0,1,1):OFFSET(C72,-(G73-1),0,1,1),C73)))))</f>
        <v>0</v>
      </c>
      <c r="J73">
        <f t="shared" ca="1" si="4"/>
        <v>0</v>
      </c>
      <c r="K73">
        <f t="shared" ca="1" si="6"/>
        <v>-76</v>
      </c>
      <c r="L73">
        <f t="shared" ca="1" si="7"/>
        <v>11</v>
      </c>
      <c r="M73" t="str">
        <f t="shared" ca="1" si="8"/>
        <v/>
      </c>
      <c r="O73" t="str">
        <f t="shared" ca="1" si="11"/>
        <v/>
      </c>
      <c r="P73" t="str">
        <f t="shared" ca="1" si="10"/>
        <v/>
      </c>
    </row>
    <row r="74" spans="2:16" x14ac:dyDescent="0.25">
      <c r="B74">
        <v>64</v>
      </c>
      <c r="C74">
        <f t="shared" ca="1" si="9"/>
        <v>36</v>
      </c>
      <c r="D74">
        <f ca="1">IF(C74="","",COUNTIF(OFFSET(C73,-(MIN(B73,C$3)-1),0,1,1):C73,C74))</f>
        <v>0</v>
      </c>
      <c r="E74">
        <f ca="1">IF(C73="","",IF(B73&lt;C$3,"",SUMPRODUCT(1/COUNTIF(OFFSET(C73,-(C$3-1),0,1,1):C73,OFFSET(C73,-(C$3-1),0,1,1):C73))))</f>
        <v>7</v>
      </c>
      <c r="F74">
        <f ca="1">IF(C73="","",IF(E74="","",IF(AND(C$5="Yes",OR(COUNTIF(OFFSET(I73,-(C$3-1),0,1,1):I73,1)&gt;0,COUNTIF(OFFSET(G73,-(C$3-1),0,1,1):G73,C$4)&gt;0)),0,IF(E74=C$3,1,0))))</f>
        <v>0</v>
      </c>
      <c r="G74">
        <f t="shared" ca="1" si="5"/>
        <v>1</v>
      </c>
      <c r="H74" t="str">
        <f t="shared" ca="1" si="3"/>
        <v/>
      </c>
      <c r="I74">
        <f ca="1">IF(C74="","",IF(F74="","",IF(F74=0,0,IF(F74=1,COUNTIF(OFFSET(C73,-(C$3-1)-(G74-1),0,1,1):OFFSET(C73,-(G74-1),0,1,1),C74)))))</f>
        <v>0</v>
      </c>
      <c r="J74">
        <f t="shared" ca="1" si="4"/>
        <v>0</v>
      </c>
      <c r="K74">
        <f t="shared" ca="1" si="6"/>
        <v>-76</v>
      </c>
      <c r="L74">
        <f t="shared" ca="1" si="7"/>
        <v>11</v>
      </c>
      <c r="M74" t="str">
        <f t="shared" ca="1" si="8"/>
        <v/>
      </c>
      <c r="O74" t="str">
        <f t="shared" ca="1" si="11"/>
        <v/>
      </c>
      <c r="P74" t="str">
        <f t="shared" ca="1" si="10"/>
        <v/>
      </c>
    </row>
    <row r="75" spans="2:16" x14ac:dyDescent="0.25">
      <c r="B75">
        <v>65</v>
      </c>
      <c r="C75">
        <f t="shared" ca="1" si="9"/>
        <v>5</v>
      </c>
      <c r="D75">
        <f ca="1">IF(C75="","",COUNTIF(OFFSET(C74,-(MIN(B74,C$3)-1),0,1,1):C74,C75))</f>
        <v>0</v>
      </c>
      <c r="E75">
        <f ca="1">IF(C74="","",IF(B74&lt;C$3,"",SUMPRODUCT(1/COUNTIF(OFFSET(C74,-(C$3-1),0,1,1):C74,OFFSET(C74,-(C$3-1),0,1,1):C74))))</f>
        <v>7</v>
      </c>
      <c r="F75">
        <f ca="1">IF(C74="","",IF(E75="","",IF(AND(C$5="Yes",OR(COUNTIF(OFFSET(I74,-(C$3-1),0,1,1):I74,1)&gt;0,COUNTIF(OFFSET(G74,-(C$3-1),0,1,1):G74,C$4)&gt;0)),0,IF(E75=C$3,1,0))))</f>
        <v>0</v>
      </c>
      <c r="G75">
        <f t="shared" ca="1" si="5"/>
        <v>1</v>
      </c>
      <c r="H75" t="str">
        <f t="shared" ca="1" si="3"/>
        <v/>
      </c>
      <c r="I75">
        <f ca="1">IF(C75="","",IF(F75="","",IF(F75=0,0,IF(F75=1,COUNTIF(OFFSET(C74,-(C$3-1)-(G75-1),0,1,1):OFFSET(C74,-(G75-1),0,1,1),C75)))))</f>
        <v>0</v>
      </c>
      <c r="J75">
        <f t="shared" ca="1" si="4"/>
        <v>0</v>
      </c>
      <c r="K75">
        <f t="shared" ca="1" si="6"/>
        <v>-76</v>
      </c>
      <c r="L75">
        <f t="shared" ca="1" si="7"/>
        <v>11</v>
      </c>
      <c r="M75" t="str">
        <f t="shared" ca="1" si="8"/>
        <v/>
      </c>
      <c r="O75" t="str">
        <f t="shared" ca="1" si="11"/>
        <v/>
      </c>
      <c r="P75" t="str">
        <f t="shared" ca="1" si="10"/>
        <v/>
      </c>
    </row>
    <row r="76" spans="2:16" x14ac:dyDescent="0.25">
      <c r="B76">
        <v>66</v>
      </c>
      <c r="C76">
        <f t="shared" ca="1" si="9"/>
        <v>36</v>
      </c>
      <c r="D76">
        <f ca="1">IF(C76="","",COUNTIF(OFFSET(C75,-(MIN(B75,C$3)-1),0,1,1):C75,C76))</f>
        <v>1</v>
      </c>
      <c r="E76">
        <f ca="1">IF(C75="","",IF(B75&lt;C$3,"",SUMPRODUCT(1/COUNTIF(OFFSET(C75,-(C$3-1),0,1,1):C75,OFFSET(C75,-(C$3-1),0,1,1):C75))))</f>
        <v>7</v>
      </c>
      <c r="F76">
        <f ca="1">IF(C75="","",IF(E76="","",IF(AND(C$5="Yes",OR(COUNTIF(OFFSET(I75,-(C$3-1),0,1,1):I75,1)&gt;0,COUNTIF(OFFSET(G75,-(C$3-1),0,1,1):G75,C$4)&gt;0)),0,IF(E76=C$3,1,0))))</f>
        <v>0</v>
      </c>
      <c r="G76">
        <f t="shared" ca="1" si="5"/>
        <v>1</v>
      </c>
      <c r="H76" t="str">
        <f t="shared" ref="H76:H139" ca="1" si="12">IF(F76="","",IF(F76=0,"",G76))</f>
        <v/>
      </c>
      <c r="I76">
        <f ca="1">IF(C76="","",IF(F76="","",IF(F76=0,0,IF(F76=1,COUNTIF(OFFSET(C75,-(C$3-1)-(G76-1),0,1,1):OFFSET(C75,-(G76-1),0,1,1),C76)))))</f>
        <v>0</v>
      </c>
      <c r="J76">
        <f t="shared" ref="J76:J139" ca="1" si="13">IF(C76="","",IF(E76="",0,IF(F76=0,0,IF(I76=0,-C$3,IF(I76=1,36-C$3)))))</f>
        <v>0</v>
      </c>
      <c r="K76">
        <f t="shared" ca="1" si="6"/>
        <v>-76</v>
      </c>
      <c r="L76">
        <f t="shared" ca="1" si="7"/>
        <v>11</v>
      </c>
      <c r="M76" t="str">
        <f t="shared" ca="1" si="8"/>
        <v/>
      </c>
      <c r="O76" t="str">
        <f t="shared" ca="1" si="11"/>
        <v/>
      </c>
      <c r="P76" t="str">
        <f t="shared" ref="P76:P139" ca="1" si="14">IF(O76="","",COUNTIF(M$11:M$510,O76))</f>
        <v/>
      </c>
    </row>
    <row r="77" spans="2:16" x14ac:dyDescent="0.25">
      <c r="B77">
        <v>67</v>
      </c>
      <c r="C77">
        <f t="shared" ca="1" si="9"/>
        <v>21</v>
      </c>
      <c r="D77">
        <f ca="1">IF(C77="","",COUNTIF(OFFSET(C76,-(MIN(B76,C$3)-1),0,1,1):C76,C77))</f>
        <v>0</v>
      </c>
      <c r="E77">
        <f ca="1">IF(C76="","",IF(B76&lt;C$3,"",SUMPRODUCT(1/COUNTIF(OFFSET(C76,-(C$3-1),0,1,1):C76,OFFSET(C76,-(C$3-1),0,1,1):C76))))</f>
        <v>6</v>
      </c>
      <c r="F77">
        <f ca="1">IF(C76="","",IF(E77="","",IF(AND(C$5="Yes",OR(COUNTIF(OFFSET(I76,-(C$3-1),0,1,1):I76,1)&gt;0,COUNTIF(OFFSET(G76,-(C$3-1),0,1,1):G76,C$4)&gt;0)),0,IF(E77=C$3,1,0))))</f>
        <v>0</v>
      </c>
      <c r="G77">
        <f t="shared" ref="G77:G140" ca="1" si="15">IF(C76="","",IF(F77="",0,IF(I76=1,1,IF(F76=0,1,1+G76))))</f>
        <v>1</v>
      </c>
      <c r="H77" t="str">
        <f t="shared" ca="1" si="12"/>
        <v/>
      </c>
      <c r="I77">
        <f ca="1">IF(C77="","",IF(F77="","",IF(F77=0,0,IF(F77=1,COUNTIF(OFFSET(C76,-(C$3-1)-(G77-1),0,1,1):OFFSET(C76,-(G77-1),0,1,1),C77)))))</f>
        <v>0</v>
      </c>
      <c r="J77">
        <f t="shared" ca="1" si="13"/>
        <v>0</v>
      </c>
      <c r="K77">
        <f t="shared" ref="K77:K140" ca="1" si="16">IF(C77="","",J77+K76)</f>
        <v>-76</v>
      </c>
      <c r="L77">
        <f t="shared" ref="L77:L140" ca="1" si="17">IF(C76="","",IF(F77="",0,IF(AND(F76="",F77&lt;&gt;""),1,IF(I76=1,1,L76+F76))))</f>
        <v>11</v>
      </c>
      <c r="M77" t="str">
        <f t="shared" ref="M77:M140" ca="1" si="18">IF(C77="","",IF(I77=1,L77,""))</f>
        <v/>
      </c>
      <c r="O77" t="str">
        <f t="shared" ref="O77:O140" ca="1" si="19">IF(O76="","",IF(O76=MAX(M$11:M$510),"",1+O76))</f>
        <v/>
      </c>
      <c r="P77" t="str">
        <f t="shared" ca="1" si="14"/>
        <v/>
      </c>
    </row>
    <row r="78" spans="2:16" x14ac:dyDescent="0.25">
      <c r="B78">
        <v>68</v>
      </c>
      <c r="C78">
        <f t="shared" ca="1" si="9"/>
        <v>30</v>
      </c>
      <c r="D78">
        <f ca="1">IF(C78="","",COUNTIF(OFFSET(C77,-(MIN(B77,C$3)-1),0,1,1):C77,C78))</f>
        <v>0</v>
      </c>
      <c r="E78">
        <f ca="1">IF(C77="","",IF(B77&lt;C$3,"",SUMPRODUCT(1/COUNTIF(OFFSET(C77,-(C$3-1),0,1,1):C77,OFFSET(C77,-(C$3-1),0,1,1):C77))))</f>
        <v>6</v>
      </c>
      <c r="F78">
        <f ca="1">IF(C77="","",IF(E78="","",IF(AND(C$5="Yes",OR(COUNTIF(OFFSET(I77,-(C$3-1),0,1,1):I77,1)&gt;0,COUNTIF(OFFSET(G77,-(C$3-1),0,1,1):G77,C$4)&gt;0)),0,IF(E78=C$3,1,0))))</f>
        <v>0</v>
      </c>
      <c r="G78">
        <f t="shared" ca="1" si="15"/>
        <v>1</v>
      </c>
      <c r="H78" t="str">
        <f t="shared" ca="1" si="12"/>
        <v/>
      </c>
      <c r="I78">
        <f ca="1">IF(C78="","",IF(F78="","",IF(F78=0,0,IF(F78=1,COUNTIF(OFFSET(C77,-(C$3-1)-(G78-1),0,1,1):OFFSET(C77,-(G78-1),0,1,1),C78)))))</f>
        <v>0</v>
      </c>
      <c r="J78">
        <f t="shared" ca="1" si="13"/>
        <v>0</v>
      </c>
      <c r="K78">
        <f t="shared" ca="1" si="16"/>
        <v>-76</v>
      </c>
      <c r="L78">
        <f t="shared" ca="1" si="17"/>
        <v>11</v>
      </c>
      <c r="M78" t="str">
        <f t="shared" ca="1" si="18"/>
        <v/>
      </c>
      <c r="O78" t="str">
        <f t="shared" ca="1" si="19"/>
        <v/>
      </c>
      <c r="P78" t="str">
        <f t="shared" ca="1" si="14"/>
        <v/>
      </c>
    </row>
    <row r="79" spans="2:16" x14ac:dyDescent="0.25">
      <c r="B79">
        <v>69</v>
      </c>
      <c r="C79">
        <f t="shared" ca="1" si="9"/>
        <v>29</v>
      </c>
      <c r="D79">
        <f ca="1">IF(C79="","",COUNTIF(OFFSET(C78,-(MIN(B78,C$3)-1),0,1,1):C78,C79))</f>
        <v>0</v>
      </c>
      <c r="E79">
        <f ca="1">IF(C78="","",IF(B78&lt;C$3,"",SUMPRODUCT(1/COUNTIF(OFFSET(C78,-(C$3-1),0,1,1):C78,OFFSET(C78,-(C$3-1),0,1,1):C78))))</f>
        <v>6</v>
      </c>
      <c r="F79">
        <f ca="1">IF(C78="","",IF(E79="","",IF(AND(C$5="Yes",OR(COUNTIF(OFFSET(I78,-(C$3-1),0,1,1):I78,1)&gt;0,COUNTIF(OFFSET(G78,-(C$3-1),0,1,1):G78,C$4)&gt;0)),0,IF(E79=C$3,1,0))))</f>
        <v>0</v>
      </c>
      <c r="G79">
        <f t="shared" ca="1" si="15"/>
        <v>1</v>
      </c>
      <c r="H79" t="str">
        <f t="shared" ca="1" si="12"/>
        <v/>
      </c>
      <c r="I79">
        <f ca="1">IF(C79="","",IF(F79="","",IF(F79=0,0,IF(F79=1,COUNTIF(OFFSET(C78,-(C$3-1)-(G79-1),0,1,1):OFFSET(C78,-(G79-1),0,1,1),C79)))))</f>
        <v>0</v>
      </c>
      <c r="J79">
        <f t="shared" ca="1" si="13"/>
        <v>0</v>
      </c>
      <c r="K79">
        <f t="shared" ca="1" si="16"/>
        <v>-76</v>
      </c>
      <c r="L79">
        <f t="shared" ca="1" si="17"/>
        <v>11</v>
      </c>
      <c r="M79" t="str">
        <f t="shared" ca="1" si="18"/>
        <v/>
      </c>
      <c r="O79" t="str">
        <f t="shared" ca="1" si="19"/>
        <v/>
      </c>
      <c r="P79" t="str">
        <f t="shared" ca="1" si="14"/>
        <v/>
      </c>
    </row>
    <row r="80" spans="2:16" x14ac:dyDescent="0.25">
      <c r="B80">
        <v>70</v>
      </c>
      <c r="C80">
        <f t="shared" ca="1" si="9"/>
        <v>31</v>
      </c>
      <c r="D80">
        <f ca="1">IF(C80="","",COUNTIF(OFFSET(C79,-(MIN(B79,C$3)-1),0,1,1):C79,C80))</f>
        <v>0</v>
      </c>
      <c r="E80">
        <f ca="1">IF(C79="","",IF(B79&lt;C$3,"",SUMPRODUCT(1/COUNTIF(OFFSET(C79,-(C$3-1),0,1,1):C79,OFFSET(C79,-(C$3-1),0,1,1):C79))))</f>
        <v>6</v>
      </c>
      <c r="F80">
        <f ca="1">IF(C79="","",IF(E80="","",IF(AND(C$5="Yes",OR(COUNTIF(OFFSET(I79,-(C$3-1),0,1,1):I79,1)&gt;0,COUNTIF(OFFSET(G79,-(C$3-1),0,1,1):G79,C$4)&gt;0)),0,IF(E80=C$3,1,0))))</f>
        <v>0</v>
      </c>
      <c r="G80">
        <f t="shared" ca="1" si="15"/>
        <v>1</v>
      </c>
      <c r="H80" t="str">
        <f t="shared" ca="1" si="12"/>
        <v/>
      </c>
      <c r="I80">
        <f ca="1">IF(C80="","",IF(F80="","",IF(F80=0,0,IF(F80=1,COUNTIF(OFFSET(C79,-(C$3-1)-(G80-1),0,1,1):OFFSET(C79,-(G80-1),0,1,1),C80)))))</f>
        <v>0</v>
      </c>
      <c r="J80">
        <f t="shared" ca="1" si="13"/>
        <v>0</v>
      </c>
      <c r="K80">
        <f t="shared" ca="1" si="16"/>
        <v>-76</v>
      </c>
      <c r="L80">
        <f t="shared" ca="1" si="17"/>
        <v>11</v>
      </c>
      <c r="M80" t="str">
        <f t="shared" ca="1" si="18"/>
        <v/>
      </c>
      <c r="O80" t="str">
        <f t="shared" ca="1" si="19"/>
        <v/>
      </c>
      <c r="P80" t="str">
        <f t="shared" ca="1" si="14"/>
        <v/>
      </c>
    </row>
    <row r="81" spans="2:16" x14ac:dyDescent="0.25">
      <c r="B81">
        <v>71</v>
      </c>
      <c r="C81">
        <f t="shared" ca="1" si="9"/>
        <v>18</v>
      </c>
      <c r="D81">
        <f ca="1">IF(C81="","",COUNTIF(OFFSET(C80,-(MIN(B80,C$3)-1),0,1,1):C80,C81))</f>
        <v>0</v>
      </c>
      <c r="E81">
        <f ca="1">IF(C80="","",IF(B80&lt;C$3,"",SUMPRODUCT(1/COUNTIF(OFFSET(C80,-(C$3-1),0,1,1):C80,OFFSET(C80,-(C$3-1),0,1,1):C80))))</f>
        <v>6</v>
      </c>
      <c r="F81">
        <f ca="1">IF(C80="","",IF(E81="","",IF(AND(C$5="Yes",OR(COUNTIF(OFFSET(I80,-(C$3-1),0,1,1):I80,1)&gt;0,COUNTIF(OFFSET(G80,-(C$3-1),0,1,1):G80,C$4)&gt;0)),0,IF(E81=C$3,1,0))))</f>
        <v>0</v>
      </c>
      <c r="G81">
        <f t="shared" ca="1" si="15"/>
        <v>1</v>
      </c>
      <c r="H81" t="str">
        <f t="shared" ca="1" si="12"/>
        <v/>
      </c>
      <c r="I81">
        <f ca="1">IF(C81="","",IF(F81="","",IF(F81=0,0,IF(F81=1,COUNTIF(OFFSET(C80,-(C$3-1)-(G81-1),0,1,1):OFFSET(C80,-(G81-1),0,1,1),C81)))))</f>
        <v>0</v>
      </c>
      <c r="J81">
        <f t="shared" ca="1" si="13"/>
        <v>0</v>
      </c>
      <c r="K81">
        <f t="shared" ca="1" si="16"/>
        <v>-76</v>
      </c>
      <c r="L81">
        <f t="shared" ca="1" si="17"/>
        <v>11</v>
      </c>
      <c r="M81" t="str">
        <f t="shared" ca="1" si="18"/>
        <v/>
      </c>
      <c r="O81" t="str">
        <f t="shared" ca="1" si="19"/>
        <v/>
      </c>
      <c r="P81" t="str">
        <f t="shared" ca="1" si="14"/>
        <v/>
      </c>
    </row>
    <row r="82" spans="2:16" x14ac:dyDescent="0.25">
      <c r="B82">
        <v>72</v>
      </c>
      <c r="C82">
        <f t="shared" ref="C82:C145" ca="1" si="20">RANDBETWEEN(0,36)</f>
        <v>20</v>
      </c>
      <c r="D82">
        <f ca="1">IF(C82="","",COUNTIF(OFFSET(C81,-(MIN(B81,C$3)-1),0,1,1):C81,C82))</f>
        <v>0</v>
      </c>
      <c r="E82">
        <f ca="1">IF(C81="","",IF(B81&lt;C$3,"",SUMPRODUCT(1/COUNTIF(OFFSET(C81,-(C$3-1),0,1,1):C81,OFFSET(C81,-(C$3-1),0,1,1):C81))))</f>
        <v>7</v>
      </c>
      <c r="F82">
        <f ca="1">IF(C81="","",IF(E82="","",IF(AND(C$5="Yes",OR(COUNTIF(OFFSET(I81,-(C$3-1),0,1,1):I81,1)&gt;0,COUNTIF(OFFSET(G81,-(C$3-1),0,1,1):G81,C$4)&gt;0)),0,IF(E82=C$3,1,0))))</f>
        <v>1</v>
      </c>
      <c r="G82">
        <f t="shared" ca="1" si="15"/>
        <v>1</v>
      </c>
      <c r="H82">
        <f t="shared" ca="1" si="12"/>
        <v>1</v>
      </c>
      <c r="I82">
        <f ca="1">IF(C82="","",IF(F82="","",IF(F82=0,0,IF(F82=1,COUNTIF(OFFSET(C81,-(C$3-1)-(G82-1),0,1,1):OFFSET(C81,-(G82-1),0,1,1),C82)))))</f>
        <v>0</v>
      </c>
      <c r="J82">
        <f t="shared" ca="1" si="13"/>
        <v>-7</v>
      </c>
      <c r="K82">
        <f t="shared" ca="1" si="16"/>
        <v>-83</v>
      </c>
      <c r="L82">
        <f t="shared" ca="1" si="17"/>
        <v>11</v>
      </c>
      <c r="M82" t="str">
        <f t="shared" ca="1" si="18"/>
        <v/>
      </c>
      <c r="O82" t="str">
        <f t="shared" ca="1" si="19"/>
        <v/>
      </c>
      <c r="P82" t="str">
        <f t="shared" ca="1" si="14"/>
        <v/>
      </c>
    </row>
    <row r="83" spans="2:16" x14ac:dyDescent="0.25">
      <c r="B83">
        <v>73</v>
      </c>
      <c r="C83">
        <f t="shared" ca="1" si="20"/>
        <v>3</v>
      </c>
      <c r="D83">
        <f ca="1">IF(C83="","",COUNTIF(OFFSET(C82,-(MIN(B82,C$3)-1),0,1,1):C82,C83))</f>
        <v>0</v>
      </c>
      <c r="E83">
        <f ca="1">IF(C82="","",IF(B82&lt;C$3,"",SUMPRODUCT(1/COUNTIF(OFFSET(C82,-(C$3-1),0,1,1):C82,OFFSET(C82,-(C$3-1),0,1,1):C82))))</f>
        <v>7</v>
      </c>
      <c r="F83">
        <f ca="1">IF(C82="","",IF(E83="","",IF(AND(C$5="Yes",OR(COUNTIF(OFFSET(I82,-(C$3-1),0,1,1):I82,1)&gt;0,COUNTIF(OFFSET(G82,-(C$3-1),0,1,1):G82,C$4)&gt;0)),0,IF(E83=C$3,1,0))))</f>
        <v>1</v>
      </c>
      <c r="G83">
        <f t="shared" ca="1" si="15"/>
        <v>2</v>
      </c>
      <c r="H83">
        <f t="shared" ca="1" si="12"/>
        <v>2</v>
      </c>
      <c r="I83">
        <f ca="1">IF(C83="","",IF(F83="","",IF(F83=0,0,IF(F83=1,COUNTIF(OFFSET(C82,-(C$3-1)-(G83-1),0,1,1):OFFSET(C82,-(G83-1),0,1,1),C83)))))</f>
        <v>0</v>
      </c>
      <c r="J83">
        <f t="shared" ca="1" si="13"/>
        <v>-7</v>
      </c>
      <c r="K83">
        <f t="shared" ca="1" si="16"/>
        <v>-90</v>
      </c>
      <c r="L83">
        <f t="shared" ca="1" si="17"/>
        <v>12</v>
      </c>
      <c r="M83" t="str">
        <f t="shared" ca="1" si="18"/>
        <v/>
      </c>
      <c r="O83" t="str">
        <f t="shared" ca="1" si="19"/>
        <v/>
      </c>
      <c r="P83" t="str">
        <f t="shared" ca="1" si="14"/>
        <v/>
      </c>
    </row>
    <row r="84" spans="2:16" x14ac:dyDescent="0.25">
      <c r="B84">
        <v>74</v>
      </c>
      <c r="C84">
        <f t="shared" ca="1" si="20"/>
        <v>20</v>
      </c>
      <c r="D84">
        <f ca="1">IF(C84="","",COUNTIF(OFFSET(C83,-(MIN(B83,C$3)-1),0,1,1):C83,C84))</f>
        <v>1</v>
      </c>
      <c r="E84">
        <f ca="1">IF(C83="","",IF(B83&lt;C$3,"",SUMPRODUCT(1/COUNTIF(OFFSET(C83,-(C$3-1),0,1,1):C83,OFFSET(C83,-(C$3-1),0,1,1):C83))))</f>
        <v>7</v>
      </c>
      <c r="F84">
        <f ca="1">IF(C83="","",IF(E84="","",IF(AND(C$5="Yes",OR(COUNTIF(OFFSET(I83,-(C$3-1),0,1,1):I83,1)&gt;0,COUNTIF(OFFSET(G83,-(C$3-1),0,1,1):G83,C$4)&gt;0)),0,IF(E84=C$3,1,0))))</f>
        <v>1</v>
      </c>
      <c r="G84">
        <f t="shared" ca="1" si="15"/>
        <v>3</v>
      </c>
      <c r="H84">
        <f t="shared" ca="1" si="12"/>
        <v>3</v>
      </c>
      <c r="I84">
        <f ca="1">IF(C84="","",IF(F84="","",IF(F84=0,0,IF(F84=1,COUNTIF(OFFSET(C83,-(C$3-1)-(G84-1),0,1,1):OFFSET(C83,-(G84-1),0,1,1),C84)))))</f>
        <v>0</v>
      </c>
      <c r="J84">
        <f t="shared" ca="1" si="13"/>
        <v>-7</v>
      </c>
      <c r="K84">
        <f t="shared" ca="1" si="16"/>
        <v>-97</v>
      </c>
      <c r="L84">
        <f t="shared" ca="1" si="17"/>
        <v>13</v>
      </c>
      <c r="M84" t="str">
        <f t="shared" ca="1" si="18"/>
        <v/>
      </c>
      <c r="O84" t="str">
        <f t="shared" ca="1" si="19"/>
        <v/>
      </c>
      <c r="P84" t="str">
        <f t="shared" ca="1" si="14"/>
        <v/>
      </c>
    </row>
    <row r="85" spans="2:16" x14ac:dyDescent="0.25">
      <c r="B85">
        <v>75</v>
      </c>
      <c r="C85">
        <f t="shared" ca="1" si="20"/>
        <v>3</v>
      </c>
      <c r="D85">
        <f ca="1">IF(C85="","",COUNTIF(OFFSET(C84,-(MIN(B84,C$3)-1),0,1,1):C84,C85))</f>
        <v>1</v>
      </c>
      <c r="E85">
        <f ca="1">IF(C84="","",IF(B84&lt;C$3,"",SUMPRODUCT(1/COUNTIF(OFFSET(C84,-(C$3-1),0,1,1):C84,OFFSET(C84,-(C$3-1),0,1,1):C84))))</f>
        <v>6</v>
      </c>
      <c r="F85">
        <f ca="1">IF(C84="","",IF(E85="","",IF(AND(C$5="Yes",OR(COUNTIF(OFFSET(I84,-(C$3-1),0,1,1):I84,1)&gt;0,COUNTIF(OFFSET(G84,-(C$3-1),0,1,1):G84,C$4)&gt;0)),0,IF(E85=C$3,1,0))))</f>
        <v>0</v>
      </c>
      <c r="G85">
        <f t="shared" ca="1" si="15"/>
        <v>4</v>
      </c>
      <c r="H85" t="str">
        <f t="shared" ca="1" si="12"/>
        <v/>
      </c>
      <c r="I85">
        <f ca="1">IF(C85="","",IF(F85="","",IF(F85=0,0,IF(F85=1,COUNTIF(OFFSET(C84,-(C$3-1)-(G85-1),0,1,1):OFFSET(C84,-(G85-1),0,1,1),C85)))))</f>
        <v>0</v>
      </c>
      <c r="J85">
        <f t="shared" ca="1" si="13"/>
        <v>0</v>
      </c>
      <c r="K85">
        <f t="shared" ca="1" si="16"/>
        <v>-97</v>
      </c>
      <c r="L85">
        <f t="shared" ca="1" si="17"/>
        <v>14</v>
      </c>
      <c r="M85" t="str">
        <f t="shared" ca="1" si="18"/>
        <v/>
      </c>
      <c r="O85" t="str">
        <f t="shared" ca="1" si="19"/>
        <v/>
      </c>
      <c r="P85" t="str">
        <f t="shared" ca="1" si="14"/>
        <v/>
      </c>
    </row>
    <row r="86" spans="2:16" x14ac:dyDescent="0.25">
      <c r="B86">
        <v>76</v>
      </c>
      <c r="C86">
        <f t="shared" ca="1" si="20"/>
        <v>23</v>
      </c>
      <c r="D86">
        <f ca="1">IF(C86="","",COUNTIF(OFFSET(C85,-(MIN(B85,C$3)-1),0,1,1):C85,C86))</f>
        <v>0</v>
      </c>
      <c r="E86">
        <f ca="1">IF(C85="","",IF(B85&lt;C$3,"",SUMPRODUCT(1/COUNTIF(OFFSET(C85,-(C$3-1),0,1,1):C85,OFFSET(C85,-(C$3-1),0,1,1):C85))))</f>
        <v>5</v>
      </c>
      <c r="F86">
        <f ca="1">IF(C85="","",IF(E86="","",IF(AND(C$5="Yes",OR(COUNTIF(OFFSET(I85,-(C$3-1),0,1,1):I85,1)&gt;0,COUNTIF(OFFSET(G85,-(C$3-1),0,1,1):G85,C$4)&gt;0)),0,IF(E86=C$3,1,0))))</f>
        <v>0</v>
      </c>
      <c r="G86">
        <f t="shared" ca="1" si="15"/>
        <v>1</v>
      </c>
      <c r="H86" t="str">
        <f t="shared" ca="1" si="12"/>
        <v/>
      </c>
      <c r="I86">
        <f ca="1">IF(C86="","",IF(F86="","",IF(F86=0,0,IF(F86=1,COUNTIF(OFFSET(C85,-(C$3-1)-(G86-1),0,1,1):OFFSET(C85,-(G86-1),0,1,1),C86)))))</f>
        <v>0</v>
      </c>
      <c r="J86">
        <f t="shared" ca="1" si="13"/>
        <v>0</v>
      </c>
      <c r="K86">
        <f t="shared" ca="1" si="16"/>
        <v>-97</v>
      </c>
      <c r="L86">
        <f t="shared" ca="1" si="17"/>
        <v>14</v>
      </c>
      <c r="M86" t="str">
        <f t="shared" ca="1" si="18"/>
        <v/>
      </c>
      <c r="O86" t="str">
        <f t="shared" ca="1" si="19"/>
        <v/>
      </c>
      <c r="P86" t="str">
        <f t="shared" ca="1" si="14"/>
        <v/>
      </c>
    </row>
    <row r="87" spans="2:16" x14ac:dyDescent="0.25">
      <c r="B87">
        <v>77</v>
      </c>
      <c r="C87">
        <f t="shared" ca="1" si="20"/>
        <v>21</v>
      </c>
      <c r="D87">
        <f ca="1">IF(C87="","",COUNTIF(OFFSET(C86,-(MIN(B86,C$3)-1),0,1,1):C86,C87))</f>
        <v>0</v>
      </c>
      <c r="E87">
        <f ca="1">IF(C86="","",IF(B86&lt;C$3,"",SUMPRODUCT(1/COUNTIF(OFFSET(C86,-(C$3-1),0,1,1):C86,OFFSET(C86,-(C$3-1),0,1,1):C86))))</f>
        <v>5</v>
      </c>
      <c r="F87">
        <f ca="1">IF(C86="","",IF(E87="","",IF(AND(C$5="Yes",OR(COUNTIF(OFFSET(I86,-(C$3-1),0,1,1):I86,1)&gt;0,COUNTIF(OFFSET(G86,-(C$3-1),0,1,1):G86,C$4)&gt;0)),0,IF(E87=C$3,1,0))))</f>
        <v>0</v>
      </c>
      <c r="G87">
        <f t="shared" ca="1" si="15"/>
        <v>1</v>
      </c>
      <c r="H87" t="str">
        <f t="shared" ca="1" si="12"/>
        <v/>
      </c>
      <c r="I87">
        <f ca="1">IF(C87="","",IF(F87="","",IF(F87=0,0,IF(F87=1,COUNTIF(OFFSET(C86,-(C$3-1)-(G87-1),0,1,1):OFFSET(C86,-(G87-1),0,1,1),C87)))))</f>
        <v>0</v>
      </c>
      <c r="J87">
        <f t="shared" ca="1" si="13"/>
        <v>0</v>
      </c>
      <c r="K87">
        <f t="shared" ca="1" si="16"/>
        <v>-97</v>
      </c>
      <c r="L87">
        <f t="shared" ca="1" si="17"/>
        <v>14</v>
      </c>
      <c r="M87" t="str">
        <f t="shared" ca="1" si="18"/>
        <v/>
      </c>
      <c r="O87" t="str">
        <f t="shared" ca="1" si="19"/>
        <v/>
      </c>
      <c r="P87" t="str">
        <f t="shared" ca="1" si="14"/>
        <v/>
      </c>
    </row>
    <row r="88" spans="2:16" x14ac:dyDescent="0.25">
      <c r="B88">
        <v>78</v>
      </c>
      <c r="C88">
        <f t="shared" ca="1" si="20"/>
        <v>5</v>
      </c>
      <c r="D88">
        <f ca="1">IF(C88="","",COUNTIF(OFFSET(C87,-(MIN(B87,C$3)-1),0,1,1):C87,C88))</f>
        <v>0</v>
      </c>
      <c r="E88">
        <f ca="1">IF(C87="","",IF(B87&lt;C$3,"",SUMPRODUCT(1/COUNTIF(OFFSET(C87,-(C$3-1),0,1,1):C87,OFFSET(C87,-(C$3-1),0,1,1):C87))))</f>
        <v>5</v>
      </c>
      <c r="F88">
        <f ca="1">IF(C87="","",IF(E88="","",IF(AND(C$5="Yes",OR(COUNTIF(OFFSET(I87,-(C$3-1),0,1,1):I87,1)&gt;0,COUNTIF(OFFSET(G87,-(C$3-1),0,1,1):G87,C$4)&gt;0)),0,IF(E88=C$3,1,0))))</f>
        <v>0</v>
      </c>
      <c r="G88">
        <f t="shared" ca="1" si="15"/>
        <v>1</v>
      </c>
      <c r="H88" t="str">
        <f t="shared" ca="1" si="12"/>
        <v/>
      </c>
      <c r="I88">
        <f ca="1">IF(C88="","",IF(F88="","",IF(F88=0,0,IF(F88=1,COUNTIF(OFFSET(C87,-(C$3-1)-(G88-1),0,1,1):OFFSET(C87,-(G88-1),0,1,1),C88)))))</f>
        <v>0</v>
      </c>
      <c r="J88">
        <f t="shared" ca="1" si="13"/>
        <v>0</v>
      </c>
      <c r="K88">
        <f t="shared" ca="1" si="16"/>
        <v>-97</v>
      </c>
      <c r="L88">
        <f t="shared" ca="1" si="17"/>
        <v>14</v>
      </c>
      <c r="M88" t="str">
        <f t="shared" ca="1" si="18"/>
        <v/>
      </c>
      <c r="O88" t="str">
        <f t="shared" ca="1" si="19"/>
        <v/>
      </c>
      <c r="P88" t="str">
        <f t="shared" ca="1" si="14"/>
        <v/>
      </c>
    </row>
    <row r="89" spans="2:16" x14ac:dyDescent="0.25">
      <c r="B89">
        <v>79</v>
      </c>
      <c r="C89">
        <f t="shared" ca="1" si="20"/>
        <v>27</v>
      </c>
      <c r="D89">
        <f ca="1">IF(C89="","",COUNTIF(OFFSET(C88,-(MIN(B88,C$3)-1),0,1,1):C88,C89))</f>
        <v>0</v>
      </c>
      <c r="E89">
        <f ca="1">IF(C88="","",IF(B88&lt;C$3,"",SUMPRODUCT(1/COUNTIF(OFFSET(C88,-(C$3-1),0,1,1):C88,OFFSET(C88,-(C$3-1),0,1,1):C88))))</f>
        <v>5</v>
      </c>
      <c r="F89">
        <f ca="1">IF(C88="","",IF(E89="","",IF(AND(C$5="Yes",OR(COUNTIF(OFFSET(I88,-(C$3-1),0,1,1):I88,1)&gt;0,COUNTIF(OFFSET(G88,-(C$3-1),0,1,1):G88,C$4)&gt;0)),0,IF(E89=C$3,1,0))))</f>
        <v>0</v>
      </c>
      <c r="G89">
        <f t="shared" ca="1" si="15"/>
        <v>1</v>
      </c>
      <c r="H89" t="str">
        <f t="shared" ca="1" si="12"/>
        <v/>
      </c>
      <c r="I89">
        <f ca="1">IF(C89="","",IF(F89="","",IF(F89=0,0,IF(F89=1,COUNTIF(OFFSET(C88,-(C$3-1)-(G89-1),0,1,1):OFFSET(C88,-(G89-1),0,1,1),C89)))))</f>
        <v>0</v>
      </c>
      <c r="J89">
        <f t="shared" ca="1" si="13"/>
        <v>0</v>
      </c>
      <c r="K89">
        <f t="shared" ca="1" si="16"/>
        <v>-97</v>
      </c>
      <c r="L89">
        <f t="shared" ca="1" si="17"/>
        <v>14</v>
      </c>
      <c r="M89" t="str">
        <f t="shared" ca="1" si="18"/>
        <v/>
      </c>
      <c r="O89" t="str">
        <f t="shared" ca="1" si="19"/>
        <v/>
      </c>
      <c r="P89" t="str">
        <f t="shared" ca="1" si="14"/>
        <v/>
      </c>
    </row>
    <row r="90" spans="2:16" x14ac:dyDescent="0.25">
      <c r="B90">
        <v>80</v>
      </c>
      <c r="C90">
        <f t="shared" ca="1" si="20"/>
        <v>3</v>
      </c>
      <c r="D90">
        <f ca="1">IF(C90="","",COUNTIF(OFFSET(C89,-(MIN(B89,C$3)-1),0,1,1):C89,C90))</f>
        <v>2</v>
      </c>
      <c r="E90">
        <f ca="1">IF(C89="","",IF(B89&lt;C$3,"",SUMPRODUCT(1/COUNTIF(OFFSET(C89,-(C$3-1),0,1,1):C89,OFFSET(C89,-(C$3-1),0,1,1):C89))))</f>
        <v>6</v>
      </c>
      <c r="F90">
        <f ca="1">IF(C89="","",IF(E90="","",IF(AND(C$5="Yes",OR(COUNTIF(OFFSET(I89,-(C$3-1),0,1,1):I89,1)&gt;0,COUNTIF(OFFSET(G89,-(C$3-1),0,1,1):G89,C$4)&gt;0)),0,IF(E90=C$3,1,0))))</f>
        <v>0</v>
      </c>
      <c r="G90">
        <f t="shared" ca="1" si="15"/>
        <v>1</v>
      </c>
      <c r="H90" t="str">
        <f t="shared" ca="1" si="12"/>
        <v/>
      </c>
      <c r="I90">
        <f ca="1">IF(C90="","",IF(F90="","",IF(F90=0,0,IF(F90=1,COUNTIF(OFFSET(C89,-(C$3-1)-(G90-1),0,1,1):OFFSET(C89,-(G90-1),0,1,1),C90)))))</f>
        <v>0</v>
      </c>
      <c r="J90">
        <f t="shared" ca="1" si="13"/>
        <v>0</v>
      </c>
      <c r="K90">
        <f t="shared" ca="1" si="16"/>
        <v>-97</v>
      </c>
      <c r="L90">
        <f t="shared" ca="1" si="17"/>
        <v>14</v>
      </c>
      <c r="M90" t="str">
        <f t="shared" ca="1" si="18"/>
        <v/>
      </c>
      <c r="O90" t="str">
        <f t="shared" ca="1" si="19"/>
        <v/>
      </c>
      <c r="P90" t="str">
        <f t="shared" ca="1" si="14"/>
        <v/>
      </c>
    </row>
    <row r="91" spans="2:16" x14ac:dyDescent="0.25">
      <c r="B91">
        <v>81</v>
      </c>
      <c r="C91">
        <f t="shared" ca="1" si="20"/>
        <v>7</v>
      </c>
      <c r="D91">
        <f ca="1">IF(C91="","",COUNTIF(OFFSET(C90,-(MIN(B90,C$3)-1),0,1,1):C90,C91))</f>
        <v>0</v>
      </c>
      <c r="E91">
        <f ca="1">IF(C90="","",IF(B90&lt;C$3,"",SUMPRODUCT(1/COUNTIF(OFFSET(C90,-(C$3-1),0,1,1):C90,OFFSET(C90,-(C$3-1),0,1,1):C90))))</f>
        <v>6</v>
      </c>
      <c r="F91">
        <f ca="1">IF(C90="","",IF(E91="","",IF(AND(C$5="Yes",OR(COUNTIF(OFFSET(I90,-(C$3-1),0,1,1):I90,1)&gt;0,COUNTIF(OFFSET(G90,-(C$3-1),0,1,1):G90,C$4)&gt;0)),0,IF(E91=C$3,1,0))))</f>
        <v>0</v>
      </c>
      <c r="G91">
        <f t="shared" ca="1" si="15"/>
        <v>1</v>
      </c>
      <c r="H91" t="str">
        <f t="shared" ca="1" si="12"/>
        <v/>
      </c>
      <c r="I91">
        <f ca="1">IF(C91="","",IF(F91="","",IF(F91=0,0,IF(F91=1,COUNTIF(OFFSET(C90,-(C$3-1)-(G91-1),0,1,1):OFFSET(C90,-(G91-1),0,1,1),C91)))))</f>
        <v>0</v>
      </c>
      <c r="J91">
        <f t="shared" ca="1" si="13"/>
        <v>0</v>
      </c>
      <c r="K91">
        <f t="shared" ca="1" si="16"/>
        <v>-97</v>
      </c>
      <c r="L91">
        <f t="shared" ca="1" si="17"/>
        <v>14</v>
      </c>
      <c r="M91" t="str">
        <f t="shared" ca="1" si="18"/>
        <v/>
      </c>
      <c r="O91" t="str">
        <f t="shared" ca="1" si="19"/>
        <v/>
      </c>
      <c r="P91" t="str">
        <f t="shared" ca="1" si="14"/>
        <v/>
      </c>
    </row>
    <row r="92" spans="2:16" x14ac:dyDescent="0.25">
      <c r="B92">
        <v>82</v>
      </c>
      <c r="C92">
        <f t="shared" ca="1" si="20"/>
        <v>26</v>
      </c>
      <c r="D92">
        <f ca="1">IF(C92="","",COUNTIF(OFFSET(C91,-(MIN(B91,C$3)-1),0,1,1):C91,C92))</f>
        <v>0</v>
      </c>
      <c r="E92">
        <f ca="1">IF(C91="","",IF(B91&lt;C$3,"",SUMPRODUCT(1/COUNTIF(OFFSET(C91,-(C$3-1),0,1,1):C91,OFFSET(C91,-(C$3-1),0,1,1):C91))))</f>
        <v>6</v>
      </c>
      <c r="F92">
        <f ca="1">IF(C91="","",IF(E92="","",IF(AND(C$5="Yes",OR(COUNTIF(OFFSET(I91,-(C$3-1),0,1,1):I91,1)&gt;0,COUNTIF(OFFSET(G91,-(C$3-1),0,1,1):G91,C$4)&gt;0)),0,IF(E92=C$3,1,0))))</f>
        <v>0</v>
      </c>
      <c r="G92">
        <f t="shared" ca="1" si="15"/>
        <v>1</v>
      </c>
      <c r="H92" t="str">
        <f t="shared" ca="1" si="12"/>
        <v/>
      </c>
      <c r="I92">
        <f ca="1">IF(C92="","",IF(F92="","",IF(F92=0,0,IF(F92=1,COUNTIF(OFFSET(C91,-(C$3-1)-(G92-1),0,1,1):OFFSET(C91,-(G92-1),0,1,1),C92)))))</f>
        <v>0</v>
      </c>
      <c r="J92">
        <f t="shared" ca="1" si="13"/>
        <v>0</v>
      </c>
      <c r="K92">
        <f t="shared" ca="1" si="16"/>
        <v>-97</v>
      </c>
      <c r="L92">
        <f t="shared" ca="1" si="17"/>
        <v>14</v>
      </c>
      <c r="M92" t="str">
        <f t="shared" ca="1" si="18"/>
        <v/>
      </c>
      <c r="O92" t="str">
        <f t="shared" ca="1" si="19"/>
        <v/>
      </c>
      <c r="P92" t="str">
        <f t="shared" ca="1" si="14"/>
        <v/>
      </c>
    </row>
    <row r="93" spans="2:16" x14ac:dyDescent="0.25">
      <c r="B93">
        <v>83</v>
      </c>
      <c r="C93">
        <f t="shared" ca="1" si="20"/>
        <v>18</v>
      </c>
      <c r="D93">
        <f ca="1">IF(C93="","",COUNTIF(OFFSET(C92,-(MIN(B92,C$3)-1),0,1,1):C92,C93))</f>
        <v>0</v>
      </c>
      <c r="E93">
        <f ca="1">IF(C92="","",IF(B92&lt;C$3,"",SUMPRODUCT(1/COUNTIF(OFFSET(C92,-(C$3-1),0,1,1):C92,OFFSET(C92,-(C$3-1),0,1,1):C92))))</f>
        <v>7</v>
      </c>
      <c r="F93">
        <f ca="1">IF(C92="","",IF(E93="","",IF(AND(C$5="Yes",OR(COUNTIF(OFFSET(I92,-(C$3-1),0,1,1):I92,1)&gt;0,COUNTIF(OFFSET(G92,-(C$3-1),0,1,1):G92,C$4)&gt;0)),0,IF(E93=C$3,1,0))))</f>
        <v>1</v>
      </c>
      <c r="G93">
        <f t="shared" ca="1" si="15"/>
        <v>1</v>
      </c>
      <c r="H93">
        <f t="shared" ca="1" si="12"/>
        <v>1</v>
      </c>
      <c r="I93">
        <f ca="1">IF(C93="","",IF(F93="","",IF(F93=0,0,IF(F93=1,COUNTIF(OFFSET(C92,-(C$3-1)-(G93-1),0,1,1):OFFSET(C92,-(G93-1),0,1,1),C93)))))</f>
        <v>0</v>
      </c>
      <c r="J93">
        <f t="shared" ca="1" si="13"/>
        <v>-7</v>
      </c>
      <c r="K93">
        <f t="shared" ca="1" si="16"/>
        <v>-104</v>
      </c>
      <c r="L93">
        <f t="shared" ca="1" si="17"/>
        <v>14</v>
      </c>
      <c r="M93" t="str">
        <f t="shared" ca="1" si="18"/>
        <v/>
      </c>
      <c r="O93" t="str">
        <f t="shared" ca="1" si="19"/>
        <v/>
      </c>
      <c r="P93" t="str">
        <f t="shared" ca="1" si="14"/>
        <v/>
      </c>
    </row>
    <row r="94" spans="2:16" x14ac:dyDescent="0.25">
      <c r="B94">
        <v>84</v>
      </c>
      <c r="C94">
        <f t="shared" ca="1" si="20"/>
        <v>4</v>
      </c>
      <c r="D94">
        <f ca="1">IF(C94="","",COUNTIF(OFFSET(C93,-(MIN(B93,C$3)-1),0,1,1):C93,C94))</f>
        <v>0</v>
      </c>
      <c r="E94">
        <f ca="1">IF(C93="","",IF(B93&lt;C$3,"",SUMPRODUCT(1/COUNTIF(OFFSET(C93,-(C$3-1),0,1,1):C93,OFFSET(C93,-(C$3-1),0,1,1):C93))))</f>
        <v>7</v>
      </c>
      <c r="F94">
        <f ca="1">IF(C93="","",IF(E94="","",IF(AND(C$5="Yes",OR(COUNTIF(OFFSET(I93,-(C$3-1),0,1,1):I93,1)&gt;0,COUNTIF(OFFSET(G93,-(C$3-1),0,1,1):G93,C$4)&gt;0)),0,IF(E94=C$3,1,0))))</f>
        <v>1</v>
      </c>
      <c r="G94">
        <f t="shared" ca="1" si="15"/>
        <v>2</v>
      </c>
      <c r="H94">
        <f t="shared" ca="1" si="12"/>
        <v>2</v>
      </c>
      <c r="I94">
        <f ca="1">IF(C94="","",IF(F94="","",IF(F94=0,0,IF(F94=1,COUNTIF(OFFSET(C93,-(C$3-1)-(G94-1),0,1,1):OFFSET(C93,-(G94-1),0,1,1),C94)))))</f>
        <v>0</v>
      </c>
      <c r="J94">
        <f t="shared" ca="1" si="13"/>
        <v>-7</v>
      </c>
      <c r="K94">
        <f t="shared" ca="1" si="16"/>
        <v>-111</v>
      </c>
      <c r="L94">
        <f t="shared" ca="1" si="17"/>
        <v>15</v>
      </c>
      <c r="M94" t="str">
        <f t="shared" ca="1" si="18"/>
        <v/>
      </c>
      <c r="O94" t="str">
        <f t="shared" ca="1" si="19"/>
        <v/>
      </c>
      <c r="P94" t="str">
        <f t="shared" ca="1" si="14"/>
        <v/>
      </c>
    </row>
    <row r="95" spans="2:16" x14ac:dyDescent="0.25">
      <c r="B95">
        <v>85</v>
      </c>
      <c r="C95">
        <f t="shared" ca="1" si="20"/>
        <v>18</v>
      </c>
      <c r="D95">
        <f ca="1">IF(C95="","",COUNTIF(OFFSET(C94,-(MIN(B94,C$3)-1),0,1,1):C94,C95))</f>
        <v>1</v>
      </c>
      <c r="E95">
        <f ca="1">IF(C94="","",IF(B94&lt;C$3,"",SUMPRODUCT(1/COUNTIF(OFFSET(C94,-(C$3-1),0,1,1):C94,OFFSET(C94,-(C$3-1),0,1,1):C94))))</f>
        <v>7</v>
      </c>
      <c r="F95">
        <f ca="1">IF(C94="","",IF(E95="","",IF(AND(C$5="Yes",OR(COUNTIF(OFFSET(I94,-(C$3-1),0,1,1):I94,1)&gt;0,COUNTIF(OFFSET(G94,-(C$3-1),0,1,1):G94,C$4)&gt;0)),0,IF(E95=C$3,1,0))))</f>
        <v>1</v>
      </c>
      <c r="G95">
        <f t="shared" ca="1" si="15"/>
        <v>3</v>
      </c>
      <c r="H95">
        <f t="shared" ca="1" si="12"/>
        <v>3</v>
      </c>
      <c r="I95">
        <f ca="1">IF(C95="","",IF(F95="","",IF(F95=0,0,IF(F95=1,COUNTIF(OFFSET(C94,-(C$3-1)-(G95-1),0,1,1):OFFSET(C94,-(G95-1),0,1,1),C95)))))</f>
        <v>0</v>
      </c>
      <c r="J95">
        <f t="shared" ca="1" si="13"/>
        <v>-7</v>
      </c>
      <c r="K95">
        <f t="shared" ca="1" si="16"/>
        <v>-118</v>
      </c>
      <c r="L95">
        <f t="shared" ca="1" si="17"/>
        <v>16</v>
      </c>
      <c r="M95" t="str">
        <f t="shared" ca="1" si="18"/>
        <v/>
      </c>
      <c r="O95" t="str">
        <f t="shared" ca="1" si="19"/>
        <v/>
      </c>
      <c r="P95" t="str">
        <f t="shared" ca="1" si="14"/>
        <v/>
      </c>
    </row>
    <row r="96" spans="2:16" x14ac:dyDescent="0.25">
      <c r="B96">
        <v>86</v>
      </c>
      <c r="C96">
        <f t="shared" ca="1" si="20"/>
        <v>33</v>
      </c>
      <c r="D96">
        <f ca="1">IF(C96="","",COUNTIF(OFFSET(C95,-(MIN(B95,C$3)-1),0,1,1):C95,C96))</f>
        <v>0</v>
      </c>
      <c r="E96">
        <f ca="1">IF(C95="","",IF(B95&lt;C$3,"",SUMPRODUCT(1/COUNTIF(OFFSET(C95,-(C$3-1),0,1,1):C95,OFFSET(C95,-(C$3-1),0,1,1):C95))))</f>
        <v>6</v>
      </c>
      <c r="F96">
        <f ca="1">IF(C95="","",IF(E96="","",IF(AND(C$5="Yes",OR(COUNTIF(OFFSET(I95,-(C$3-1),0,1,1):I95,1)&gt;0,COUNTIF(OFFSET(G95,-(C$3-1),0,1,1):G95,C$4)&gt;0)),0,IF(E96=C$3,1,0))))</f>
        <v>0</v>
      </c>
      <c r="G96">
        <f t="shared" ca="1" si="15"/>
        <v>4</v>
      </c>
      <c r="H96" t="str">
        <f t="shared" ca="1" si="12"/>
        <v/>
      </c>
      <c r="I96">
        <f ca="1">IF(C96="","",IF(F96="","",IF(F96=0,0,IF(F96=1,COUNTIF(OFFSET(C95,-(C$3-1)-(G96-1),0,1,1):OFFSET(C95,-(G96-1),0,1,1),C96)))))</f>
        <v>0</v>
      </c>
      <c r="J96">
        <f t="shared" ca="1" si="13"/>
        <v>0</v>
      </c>
      <c r="K96">
        <f t="shared" ca="1" si="16"/>
        <v>-118</v>
      </c>
      <c r="L96">
        <f t="shared" ca="1" si="17"/>
        <v>17</v>
      </c>
      <c r="M96" t="str">
        <f t="shared" ca="1" si="18"/>
        <v/>
      </c>
      <c r="O96" t="str">
        <f t="shared" ca="1" si="19"/>
        <v/>
      </c>
      <c r="P96" t="str">
        <f t="shared" ca="1" si="14"/>
        <v/>
      </c>
    </row>
    <row r="97" spans="2:16" x14ac:dyDescent="0.25">
      <c r="B97">
        <v>87</v>
      </c>
      <c r="C97">
        <f t="shared" ca="1" si="20"/>
        <v>3</v>
      </c>
      <c r="D97">
        <f ca="1">IF(C97="","",COUNTIF(OFFSET(C96,-(MIN(B96,C$3)-1),0,1,1):C96,C97))</f>
        <v>1</v>
      </c>
      <c r="E97">
        <f ca="1">IF(C96="","",IF(B96&lt;C$3,"",SUMPRODUCT(1/COUNTIF(OFFSET(C96,-(C$3-1),0,1,1):C96,OFFSET(C96,-(C$3-1),0,1,1):C96))))</f>
        <v>6</v>
      </c>
      <c r="F97">
        <f ca="1">IF(C96="","",IF(E97="","",IF(AND(C$5="Yes",OR(COUNTIF(OFFSET(I96,-(C$3-1),0,1,1):I96,1)&gt;0,COUNTIF(OFFSET(G96,-(C$3-1),0,1,1):G96,C$4)&gt;0)),0,IF(E97=C$3,1,0))))</f>
        <v>0</v>
      </c>
      <c r="G97">
        <f t="shared" ca="1" si="15"/>
        <v>1</v>
      </c>
      <c r="H97" t="str">
        <f t="shared" ca="1" si="12"/>
        <v/>
      </c>
      <c r="I97">
        <f ca="1">IF(C97="","",IF(F97="","",IF(F97=0,0,IF(F97=1,COUNTIF(OFFSET(C96,-(C$3-1)-(G97-1),0,1,1):OFFSET(C96,-(G97-1),0,1,1),C97)))))</f>
        <v>0</v>
      </c>
      <c r="J97">
        <f t="shared" ca="1" si="13"/>
        <v>0</v>
      </c>
      <c r="K97">
        <f t="shared" ca="1" si="16"/>
        <v>-118</v>
      </c>
      <c r="L97">
        <f t="shared" ca="1" si="17"/>
        <v>17</v>
      </c>
      <c r="M97" t="str">
        <f t="shared" ca="1" si="18"/>
        <v/>
      </c>
      <c r="O97" t="str">
        <f t="shared" ca="1" si="19"/>
        <v/>
      </c>
      <c r="P97" t="str">
        <f t="shared" ca="1" si="14"/>
        <v/>
      </c>
    </row>
    <row r="98" spans="2:16" x14ac:dyDescent="0.25">
      <c r="B98">
        <v>88</v>
      </c>
      <c r="C98">
        <f t="shared" ca="1" si="20"/>
        <v>0</v>
      </c>
      <c r="D98">
        <f ca="1">IF(C98="","",COUNTIF(OFFSET(C97,-(MIN(B97,C$3)-1),0,1,1):C97,C98))</f>
        <v>0</v>
      </c>
      <c r="E98">
        <f ca="1">IF(C97="","",IF(B97&lt;C$3,"",SUMPRODUCT(1/COUNTIF(OFFSET(C97,-(C$3-1),0,1,1):C97,OFFSET(C97,-(C$3-1),0,1,1):C97))))</f>
        <v>6</v>
      </c>
      <c r="F98">
        <f ca="1">IF(C97="","",IF(E98="","",IF(AND(C$5="Yes",OR(COUNTIF(OFFSET(I97,-(C$3-1),0,1,1):I97,1)&gt;0,COUNTIF(OFFSET(G97,-(C$3-1),0,1,1):G97,C$4)&gt;0)),0,IF(E98=C$3,1,0))))</f>
        <v>0</v>
      </c>
      <c r="G98">
        <f t="shared" ca="1" si="15"/>
        <v>1</v>
      </c>
      <c r="H98" t="str">
        <f t="shared" ca="1" si="12"/>
        <v/>
      </c>
      <c r="I98">
        <f ca="1">IF(C98="","",IF(F98="","",IF(F98=0,0,IF(F98=1,COUNTIF(OFFSET(C97,-(C$3-1)-(G98-1),0,1,1):OFFSET(C97,-(G98-1),0,1,1),C98)))))</f>
        <v>0</v>
      </c>
      <c r="J98">
        <f t="shared" ca="1" si="13"/>
        <v>0</v>
      </c>
      <c r="K98">
        <f t="shared" ca="1" si="16"/>
        <v>-118</v>
      </c>
      <c r="L98">
        <f t="shared" ca="1" si="17"/>
        <v>17</v>
      </c>
      <c r="M98" t="str">
        <f t="shared" ca="1" si="18"/>
        <v/>
      </c>
      <c r="O98" t="str">
        <f t="shared" ca="1" si="19"/>
        <v/>
      </c>
      <c r="P98" t="str">
        <f t="shared" ca="1" si="14"/>
        <v/>
      </c>
    </row>
    <row r="99" spans="2:16" x14ac:dyDescent="0.25">
      <c r="B99">
        <v>89</v>
      </c>
      <c r="C99">
        <f t="shared" ca="1" si="20"/>
        <v>1</v>
      </c>
      <c r="D99">
        <f ca="1">IF(C99="","",COUNTIF(OFFSET(C98,-(MIN(B98,C$3)-1),0,1,1):C98,C99))</f>
        <v>0</v>
      </c>
      <c r="E99">
        <f ca="1">IF(C98="","",IF(B98&lt;C$3,"",SUMPRODUCT(1/COUNTIF(OFFSET(C98,-(C$3-1),0,1,1):C98,OFFSET(C98,-(C$3-1),0,1,1):C98))))</f>
        <v>6</v>
      </c>
      <c r="F99">
        <f ca="1">IF(C98="","",IF(E99="","",IF(AND(C$5="Yes",OR(COUNTIF(OFFSET(I98,-(C$3-1),0,1,1):I98,1)&gt;0,COUNTIF(OFFSET(G98,-(C$3-1),0,1,1):G98,C$4)&gt;0)),0,IF(E99=C$3,1,0))))</f>
        <v>0</v>
      </c>
      <c r="G99">
        <f t="shared" ca="1" si="15"/>
        <v>1</v>
      </c>
      <c r="H99" t="str">
        <f t="shared" ca="1" si="12"/>
        <v/>
      </c>
      <c r="I99">
        <f ca="1">IF(C99="","",IF(F99="","",IF(F99=0,0,IF(F99=1,COUNTIF(OFFSET(C98,-(C$3-1)-(G99-1),0,1,1):OFFSET(C98,-(G99-1),0,1,1),C99)))))</f>
        <v>0</v>
      </c>
      <c r="J99">
        <f t="shared" ca="1" si="13"/>
        <v>0</v>
      </c>
      <c r="K99">
        <f t="shared" ca="1" si="16"/>
        <v>-118</v>
      </c>
      <c r="L99">
        <f t="shared" ca="1" si="17"/>
        <v>17</v>
      </c>
      <c r="M99" t="str">
        <f t="shared" ca="1" si="18"/>
        <v/>
      </c>
      <c r="O99" t="str">
        <f t="shared" ca="1" si="19"/>
        <v/>
      </c>
      <c r="P99" t="str">
        <f t="shared" ca="1" si="14"/>
        <v/>
      </c>
    </row>
    <row r="100" spans="2:16" x14ac:dyDescent="0.25">
      <c r="B100">
        <v>90</v>
      </c>
      <c r="C100">
        <f t="shared" ca="1" si="20"/>
        <v>32</v>
      </c>
      <c r="D100">
        <f ca="1">IF(C100="","",COUNTIF(OFFSET(C99,-(MIN(B99,C$3)-1),0,1,1):C99,C100))</f>
        <v>0</v>
      </c>
      <c r="E100">
        <f ca="1">IF(C99="","",IF(B99&lt;C$3,"",SUMPRODUCT(1/COUNTIF(OFFSET(C99,-(C$3-1),0,1,1):C99,OFFSET(C99,-(C$3-1),0,1,1):C99))))</f>
        <v>6</v>
      </c>
      <c r="F100">
        <f ca="1">IF(C99="","",IF(E100="","",IF(AND(C$5="Yes",OR(COUNTIF(OFFSET(I99,-(C$3-1),0,1,1):I99,1)&gt;0,COUNTIF(OFFSET(G99,-(C$3-1),0,1,1):G99,C$4)&gt;0)),0,IF(E100=C$3,1,0))))</f>
        <v>0</v>
      </c>
      <c r="G100">
        <f t="shared" ca="1" si="15"/>
        <v>1</v>
      </c>
      <c r="H100" t="str">
        <f t="shared" ca="1" si="12"/>
        <v/>
      </c>
      <c r="I100">
        <f ca="1">IF(C100="","",IF(F100="","",IF(F100=0,0,IF(F100=1,COUNTIF(OFFSET(C99,-(C$3-1)-(G100-1),0,1,1):OFFSET(C99,-(G100-1),0,1,1),C100)))))</f>
        <v>0</v>
      </c>
      <c r="J100">
        <f t="shared" ca="1" si="13"/>
        <v>0</v>
      </c>
      <c r="K100">
        <f t="shared" ca="1" si="16"/>
        <v>-118</v>
      </c>
      <c r="L100">
        <f t="shared" ca="1" si="17"/>
        <v>17</v>
      </c>
      <c r="M100" t="str">
        <f t="shared" ca="1" si="18"/>
        <v/>
      </c>
      <c r="O100" t="str">
        <f t="shared" ca="1" si="19"/>
        <v/>
      </c>
      <c r="P100" t="str">
        <f t="shared" ca="1" si="14"/>
        <v/>
      </c>
    </row>
    <row r="101" spans="2:16" x14ac:dyDescent="0.25">
      <c r="B101">
        <v>91</v>
      </c>
      <c r="C101">
        <f t="shared" ca="1" si="20"/>
        <v>15</v>
      </c>
      <c r="D101">
        <f ca="1">IF(C101="","",COUNTIF(OFFSET(C100,-(MIN(B100,C$3)-1),0,1,1):C100,C101))</f>
        <v>0</v>
      </c>
      <c r="E101">
        <f ca="1">IF(C100="","",IF(B100&lt;C$3,"",SUMPRODUCT(1/COUNTIF(OFFSET(C100,-(C$3-1),0,1,1):C100,OFFSET(C100,-(C$3-1),0,1,1):C100))))</f>
        <v>7</v>
      </c>
      <c r="F101">
        <f ca="1">IF(C100="","",IF(E101="","",IF(AND(C$5="Yes",OR(COUNTIF(OFFSET(I100,-(C$3-1),0,1,1):I100,1)&gt;0,COUNTIF(OFFSET(G100,-(C$3-1),0,1,1):G100,C$4)&gt;0)),0,IF(E101=C$3,1,0))))</f>
        <v>1</v>
      </c>
      <c r="G101">
        <f t="shared" ca="1" si="15"/>
        <v>1</v>
      </c>
      <c r="H101">
        <f t="shared" ca="1" si="12"/>
        <v>1</v>
      </c>
      <c r="I101">
        <f ca="1">IF(C101="","",IF(F101="","",IF(F101=0,0,IF(F101=1,COUNTIF(OFFSET(C100,-(C$3-1)-(G101-1),0,1,1):OFFSET(C100,-(G101-1),0,1,1),C101)))))</f>
        <v>0</v>
      </c>
      <c r="J101">
        <f t="shared" ca="1" si="13"/>
        <v>-7</v>
      </c>
      <c r="K101">
        <f t="shared" ca="1" si="16"/>
        <v>-125</v>
      </c>
      <c r="L101">
        <f t="shared" ca="1" si="17"/>
        <v>17</v>
      </c>
      <c r="M101" t="str">
        <f t="shared" ca="1" si="18"/>
        <v/>
      </c>
      <c r="O101" t="str">
        <f t="shared" ca="1" si="19"/>
        <v/>
      </c>
      <c r="P101" t="str">
        <f t="shared" ca="1" si="14"/>
        <v/>
      </c>
    </row>
    <row r="102" spans="2:16" x14ac:dyDescent="0.25">
      <c r="B102">
        <v>92</v>
      </c>
      <c r="C102">
        <f t="shared" ca="1" si="20"/>
        <v>21</v>
      </c>
      <c r="D102">
        <f ca="1">IF(C102="","",COUNTIF(OFFSET(C101,-(MIN(B101,C$3)-1),0,1,1):C101,C102))</f>
        <v>0</v>
      </c>
      <c r="E102">
        <f ca="1">IF(C101="","",IF(B101&lt;C$3,"",SUMPRODUCT(1/COUNTIF(OFFSET(C101,-(C$3-1),0,1,1):C101,OFFSET(C101,-(C$3-1),0,1,1):C101))))</f>
        <v>7</v>
      </c>
      <c r="F102">
        <f ca="1">IF(C101="","",IF(E102="","",IF(AND(C$5="Yes",OR(COUNTIF(OFFSET(I101,-(C$3-1),0,1,1):I101,1)&gt;0,COUNTIF(OFFSET(G101,-(C$3-1),0,1,1):G101,C$4)&gt;0)),0,IF(E102=C$3,1,0))))</f>
        <v>1</v>
      </c>
      <c r="G102">
        <f t="shared" ca="1" si="15"/>
        <v>2</v>
      </c>
      <c r="H102">
        <f t="shared" ca="1" si="12"/>
        <v>2</v>
      </c>
      <c r="I102">
        <f ca="1">IF(C102="","",IF(F102="","",IF(F102=0,0,IF(F102=1,COUNTIF(OFFSET(C101,-(C$3-1)-(G102-1),0,1,1):OFFSET(C101,-(G102-1),0,1,1),C102)))))</f>
        <v>0</v>
      </c>
      <c r="J102">
        <f t="shared" ca="1" si="13"/>
        <v>-7</v>
      </c>
      <c r="K102">
        <f t="shared" ca="1" si="16"/>
        <v>-132</v>
      </c>
      <c r="L102">
        <f t="shared" ca="1" si="17"/>
        <v>18</v>
      </c>
      <c r="M102" t="str">
        <f t="shared" ca="1" si="18"/>
        <v/>
      </c>
      <c r="O102" t="str">
        <f t="shared" ca="1" si="19"/>
        <v/>
      </c>
      <c r="P102" t="str">
        <f t="shared" ca="1" si="14"/>
        <v/>
      </c>
    </row>
    <row r="103" spans="2:16" x14ac:dyDescent="0.25">
      <c r="B103">
        <v>93</v>
      </c>
      <c r="C103">
        <f t="shared" ca="1" si="20"/>
        <v>16</v>
      </c>
      <c r="D103">
        <f ca="1">IF(C103="","",COUNTIF(OFFSET(C102,-(MIN(B102,C$3)-1),0,1,1):C102,C103))</f>
        <v>0</v>
      </c>
      <c r="E103">
        <f ca="1">IF(C102="","",IF(B102&lt;C$3,"",SUMPRODUCT(1/COUNTIF(OFFSET(C102,-(C$3-1),0,1,1):C102,OFFSET(C102,-(C$3-1),0,1,1):C102))))</f>
        <v>7</v>
      </c>
      <c r="F103">
        <f ca="1">IF(C102="","",IF(E103="","",IF(AND(C$5="Yes",OR(COUNTIF(OFFSET(I102,-(C$3-1),0,1,1):I102,1)&gt;0,COUNTIF(OFFSET(G102,-(C$3-1),0,1,1):G102,C$4)&gt;0)),0,IF(E103=C$3,1,0))))</f>
        <v>1</v>
      </c>
      <c r="G103">
        <f t="shared" ca="1" si="15"/>
        <v>3</v>
      </c>
      <c r="H103">
        <f t="shared" ca="1" si="12"/>
        <v>3</v>
      </c>
      <c r="I103">
        <f ca="1">IF(C103="","",IF(F103="","",IF(F103=0,0,IF(F103=1,COUNTIF(OFFSET(C102,-(C$3-1)-(G103-1),0,1,1):OFFSET(C102,-(G103-1),0,1,1),C103)))))</f>
        <v>0</v>
      </c>
      <c r="J103">
        <f t="shared" ca="1" si="13"/>
        <v>-7</v>
      </c>
      <c r="K103">
        <f t="shared" ca="1" si="16"/>
        <v>-139</v>
      </c>
      <c r="L103">
        <f t="shared" ca="1" si="17"/>
        <v>19</v>
      </c>
      <c r="M103" t="str">
        <f t="shared" ca="1" si="18"/>
        <v/>
      </c>
      <c r="O103" t="str">
        <f t="shared" ca="1" si="19"/>
        <v/>
      </c>
      <c r="P103" t="str">
        <f t="shared" ca="1" si="14"/>
        <v/>
      </c>
    </row>
    <row r="104" spans="2:16" x14ac:dyDescent="0.25">
      <c r="B104">
        <v>94</v>
      </c>
      <c r="C104">
        <f t="shared" ca="1" si="20"/>
        <v>32</v>
      </c>
      <c r="D104">
        <f ca="1">IF(C104="","",COUNTIF(OFFSET(C103,-(MIN(B103,C$3)-1),0,1,1):C103,C104))</f>
        <v>1</v>
      </c>
      <c r="E104">
        <f ca="1">IF(C103="","",IF(B103&lt;C$3,"",SUMPRODUCT(1/COUNTIF(OFFSET(C103,-(C$3-1),0,1,1):C103,OFFSET(C103,-(C$3-1),0,1,1):C103))))</f>
        <v>7</v>
      </c>
      <c r="F104">
        <f ca="1">IF(C103="","",IF(E104="","",IF(AND(C$5="Yes",OR(COUNTIF(OFFSET(I103,-(C$3-1),0,1,1):I103,1)&gt;0,COUNTIF(OFFSET(G103,-(C$3-1),0,1,1):G103,C$4)&gt;0)),0,IF(E104=C$3,1,0))))</f>
        <v>1</v>
      </c>
      <c r="G104">
        <f t="shared" ca="1" si="15"/>
        <v>4</v>
      </c>
      <c r="H104">
        <f t="shared" ca="1" si="12"/>
        <v>4</v>
      </c>
      <c r="I104">
        <f ca="1">IF(C104="","",IF(F104="","",IF(F104=0,0,IF(F104=1,COUNTIF(OFFSET(C103,-(C$3-1)-(G104-1),0,1,1):OFFSET(C103,-(G104-1),0,1,1),C104)))))</f>
        <v>1</v>
      </c>
      <c r="J104">
        <f t="shared" ca="1" si="13"/>
        <v>29</v>
      </c>
      <c r="K104">
        <f t="shared" ca="1" si="16"/>
        <v>-110</v>
      </c>
      <c r="L104">
        <f t="shared" ca="1" si="17"/>
        <v>20</v>
      </c>
      <c r="M104">
        <f t="shared" ca="1" si="18"/>
        <v>20</v>
      </c>
      <c r="O104" t="str">
        <f t="shared" ca="1" si="19"/>
        <v/>
      </c>
      <c r="P104" t="str">
        <f t="shared" ca="1" si="14"/>
        <v/>
      </c>
    </row>
    <row r="105" spans="2:16" x14ac:dyDescent="0.25">
      <c r="B105">
        <v>95</v>
      </c>
      <c r="C105">
        <f t="shared" ca="1" si="20"/>
        <v>17</v>
      </c>
      <c r="D105">
        <f ca="1">IF(C105="","",COUNTIF(OFFSET(C104,-(MIN(B104,C$3)-1),0,1,1):C104,C105))</f>
        <v>0</v>
      </c>
      <c r="E105">
        <f ca="1">IF(C104="","",IF(B104&lt;C$3,"",SUMPRODUCT(1/COUNTIF(OFFSET(C104,-(C$3-1),0,1,1):C104,OFFSET(C104,-(C$3-1),0,1,1):C104))))</f>
        <v>6</v>
      </c>
      <c r="F105">
        <f ca="1">IF(C104="","",IF(E105="","",IF(AND(C$5="Yes",OR(COUNTIF(OFFSET(I104,-(C$3-1),0,1,1):I104,1)&gt;0,COUNTIF(OFFSET(G104,-(C$3-1),0,1,1):G104,C$4)&gt;0)),0,IF(E105=C$3,1,0))))</f>
        <v>0</v>
      </c>
      <c r="G105">
        <f t="shared" ca="1" si="15"/>
        <v>1</v>
      </c>
      <c r="H105" t="str">
        <f t="shared" ca="1" si="12"/>
        <v/>
      </c>
      <c r="I105">
        <f ca="1">IF(C105="","",IF(F105="","",IF(F105=0,0,IF(F105=1,COUNTIF(OFFSET(C104,-(C$3-1)-(G105-1),0,1,1):OFFSET(C104,-(G105-1),0,1,1),C105)))))</f>
        <v>0</v>
      </c>
      <c r="J105">
        <f t="shared" ca="1" si="13"/>
        <v>0</v>
      </c>
      <c r="K105">
        <f t="shared" ca="1" si="16"/>
        <v>-110</v>
      </c>
      <c r="L105">
        <f t="shared" ca="1" si="17"/>
        <v>1</v>
      </c>
      <c r="M105" t="str">
        <f t="shared" ca="1" si="18"/>
        <v/>
      </c>
      <c r="O105" t="str">
        <f t="shared" ca="1" si="19"/>
        <v/>
      </c>
      <c r="P105" t="str">
        <f t="shared" ca="1" si="14"/>
        <v/>
      </c>
    </row>
    <row r="106" spans="2:16" x14ac:dyDescent="0.25">
      <c r="B106">
        <v>96</v>
      </c>
      <c r="C106">
        <f t="shared" ca="1" si="20"/>
        <v>4</v>
      </c>
      <c r="D106">
        <f ca="1">IF(C106="","",COUNTIF(OFFSET(C105,-(MIN(B105,C$3)-1),0,1,1):C105,C106))</f>
        <v>0</v>
      </c>
      <c r="E106">
        <f ca="1">IF(C105="","",IF(B105&lt;C$3,"",SUMPRODUCT(1/COUNTIF(OFFSET(C105,-(C$3-1),0,1,1):C105,OFFSET(C105,-(C$3-1),0,1,1):C105))))</f>
        <v>6</v>
      </c>
      <c r="F106">
        <f ca="1">IF(C105="","",IF(E106="","",IF(AND(C$5="Yes",OR(COUNTIF(OFFSET(I105,-(C$3-1),0,1,1):I105,1)&gt;0,COUNTIF(OFFSET(G105,-(C$3-1),0,1,1):G105,C$4)&gt;0)),0,IF(E106=C$3,1,0))))</f>
        <v>0</v>
      </c>
      <c r="G106">
        <f t="shared" ca="1" si="15"/>
        <v>1</v>
      </c>
      <c r="H106" t="str">
        <f t="shared" ca="1" si="12"/>
        <v/>
      </c>
      <c r="I106">
        <f ca="1">IF(C106="","",IF(F106="","",IF(F106=0,0,IF(F106=1,COUNTIF(OFFSET(C105,-(C$3-1)-(G106-1),0,1,1):OFFSET(C105,-(G106-1),0,1,1),C106)))))</f>
        <v>0</v>
      </c>
      <c r="J106">
        <f t="shared" ca="1" si="13"/>
        <v>0</v>
      </c>
      <c r="K106">
        <f t="shared" ca="1" si="16"/>
        <v>-110</v>
      </c>
      <c r="L106">
        <f t="shared" ca="1" si="17"/>
        <v>1</v>
      </c>
      <c r="M106" t="str">
        <f t="shared" ca="1" si="18"/>
        <v/>
      </c>
      <c r="O106" t="str">
        <f t="shared" ca="1" si="19"/>
        <v/>
      </c>
      <c r="P106" t="str">
        <f t="shared" ca="1" si="14"/>
        <v/>
      </c>
    </row>
    <row r="107" spans="2:16" x14ac:dyDescent="0.25">
      <c r="B107">
        <v>97</v>
      </c>
      <c r="C107">
        <f t="shared" ca="1" si="20"/>
        <v>1</v>
      </c>
      <c r="D107">
        <f ca="1">IF(C107="","",COUNTIF(OFFSET(C106,-(MIN(B106,C$3)-1),0,1,1):C106,C107))</f>
        <v>0</v>
      </c>
      <c r="E107">
        <f ca="1">IF(C106="","",IF(B106&lt;C$3,"",SUMPRODUCT(1/COUNTIF(OFFSET(C106,-(C$3-1),0,1,1):C106,OFFSET(C106,-(C$3-1),0,1,1):C106))))</f>
        <v>6</v>
      </c>
      <c r="F107">
        <f ca="1">IF(C106="","",IF(E107="","",IF(AND(C$5="Yes",OR(COUNTIF(OFFSET(I106,-(C$3-1),0,1,1):I106,1)&gt;0,COUNTIF(OFFSET(G106,-(C$3-1),0,1,1):G106,C$4)&gt;0)),0,IF(E107=C$3,1,0))))</f>
        <v>0</v>
      </c>
      <c r="G107">
        <f t="shared" ca="1" si="15"/>
        <v>1</v>
      </c>
      <c r="H107" t="str">
        <f t="shared" ca="1" si="12"/>
        <v/>
      </c>
      <c r="I107">
        <f ca="1">IF(C107="","",IF(F107="","",IF(F107=0,0,IF(F107=1,COUNTIF(OFFSET(C106,-(C$3-1)-(G107-1),0,1,1):OFFSET(C106,-(G107-1),0,1,1),C107)))))</f>
        <v>0</v>
      </c>
      <c r="J107">
        <f t="shared" ca="1" si="13"/>
        <v>0</v>
      </c>
      <c r="K107">
        <f t="shared" ca="1" si="16"/>
        <v>-110</v>
      </c>
      <c r="L107">
        <f t="shared" ca="1" si="17"/>
        <v>1</v>
      </c>
      <c r="M107" t="str">
        <f t="shared" ca="1" si="18"/>
        <v/>
      </c>
      <c r="O107" t="str">
        <f t="shared" ca="1" si="19"/>
        <v/>
      </c>
      <c r="P107" t="str">
        <f t="shared" ca="1" si="14"/>
        <v/>
      </c>
    </row>
    <row r="108" spans="2:16" x14ac:dyDescent="0.25">
      <c r="B108">
        <v>98</v>
      </c>
      <c r="C108">
        <f t="shared" ca="1" si="20"/>
        <v>6</v>
      </c>
      <c r="D108">
        <f ca="1">IF(C108="","",COUNTIF(OFFSET(C107,-(MIN(B107,C$3)-1),0,1,1):C107,C108))</f>
        <v>0</v>
      </c>
      <c r="E108">
        <f ca="1">IF(C107="","",IF(B107&lt;C$3,"",SUMPRODUCT(1/COUNTIF(OFFSET(C107,-(C$3-1),0,1,1):C107,OFFSET(C107,-(C$3-1),0,1,1):C107))))</f>
        <v>7</v>
      </c>
      <c r="F108">
        <f ca="1">IF(C107="","",IF(E108="","",IF(AND(C$5="Yes",OR(COUNTIF(OFFSET(I107,-(C$3-1),0,1,1):I107,1)&gt;0,COUNTIF(OFFSET(G107,-(C$3-1),0,1,1):G107,C$4)&gt;0)),0,IF(E108=C$3,1,0))))</f>
        <v>0</v>
      </c>
      <c r="G108">
        <f t="shared" ca="1" si="15"/>
        <v>1</v>
      </c>
      <c r="H108" t="str">
        <f t="shared" ca="1" si="12"/>
        <v/>
      </c>
      <c r="I108">
        <f ca="1">IF(C108="","",IF(F108="","",IF(F108=0,0,IF(F108=1,COUNTIF(OFFSET(C107,-(C$3-1)-(G108-1),0,1,1):OFFSET(C107,-(G108-1),0,1,1),C108)))))</f>
        <v>0</v>
      </c>
      <c r="J108">
        <f t="shared" ca="1" si="13"/>
        <v>0</v>
      </c>
      <c r="K108">
        <f t="shared" ca="1" si="16"/>
        <v>-110</v>
      </c>
      <c r="L108">
        <f t="shared" ca="1" si="17"/>
        <v>1</v>
      </c>
      <c r="M108" t="str">
        <f t="shared" ca="1" si="18"/>
        <v/>
      </c>
      <c r="O108" t="str">
        <f t="shared" ca="1" si="19"/>
        <v/>
      </c>
      <c r="P108" t="str">
        <f t="shared" ca="1" si="14"/>
        <v/>
      </c>
    </row>
    <row r="109" spans="2:16" x14ac:dyDescent="0.25">
      <c r="B109">
        <v>99</v>
      </c>
      <c r="C109">
        <f t="shared" ca="1" si="20"/>
        <v>33</v>
      </c>
      <c r="D109">
        <f ca="1">IF(C109="","",COUNTIF(OFFSET(C108,-(MIN(B108,C$3)-1),0,1,1):C108,C109))</f>
        <v>0</v>
      </c>
      <c r="E109">
        <f ca="1">IF(C108="","",IF(B108&lt;C$3,"",SUMPRODUCT(1/COUNTIF(OFFSET(C108,-(C$3-1),0,1,1):C108,OFFSET(C108,-(C$3-1),0,1,1):C108))))</f>
        <v>7</v>
      </c>
      <c r="F109">
        <f ca="1">IF(C108="","",IF(E109="","",IF(AND(C$5="Yes",OR(COUNTIF(OFFSET(I108,-(C$3-1),0,1,1):I108,1)&gt;0,COUNTIF(OFFSET(G108,-(C$3-1),0,1,1):G108,C$4)&gt;0)),0,IF(E109=C$3,1,0))))</f>
        <v>0</v>
      </c>
      <c r="G109">
        <f t="shared" ca="1" si="15"/>
        <v>1</v>
      </c>
      <c r="H109" t="str">
        <f t="shared" ca="1" si="12"/>
        <v/>
      </c>
      <c r="I109">
        <f ca="1">IF(C109="","",IF(F109="","",IF(F109=0,0,IF(F109=1,COUNTIF(OFFSET(C108,-(C$3-1)-(G109-1),0,1,1):OFFSET(C108,-(G109-1),0,1,1),C109)))))</f>
        <v>0</v>
      </c>
      <c r="J109">
        <f t="shared" ca="1" si="13"/>
        <v>0</v>
      </c>
      <c r="K109">
        <f t="shared" ca="1" si="16"/>
        <v>-110</v>
      </c>
      <c r="L109">
        <f t="shared" ca="1" si="17"/>
        <v>1</v>
      </c>
      <c r="M109" t="str">
        <f t="shared" ca="1" si="18"/>
        <v/>
      </c>
      <c r="O109" t="str">
        <f t="shared" ca="1" si="19"/>
        <v/>
      </c>
      <c r="P109" t="str">
        <f t="shared" ca="1" si="14"/>
        <v/>
      </c>
    </row>
    <row r="110" spans="2:16" x14ac:dyDescent="0.25">
      <c r="B110">
        <v>100</v>
      </c>
      <c r="C110">
        <f t="shared" ca="1" si="20"/>
        <v>8</v>
      </c>
      <c r="D110">
        <f ca="1">IF(C110="","",COUNTIF(OFFSET(C109,-(MIN(B109,C$3)-1),0,1,1):C109,C110))</f>
        <v>0</v>
      </c>
      <c r="E110">
        <f ca="1">IF(C109="","",IF(B109&lt;C$3,"",SUMPRODUCT(1/COUNTIF(OFFSET(C109,-(C$3-1),0,1,1):C109,OFFSET(C109,-(C$3-1),0,1,1):C109))))</f>
        <v>7</v>
      </c>
      <c r="F110">
        <f ca="1">IF(C109="","",IF(E110="","",IF(AND(C$5="Yes",OR(COUNTIF(OFFSET(I109,-(C$3-1),0,1,1):I109,1)&gt;0,COUNTIF(OFFSET(G109,-(C$3-1),0,1,1):G109,C$4)&gt;0)),0,IF(E110=C$3,1,0))))</f>
        <v>0</v>
      </c>
      <c r="G110">
        <f t="shared" ca="1" si="15"/>
        <v>1</v>
      </c>
      <c r="H110" t="str">
        <f t="shared" ca="1" si="12"/>
        <v/>
      </c>
      <c r="I110">
        <f ca="1">IF(C110="","",IF(F110="","",IF(F110=0,0,IF(F110=1,COUNTIF(OFFSET(C109,-(C$3-1)-(G110-1),0,1,1):OFFSET(C109,-(G110-1),0,1,1),C110)))))</f>
        <v>0</v>
      </c>
      <c r="J110">
        <f t="shared" ca="1" si="13"/>
        <v>0</v>
      </c>
      <c r="K110">
        <f t="shared" ca="1" si="16"/>
        <v>-110</v>
      </c>
      <c r="L110">
        <f t="shared" ca="1" si="17"/>
        <v>1</v>
      </c>
      <c r="M110" t="str">
        <f t="shared" ca="1" si="18"/>
        <v/>
      </c>
      <c r="O110" t="str">
        <f t="shared" ca="1" si="19"/>
        <v/>
      </c>
      <c r="P110" t="str">
        <f t="shared" ca="1" si="14"/>
        <v/>
      </c>
    </row>
    <row r="111" spans="2:16" x14ac:dyDescent="0.25">
      <c r="B111">
        <v>101</v>
      </c>
      <c r="C111">
        <f t="shared" ca="1" si="20"/>
        <v>22</v>
      </c>
      <c r="D111">
        <f ca="1">IF(C111="","",COUNTIF(OFFSET(C110,-(MIN(B110,C$3)-1),0,1,1):C110,C111))</f>
        <v>0</v>
      </c>
      <c r="E111">
        <f ca="1">IF(C110="","",IF(B110&lt;C$3,"",SUMPRODUCT(1/COUNTIF(OFFSET(C110,-(C$3-1),0,1,1):C110,OFFSET(C110,-(C$3-1),0,1,1):C110))))</f>
        <v>7</v>
      </c>
      <c r="F111">
        <f ca="1">IF(C110="","",IF(E111="","",IF(AND(C$5="Yes",OR(COUNTIF(OFFSET(I110,-(C$3-1),0,1,1):I110,1)&gt;0,COUNTIF(OFFSET(G110,-(C$3-1),0,1,1):G110,C$4)&gt;0)),0,IF(E111=C$3,1,0))))</f>
        <v>0</v>
      </c>
      <c r="G111">
        <f t="shared" ca="1" si="15"/>
        <v>1</v>
      </c>
      <c r="H111" t="str">
        <f t="shared" ca="1" si="12"/>
        <v/>
      </c>
      <c r="I111">
        <f ca="1">IF(C111="","",IF(F111="","",IF(F111=0,0,IF(F111=1,COUNTIF(OFFSET(C110,-(C$3-1)-(G111-1),0,1,1):OFFSET(C110,-(G111-1),0,1,1),C111)))))</f>
        <v>0</v>
      </c>
      <c r="J111">
        <f t="shared" ca="1" si="13"/>
        <v>0</v>
      </c>
      <c r="K111">
        <f t="shared" ca="1" si="16"/>
        <v>-110</v>
      </c>
      <c r="L111">
        <f t="shared" ca="1" si="17"/>
        <v>1</v>
      </c>
      <c r="M111" t="str">
        <f t="shared" ca="1" si="18"/>
        <v/>
      </c>
      <c r="O111" t="str">
        <f t="shared" ca="1" si="19"/>
        <v/>
      </c>
      <c r="P111" t="str">
        <f t="shared" ca="1" si="14"/>
        <v/>
      </c>
    </row>
    <row r="112" spans="2:16" x14ac:dyDescent="0.25">
      <c r="B112">
        <v>102</v>
      </c>
      <c r="C112">
        <f t="shared" ca="1" si="20"/>
        <v>18</v>
      </c>
      <c r="D112">
        <f ca="1">IF(C112="","",COUNTIF(OFFSET(C111,-(MIN(B111,C$3)-1),0,1,1):C111,C112))</f>
        <v>0</v>
      </c>
      <c r="E112">
        <f ca="1">IF(C111="","",IF(B111&lt;C$3,"",SUMPRODUCT(1/COUNTIF(OFFSET(C111,-(C$3-1),0,1,1):C111,OFFSET(C111,-(C$3-1),0,1,1):C111))))</f>
        <v>7</v>
      </c>
      <c r="F112">
        <f ca="1">IF(C111="","",IF(E112="","",IF(AND(C$5="Yes",OR(COUNTIF(OFFSET(I111,-(C$3-1),0,1,1):I111,1)&gt;0,COUNTIF(OFFSET(G111,-(C$3-1),0,1,1):G111,C$4)&gt;0)),0,IF(E112=C$3,1,0))))</f>
        <v>1</v>
      </c>
      <c r="G112">
        <f t="shared" ca="1" si="15"/>
        <v>1</v>
      </c>
      <c r="H112">
        <f t="shared" ca="1" si="12"/>
        <v>1</v>
      </c>
      <c r="I112">
        <f ca="1">IF(C112="","",IF(F112="","",IF(F112=0,0,IF(F112=1,COUNTIF(OFFSET(C111,-(C$3-1)-(G112-1),0,1,1):OFFSET(C111,-(G112-1),0,1,1),C112)))))</f>
        <v>0</v>
      </c>
      <c r="J112">
        <f t="shared" ca="1" si="13"/>
        <v>-7</v>
      </c>
      <c r="K112">
        <f t="shared" ca="1" si="16"/>
        <v>-117</v>
      </c>
      <c r="L112">
        <f t="shared" ca="1" si="17"/>
        <v>1</v>
      </c>
      <c r="M112" t="str">
        <f t="shared" ca="1" si="18"/>
        <v/>
      </c>
      <c r="O112" t="str">
        <f t="shared" ca="1" si="19"/>
        <v/>
      </c>
      <c r="P112" t="str">
        <f t="shared" ca="1" si="14"/>
        <v/>
      </c>
    </row>
    <row r="113" spans="2:16" x14ac:dyDescent="0.25">
      <c r="B113">
        <v>103</v>
      </c>
      <c r="C113">
        <f t="shared" ca="1" si="20"/>
        <v>13</v>
      </c>
      <c r="D113">
        <f ca="1">IF(C113="","",COUNTIF(OFFSET(C112,-(MIN(B112,C$3)-1),0,1,1):C112,C113))</f>
        <v>0</v>
      </c>
      <c r="E113">
        <f ca="1">IF(C112="","",IF(B112&lt;C$3,"",SUMPRODUCT(1/COUNTIF(OFFSET(C112,-(C$3-1),0,1,1):C112,OFFSET(C112,-(C$3-1),0,1,1):C112))))</f>
        <v>7</v>
      </c>
      <c r="F113">
        <f ca="1">IF(C112="","",IF(E113="","",IF(AND(C$5="Yes",OR(COUNTIF(OFFSET(I112,-(C$3-1),0,1,1):I112,1)&gt;0,COUNTIF(OFFSET(G112,-(C$3-1),0,1,1):G112,C$4)&gt;0)),0,IF(E113=C$3,1,0))))</f>
        <v>1</v>
      </c>
      <c r="G113">
        <f t="shared" ca="1" si="15"/>
        <v>2</v>
      </c>
      <c r="H113">
        <f t="shared" ca="1" si="12"/>
        <v>2</v>
      </c>
      <c r="I113">
        <f ca="1">IF(C113="","",IF(F113="","",IF(F113=0,0,IF(F113=1,COUNTIF(OFFSET(C112,-(C$3-1)-(G113-1),0,1,1):OFFSET(C112,-(G113-1),0,1,1),C113)))))</f>
        <v>0</v>
      </c>
      <c r="J113">
        <f t="shared" ca="1" si="13"/>
        <v>-7</v>
      </c>
      <c r="K113">
        <f t="shared" ca="1" si="16"/>
        <v>-124</v>
      </c>
      <c r="L113">
        <f t="shared" ca="1" si="17"/>
        <v>2</v>
      </c>
      <c r="M113" t="str">
        <f t="shared" ca="1" si="18"/>
        <v/>
      </c>
      <c r="O113" t="str">
        <f t="shared" ca="1" si="19"/>
        <v/>
      </c>
      <c r="P113" t="str">
        <f t="shared" ca="1" si="14"/>
        <v/>
      </c>
    </row>
    <row r="114" spans="2:16" x14ac:dyDescent="0.25">
      <c r="B114">
        <v>104</v>
      </c>
      <c r="C114">
        <f t="shared" ca="1" si="20"/>
        <v>36</v>
      </c>
      <c r="D114">
        <f ca="1">IF(C114="","",COUNTIF(OFFSET(C113,-(MIN(B113,C$3)-1),0,1,1):C113,C114))</f>
        <v>0</v>
      </c>
      <c r="E114">
        <f ca="1">IF(C113="","",IF(B113&lt;C$3,"",SUMPRODUCT(1/COUNTIF(OFFSET(C113,-(C$3-1),0,1,1):C113,OFFSET(C113,-(C$3-1),0,1,1):C113))))</f>
        <v>7</v>
      </c>
      <c r="F114">
        <f ca="1">IF(C113="","",IF(E114="","",IF(AND(C$5="Yes",OR(COUNTIF(OFFSET(I113,-(C$3-1),0,1,1):I113,1)&gt;0,COUNTIF(OFFSET(G113,-(C$3-1),0,1,1):G113,C$4)&gt;0)),0,IF(E114=C$3,1,0))))</f>
        <v>1</v>
      </c>
      <c r="G114">
        <f t="shared" ca="1" si="15"/>
        <v>3</v>
      </c>
      <c r="H114">
        <f t="shared" ca="1" si="12"/>
        <v>3</v>
      </c>
      <c r="I114">
        <f ca="1">IF(C114="","",IF(F114="","",IF(F114=0,0,IF(F114=1,COUNTIF(OFFSET(C113,-(C$3-1)-(G114-1),0,1,1):OFFSET(C113,-(G114-1),0,1,1),C114)))))</f>
        <v>0</v>
      </c>
      <c r="J114">
        <f t="shared" ca="1" si="13"/>
        <v>-7</v>
      </c>
      <c r="K114">
        <f t="shared" ca="1" si="16"/>
        <v>-131</v>
      </c>
      <c r="L114">
        <f t="shared" ca="1" si="17"/>
        <v>3</v>
      </c>
      <c r="M114" t="str">
        <f t="shared" ca="1" si="18"/>
        <v/>
      </c>
      <c r="O114" t="str">
        <f t="shared" ca="1" si="19"/>
        <v/>
      </c>
      <c r="P114" t="str">
        <f t="shared" ca="1" si="14"/>
        <v/>
      </c>
    </row>
    <row r="115" spans="2:16" x14ac:dyDescent="0.25">
      <c r="B115">
        <v>105</v>
      </c>
      <c r="C115">
        <f t="shared" ca="1" si="20"/>
        <v>1</v>
      </c>
      <c r="D115">
        <f ca="1">IF(C115="","",COUNTIF(OFFSET(C114,-(MIN(B114,C$3)-1),0,1,1):C114,C115))</f>
        <v>0</v>
      </c>
      <c r="E115">
        <f ca="1">IF(C114="","",IF(B114&lt;C$3,"",SUMPRODUCT(1/COUNTIF(OFFSET(C114,-(C$3-1),0,1,1):C114,OFFSET(C114,-(C$3-1),0,1,1):C114))))</f>
        <v>7</v>
      </c>
      <c r="F115">
        <f ca="1">IF(C114="","",IF(E115="","",IF(AND(C$5="Yes",OR(COUNTIF(OFFSET(I114,-(C$3-1),0,1,1):I114,1)&gt;0,COUNTIF(OFFSET(G114,-(C$3-1),0,1,1):G114,C$4)&gt;0)),0,IF(E115=C$3,1,0))))</f>
        <v>1</v>
      </c>
      <c r="G115">
        <f t="shared" ca="1" si="15"/>
        <v>4</v>
      </c>
      <c r="H115">
        <f t="shared" ca="1" si="12"/>
        <v>4</v>
      </c>
      <c r="I115">
        <f ca="1">IF(C115="","",IF(F115="","",IF(F115=0,0,IF(F115=1,COUNTIF(OFFSET(C114,-(C$3-1)-(G115-1),0,1,1):OFFSET(C114,-(G115-1),0,1,1),C115)))))</f>
        <v>1</v>
      </c>
      <c r="J115">
        <f t="shared" ca="1" si="13"/>
        <v>29</v>
      </c>
      <c r="K115">
        <f t="shared" ca="1" si="16"/>
        <v>-102</v>
      </c>
      <c r="L115">
        <f t="shared" ca="1" si="17"/>
        <v>4</v>
      </c>
      <c r="M115">
        <f t="shared" ca="1" si="18"/>
        <v>4</v>
      </c>
      <c r="O115" t="str">
        <f t="shared" ca="1" si="19"/>
        <v/>
      </c>
      <c r="P115" t="str">
        <f t="shared" ca="1" si="14"/>
        <v/>
      </c>
    </row>
    <row r="116" spans="2:16" x14ac:dyDescent="0.25">
      <c r="B116">
        <v>106</v>
      </c>
      <c r="C116">
        <f t="shared" ca="1" si="20"/>
        <v>10</v>
      </c>
      <c r="D116">
        <f ca="1">IF(C116="","",COUNTIF(OFFSET(C115,-(MIN(B115,C$3)-1),0,1,1):C115,C116))</f>
        <v>0</v>
      </c>
      <c r="E116">
        <f ca="1">IF(C115="","",IF(B115&lt;C$3,"",SUMPRODUCT(1/COUNTIF(OFFSET(C115,-(C$3-1),0,1,1):C115,OFFSET(C115,-(C$3-1),0,1,1):C115))))</f>
        <v>7</v>
      </c>
      <c r="F116">
        <f ca="1">IF(C115="","",IF(E116="","",IF(AND(C$5="Yes",OR(COUNTIF(OFFSET(I115,-(C$3-1),0,1,1):I115,1)&gt;0,COUNTIF(OFFSET(G115,-(C$3-1),0,1,1):G115,C$4)&gt;0)),0,IF(E116=C$3,1,0))))</f>
        <v>0</v>
      </c>
      <c r="G116">
        <f t="shared" ca="1" si="15"/>
        <v>1</v>
      </c>
      <c r="H116" t="str">
        <f t="shared" ca="1" si="12"/>
        <v/>
      </c>
      <c r="I116">
        <f ca="1">IF(C116="","",IF(F116="","",IF(F116=0,0,IF(F116=1,COUNTIF(OFFSET(C115,-(C$3-1)-(G116-1),0,1,1):OFFSET(C115,-(G116-1),0,1,1),C116)))))</f>
        <v>0</v>
      </c>
      <c r="J116">
        <f t="shared" ca="1" si="13"/>
        <v>0</v>
      </c>
      <c r="K116">
        <f t="shared" ca="1" si="16"/>
        <v>-102</v>
      </c>
      <c r="L116">
        <f t="shared" ca="1" si="17"/>
        <v>1</v>
      </c>
      <c r="M116" t="str">
        <f t="shared" ca="1" si="18"/>
        <v/>
      </c>
      <c r="O116" t="str">
        <f t="shared" ca="1" si="19"/>
        <v/>
      </c>
      <c r="P116" t="str">
        <f t="shared" ca="1" si="14"/>
        <v/>
      </c>
    </row>
    <row r="117" spans="2:16" x14ac:dyDescent="0.25">
      <c r="B117">
        <v>107</v>
      </c>
      <c r="C117">
        <f t="shared" ca="1" si="20"/>
        <v>33</v>
      </c>
      <c r="D117">
        <f ca="1">IF(C117="","",COUNTIF(OFFSET(C116,-(MIN(B116,C$3)-1),0,1,1):C116,C117))</f>
        <v>0</v>
      </c>
      <c r="E117">
        <f ca="1">IF(C116="","",IF(B116&lt;C$3,"",SUMPRODUCT(1/COUNTIF(OFFSET(C116,-(C$3-1),0,1,1):C116,OFFSET(C116,-(C$3-1),0,1,1):C116))))</f>
        <v>7</v>
      </c>
      <c r="F117">
        <f ca="1">IF(C116="","",IF(E117="","",IF(AND(C$5="Yes",OR(COUNTIF(OFFSET(I116,-(C$3-1),0,1,1):I116,1)&gt;0,COUNTIF(OFFSET(G116,-(C$3-1),0,1,1):G116,C$4)&gt;0)),0,IF(E117=C$3,1,0))))</f>
        <v>0</v>
      </c>
      <c r="G117">
        <f t="shared" ca="1" si="15"/>
        <v>1</v>
      </c>
      <c r="H117" t="str">
        <f t="shared" ca="1" si="12"/>
        <v/>
      </c>
      <c r="I117">
        <f ca="1">IF(C117="","",IF(F117="","",IF(F117=0,0,IF(F117=1,COUNTIF(OFFSET(C116,-(C$3-1)-(G117-1),0,1,1):OFFSET(C116,-(G117-1),0,1,1),C117)))))</f>
        <v>0</v>
      </c>
      <c r="J117">
        <f t="shared" ca="1" si="13"/>
        <v>0</v>
      </c>
      <c r="K117">
        <f t="shared" ca="1" si="16"/>
        <v>-102</v>
      </c>
      <c r="L117">
        <f t="shared" ca="1" si="17"/>
        <v>1</v>
      </c>
      <c r="M117" t="str">
        <f t="shared" ca="1" si="18"/>
        <v/>
      </c>
      <c r="O117" t="str">
        <f t="shared" ca="1" si="19"/>
        <v/>
      </c>
      <c r="P117" t="str">
        <f t="shared" ca="1" si="14"/>
        <v/>
      </c>
    </row>
    <row r="118" spans="2:16" x14ac:dyDescent="0.25">
      <c r="B118">
        <v>108</v>
      </c>
      <c r="C118">
        <f t="shared" ca="1" si="20"/>
        <v>1</v>
      </c>
      <c r="D118">
        <f ca="1">IF(C118="","",COUNTIF(OFFSET(C117,-(MIN(B117,C$3)-1),0,1,1):C117,C118))</f>
        <v>1</v>
      </c>
      <c r="E118">
        <f ca="1">IF(C117="","",IF(B117&lt;C$3,"",SUMPRODUCT(1/COUNTIF(OFFSET(C117,-(C$3-1),0,1,1):C117,OFFSET(C117,-(C$3-1),0,1,1):C117))))</f>
        <v>7</v>
      </c>
      <c r="F118">
        <f ca="1">IF(C117="","",IF(E118="","",IF(AND(C$5="Yes",OR(COUNTIF(OFFSET(I117,-(C$3-1),0,1,1):I117,1)&gt;0,COUNTIF(OFFSET(G117,-(C$3-1),0,1,1):G117,C$4)&gt;0)),0,IF(E118=C$3,1,0))))</f>
        <v>0</v>
      </c>
      <c r="G118">
        <f t="shared" ca="1" si="15"/>
        <v>1</v>
      </c>
      <c r="H118" t="str">
        <f t="shared" ca="1" si="12"/>
        <v/>
      </c>
      <c r="I118">
        <f ca="1">IF(C118="","",IF(F118="","",IF(F118=0,0,IF(F118=1,COUNTIF(OFFSET(C117,-(C$3-1)-(G118-1),0,1,1):OFFSET(C117,-(G118-1),0,1,1),C118)))))</f>
        <v>0</v>
      </c>
      <c r="J118">
        <f t="shared" ca="1" si="13"/>
        <v>0</v>
      </c>
      <c r="K118">
        <f t="shared" ca="1" si="16"/>
        <v>-102</v>
      </c>
      <c r="L118">
        <f t="shared" ca="1" si="17"/>
        <v>1</v>
      </c>
      <c r="M118" t="str">
        <f t="shared" ca="1" si="18"/>
        <v/>
      </c>
      <c r="O118" t="str">
        <f t="shared" ca="1" si="19"/>
        <v/>
      </c>
      <c r="P118" t="str">
        <f t="shared" ca="1" si="14"/>
        <v/>
      </c>
    </row>
    <row r="119" spans="2:16" x14ac:dyDescent="0.25">
      <c r="B119">
        <v>109</v>
      </c>
      <c r="C119">
        <f t="shared" ca="1" si="20"/>
        <v>30</v>
      </c>
      <c r="D119">
        <f ca="1">IF(C119="","",COUNTIF(OFFSET(C118,-(MIN(B118,C$3)-1),0,1,1):C118,C119))</f>
        <v>0</v>
      </c>
      <c r="E119">
        <f ca="1">IF(C118="","",IF(B118&lt;C$3,"",SUMPRODUCT(1/COUNTIF(OFFSET(C118,-(C$3-1),0,1,1):C118,OFFSET(C118,-(C$3-1),0,1,1):C118))))</f>
        <v>6</v>
      </c>
      <c r="F119">
        <f ca="1">IF(C118="","",IF(E119="","",IF(AND(C$5="Yes",OR(COUNTIF(OFFSET(I118,-(C$3-1),0,1,1):I118,1)&gt;0,COUNTIF(OFFSET(G118,-(C$3-1),0,1,1):G118,C$4)&gt;0)),0,IF(E119=C$3,1,0))))</f>
        <v>0</v>
      </c>
      <c r="G119">
        <f t="shared" ca="1" si="15"/>
        <v>1</v>
      </c>
      <c r="H119" t="str">
        <f t="shared" ca="1" si="12"/>
        <v/>
      </c>
      <c r="I119">
        <f ca="1">IF(C119="","",IF(F119="","",IF(F119=0,0,IF(F119=1,COUNTIF(OFFSET(C118,-(C$3-1)-(G119-1),0,1,1):OFFSET(C118,-(G119-1),0,1,1),C119)))))</f>
        <v>0</v>
      </c>
      <c r="J119">
        <f t="shared" ca="1" si="13"/>
        <v>0</v>
      </c>
      <c r="K119">
        <f t="shared" ca="1" si="16"/>
        <v>-102</v>
      </c>
      <c r="L119">
        <f t="shared" ca="1" si="17"/>
        <v>1</v>
      </c>
      <c r="M119" t="str">
        <f t="shared" ca="1" si="18"/>
        <v/>
      </c>
      <c r="O119" t="str">
        <f t="shared" ca="1" si="19"/>
        <v/>
      </c>
      <c r="P119" t="str">
        <f t="shared" ca="1" si="14"/>
        <v/>
      </c>
    </row>
    <row r="120" spans="2:16" x14ac:dyDescent="0.25">
      <c r="B120">
        <v>110</v>
      </c>
      <c r="C120">
        <f t="shared" ca="1" si="20"/>
        <v>10</v>
      </c>
      <c r="D120">
        <f ca="1">IF(C120="","",COUNTIF(OFFSET(C119,-(MIN(B119,C$3)-1),0,1,1):C119,C120))</f>
        <v>1</v>
      </c>
      <c r="E120">
        <f ca="1">IF(C119="","",IF(B119&lt;C$3,"",SUMPRODUCT(1/COUNTIF(OFFSET(C119,-(C$3-1),0,1,1):C119,OFFSET(C119,-(C$3-1),0,1,1):C119))))</f>
        <v>6</v>
      </c>
      <c r="F120">
        <f ca="1">IF(C119="","",IF(E120="","",IF(AND(C$5="Yes",OR(COUNTIF(OFFSET(I119,-(C$3-1),0,1,1):I119,1)&gt;0,COUNTIF(OFFSET(G119,-(C$3-1),0,1,1):G119,C$4)&gt;0)),0,IF(E120=C$3,1,0))))</f>
        <v>0</v>
      </c>
      <c r="G120">
        <f t="shared" ca="1" si="15"/>
        <v>1</v>
      </c>
      <c r="H120" t="str">
        <f t="shared" ca="1" si="12"/>
        <v/>
      </c>
      <c r="I120">
        <f ca="1">IF(C120="","",IF(F120="","",IF(F120=0,0,IF(F120=1,COUNTIF(OFFSET(C119,-(C$3-1)-(G120-1),0,1,1):OFFSET(C119,-(G120-1),0,1,1),C120)))))</f>
        <v>0</v>
      </c>
      <c r="J120">
        <f t="shared" ca="1" si="13"/>
        <v>0</v>
      </c>
      <c r="K120">
        <f t="shared" ca="1" si="16"/>
        <v>-102</v>
      </c>
      <c r="L120">
        <f t="shared" ca="1" si="17"/>
        <v>1</v>
      </c>
      <c r="M120" t="str">
        <f t="shared" ca="1" si="18"/>
        <v/>
      </c>
      <c r="O120" t="str">
        <f t="shared" ca="1" si="19"/>
        <v/>
      </c>
      <c r="P120" t="str">
        <f t="shared" ca="1" si="14"/>
        <v/>
      </c>
    </row>
    <row r="121" spans="2:16" x14ac:dyDescent="0.25">
      <c r="B121">
        <v>111</v>
      </c>
      <c r="C121">
        <f t="shared" ca="1" si="20"/>
        <v>34</v>
      </c>
      <c r="D121">
        <f ca="1">IF(C121="","",COUNTIF(OFFSET(C120,-(MIN(B120,C$3)-1),0,1,1):C120,C121))</f>
        <v>0</v>
      </c>
      <c r="E121">
        <f ca="1">IF(C120="","",IF(B120&lt;C$3,"",SUMPRODUCT(1/COUNTIF(OFFSET(C120,-(C$3-1),0,1,1):C120,OFFSET(C120,-(C$3-1),0,1,1):C120))))</f>
        <v>5</v>
      </c>
      <c r="F121">
        <f ca="1">IF(C120="","",IF(E121="","",IF(AND(C$5="Yes",OR(COUNTIF(OFFSET(I120,-(C$3-1),0,1,1):I120,1)&gt;0,COUNTIF(OFFSET(G120,-(C$3-1),0,1,1):G120,C$4)&gt;0)),0,IF(E121=C$3,1,0))))</f>
        <v>0</v>
      </c>
      <c r="G121">
        <f t="shared" ca="1" si="15"/>
        <v>1</v>
      </c>
      <c r="H121" t="str">
        <f t="shared" ca="1" si="12"/>
        <v/>
      </c>
      <c r="I121">
        <f ca="1">IF(C121="","",IF(F121="","",IF(F121=0,0,IF(F121=1,COUNTIF(OFFSET(C120,-(C$3-1)-(G121-1),0,1,1):OFFSET(C120,-(G121-1),0,1,1),C121)))))</f>
        <v>0</v>
      </c>
      <c r="J121">
        <f t="shared" ca="1" si="13"/>
        <v>0</v>
      </c>
      <c r="K121">
        <f t="shared" ca="1" si="16"/>
        <v>-102</v>
      </c>
      <c r="L121">
        <f t="shared" ca="1" si="17"/>
        <v>1</v>
      </c>
      <c r="M121" t="str">
        <f t="shared" ca="1" si="18"/>
        <v/>
      </c>
      <c r="O121" t="str">
        <f t="shared" ca="1" si="19"/>
        <v/>
      </c>
      <c r="P121" t="str">
        <f t="shared" ca="1" si="14"/>
        <v/>
      </c>
    </row>
    <row r="122" spans="2:16" x14ac:dyDescent="0.25">
      <c r="B122">
        <v>112</v>
      </c>
      <c r="C122">
        <f t="shared" ca="1" si="20"/>
        <v>33</v>
      </c>
      <c r="D122">
        <f ca="1">IF(C122="","",COUNTIF(OFFSET(C121,-(MIN(B121,C$3)-1),0,1,1):C121,C122))</f>
        <v>1</v>
      </c>
      <c r="E122">
        <f ca="1">IF(C121="","",IF(B121&lt;C$3,"",SUMPRODUCT(1/COUNTIF(OFFSET(C121,-(C$3-1),0,1,1):C121,OFFSET(C121,-(C$3-1),0,1,1):C121))))</f>
        <v>5</v>
      </c>
      <c r="F122">
        <f ca="1">IF(C121="","",IF(E122="","",IF(AND(C$5="Yes",OR(COUNTIF(OFFSET(I121,-(C$3-1),0,1,1):I121,1)&gt;0,COUNTIF(OFFSET(G121,-(C$3-1),0,1,1):G121,C$4)&gt;0)),0,IF(E122=C$3,1,0))))</f>
        <v>0</v>
      </c>
      <c r="G122">
        <f t="shared" ca="1" si="15"/>
        <v>1</v>
      </c>
      <c r="H122" t="str">
        <f t="shared" ca="1" si="12"/>
        <v/>
      </c>
      <c r="I122">
        <f ca="1">IF(C122="","",IF(F122="","",IF(F122=0,0,IF(F122=1,COUNTIF(OFFSET(C121,-(C$3-1)-(G122-1),0,1,1):OFFSET(C121,-(G122-1),0,1,1),C122)))))</f>
        <v>0</v>
      </c>
      <c r="J122">
        <f t="shared" ca="1" si="13"/>
        <v>0</v>
      </c>
      <c r="K122">
        <f t="shared" ca="1" si="16"/>
        <v>-102</v>
      </c>
      <c r="L122">
        <f t="shared" ca="1" si="17"/>
        <v>1</v>
      </c>
      <c r="M122" t="str">
        <f t="shared" ca="1" si="18"/>
        <v/>
      </c>
      <c r="O122" t="str">
        <f t="shared" ca="1" si="19"/>
        <v/>
      </c>
      <c r="P122" t="str">
        <f t="shared" ca="1" si="14"/>
        <v/>
      </c>
    </row>
    <row r="123" spans="2:16" x14ac:dyDescent="0.25">
      <c r="B123">
        <v>113</v>
      </c>
      <c r="C123">
        <f t="shared" ca="1" si="20"/>
        <v>8</v>
      </c>
      <c r="D123">
        <f ca="1">IF(C123="","",COUNTIF(OFFSET(C122,-(MIN(B122,C$3)-1),0,1,1):C122,C123))</f>
        <v>0</v>
      </c>
      <c r="E123">
        <f ca="1">IF(C122="","",IF(B122&lt;C$3,"",SUMPRODUCT(1/COUNTIF(OFFSET(C122,-(C$3-1),0,1,1):C122,OFFSET(C122,-(C$3-1),0,1,1):C122))))</f>
        <v>5</v>
      </c>
      <c r="F123">
        <f ca="1">IF(C122="","",IF(E123="","",IF(AND(C$5="Yes",OR(COUNTIF(OFFSET(I122,-(C$3-1),0,1,1):I122,1)&gt;0,COUNTIF(OFFSET(G122,-(C$3-1),0,1,1):G122,C$4)&gt;0)),0,IF(E123=C$3,1,0))))</f>
        <v>0</v>
      </c>
      <c r="G123">
        <f t="shared" ca="1" si="15"/>
        <v>1</v>
      </c>
      <c r="H123" t="str">
        <f t="shared" ca="1" si="12"/>
        <v/>
      </c>
      <c r="I123">
        <f ca="1">IF(C123="","",IF(F123="","",IF(F123=0,0,IF(F123=1,COUNTIF(OFFSET(C122,-(C$3-1)-(G123-1),0,1,1):OFFSET(C122,-(G123-1),0,1,1),C123)))))</f>
        <v>0</v>
      </c>
      <c r="J123">
        <f t="shared" ca="1" si="13"/>
        <v>0</v>
      </c>
      <c r="K123">
        <f t="shared" ca="1" si="16"/>
        <v>-102</v>
      </c>
      <c r="L123">
        <f t="shared" ca="1" si="17"/>
        <v>1</v>
      </c>
      <c r="M123" t="str">
        <f t="shared" ca="1" si="18"/>
        <v/>
      </c>
      <c r="O123" t="str">
        <f t="shared" ca="1" si="19"/>
        <v/>
      </c>
      <c r="P123" t="str">
        <f t="shared" ca="1" si="14"/>
        <v/>
      </c>
    </row>
    <row r="124" spans="2:16" x14ac:dyDescent="0.25">
      <c r="B124">
        <v>114</v>
      </c>
      <c r="C124">
        <f t="shared" ca="1" si="20"/>
        <v>12</v>
      </c>
      <c r="D124">
        <f ca="1">IF(C124="","",COUNTIF(OFFSET(C123,-(MIN(B123,C$3)-1),0,1,1):C123,C124))</f>
        <v>0</v>
      </c>
      <c r="E124">
        <f ca="1">IF(C123="","",IF(B123&lt;C$3,"",SUMPRODUCT(1/COUNTIF(OFFSET(C123,-(C$3-1),0,1,1):C123,OFFSET(C123,-(C$3-1),0,1,1):C123))))</f>
        <v>6</v>
      </c>
      <c r="F124">
        <f ca="1">IF(C123="","",IF(E124="","",IF(AND(C$5="Yes",OR(COUNTIF(OFFSET(I123,-(C$3-1),0,1,1):I123,1)&gt;0,COUNTIF(OFFSET(G123,-(C$3-1),0,1,1):G123,C$4)&gt;0)),0,IF(E124=C$3,1,0))))</f>
        <v>0</v>
      </c>
      <c r="G124">
        <f t="shared" ca="1" si="15"/>
        <v>1</v>
      </c>
      <c r="H124" t="str">
        <f t="shared" ca="1" si="12"/>
        <v/>
      </c>
      <c r="I124">
        <f ca="1">IF(C124="","",IF(F124="","",IF(F124=0,0,IF(F124=1,COUNTIF(OFFSET(C123,-(C$3-1)-(G124-1),0,1,1):OFFSET(C123,-(G124-1),0,1,1),C124)))))</f>
        <v>0</v>
      </c>
      <c r="J124">
        <f t="shared" ca="1" si="13"/>
        <v>0</v>
      </c>
      <c r="K124">
        <f t="shared" ca="1" si="16"/>
        <v>-102</v>
      </c>
      <c r="L124">
        <f t="shared" ca="1" si="17"/>
        <v>1</v>
      </c>
      <c r="M124" t="str">
        <f t="shared" ca="1" si="18"/>
        <v/>
      </c>
      <c r="O124" t="str">
        <f t="shared" ca="1" si="19"/>
        <v/>
      </c>
      <c r="P124" t="str">
        <f t="shared" ca="1" si="14"/>
        <v/>
      </c>
    </row>
    <row r="125" spans="2:16" x14ac:dyDescent="0.25">
      <c r="B125">
        <v>115</v>
      </c>
      <c r="C125">
        <f t="shared" ca="1" si="20"/>
        <v>26</v>
      </c>
      <c r="D125">
        <f ca="1">IF(C125="","",COUNTIF(OFFSET(C124,-(MIN(B124,C$3)-1),0,1,1):C124,C125))</f>
        <v>0</v>
      </c>
      <c r="E125">
        <f ca="1">IF(C124="","",IF(B124&lt;C$3,"",SUMPRODUCT(1/COUNTIF(OFFSET(C124,-(C$3-1),0,1,1):C124,OFFSET(C124,-(C$3-1),0,1,1):C124))))</f>
        <v>7</v>
      </c>
      <c r="F125">
        <f ca="1">IF(C124="","",IF(E125="","",IF(AND(C$5="Yes",OR(COUNTIF(OFFSET(I124,-(C$3-1),0,1,1):I124,1)&gt;0,COUNTIF(OFFSET(G124,-(C$3-1),0,1,1):G124,C$4)&gt;0)),0,IF(E125=C$3,1,0))))</f>
        <v>1</v>
      </c>
      <c r="G125">
        <f t="shared" ca="1" si="15"/>
        <v>1</v>
      </c>
      <c r="H125">
        <f t="shared" ca="1" si="12"/>
        <v>1</v>
      </c>
      <c r="I125">
        <f ca="1">IF(C125="","",IF(F125="","",IF(F125=0,0,IF(F125=1,COUNTIF(OFFSET(C124,-(C$3-1)-(G125-1),0,1,1):OFFSET(C124,-(G125-1),0,1,1),C125)))))</f>
        <v>0</v>
      </c>
      <c r="J125">
        <f t="shared" ca="1" si="13"/>
        <v>-7</v>
      </c>
      <c r="K125">
        <f t="shared" ca="1" si="16"/>
        <v>-109</v>
      </c>
      <c r="L125">
        <f t="shared" ca="1" si="17"/>
        <v>1</v>
      </c>
      <c r="M125" t="str">
        <f t="shared" ca="1" si="18"/>
        <v/>
      </c>
      <c r="O125" t="str">
        <f t="shared" ca="1" si="19"/>
        <v/>
      </c>
      <c r="P125" t="str">
        <f t="shared" ca="1" si="14"/>
        <v/>
      </c>
    </row>
    <row r="126" spans="2:16" x14ac:dyDescent="0.25">
      <c r="B126">
        <v>116</v>
      </c>
      <c r="C126">
        <f t="shared" ca="1" si="20"/>
        <v>1</v>
      </c>
      <c r="D126">
        <f ca="1">IF(C126="","",COUNTIF(OFFSET(C125,-(MIN(B125,C$3)-1),0,1,1):C125,C126))</f>
        <v>0</v>
      </c>
      <c r="E126">
        <f ca="1">IF(C125="","",IF(B125&lt;C$3,"",SUMPRODUCT(1/COUNTIF(OFFSET(C125,-(C$3-1),0,1,1):C125,OFFSET(C125,-(C$3-1),0,1,1):C125))))</f>
        <v>7</v>
      </c>
      <c r="F126">
        <f ca="1">IF(C125="","",IF(E126="","",IF(AND(C$5="Yes",OR(COUNTIF(OFFSET(I125,-(C$3-1),0,1,1):I125,1)&gt;0,COUNTIF(OFFSET(G125,-(C$3-1),0,1,1):G125,C$4)&gt;0)),0,IF(E126=C$3,1,0))))</f>
        <v>1</v>
      </c>
      <c r="G126">
        <f t="shared" ca="1" si="15"/>
        <v>2</v>
      </c>
      <c r="H126">
        <f t="shared" ca="1" si="12"/>
        <v>2</v>
      </c>
      <c r="I126">
        <f ca="1">IF(C126="","",IF(F126="","",IF(F126=0,0,IF(F126=1,COUNTIF(OFFSET(C125,-(C$3-1)-(G126-1),0,1,1):OFFSET(C125,-(G126-1),0,1,1),C126)))))</f>
        <v>1</v>
      </c>
      <c r="J126">
        <f t="shared" ca="1" si="13"/>
        <v>29</v>
      </c>
      <c r="K126">
        <f t="shared" ca="1" si="16"/>
        <v>-80</v>
      </c>
      <c r="L126">
        <f t="shared" ca="1" si="17"/>
        <v>2</v>
      </c>
      <c r="M126">
        <f t="shared" ca="1" si="18"/>
        <v>2</v>
      </c>
      <c r="O126" t="str">
        <f t="shared" ca="1" si="19"/>
        <v/>
      </c>
      <c r="P126" t="str">
        <f t="shared" ca="1" si="14"/>
        <v/>
      </c>
    </row>
    <row r="127" spans="2:16" x14ac:dyDescent="0.25">
      <c r="B127">
        <v>117</v>
      </c>
      <c r="C127">
        <f t="shared" ca="1" si="20"/>
        <v>7</v>
      </c>
      <c r="D127">
        <f ca="1">IF(C127="","",COUNTIF(OFFSET(C126,-(MIN(B126,C$3)-1),0,1,1):C126,C127))</f>
        <v>0</v>
      </c>
      <c r="E127">
        <f ca="1">IF(C126="","",IF(B126&lt;C$3,"",SUMPRODUCT(1/COUNTIF(OFFSET(C126,-(C$3-1),0,1,1):C126,OFFSET(C126,-(C$3-1),0,1,1):C126))))</f>
        <v>7</v>
      </c>
      <c r="F127">
        <f ca="1">IF(C126="","",IF(E127="","",IF(AND(C$5="Yes",OR(COUNTIF(OFFSET(I126,-(C$3-1),0,1,1):I126,1)&gt;0,COUNTIF(OFFSET(G126,-(C$3-1),0,1,1):G126,C$4)&gt;0)),0,IF(E127=C$3,1,0))))</f>
        <v>0</v>
      </c>
      <c r="G127">
        <f t="shared" ca="1" si="15"/>
        <v>1</v>
      </c>
      <c r="H127" t="str">
        <f t="shared" ca="1" si="12"/>
        <v/>
      </c>
      <c r="I127">
        <f ca="1">IF(C127="","",IF(F127="","",IF(F127=0,0,IF(F127=1,COUNTIF(OFFSET(C126,-(C$3-1)-(G127-1),0,1,1):OFFSET(C126,-(G127-1),0,1,1),C127)))))</f>
        <v>0</v>
      </c>
      <c r="J127">
        <f t="shared" ca="1" si="13"/>
        <v>0</v>
      </c>
      <c r="K127">
        <f t="shared" ca="1" si="16"/>
        <v>-80</v>
      </c>
      <c r="L127">
        <f t="shared" ca="1" si="17"/>
        <v>1</v>
      </c>
      <c r="M127" t="str">
        <f t="shared" ca="1" si="18"/>
        <v/>
      </c>
      <c r="O127" t="str">
        <f t="shared" ca="1" si="19"/>
        <v/>
      </c>
      <c r="P127" t="str">
        <f t="shared" ca="1" si="14"/>
        <v/>
      </c>
    </row>
    <row r="128" spans="2:16" x14ac:dyDescent="0.25">
      <c r="B128">
        <v>118</v>
      </c>
      <c r="C128">
        <f t="shared" ca="1" si="20"/>
        <v>29</v>
      </c>
      <c r="D128">
        <f ca="1">IF(C128="","",COUNTIF(OFFSET(C127,-(MIN(B127,C$3)-1),0,1,1):C127,C128))</f>
        <v>0</v>
      </c>
      <c r="E128">
        <f ca="1">IF(C127="","",IF(B127&lt;C$3,"",SUMPRODUCT(1/COUNTIF(OFFSET(C127,-(C$3-1),0,1,1):C127,OFFSET(C127,-(C$3-1),0,1,1):C127))))</f>
        <v>7</v>
      </c>
      <c r="F128">
        <f ca="1">IF(C127="","",IF(E128="","",IF(AND(C$5="Yes",OR(COUNTIF(OFFSET(I127,-(C$3-1),0,1,1):I127,1)&gt;0,COUNTIF(OFFSET(G127,-(C$3-1),0,1,1):G127,C$4)&gt;0)),0,IF(E128=C$3,1,0))))</f>
        <v>0</v>
      </c>
      <c r="G128">
        <f t="shared" ca="1" si="15"/>
        <v>1</v>
      </c>
      <c r="H128" t="str">
        <f t="shared" ca="1" si="12"/>
        <v/>
      </c>
      <c r="I128">
        <f ca="1">IF(C128="","",IF(F128="","",IF(F128=0,0,IF(F128=1,COUNTIF(OFFSET(C127,-(C$3-1)-(G128-1),0,1,1):OFFSET(C127,-(G128-1),0,1,1),C128)))))</f>
        <v>0</v>
      </c>
      <c r="J128">
        <f t="shared" ca="1" si="13"/>
        <v>0</v>
      </c>
      <c r="K128">
        <f t="shared" ca="1" si="16"/>
        <v>-80</v>
      </c>
      <c r="L128">
        <f t="shared" ca="1" si="17"/>
        <v>1</v>
      </c>
      <c r="M128" t="str">
        <f t="shared" ca="1" si="18"/>
        <v/>
      </c>
      <c r="O128" t="str">
        <f t="shared" ca="1" si="19"/>
        <v/>
      </c>
      <c r="P128" t="str">
        <f t="shared" ca="1" si="14"/>
        <v/>
      </c>
    </row>
    <row r="129" spans="2:16" x14ac:dyDescent="0.25">
      <c r="B129">
        <v>119</v>
      </c>
      <c r="C129">
        <f t="shared" ca="1" si="20"/>
        <v>13</v>
      </c>
      <c r="D129">
        <f ca="1">IF(C129="","",COUNTIF(OFFSET(C128,-(MIN(B128,C$3)-1),0,1,1):C128,C129))</f>
        <v>0</v>
      </c>
      <c r="E129">
        <f ca="1">IF(C128="","",IF(B128&lt;C$3,"",SUMPRODUCT(1/COUNTIF(OFFSET(C128,-(C$3-1),0,1,1):C128,OFFSET(C128,-(C$3-1),0,1,1):C128))))</f>
        <v>7</v>
      </c>
      <c r="F129">
        <f ca="1">IF(C128="","",IF(E129="","",IF(AND(C$5="Yes",OR(COUNTIF(OFFSET(I128,-(C$3-1),0,1,1):I128,1)&gt;0,COUNTIF(OFFSET(G128,-(C$3-1),0,1,1):G128,C$4)&gt;0)),0,IF(E129=C$3,1,0))))</f>
        <v>0</v>
      </c>
      <c r="G129">
        <f t="shared" ca="1" si="15"/>
        <v>1</v>
      </c>
      <c r="H129" t="str">
        <f t="shared" ca="1" si="12"/>
        <v/>
      </c>
      <c r="I129">
        <f ca="1">IF(C129="","",IF(F129="","",IF(F129=0,0,IF(F129=1,COUNTIF(OFFSET(C128,-(C$3-1)-(G129-1),0,1,1):OFFSET(C128,-(G129-1),0,1,1),C129)))))</f>
        <v>0</v>
      </c>
      <c r="J129">
        <f t="shared" ca="1" si="13"/>
        <v>0</v>
      </c>
      <c r="K129">
        <f t="shared" ca="1" si="16"/>
        <v>-80</v>
      </c>
      <c r="L129">
        <f t="shared" ca="1" si="17"/>
        <v>1</v>
      </c>
      <c r="M129" t="str">
        <f t="shared" ca="1" si="18"/>
        <v/>
      </c>
      <c r="O129" t="str">
        <f t="shared" ca="1" si="19"/>
        <v/>
      </c>
      <c r="P129" t="str">
        <f t="shared" ca="1" si="14"/>
        <v/>
      </c>
    </row>
    <row r="130" spans="2:16" x14ac:dyDescent="0.25">
      <c r="B130">
        <v>120</v>
      </c>
      <c r="C130">
        <f t="shared" ca="1" si="20"/>
        <v>20</v>
      </c>
      <c r="D130">
        <f ca="1">IF(C130="","",COUNTIF(OFFSET(C129,-(MIN(B129,C$3)-1),0,1,1):C129,C130))</f>
        <v>0</v>
      </c>
      <c r="E130">
        <f ca="1">IF(C129="","",IF(B129&lt;C$3,"",SUMPRODUCT(1/COUNTIF(OFFSET(C129,-(C$3-1),0,1,1):C129,OFFSET(C129,-(C$3-1),0,1,1):C129))))</f>
        <v>7</v>
      </c>
      <c r="F130">
        <f ca="1">IF(C129="","",IF(E130="","",IF(AND(C$5="Yes",OR(COUNTIF(OFFSET(I129,-(C$3-1),0,1,1):I129,1)&gt;0,COUNTIF(OFFSET(G129,-(C$3-1),0,1,1):G129,C$4)&gt;0)),0,IF(E130=C$3,1,0))))</f>
        <v>0</v>
      </c>
      <c r="G130">
        <f t="shared" ca="1" si="15"/>
        <v>1</v>
      </c>
      <c r="H130" t="str">
        <f t="shared" ca="1" si="12"/>
        <v/>
      </c>
      <c r="I130">
        <f ca="1">IF(C130="","",IF(F130="","",IF(F130=0,0,IF(F130=1,COUNTIF(OFFSET(C129,-(C$3-1)-(G130-1),0,1,1):OFFSET(C129,-(G130-1),0,1,1),C130)))))</f>
        <v>0</v>
      </c>
      <c r="J130">
        <f t="shared" ca="1" si="13"/>
        <v>0</v>
      </c>
      <c r="K130">
        <f t="shared" ca="1" si="16"/>
        <v>-80</v>
      </c>
      <c r="L130">
        <f t="shared" ca="1" si="17"/>
        <v>1</v>
      </c>
      <c r="M130" t="str">
        <f t="shared" ca="1" si="18"/>
        <v/>
      </c>
      <c r="O130" t="str">
        <f t="shared" ca="1" si="19"/>
        <v/>
      </c>
      <c r="P130" t="str">
        <f t="shared" ca="1" si="14"/>
        <v/>
      </c>
    </row>
    <row r="131" spans="2:16" x14ac:dyDescent="0.25">
      <c r="B131">
        <v>121</v>
      </c>
      <c r="C131">
        <f t="shared" ca="1" si="20"/>
        <v>25</v>
      </c>
      <c r="D131">
        <f ca="1">IF(C131="","",COUNTIF(OFFSET(C130,-(MIN(B130,C$3)-1),0,1,1):C130,C131))</f>
        <v>0</v>
      </c>
      <c r="E131">
        <f ca="1">IF(C130="","",IF(B130&lt;C$3,"",SUMPRODUCT(1/COUNTIF(OFFSET(C130,-(C$3-1),0,1,1):C130,OFFSET(C130,-(C$3-1),0,1,1):C130))))</f>
        <v>7</v>
      </c>
      <c r="F131">
        <f ca="1">IF(C130="","",IF(E131="","",IF(AND(C$5="Yes",OR(COUNTIF(OFFSET(I130,-(C$3-1),0,1,1):I130,1)&gt;0,COUNTIF(OFFSET(G130,-(C$3-1),0,1,1):G130,C$4)&gt;0)),0,IF(E131=C$3,1,0))))</f>
        <v>0</v>
      </c>
      <c r="G131">
        <f t="shared" ca="1" si="15"/>
        <v>1</v>
      </c>
      <c r="H131" t="str">
        <f t="shared" ca="1" si="12"/>
        <v/>
      </c>
      <c r="I131">
        <f ca="1">IF(C131="","",IF(F131="","",IF(F131=0,0,IF(F131=1,COUNTIF(OFFSET(C130,-(C$3-1)-(G131-1),0,1,1):OFFSET(C130,-(G131-1),0,1,1),C131)))))</f>
        <v>0</v>
      </c>
      <c r="J131">
        <f t="shared" ca="1" si="13"/>
        <v>0</v>
      </c>
      <c r="K131">
        <f t="shared" ca="1" si="16"/>
        <v>-80</v>
      </c>
      <c r="L131">
        <f t="shared" ca="1" si="17"/>
        <v>1</v>
      </c>
      <c r="M131" t="str">
        <f t="shared" ca="1" si="18"/>
        <v/>
      </c>
      <c r="O131" t="str">
        <f t="shared" ca="1" si="19"/>
        <v/>
      </c>
      <c r="P131" t="str">
        <f t="shared" ca="1" si="14"/>
        <v/>
      </c>
    </row>
    <row r="132" spans="2:16" x14ac:dyDescent="0.25">
      <c r="B132">
        <v>122</v>
      </c>
      <c r="C132">
        <f t="shared" ca="1" si="20"/>
        <v>16</v>
      </c>
      <c r="D132">
        <f ca="1">IF(C132="","",COUNTIF(OFFSET(C131,-(MIN(B131,C$3)-1),0,1,1):C131,C132))</f>
        <v>0</v>
      </c>
      <c r="E132">
        <f ca="1">IF(C131="","",IF(B131&lt;C$3,"",SUMPRODUCT(1/COUNTIF(OFFSET(C131,-(C$3-1),0,1,1):C131,OFFSET(C131,-(C$3-1),0,1,1):C131))))</f>
        <v>7</v>
      </c>
      <c r="F132">
        <f ca="1">IF(C131="","",IF(E132="","",IF(AND(C$5="Yes",OR(COUNTIF(OFFSET(I131,-(C$3-1),0,1,1):I131,1)&gt;0,COUNTIF(OFFSET(G131,-(C$3-1),0,1,1):G131,C$4)&gt;0)),0,IF(E132=C$3,1,0))))</f>
        <v>0</v>
      </c>
      <c r="G132">
        <f t="shared" ca="1" si="15"/>
        <v>1</v>
      </c>
      <c r="H132" t="str">
        <f t="shared" ca="1" si="12"/>
        <v/>
      </c>
      <c r="I132">
        <f ca="1">IF(C132="","",IF(F132="","",IF(F132=0,0,IF(F132=1,COUNTIF(OFFSET(C131,-(C$3-1)-(G132-1),0,1,1):OFFSET(C131,-(G132-1),0,1,1),C132)))))</f>
        <v>0</v>
      </c>
      <c r="J132">
        <f t="shared" ca="1" si="13"/>
        <v>0</v>
      </c>
      <c r="K132">
        <f t="shared" ca="1" si="16"/>
        <v>-80</v>
      </c>
      <c r="L132">
        <f t="shared" ca="1" si="17"/>
        <v>1</v>
      </c>
      <c r="M132" t="str">
        <f t="shared" ca="1" si="18"/>
        <v/>
      </c>
      <c r="O132" t="str">
        <f t="shared" ca="1" si="19"/>
        <v/>
      </c>
      <c r="P132" t="str">
        <f t="shared" ca="1" si="14"/>
        <v/>
      </c>
    </row>
    <row r="133" spans="2:16" x14ac:dyDescent="0.25">
      <c r="B133">
        <v>123</v>
      </c>
      <c r="C133">
        <f t="shared" ca="1" si="20"/>
        <v>5</v>
      </c>
      <c r="D133">
        <f ca="1">IF(C133="","",COUNTIF(OFFSET(C132,-(MIN(B132,C$3)-1),0,1,1):C132,C133))</f>
        <v>0</v>
      </c>
      <c r="E133">
        <f ca="1">IF(C132="","",IF(B132&lt;C$3,"",SUMPRODUCT(1/COUNTIF(OFFSET(C132,-(C$3-1),0,1,1):C132,OFFSET(C132,-(C$3-1),0,1,1):C132))))</f>
        <v>7</v>
      </c>
      <c r="F133">
        <f ca="1">IF(C132="","",IF(E133="","",IF(AND(C$5="Yes",OR(COUNTIF(OFFSET(I132,-(C$3-1),0,1,1):I132,1)&gt;0,COUNTIF(OFFSET(G132,-(C$3-1),0,1,1):G132,C$4)&gt;0)),0,IF(E133=C$3,1,0))))</f>
        <v>0</v>
      </c>
      <c r="G133">
        <f t="shared" ca="1" si="15"/>
        <v>1</v>
      </c>
      <c r="H133" t="str">
        <f t="shared" ca="1" si="12"/>
        <v/>
      </c>
      <c r="I133">
        <f ca="1">IF(C133="","",IF(F133="","",IF(F133=0,0,IF(F133=1,COUNTIF(OFFSET(C132,-(C$3-1)-(G133-1),0,1,1):OFFSET(C132,-(G133-1),0,1,1),C133)))))</f>
        <v>0</v>
      </c>
      <c r="J133">
        <f t="shared" ca="1" si="13"/>
        <v>0</v>
      </c>
      <c r="K133">
        <f t="shared" ca="1" si="16"/>
        <v>-80</v>
      </c>
      <c r="L133">
        <f t="shared" ca="1" si="17"/>
        <v>1</v>
      </c>
      <c r="M133" t="str">
        <f t="shared" ca="1" si="18"/>
        <v/>
      </c>
      <c r="O133" t="str">
        <f t="shared" ca="1" si="19"/>
        <v/>
      </c>
      <c r="P133" t="str">
        <f t="shared" ca="1" si="14"/>
        <v/>
      </c>
    </row>
    <row r="134" spans="2:16" x14ac:dyDescent="0.25">
      <c r="B134">
        <v>124</v>
      </c>
      <c r="C134">
        <f t="shared" ca="1" si="20"/>
        <v>33</v>
      </c>
      <c r="D134">
        <f ca="1">IF(C134="","",COUNTIF(OFFSET(C133,-(MIN(B133,C$3)-1),0,1,1):C133,C134))</f>
        <v>0</v>
      </c>
      <c r="E134">
        <f ca="1">IF(C133="","",IF(B133&lt;C$3,"",SUMPRODUCT(1/COUNTIF(OFFSET(C133,-(C$3-1),0,1,1):C133,OFFSET(C133,-(C$3-1),0,1,1):C133))))</f>
        <v>7</v>
      </c>
      <c r="F134">
        <f ca="1">IF(C133="","",IF(E134="","",IF(AND(C$5="Yes",OR(COUNTIF(OFFSET(I133,-(C$3-1),0,1,1):I133,1)&gt;0,COUNTIF(OFFSET(G133,-(C$3-1),0,1,1):G133,C$4)&gt;0)),0,IF(E134=C$3,1,0))))</f>
        <v>1</v>
      </c>
      <c r="G134">
        <f t="shared" ca="1" si="15"/>
        <v>1</v>
      </c>
      <c r="H134">
        <f t="shared" ca="1" si="12"/>
        <v>1</v>
      </c>
      <c r="I134">
        <f ca="1">IF(C134="","",IF(F134="","",IF(F134=0,0,IF(F134=1,COUNTIF(OFFSET(C133,-(C$3-1)-(G134-1),0,1,1):OFFSET(C133,-(G134-1),0,1,1),C134)))))</f>
        <v>0</v>
      </c>
      <c r="J134">
        <f t="shared" ca="1" si="13"/>
        <v>-7</v>
      </c>
      <c r="K134">
        <f t="shared" ca="1" si="16"/>
        <v>-87</v>
      </c>
      <c r="L134">
        <f t="shared" ca="1" si="17"/>
        <v>1</v>
      </c>
      <c r="M134" t="str">
        <f t="shared" ca="1" si="18"/>
        <v/>
      </c>
      <c r="O134" t="str">
        <f t="shared" ca="1" si="19"/>
        <v/>
      </c>
      <c r="P134" t="str">
        <f t="shared" ca="1" si="14"/>
        <v/>
      </c>
    </row>
    <row r="135" spans="2:16" x14ac:dyDescent="0.25">
      <c r="B135">
        <v>125</v>
      </c>
      <c r="C135">
        <f t="shared" ca="1" si="20"/>
        <v>16</v>
      </c>
      <c r="D135">
        <f ca="1">IF(C135="","",COUNTIF(OFFSET(C134,-(MIN(B134,C$3)-1),0,1,1):C134,C135))</f>
        <v>1</v>
      </c>
      <c r="E135">
        <f ca="1">IF(C134="","",IF(B134&lt;C$3,"",SUMPRODUCT(1/COUNTIF(OFFSET(C134,-(C$3-1),0,1,1):C134,OFFSET(C134,-(C$3-1),0,1,1):C134))))</f>
        <v>7</v>
      </c>
      <c r="F135">
        <f ca="1">IF(C134="","",IF(E135="","",IF(AND(C$5="Yes",OR(COUNTIF(OFFSET(I134,-(C$3-1),0,1,1):I134,1)&gt;0,COUNTIF(OFFSET(G134,-(C$3-1),0,1,1):G134,C$4)&gt;0)),0,IF(E135=C$3,1,0))))</f>
        <v>1</v>
      </c>
      <c r="G135">
        <f t="shared" ca="1" si="15"/>
        <v>2</v>
      </c>
      <c r="H135">
        <f t="shared" ca="1" si="12"/>
        <v>2</v>
      </c>
      <c r="I135">
        <f ca="1">IF(C135="","",IF(F135="","",IF(F135=0,0,IF(F135=1,COUNTIF(OFFSET(C134,-(C$3-1)-(G135-1),0,1,1):OFFSET(C134,-(G135-1),0,1,1),C135)))))</f>
        <v>1</v>
      </c>
      <c r="J135">
        <f t="shared" ca="1" si="13"/>
        <v>29</v>
      </c>
      <c r="K135">
        <f t="shared" ca="1" si="16"/>
        <v>-58</v>
      </c>
      <c r="L135">
        <f t="shared" ca="1" si="17"/>
        <v>2</v>
      </c>
      <c r="M135">
        <f t="shared" ca="1" si="18"/>
        <v>2</v>
      </c>
      <c r="O135" t="str">
        <f t="shared" ca="1" si="19"/>
        <v/>
      </c>
      <c r="P135" t="str">
        <f t="shared" ca="1" si="14"/>
        <v/>
      </c>
    </row>
    <row r="136" spans="2:16" x14ac:dyDescent="0.25">
      <c r="B136">
        <v>126</v>
      </c>
      <c r="C136">
        <f t="shared" ca="1" si="20"/>
        <v>20</v>
      </c>
      <c r="D136">
        <f ca="1">IF(C136="","",COUNTIF(OFFSET(C135,-(MIN(B135,C$3)-1),0,1,1):C135,C136))</f>
        <v>1</v>
      </c>
      <c r="E136">
        <f ca="1">IF(C135="","",IF(B135&lt;C$3,"",SUMPRODUCT(1/COUNTIF(OFFSET(C135,-(C$3-1),0,1,1):C135,OFFSET(C135,-(C$3-1),0,1,1):C135))))</f>
        <v>6</v>
      </c>
      <c r="F136">
        <f ca="1">IF(C135="","",IF(E136="","",IF(AND(C$5="Yes",OR(COUNTIF(OFFSET(I135,-(C$3-1),0,1,1):I135,1)&gt;0,COUNTIF(OFFSET(G135,-(C$3-1),0,1,1):G135,C$4)&gt;0)),0,IF(E136=C$3,1,0))))</f>
        <v>0</v>
      </c>
      <c r="G136">
        <f t="shared" ca="1" si="15"/>
        <v>1</v>
      </c>
      <c r="H136" t="str">
        <f t="shared" ca="1" si="12"/>
        <v/>
      </c>
      <c r="I136">
        <f ca="1">IF(C136="","",IF(F136="","",IF(F136=0,0,IF(F136=1,COUNTIF(OFFSET(C135,-(C$3-1)-(G136-1),0,1,1):OFFSET(C135,-(G136-1),0,1,1),C136)))))</f>
        <v>0</v>
      </c>
      <c r="J136">
        <f t="shared" ca="1" si="13"/>
        <v>0</v>
      </c>
      <c r="K136">
        <f t="shared" ca="1" si="16"/>
        <v>-58</v>
      </c>
      <c r="L136">
        <f t="shared" ca="1" si="17"/>
        <v>1</v>
      </c>
      <c r="M136" t="str">
        <f t="shared" ca="1" si="18"/>
        <v/>
      </c>
      <c r="O136" t="str">
        <f t="shared" ca="1" si="19"/>
        <v/>
      </c>
      <c r="P136" t="str">
        <f t="shared" ca="1" si="14"/>
        <v/>
      </c>
    </row>
    <row r="137" spans="2:16" x14ac:dyDescent="0.25">
      <c r="B137">
        <v>127</v>
      </c>
      <c r="C137">
        <f t="shared" ca="1" si="20"/>
        <v>31</v>
      </c>
      <c r="D137">
        <f ca="1">IF(C137="","",COUNTIF(OFFSET(C136,-(MIN(B136,C$3)-1),0,1,1):C136,C137))</f>
        <v>0</v>
      </c>
      <c r="E137">
        <f ca="1">IF(C136="","",IF(B136&lt;C$3,"",SUMPRODUCT(1/COUNTIF(OFFSET(C136,-(C$3-1),0,1,1):C136,OFFSET(C136,-(C$3-1),0,1,1):C136))))</f>
        <v>5</v>
      </c>
      <c r="F137">
        <f ca="1">IF(C136="","",IF(E137="","",IF(AND(C$5="Yes",OR(COUNTIF(OFFSET(I136,-(C$3-1),0,1,1):I136,1)&gt;0,COUNTIF(OFFSET(G136,-(C$3-1),0,1,1):G136,C$4)&gt;0)),0,IF(E137=C$3,1,0))))</f>
        <v>0</v>
      </c>
      <c r="G137">
        <f t="shared" ca="1" si="15"/>
        <v>1</v>
      </c>
      <c r="H137" t="str">
        <f t="shared" ca="1" si="12"/>
        <v/>
      </c>
      <c r="I137">
        <f ca="1">IF(C137="","",IF(F137="","",IF(F137=0,0,IF(F137=1,COUNTIF(OFFSET(C136,-(C$3-1)-(G137-1),0,1,1):OFFSET(C136,-(G137-1),0,1,1),C137)))))</f>
        <v>0</v>
      </c>
      <c r="J137">
        <f t="shared" ca="1" si="13"/>
        <v>0</v>
      </c>
      <c r="K137">
        <f t="shared" ca="1" si="16"/>
        <v>-58</v>
      </c>
      <c r="L137">
        <f t="shared" ca="1" si="17"/>
        <v>1</v>
      </c>
      <c r="M137" t="str">
        <f t="shared" ca="1" si="18"/>
        <v/>
      </c>
      <c r="O137" t="str">
        <f t="shared" ca="1" si="19"/>
        <v/>
      </c>
      <c r="P137" t="str">
        <f t="shared" ca="1" si="14"/>
        <v/>
      </c>
    </row>
    <row r="138" spans="2:16" x14ac:dyDescent="0.25">
      <c r="B138">
        <v>128</v>
      </c>
      <c r="C138">
        <f t="shared" ca="1" si="20"/>
        <v>9</v>
      </c>
      <c r="D138">
        <f ca="1">IF(C138="","",COUNTIF(OFFSET(C137,-(MIN(B137,C$3)-1),0,1,1):C137,C138))</f>
        <v>0</v>
      </c>
      <c r="E138">
        <f ca="1">IF(C137="","",IF(B137&lt;C$3,"",SUMPRODUCT(1/COUNTIF(OFFSET(C137,-(C$3-1),0,1,1):C137,OFFSET(C137,-(C$3-1),0,1,1):C137))))</f>
        <v>6</v>
      </c>
      <c r="F138">
        <f ca="1">IF(C137="","",IF(E138="","",IF(AND(C$5="Yes",OR(COUNTIF(OFFSET(I137,-(C$3-1),0,1,1):I137,1)&gt;0,COUNTIF(OFFSET(G137,-(C$3-1),0,1,1):G137,C$4)&gt;0)),0,IF(E138=C$3,1,0))))</f>
        <v>0</v>
      </c>
      <c r="G138">
        <f t="shared" ca="1" si="15"/>
        <v>1</v>
      </c>
      <c r="H138" t="str">
        <f t="shared" ca="1" si="12"/>
        <v/>
      </c>
      <c r="I138">
        <f ca="1">IF(C138="","",IF(F138="","",IF(F138=0,0,IF(F138=1,COUNTIF(OFFSET(C137,-(C$3-1)-(G138-1),0,1,1):OFFSET(C137,-(G138-1),0,1,1),C138)))))</f>
        <v>0</v>
      </c>
      <c r="J138">
        <f t="shared" ca="1" si="13"/>
        <v>0</v>
      </c>
      <c r="K138">
        <f t="shared" ca="1" si="16"/>
        <v>-58</v>
      </c>
      <c r="L138">
        <f t="shared" ca="1" si="17"/>
        <v>1</v>
      </c>
      <c r="M138" t="str">
        <f t="shared" ca="1" si="18"/>
        <v/>
      </c>
      <c r="O138" t="str">
        <f t="shared" ca="1" si="19"/>
        <v/>
      </c>
      <c r="P138" t="str">
        <f t="shared" ca="1" si="14"/>
        <v/>
      </c>
    </row>
    <row r="139" spans="2:16" x14ac:dyDescent="0.25">
      <c r="B139">
        <v>129</v>
      </c>
      <c r="C139">
        <f t="shared" ca="1" si="20"/>
        <v>2</v>
      </c>
      <c r="D139">
        <f ca="1">IF(C139="","",COUNTIF(OFFSET(C138,-(MIN(B138,C$3)-1),0,1,1):C138,C139))</f>
        <v>0</v>
      </c>
      <c r="E139">
        <f ca="1">IF(C138="","",IF(B138&lt;C$3,"",SUMPRODUCT(1/COUNTIF(OFFSET(C138,-(C$3-1),0,1,1):C138,OFFSET(C138,-(C$3-1),0,1,1):C138))))</f>
        <v>6</v>
      </c>
      <c r="F139">
        <f ca="1">IF(C138="","",IF(E139="","",IF(AND(C$5="Yes",OR(COUNTIF(OFFSET(I138,-(C$3-1),0,1,1):I138,1)&gt;0,COUNTIF(OFFSET(G138,-(C$3-1),0,1,1):G138,C$4)&gt;0)),0,IF(E139=C$3,1,0))))</f>
        <v>0</v>
      </c>
      <c r="G139">
        <f t="shared" ca="1" si="15"/>
        <v>1</v>
      </c>
      <c r="H139" t="str">
        <f t="shared" ca="1" si="12"/>
        <v/>
      </c>
      <c r="I139">
        <f ca="1">IF(C139="","",IF(F139="","",IF(F139=0,0,IF(F139=1,COUNTIF(OFFSET(C138,-(C$3-1)-(G139-1),0,1,1):OFFSET(C138,-(G139-1),0,1,1),C139)))))</f>
        <v>0</v>
      </c>
      <c r="J139">
        <f t="shared" ca="1" si="13"/>
        <v>0</v>
      </c>
      <c r="K139">
        <f t="shared" ca="1" si="16"/>
        <v>-58</v>
      </c>
      <c r="L139">
        <f t="shared" ca="1" si="17"/>
        <v>1</v>
      </c>
      <c r="M139" t="str">
        <f t="shared" ca="1" si="18"/>
        <v/>
      </c>
      <c r="O139" t="str">
        <f t="shared" ca="1" si="19"/>
        <v/>
      </c>
      <c r="P139" t="str">
        <f t="shared" ca="1" si="14"/>
        <v/>
      </c>
    </row>
    <row r="140" spans="2:16" x14ac:dyDescent="0.25">
      <c r="B140">
        <v>130</v>
      </c>
      <c r="C140">
        <f t="shared" ca="1" si="20"/>
        <v>18</v>
      </c>
      <c r="D140">
        <f ca="1">IF(C140="","",COUNTIF(OFFSET(C139,-(MIN(B139,C$3)-1),0,1,1):C139,C140))</f>
        <v>0</v>
      </c>
      <c r="E140">
        <f ca="1">IF(C139="","",IF(B139&lt;C$3,"",SUMPRODUCT(1/COUNTIF(OFFSET(C139,-(C$3-1),0,1,1):C139,OFFSET(C139,-(C$3-1),0,1,1):C139))))</f>
        <v>7</v>
      </c>
      <c r="F140">
        <f ca="1">IF(C139="","",IF(E140="","",IF(AND(C$5="Yes",OR(COUNTIF(OFFSET(I139,-(C$3-1),0,1,1):I139,1)&gt;0,COUNTIF(OFFSET(G139,-(C$3-1),0,1,1):G139,C$4)&gt;0)),0,IF(E140=C$3,1,0))))</f>
        <v>0</v>
      </c>
      <c r="G140">
        <f t="shared" ca="1" si="15"/>
        <v>1</v>
      </c>
      <c r="H140" t="str">
        <f t="shared" ref="H140:H203" ca="1" si="21">IF(F140="","",IF(F140=0,"",G140))</f>
        <v/>
      </c>
      <c r="I140">
        <f ca="1">IF(C140="","",IF(F140="","",IF(F140=0,0,IF(F140=1,COUNTIF(OFFSET(C139,-(C$3-1)-(G140-1),0,1,1):OFFSET(C139,-(G140-1),0,1,1),C140)))))</f>
        <v>0</v>
      </c>
      <c r="J140">
        <f t="shared" ref="J140:J203" ca="1" si="22">IF(C140="","",IF(E140="",0,IF(F140=0,0,IF(I140=0,-C$3,IF(I140=1,36-C$3)))))</f>
        <v>0</v>
      </c>
      <c r="K140">
        <f t="shared" ca="1" si="16"/>
        <v>-58</v>
      </c>
      <c r="L140">
        <f t="shared" ca="1" si="17"/>
        <v>1</v>
      </c>
      <c r="M140" t="str">
        <f t="shared" ca="1" si="18"/>
        <v/>
      </c>
      <c r="O140" t="str">
        <f t="shared" ca="1" si="19"/>
        <v/>
      </c>
      <c r="P140" t="str">
        <f t="shared" ref="P140:P203" ca="1" si="23">IF(O140="","",COUNTIF(M$11:M$510,O140))</f>
        <v/>
      </c>
    </row>
    <row r="141" spans="2:16" x14ac:dyDescent="0.25">
      <c r="B141">
        <v>131</v>
      </c>
      <c r="C141">
        <f t="shared" ca="1" si="20"/>
        <v>6</v>
      </c>
      <c r="D141">
        <f ca="1">IF(C141="","",COUNTIF(OFFSET(C140,-(MIN(B140,C$3)-1),0,1,1):C140,C141))</f>
        <v>0</v>
      </c>
      <c r="E141">
        <f ca="1">IF(C140="","",IF(B140&lt;C$3,"",SUMPRODUCT(1/COUNTIF(OFFSET(C140,-(C$3-1),0,1,1):C140,OFFSET(C140,-(C$3-1),0,1,1):C140))))</f>
        <v>7</v>
      </c>
      <c r="F141">
        <f ca="1">IF(C140="","",IF(E141="","",IF(AND(C$5="Yes",OR(COUNTIF(OFFSET(I140,-(C$3-1),0,1,1):I140,1)&gt;0,COUNTIF(OFFSET(G140,-(C$3-1),0,1,1):G140,C$4)&gt;0)),0,IF(E141=C$3,1,0))))</f>
        <v>0</v>
      </c>
      <c r="G141">
        <f t="shared" ref="G141:G204" ca="1" si="24">IF(C140="","",IF(F141="",0,IF(I140=1,1,IF(F140=0,1,1+G140))))</f>
        <v>1</v>
      </c>
      <c r="H141" t="str">
        <f t="shared" ca="1" si="21"/>
        <v/>
      </c>
      <c r="I141">
        <f ca="1">IF(C141="","",IF(F141="","",IF(F141=0,0,IF(F141=1,COUNTIF(OFFSET(C140,-(C$3-1)-(G141-1),0,1,1):OFFSET(C140,-(G141-1),0,1,1),C141)))))</f>
        <v>0</v>
      </c>
      <c r="J141">
        <f t="shared" ca="1" si="22"/>
        <v>0</v>
      </c>
      <c r="K141">
        <f t="shared" ref="K141:K204" ca="1" si="25">IF(C141="","",J141+K140)</f>
        <v>-58</v>
      </c>
      <c r="L141">
        <f t="shared" ref="L141:L204" ca="1" si="26">IF(C140="","",IF(F141="",0,IF(AND(F140="",F141&lt;&gt;""),1,IF(I140=1,1,L140+F140))))</f>
        <v>1</v>
      </c>
      <c r="M141" t="str">
        <f t="shared" ref="M141:M204" ca="1" si="27">IF(C141="","",IF(I141=1,L141,""))</f>
        <v/>
      </c>
      <c r="O141" t="str">
        <f t="shared" ref="O141:O204" ca="1" si="28">IF(O140="","",IF(O140=MAX(M$11:M$510),"",1+O140))</f>
        <v/>
      </c>
      <c r="P141" t="str">
        <f t="shared" ca="1" si="23"/>
        <v/>
      </c>
    </row>
    <row r="142" spans="2:16" x14ac:dyDescent="0.25">
      <c r="B142">
        <v>132</v>
      </c>
      <c r="C142">
        <f t="shared" ca="1" si="20"/>
        <v>33</v>
      </c>
      <c r="D142">
        <f ca="1">IF(C142="","",COUNTIF(OFFSET(C141,-(MIN(B141,C$3)-1),0,1,1):C141,C142))</f>
        <v>0</v>
      </c>
      <c r="E142">
        <f ca="1">IF(C141="","",IF(B141&lt;C$3,"",SUMPRODUCT(1/COUNTIF(OFFSET(C141,-(C$3-1),0,1,1):C141,OFFSET(C141,-(C$3-1),0,1,1):C141))))</f>
        <v>7</v>
      </c>
      <c r="F142">
        <f ca="1">IF(C141="","",IF(E142="","",IF(AND(C$5="Yes",OR(COUNTIF(OFFSET(I141,-(C$3-1),0,1,1):I141,1)&gt;0,COUNTIF(OFFSET(G141,-(C$3-1),0,1,1):G141,C$4)&gt;0)),0,IF(E142=C$3,1,0))))</f>
        <v>0</v>
      </c>
      <c r="G142">
        <f t="shared" ca="1" si="24"/>
        <v>1</v>
      </c>
      <c r="H142" t="str">
        <f t="shared" ca="1" si="21"/>
        <v/>
      </c>
      <c r="I142">
        <f ca="1">IF(C142="","",IF(F142="","",IF(F142=0,0,IF(F142=1,COUNTIF(OFFSET(C141,-(C$3-1)-(G142-1),0,1,1):OFFSET(C141,-(G142-1),0,1,1),C142)))))</f>
        <v>0</v>
      </c>
      <c r="J142">
        <f t="shared" ca="1" si="22"/>
        <v>0</v>
      </c>
      <c r="K142">
        <f t="shared" ca="1" si="25"/>
        <v>-58</v>
      </c>
      <c r="L142">
        <f t="shared" ca="1" si="26"/>
        <v>1</v>
      </c>
      <c r="M142" t="str">
        <f t="shared" ca="1" si="27"/>
        <v/>
      </c>
      <c r="O142" t="str">
        <f t="shared" ca="1" si="28"/>
        <v/>
      </c>
      <c r="P142" t="str">
        <f t="shared" ca="1" si="23"/>
        <v/>
      </c>
    </row>
    <row r="143" spans="2:16" x14ac:dyDescent="0.25">
      <c r="B143">
        <v>133</v>
      </c>
      <c r="C143">
        <f t="shared" ca="1" si="20"/>
        <v>16</v>
      </c>
      <c r="D143">
        <f ca="1">IF(C143="","",COUNTIF(OFFSET(C142,-(MIN(B142,C$3)-1),0,1,1):C142,C143))</f>
        <v>0</v>
      </c>
      <c r="E143">
        <f ca="1">IF(C142="","",IF(B142&lt;C$3,"",SUMPRODUCT(1/COUNTIF(OFFSET(C142,-(C$3-1),0,1,1):C142,OFFSET(C142,-(C$3-1),0,1,1):C142))))</f>
        <v>7</v>
      </c>
      <c r="F143">
        <f ca="1">IF(C142="","",IF(E143="","",IF(AND(C$5="Yes",OR(COUNTIF(OFFSET(I142,-(C$3-1),0,1,1):I142,1)&gt;0,COUNTIF(OFFSET(G142,-(C$3-1),0,1,1):G142,C$4)&gt;0)),0,IF(E143=C$3,1,0))))</f>
        <v>1</v>
      </c>
      <c r="G143">
        <f t="shared" ca="1" si="24"/>
        <v>1</v>
      </c>
      <c r="H143">
        <f t="shared" ca="1" si="21"/>
        <v>1</v>
      </c>
      <c r="I143">
        <f ca="1">IF(C143="","",IF(F143="","",IF(F143=0,0,IF(F143=1,COUNTIF(OFFSET(C142,-(C$3-1)-(G143-1),0,1,1):OFFSET(C142,-(G143-1),0,1,1),C143)))))</f>
        <v>0</v>
      </c>
      <c r="J143">
        <f t="shared" ca="1" si="22"/>
        <v>-7</v>
      </c>
      <c r="K143">
        <f t="shared" ca="1" si="25"/>
        <v>-65</v>
      </c>
      <c r="L143">
        <f t="shared" ca="1" si="26"/>
        <v>1</v>
      </c>
      <c r="M143" t="str">
        <f t="shared" ca="1" si="27"/>
        <v/>
      </c>
      <c r="O143" t="str">
        <f t="shared" ca="1" si="28"/>
        <v/>
      </c>
      <c r="P143" t="str">
        <f t="shared" ca="1" si="23"/>
        <v/>
      </c>
    </row>
    <row r="144" spans="2:16" x14ac:dyDescent="0.25">
      <c r="B144">
        <v>134</v>
      </c>
      <c r="C144">
        <f t="shared" ca="1" si="20"/>
        <v>10</v>
      </c>
      <c r="D144">
        <f ca="1">IF(C144="","",COUNTIF(OFFSET(C143,-(MIN(B143,C$3)-1),0,1,1):C143,C144))</f>
        <v>0</v>
      </c>
      <c r="E144">
        <f ca="1">IF(C143="","",IF(B143&lt;C$3,"",SUMPRODUCT(1/COUNTIF(OFFSET(C143,-(C$3-1),0,1,1):C143,OFFSET(C143,-(C$3-1),0,1,1):C143))))</f>
        <v>7</v>
      </c>
      <c r="F144">
        <f ca="1">IF(C143="","",IF(E144="","",IF(AND(C$5="Yes",OR(COUNTIF(OFFSET(I143,-(C$3-1),0,1,1):I143,1)&gt;0,COUNTIF(OFFSET(G143,-(C$3-1),0,1,1):G143,C$4)&gt;0)),0,IF(E144=C$3,1,0))))</f>
        <v>1</v>
      </c>
      <c r="G144">
        <f t="shared" ca="1" si="24"/>
        <v>2</v>
      </c>
      <c r="H144">
        <f t="shared" ca="1" si="21"/>
        <v>2</v>
      </c>
      <c r="I144">
        <f ca="1">IF(C144="","",IF(F144="","",IF(F144=0,0,IF(F144=1,COUNTIF(OFFSET(C143,-(C$3-1)-(G144-1),0,1,1):OFFSET(C143,-(G144-1),0,1,1),C144)))))</f>
        <v>0</v>
      </c>
      <c r="J144">
        <f t="shared" ca="1" si="22"/>
        <v>-7</v>
      </c>
      <c r="K144">
        <f t="shared" ca="1" si="25"/>
        <v>-72</v>
      </c>
      <c r="L144">
        <f t="shared" ca="1" si="26"/>
        <v>2</v>
      </c>
      <c r="M144" t="str">
        <f t="shared" ca="1" si="27"/>
        <v/>
      </c>
      <c r="O144" t="str">
        <f t="shared" ca="1" si="28"/>
        <v/>
      </c>
      <c r="P144" t="str">
        <f t="shared" ca="1" si="23"/>
        <v/>
      </c>
    </row>
    <row r="145" spans="2:16" x14ac:dyDescent="0.25">
      <c r="B145">
        <v>135</v>
      </c>
      <c r="C145">
        <f t="shared" ca="1" si="20"/>
        <v>15</v>
      </c>
      <c r="D145">
        <f ca="1">IF(C145="","",COUNTIF(OFFSET(C144,-(MIN(B144,C$3)-1),0,1,1):C144,C145))</f>
        <v>0</v>
      </c>
      <c r="E145">
        <f ca="1">IF(C144="","",IF(B144&lt;C$3,"",SUMPRODUCT(1/COUNTIF(OFFSET(C144,-(C$3-1),0,1,1):C144,OFFSET(C144,-(C$3-1),0,1,1):C144))))</f>
        <v>7</v>
      </c>
      <c r="F145">
        <f ca="1">IF(C144="","",IF(E145="","",IF(AND(C$5="Yes",OR(COUNTIF(OFFSET(I144,-(C$3-1),0,1,1):I144,1)&gt;0,COUNTIF(OFFSET(G144,-(C$3-1),0,1,1):G144,C$4)&gt;0)),0,IF(E145=C$3,1,0))))</f>
        <v>1</v>
      </c>
      <c r="G145">
        <f t="shared" ca="1" si="24"/>
        <v>3</v>
      </c>
      <c r="H145">
        <f t="shared" ca="1" si="21"/>
        <v>3</v>
      </c>
      <c r="I145">
        <f ca="1">IF(C145="","",IF(F145="","",IF(F145=0,0,IF(F145=1,COUNTIF(OFFSET(C144,-(C$3-1)-(G145-1),0,1,1):OFFSET(C144,-(G145-1),0,1,1),C145)))))</f>
        <v>0</v>
      </c>
      <c r="J145">
        <f t="shared" ca="1" si="22"/>
        <v>-7</v>
      </c>
      <c r="K145">
        <f t="shared" ca="1" si="25"/>
        <v>-79</v>
      </c>
      <c r="L145">
        <f t="shared" ca="1" si="26"/>
        <v>3</v>
      </c>
      <c r="M145" t="str">
        <f t="shared" ca="1" si="27"/>
        <v/>
      </c>
      <c r="O145" t="str">
        <f t="shared" ca="1" si="28"/>
        <v/>
      </c>
      <c r="P145" t="str">
        <f t="shared" ca="1" si="23"/>
        <v/>
      </c>
    </row>
    <row r="146" spans="2:16" x14ac:dyDescent="0.25">
      <c r="B146">
        <v>136</v>
      </c>
      <c r="C146">
        <f t="shared" ref="C146:C209" ca="1" si="29">RANDBETWEEN(0,36)</f>
        <v>3</v>
      </c>
      <c r="D146">
        <f ca="1">IF(C146="","",COUNTIF(OFFSET(C145,-(MIN(B145,C$3)-1),0,1,1):C145,C146))</f>
        <v>0</v>
      </c>
      <c r="E146">
        <f ca="1">IF(C145="","",IF(B145&lt;C$3,"",SUMPRODUCT(1/COUNTIF(OFFSET(C145,-(C$3-1),0,1,1):C145,OFFSET(C145,-(C$3-1),0,1,1):C145))))</f>
        <v>7</v>
      </c>
      <c r="F146">
        <f ca="1">IF(C145="","",IF(E146="","",IF(AND(C$5="Yes",OR(COUNTIF(OFFSET(I145,-(C$3-1),0,1,1):I145,1)&gt;0,COUNTIF(OFFSET(G145,-(C$3-1),0,1,1):G145,C$4)&gt;0)),0,IF(E146=C$3,1,0))))</f>
        <v>1</v>
      </c>
      <c r="G146">
        <f t="shared" ca="1" si="24"/>
        <v>4</v>
      </c>
      <c r="H146">
        <f t="shared" ca="1" si="21"/>
        <v>4</v>
      </c>
      <c r="I146">
        <f ca="1">IF(C146="","",IF(F146="","",IF(F146=0,0,IF(F146=1,COUNTIF(OFFSET(C145,-(C$3-1)-(G146-1),0,1,1):OFFSET(C145,-(G146-1),0,1,1),C146)))))</f>
        <v>0</v>
      </c>
      <c r="J146">
        <f t="shared" ca="1" si="22"/>
        <v>-7</v>
      </c>
      <c r="K146">
        <f t="shared" ca="1" si="25"/>
        <v>-86</v>
      </c>
      <c r="L146">
        <f t="shared" ca="1" si="26"/>
        <v>4</v>
      </c>
      <c r="M146" t="str">
        <f t="shared" ca="1" si="27"/>
        <v/>
      </c>
      <c r="O146" t="str">
        <f t="shared" ca="1" si="28"/>
        <v/>
      </c>
      <c r="P146" t="str">
        <f t="shared" ca="1" si="23"/>
        <v/>
      </c>
    </row>
    <row r="147" spans="2:16" x14ac:dyDescent="0.25">
      <c r="B147">
        <v>137</v>
      </c>
      <c r="C147">
        <f t="shared" ca="1" si="29"/>
        <v>29</v>
      </c>
      <c r="D147">
        <f ca="1">IF(C147="","",COUNTIF(OFFSET(C146,-(MIN(B146,C$3)-1),0,1,1):C146,C147))</f>
        <v>0</v>
      </c>
      <c r="E147">
        <f ca="1">IF(C146="","",IF(B146&lt;C$3,"",SUMPRODUCT(1/COUNTIF(OFFSET(C146,-(C$3-1),0,1,1):C146,OFFSET(C146,-(C$3-1),0,1,1):C146))))</f>
        <v>7</v>
      </c>
      <c r="F147">
        <f ca="1">IF(C146="","",IF(E147="","",IF(AND(C$5="Yes",OR(COUNTIF(OFFSET(I146,-(C$3-1),0,1,1):I146,1)&gt;0,COUNTIF(OFFSET(G146,-(C$3-1),0,1,1):G146,C$4)&gt;0)),0,IF(E147=C$3,1,0))))</f>
        <v>1</v>
      </c>
      <c r="G147">
        <f t="shared" ca="1" si="24"/>
        <v>5</v>
      </c>
      <c r="H147">
        <f t="shared" ca="1" si="21"/>
        <v>5</v>
      </c>
      <c r="I147">
        <f ca="1">IF(C147="","",IF(F147="","",IF(F147=0,0,IF(F147=1,COUNTIF(OFFSET(C146,-(C$3-1)-(G147-1),0,1,1):OFFSET(C146,-(G147-1),0,1,1),C147)))))</f>
        <v>0</v>
      </c>
      <c r="J147">
        <f t="shared" ca="1" si="22"/>
        <v>-7</v>
      </c>
      <c r="K147">
        <f t="shared" ca="1" si="25"/>
        <v>-93</v>
      </c>
      <c r="L147">
        <f t="shared" ca="1" si="26"/>
        <v>5</v>
      </c>
      <c r="M147" t="str">
        <f t="shared" ca="1" si="27"/>
        <v/>
      </c>
      <c r="O147" t="str">
        <f t="shared" ca="1" si="28"/>
        <v/>
      </c>
      <c r="P147" t="str">
        <f t="shared" ca="1" si="23"/>
        <v/>
      </c>
    </row>
    <row r="148" spans="2:16" x14ac:dyDescent="0.25">
      <c r="B148">
        <v>138</v>
      </c>
      <c r="C148">
        <f t="shared" ca="1" si="29"/>
        <v>1</v>
      </c>
      <c r="D148">
        <f ca="1">IF(C148="","",COUNTIF(OFFSET(C147,-(MIN(B147,C$3)-1),0,1,1):C147,C148))</f>
        <v>0</v>
      </c>
      <c r="E148">
        <f ca="1">IF(C147="","",IF(B147&lt;C$3,"",SUMPRODUCT(1/COUNTIF(OFFSET(C147,-(C$3-1),0,1,1):C147,OFFSET(C147,-(C$3-1),0,1,1):C147))))</f>
        <v>7</v>
      </c>
      <c r="F148">
        <f ca="1">IF(C147="","",IF(E148="","",IF(AND(C$5="Yes",OR(COUNTIF(OFFSET(I147,-(C$3-1),0,1,1):I147,1)&gt;0,COUNTIF(OFFSET(G147,-(C$3-1),0,1,1):G147,C$4)&gt;0)),0,IF(E148=C$3,1,0))))</f>
        <v>0</v>
      </c>
      <c r="G148">
        <f t="shared" ca="1" si="24"/>
        <v>6</v>
      </c>
      <c r="H148" t="str">
        <f t="shared" ca="1" si="21"/>
        <v/>
      </c>
      <c r="I148">
        <f ca="1">IF(C148="","",IF(F148="","",IF(F148=0,0,IF(F148=1,COUNTIF(OFFSET(C147,-(C$3-1)-(G148-1),0,1,1):OFFSET(C147,-(G148-1),0,1,1),C148)))))</f>
        <v>0</v>
      </c>
      <c r="J148">
        <f t="shared" ca="1" si="22"/>
        <v>0</v>
      </c>
      <c r="K148">
        <f t="shared" ca="1" si="25"/>
        <v>-93</v>
      </c>
      <c r="L148">
        <f t="shared" ca="1" si="26"/>
        <v>6</v>
      </c>
      <c r="M148" t="str">
        <f t="shared" ca="1" si="27"/>
        <v/>
      </c>
      <c r="O148" t="str">
        <f t="shared" ca="1" si="28"/>
        <v/>
      </c>
      <c r="P148" t="str">
        <f t="shared" ca="1" si="23"/>
        <v/>
      </c>
    </row>
    <row r="149" spans="2:16" x14ac:dyDescent="0.25">
      <c r="B149">
        <v>139</v>
      </c>
      <c r="C149">
        <f t="shared" ca="1" si="29"/>
        <v>3</v>
      </c>
      <c r="D149">
        <f ca="1">IF(C149="","",COUNTIF(OFFSET(C148,-(MIN(B148,C$3)-1),0,1,1):C148,C149))</f>
        <v>1</v>
      </c>
      <c r="E149">
        <f ca="1">IF(C148="","",IF(B148&lt;C$3,"",SUMPRODUCT(1/COUNTIF(OFFSET(C148,-(C$3-1),0,1,1):C148,OFFSET(C148,-(C$3-1),0,1,1):C148))))</f>
        <v>7</v>
      </c>
      <c r="F149">
        <f ca="1">IF(C148="","",IF(E149="","",IF(AND(C$5="Yes",OR(COUNTIF(OFFSET(I148,-(C$3-1),0,1,1):I148,1)&gt;0,COUNTIF(OFFSET(G148,-(C$3-1),0,1,1):G148,C$4)&gt;0)),0,IF(E149=C$3,1,0))))</f>
        <v>0</v>
      </c>
      <c r="G149">
        <f t="shared" ca="1" si="24"/>
        <v>1</v>
      </c>
      <c r="H149" t="str">
        <f t="shared" ca="1" si="21"/>
        <v/>
      </c>
      <c r="I149">
        <f ca="1">IF(C149="","",IF(F149="","",IF(F149=0,0,IF(F149=1,COUNTIF(OFFSET(C148,-(C$3-1)-(G149-1),0,1,1):OFFSET(C148,-(G149-1),0,1,1),C149)))))</f>
        <v>0</v>
      </c>
      <c r="J149">
        <f t="shared" ca="1" si="22"/>
        <v>0</v>
      </c>
      <c r="K149">
        <f t="shared" ca="1" si="25"/>
        <v>-93</v>
      </c>
      <c r="L149">
        <f t="shared" ca="1" si="26"/>
        <v>6</v>
      </c>
      <c r="M149" t="str">
        <f t="shared" ca="1" si="27"/>
        <v/>
      </c>
      <c r="O149" t="str">
        <f t="shared" ca="1" si="28"/>
        <v/>
      </c>
      <c r="P149" t="str">
        <f t="shared" ca="1" si="23"/>
        <v/>
      </c>
    </row>
    <row r="150" spans="2:16" x14ac:dyDescent="0.25">
      <c r="B150">
        <v>140</v>
      </c>
      <c r="C150">
        <f t="shared" ca="1" si="29"/>
        <v>30</v>
      </c>
      <c r="D150">
        <f ca="1">IF(C150="","",COUNTIF(OFFSET(C149,-(MIN(B149,C$3)-1),0,1,1):C149,C150))</f>
        <v>0</v>
      </c>
      <c r="E150">
        <f ca="1">IF(C149="","",IF(B149&lt;C$3,"",SUMPRODUCT(1/COUNTIF(OFFSET(C149,-(C$3-1),0,1,1):C149,OFFSET(C149,-(C$3-1),0,1,1):C149))))</f>
        <v>6</v>
      </c>
      <c r="F150">
        <f ca="1">IF(C149="","",IF(E150="","",IF(AND(C$5="Yes",OR(COUNTIF(OFFSET(I149,-(C$3-1),0,1,1):I149,1)&gt;0,COUNTIF(OFFSET(G149,-(C$3-1),0,1,1):G149,C$4)&gt;0)),0,IF(E150=C$3,1,0))))</f>
        <v>0</v>
      </c>
      <c r="G150">
        <f t="shared" ca="1" si="24"/>
        <v>1</v>
      </c>
      <c r="H150" t="str">
        <f t="shared" ca="1" si="21"/>
        <v/>
      </c>
      <c r="I150">
        <f ca="1">IF(C150="","",IF(F150="","",IF(F150=0,0,IF(F150=1,COUNTIF(OFFSET(C149,-(C$3-1)-(G150-1),0,1,1):OFFSET(C149,-(G150-1),0,1,1),C150)))))</f>
        <v>0</v>
      </c>
      <c r="J150">
        <f t="shared" ca="1" si="22"/>
        <v>0</v>
      </c>
      <c r="K150">
        <f t="shared" ca="1" si="25"/>
        <v>-93</v>
      </c>
      <c r="L150">
        <f t="shared" ca="1" si="26"/>
        <v>6</v>
      </c>
      <c r="M150" t="str">
        <f t="shared" ca="1" si="27"/>
        <v/>
      </c>
      <c r="O150" t="str">
        <f t="shared" ca="1" si="28"/>
        <v/>
      </c>
      <c r="P150" t="str">
        <f t="shared" ca="1" si="23"/>
        <v/>
      </c>
    </row>
    <row r="151" spans="2:16" x14ac:dyDescent="0.25">
      <c r="B151">
        <v>141</v>
      </c>
      <c r="C151">
        <f t="shared" ca="1" si="29"/>
        <v>2</v>
      </c>
      <c r="D151">
        <f ca="1">IF(C151="","",COUNTIF(OFFSET(C150,-(MIN(B150,C$3)-1),0,1,1):C150,C151))</f>
        <v>0</v>
      </c>
      <c r="E151">
        <f ca="1">IF(C150="","",IF(B150&lt;C$3,"",SUMPRODUCT(1/COUNTIF(OFFSET(C150,-(C$3-1),0,1,1):C150,OFFSET(C150,-(C$3-1),0,1,1):C150))))</f>
        <v>6</v>
      </c>
      <c r="F151">
        <f ca="1">IF(C150="","",IF(E151="","",IF(AND(C$5="Yes",OR(COUNTIF(OFFSET(I150,-(C$3-1),0,1,1):I150,1)&gt;0,COUNTIF(OFFSET(G150,-(C$3-1),0,1,1):G150,C$4)&gt;0)),0,IF(E151=C$3,1,0))))</f>
        <v>0</v>
      </c>
      <c r="G151">
        <f t="shared" ca="1" si="24"/>
        <v>1</v>
      </c>
      <c r="H151" t="str">
        <f t="shared" ca="1" si="21"/>
        <v/>
      </c>
      <c r="I151">
        <f ca="1">IF(C151="","",IF(F151="","",IF(F151=0,0,IF(F151=1,COUNTIF(OFFSET(C150,-(C$3-1)-(G151-1),0,1,1):OFFSET(C150,-(G151-1),0,1,1),C151)))))</f>
        <v>0</v>
      </c>
      <c r="J151">
        <f t="shared" ca="1" si="22"/>
        <v>0</v>
      </c>
      <c r="K151">
        <f t="shared" ca="1" si="25"/>
        <v>-93</v>
      </c>
      <c r="L151">
        <f t="shared" ca="1" si="26"/>
        <v>6</v>
      </c>
      <c r="M151" t="str">
        <f t="shared" ca="1" si="27"/>
        <v/>
      </c>
      <c r="O151" t="str">
        <f t="shared" ca="1" si="28"/>
        <v/>
      </c>
      <c r="P151" t="str">
        <f t="shared" ca="1" si="23"/>
        <v/>
      </c>
    </row>
    <row r="152" spans="2:16" x14ac:dyDescent="0.25">
      <c r="B152">
        <v>142</v>
      </c>
      <c r="C152">
        <f t="shared" ca="1" si="29"/>
        <v>9</v>
      </c>
      <c r="D152">
        <f ca="1">IF(C152="","",COUNTIF(OFFSET(C151,-(MIN(B151,C$3)-1),0,1,1):C151,C152))</f>
        <v>0</v>
      </c>
      <c r="E152">
        <f ca="1">IF(C151="","",IF(B151&lt;C$3,"",SUMPRODUCT(1/COUNTIF(OFFSET(C151,-(C$3-1),0,1,1):C151,OFFSET(C151,-(C$3-1),0,1,1):C151))))</f>
        <v>6</v>
      </c>
      <c r="F152">
        <f ca="1">IF(C151="","",IF(E152="","",IF(AND(C$5="Yes",OR(COUNTIF(OFFSET(I151,-(C$3-1),0,1,1):I151,1)&gt;0,COUNTIF(OFFSET(G151,-(C$3-1),0,1,1):G151,C$4)&gt;0)),0,IF(E152=C$3,1,0))))</f>
        <v>0</v>
      </c>
      <c r="G152">
        <f t="shared" ca="1" si="24"/>
        <v>1</v>
      </c>
      <c r="H152" t="str">
        <f t="shared" ca="1" si="21"/>
        <v/>
      </c>
      <c r="I152">
        <f ca="1">IF(C152="","",IF(F152="","",IF(F152=0,0,IF(F152=1,COUNTIF(OFFSET(C151,-(C$3-1)-(G152-1),0,1,1):OFFSET(C151,-(G152-1),0,1,1),C152)))))</f>
        <v>0</v>
      </c>
      <c r="J152">
        <f t="shared" ca="1" si="22"/>
        <v>0</v>
      </c>
      <c r="K152">
        <f t="shared" ca="1" si="25"/>
        <v>-93</v>
      </c>
      <c r="L152">
        <f t="shared" ca="1" si="26"/>
        <v>6</v>
      </c>
      <c r="M152" t="str">
        <f t="shared" ca="1" si="27"/>
        <v/>
      </c>
      <c r="O152" t="str">
        <f t="shared" ca="1" si="28"/>
        <v/>
      </c>
      <c r="P152" t="str">
        <f t="shared" ca="1" si="23"/>
        <v/>
      </c>
    </row>
    <row r="153" spans="2:16" x14ac:dyDescent="0.25">
      <c r="B153">
        <v>143</v>
      </c>
      <c r="C153">
        <f t="shared" ca="1" si="29"/>
        <v>3</v>
      </c>
      <c r="D153">
        <f ca="1">IF(C153="","",COUNTIF(OFFSET(C152,-(MIN(B152,C$3)-1),0,1,1):C152,C153))</f>
        <v>2</v>
      </c>
      <c r="E153">
        <f ca="1">IF(C152="","",IF(B152&lt;C$3,"",SUMPRODUCT(1/COUNTIF(OFFSET(C152,-(C$3-1),0,1,1):C152,OFFSET(C152,-(C$3-1),0,1,1):C152))))</f>
        <v>6</v>
      </c>
      <c r="F153">
        <f ca="1">IF(C152="","",IF(E153="","",IF(AND(C$5="Yes",OR(COUNTIF(OFFSET(I152,-(C$3-1),0,1,1):I152,1)&gt;0,COUNTIF(OFFSET(G152,-(C$3-1),0,1,1):G152,C$4)&gt;0)),0,IF(E153=C$3,1,0))))</f>
        <v>0</v>
      </c>
      <c r="G153">
        <f t="shared" ca="1" si="24"/>
        <v>1</v>
      </c>
      <c r="H153" t="str">
        <f t="shared" ca="1" si="21"/>
        <v/>
      </c>
      <c r="I153">
        <f ca="1">IF(C153="","",IF(F153="","",IF(F153=0,0,IF(F153=1,COUNTIF(OFFSET(C152,-(C$3-1)-(G153-1),0,1,1):OFFSET(C152,-(G153-1),0,1,1),C153)))))</f>
        <v>0</v>
      </c>
      <c r="J153">
        <f t="shared" ca="1" si="22"/>
        <v>0</v>
      </c>
      <c r="K153">
        <f t="shared" ca="1" si="25"/>
        <v>-93</v>
      </c>
      <c r="L153">
        <f t="shared" ca="1" si="26"/>
        <v>6</v>
      </c>
      <c r="M153" t="str">
        <f t="shared" ca="1" si="27"/>
        <v/>
      </c>
      <c r="O153" t="str">
        <f t="shared" ca="1" si="28"/>
        <v/>
      </c>
      <c r="P153" t="str">
        <f t="shared" ca="1" si="23"/>
        <v/>
      </c>
    </row>
    <row r="154" spans="2:16" x14ac:dyDescent="0.25">
      <c r="B154">
        <v>144</v>
      </c>
      <c r="C154">
        <f t="shared" ca="1" si="29"/>
        <v>6</v>
      </c>
      <c r="D154">
        <f ca="1">IF(C154="","",COUNTIF(OFFSET(C153,-(MIN(B153,C$3)-1),0,1,1):C153,C154))</f>
        <v>0</v>
      </c>
      <c r="E154">
        <f ca="1">IF(C153="","",IF(B153&lt;C$3,"",SUMPRODUCT(1/COUNTIF(OFFSET(C153,-(C$3-1),0,1,1):C153,OFFSET(C153,-(C$3-1),0,1,1):C153))))</f>
        <v>6</v>
      </c>
      <c r="F154">
        <f ca="1">IF(C153="","",IF(E154="","",IF(AND(C$5="Yes",OR(COUNTIF(OFFSET(I153,-(C$3-1),0,1,1):I153,1)&gt;0,COUNTIF(OFFSET(G153,-(C$3-1),0,1,1):G153,C$4)&gt;0)),0,IF(E154=C$3,1,0))))</f>
        <v>0</v>
      </c>
      <c r="G154">
        <f t="shared" ca="1" si="24"/>
        <v>1</v>
      </c>
      <c r="H154" t="str">
        <f t="shared" ca="1" si="21"/>
        <v/>
      </c>
      <c r="I154">
        <f ca="1">IF(C154="","",IF(F154="","",IF(F154=0,0,IF(F154=1,COUNTIF(OFFSET(C153,-(C$3-1)-(G154-1),0,1,1):OFFSET(C153,-(G154-1),0,1,1),C154)))))</f>
        <v>0</v>
      </c>
      <c r="J154">
        <f t="shared" ca="1" si="22"/>
        <v>0</v>
      </c>
      <c r="K154">
        <f t="shared" ca="1" si="25"/>
        <v>-93</v>
      </c>
      <c r="L154">
        <f t="shared" ca="1" si="26"/>
        <v>6</v>
      </c>
      <c r="M154" t="str">
        <f t="shared" ca="1" si="27"/>
        <v/>
      </c>
      <c r="O154" t="str">
        <f t="shared" ca="1" si="28"/>
        <v/>
      </c>
      <c r="P154" t="str">
        <f t="shared" ca="1" si="23"/>
        <v/>
      </c>
    </row>
    <row r="155" spans="2:16" x14ac:dyDescent="0.25">
      <c r="B155">
        <v>145</v>
      </c>
      <c r="C155">
        <f t="shared" ca="1" si="29"/>
        <v>11</v>
      </c>
      <c r="D155">
        <f ca="1">IF(C155="","",COUNTIF(OFFSET(C154,-(MIN(B154,C$3)-1),0,1,1):C154,C155))</f>
        <v>0</v>
      </c>
      <c r="E155">
        <f ca="1">IF(C154="","",IF(B154&lt;C$3,"",SUMPRODUCT(1/COUNTIF(OFFSET(C154,-(C$3-1),0,1,1):C154,OFFSET(C154,-(C$3-1),0,1,1):C154))))</f>
        <v>6</v>
      </c>
      <c r="F155">
        <f ca="1">IF(C154="","",IF(E155="","",IF(AND(C$5="Yes",OR(COUNTIF(OFFSET(I154,-(C$3-1),0,1,1):I154,1)&gt;0,COUNTIF(OFFSET(G154,-(C$3-1),0,1,1):G154,C$4)&gt;0)),0,IF(E155=C$3,1,0))))</f>
        <v>0</v>
      </c>
      <c r="G155">
        <f t="shared" ca="1" si="24"/>
        <v>1</v>
      </c>
      <c r="H155" t="str">
        <f t="shared" ca="1" si="21"/>
        <v/>
      </c>
      <c r="I155">
        <f ca="1">IF(C155="","",IF(F155="","",IF(F155=0,0,IF(F155=1,COUNTIF(OFFSET(C154,-(C$3-1)-(G155-1),0,1,1):OFFSET(C154,-(G155-1),0,1,1),C155)))))</f>
        <v>0</v>
      </c>
      <c r="J155">
        <f t="shared" ca="1" si="22"/>
        <v>0</v>
      </c>
      <c r="K155">
        <f t="shared" ca="1" si="25"/>
        <v>-93</v>
      </c>
      <c r="L155">
        <f t="shared" ca="1" si="26"/>
        <v>6</v>
      </c>
      <c r="M155" t="str">
        <f t="shared" ca="1" si="27"/>
        <v/>
      </c>
      <c r="O155" t="str">
        <f t="shared" ca="1" si="28"/>
        <v/>
      </c>
      <c r="P155" t="str">
        <f t="shared" ca="1" si="23"/>
        <v/>
      </c>
    </row>
    <row r="156" spans="2:16" x14ac:dyDescent="0.25">
      <c r="B156">
        <v>146</v>
      </c>
      <c r="C156">
        <f t="shared" ca="1" si="29"/>
        <v>22</v>
      </c>
      <c r="D156">
        <f ca="1">IF(C156="","",COUNTIF(OFFSET(C155,-(MIN(B155,C$3)-1),0,1,1):C155,C156))</f>
        <v>0</v>
      </c>
      <c r="E156">
        <f ca="1">IF(C155="","",IF(B155&lt;C$3,"",SUMPRODUCT(1/COUNTIF(OFFSET(C155,-(C$3-1),0,1,1):C155,OFFSET(C155,-(C$3-1),0,1,1):C155))))</f>
        <v>6</v>
      </c>
      <c r="F156">
        <f ca="1">IF(C155="","",IF(E156="","",IF(AND(C$5="Yes",OR(COUNTIF(OFFSET(I155,-(C$3-1),0,1,1):I155,1)&gt;0,COUNTIF(OFFSET(G155,-(C$3-1),0,1,1):G155,C$4)&gt;0)),0,IF(E156=C$3,1,0))))</f>
        <v>0</v>
      </c>
      <c r="G156">
        <f t="shared" ca="1" si="24"/>
        <v>1</v>
      </c>
      <c r="H156" t="str">
        <f t="shared" ca="1" si="21"/>
        <v/>
      </c>
      <c r="I156">
        <f ca="1">IF(C156="","",IF(F156="","",IF(F156=0,0,IF(F156=1,COUNTIF(OFFSET(C155,-(C$3-1)-(G156-1),0,1,1):OFFSET(C155,-(G156-1),0,1,1),C156)))))</f>
        <v>0</v>
      </c>
      <c r="J156">
        <f t="shared" ca="1" si="22"/>
        <v>0</v>
      </c>
      <c r="K156">
        <f t="shared" ca="1" si="25"/>
        <v>-93</v>
      </c>
      <c r="L156">
        <f t="shared" ca="1" si="26"/>
        <v>6</v>
      </c>
      <c r="M156" t="str">
        <f t="shared" ca="1" si="27"/>
        <v/>
      </c>
      <c r="O156" t="str">
        <f t="shared" ca="1" si="28"/>
        <v/>
      </c>
      <c r="P156" t="str">
        <f t="shared" ca="1" si="23"/>
        <v/>
      </c>
    </row>
    <row r="157" spans="2:16" x14ac:dyDescent="0.25">
      <c r="B157">
        <v>147</v>
      </c>
      <c r="C157">
        <f t="shared" ca="1" si="29"/>
        <v>4</v>
      </c>
      <c r="D157">
        <f ca="1">IF(C157="","",COUNTIF(OFFSET(C156,-(MIN(B156,C$3)-1),0,1,1):C156,C157))</f>
        <v>0</v>
      </c>
      <c r="E157">
        <f ca="1">IF(C156="","",IF(B156&lt;C$3,"",SUMPRODUCT(1/COUNTIF(OFFSET(C156,-(C$3-1),0,1,1):C156,OFFSET(C156,-(C$3-1),0,1,1):C156))))</f>
        <v>7</v>
      </c>
      <c r="F157">
        <f ca="1">IF(C156="","",IF(E157="","",IF(AND(C$5="Yes",OR(COUNTIF(OFFSET(I156,-(C$3-1),0,1,1):I156,1)&gt;0,COUNTIF(OFFSET(G156,-(C$3-1),0,1,1):G156,C$4)&gt;0)),0,IF(E157=C$3,1,0))))</f>
        <v>1</v>
      </c>
      <c r="G157">
        <f t="shared" ca="1" si="24"/>
        <v>1</v>
      </c>
      <c r="H157">
        <f t="shared" ca="1" si="21"/>
        <v>1</v>
      </c>
      <c r="I157">
        <f ca="1">IF(C157="","",IF(F157="","",IF(F157=0,0,IF(F157=1,COUNTIF(OFFSET(C156,-(C$3-1)-(G157-1),0,1,1):OFFSET(C156,-(G157-1),0,1,1),C157)))))</f>
        <v>0</v>
      </c>
      <c r="J157">
        <f t="shared" ca="1" si="22"/>
        <v>-7</v>
      </c>
      <c r="K157">
        <f t="shared" ca="1" si="25"/>
        <v>-100</v>
      </c>
      <c r="L157">
        <f t="shared" ca="1" si="26"/>
        <v>6</v>
      </c>
      <c r="M157" t="str">
        <f t="shared" ca="1" si="27"/>
        <v/>
      </c>
      <c r="O157" t="str">
        <f t="shared" ca="1" si="28"/>
        <v/>
      </c>
      <c r="P157" t="str">
        <f t="shared" ca="1" si="23"/>
        <v/>
      </c>
    </row>
    <row r="158" spans="2:16" x14ac:dyDescent="0.25">
      <c r="B158">
        <v>148</v>
      </c>
      <c r="C158">
        <f t="shared" ca="1" si="29"/>
        <v>11</v>
      </c>
      <c r="D158">
        <f ca="1">IF(C158="","",COUNTIF(OFFSET(C157,-(MIN(B157,C$3)-1),0,1,1):C157,C158))</f>
        <v>1</v>
      </c>
      <c r="E158">
        <f ca="1">IF(C157="","",IF(B157&lt;C$3,"",SUMPRODUCT(1/COUNTIF(OFFSET(C157,-(C$3-1),0,1,1):C157,OFFSET(C157,-(C$3-1),0,1,1):C157))))</f>
        <v>7</v>
      </c>
      <c r="F158">
        <f ca="1">IF(C157="","",IF(E158="","",IF(AND(C$5="Yes",OR(COUNTIF(OFFSET(I157,-(C$3-1),0,1,1):I157,1)&gt;0,COUNTIF(OFFSET(G157,-(C$3-1),0,1,1):G157,C$4)&gt;0)),0,IF(E158=C$3,1,0))))</f>
        <v>1</v>
      </c>
      <c r="G158">
        <f t="shared" ca="1" si="24"/>
        <v>2</v>
      </c>
      <c r="H158">
        <f t="shared" ca="1" si="21"/>
        <v>2</v>
      </c>
      <c r="I158">
        <f ca="1">IF(C158="","",IF(F158="","",IF(F158=0,0,IF(F158=1,COUNTIF(OFFSET(C157,-(C$3-1)-(G158-1),0,1,1):OFFSET(C157,-(G158-1),0,1,1),C158)))))</f>
        <v>1</v>
      </c>
      <c r="J158">
        <f t="shared" ca="1" si="22"/>
        <v>29</v>
      </c>
      <c r="K158">
        <f t="shared" ca="1" si="25"/>
        <v>-71</v>
      </c>
      <c r="L158">
        <f t="shared" ca="1" si="26"/>
        <v>7</v>
      </c>
      <c r="M158">
        <f t="shared" ca="1" si="27"/>
        <v>7</v>
      </c>
      <c r="O158" t="str">
        <f t="shared" ca="1" si="28"/>
        <v/>
      </c>
      <c r="P158" t="str">
        <f t="shared" ca="1" si="23"/>
        <v/>
      </c>
    </row>
    <row r="159" spans="2:16" x14ac:dyDescent="0.25">
      <c r="B159">
        <v>149</v>
      </c>
      <c r="C159">
        <f t="shared" ca="1" si="29"/>
        <v>12</v>
      </c>
      <c r="D159">
        <f ca="1">IF(C159="","",COUNTIF(OFFSET(C158,-(MIN(B158,C$3)-1),0,1,1):C158,C159))</f>
        <v>0</v>
      </c>
      <c r="E159">
        <f ca="1">IF(C158="","",IF(B158&lt;C$3,"",SUMPRODUCT(1/COUNTIF(OFFSET(C158,-(C$3-1),0,1,1):C158,OFFSET(C158,-(C$3-1),0,1,1):C158))))</f>
        <v>6</v>
      </c>
      <c r="F159">
        <f ca="1">IF(C158="","",IF(E159="","",IF(AND(C$5="Yes",OR(COUNTIF(OFFSET(I158,-(C$3-1),0,1,1):I158,1)&gt;0,COUNTIF(OFFSET(G158,-(C$3-1),0,1,1):G158,C$4)&gt;0)),0,IF(E159=C$3,1,0))))</f>
        <v>0</v>
      </c>
      <c r="G159">
        <f t="shared" ca="1" si="24"/>
        <v>1</v>
      </c>
      <c r="H159" t="str">
        <f t="shared" ca="1" si="21"/>
        <v/>
      </c>
      <c r="I159">
        <f ca="1">IF(C159="","",IF(F159="","",IF(F159=0,0,IF(F159=1,COUNTIF(OFFSET(C158,-(C$3-1)-(G159-1),0,1,1):OFFSET(C158,-(G159-1),0,1,1),C159)))))</f>
        <v>0</v>
      </c>
      <c r="J159">
        <f t="shared" ca="1" si="22"/>
        <v>0</v>
      </c>
      <c r="K159">
        <f t="shared" ca="1" si="25"/>
        <v>-71</v>
      </c>
      <c r="L159">
        <f t="shared" ca="1" si="26"/>
        <v>1</v>
      </c>
      <c r="M159" t="str">
        <f t="shared" ca="1" si="27"/>
        <v/>
      </c>
      <c r="O159" t="str">
        <f t="shared" ca="1" si="28"/>
        <v/>
      </c>
      <c r="P159" t="str">
        <f t="shared" ca="1" si="23"/>
        <v/>
      </c>
    </row>
    <row r="160" spans="2:16" x14ac:dyDescent="0.25">
      <c r="B160">
        <v>150</v>
      </c>
      <c r="C160">
        <f t="shared" ca="1" si="29"/>
        <v>19</v>
      </c>
      <c r="D160">
        <f ca="1">IF(C160="","",COUNTIF(OFFSET(C159,-(MIN(B159,C$3)-1),0,1,1):C159,C160))</f>
        <v>0</v>
      </c>
      <c r="E160">
        <f ca="1">IF(C159="","",IF(B159&lt;C$3,"",SUMPRODUCT(1/COUNTIF(OFFSET(C159,-(C$3-1),0,1,1):C159,OFFSET(C159,-(C$3-1),0,1,1):C159))))</f>
        <v>6</v>
      </c>
      <c r="F160">
        <f ca="1">IF(C159="","",IF(E160="","",IF(AND(C$5="Yes",OR(COUNTIF(OFFSET(I159,-(C$3-1),0,1,1):I159,1)&gt;0,COUNTIF(OFFSET(G159,-(C$3-1),0,1,1):G159,C$4)&gt;0)),0,IF(E160=C$3,1,0))))</f>
        <v>0</v>
      </c>
      <c r="G160">
        <f t="shared" ca="1" si="24"/>
        <v>1</v>
      </c>
      <c r="H160" t="str">
        <f t="shared" ca="1" si="21"/>
        <v/>
      </c>
      <c r="I160">
        <f ca="1">IF(C160="","",IF(F160="","",IF(F160=0,0,IF(F160=1,COUNTIF(OFFSET(C159,-(C$3-1)-(G160-1),0,1,1):OFFSET(C159,-(G160-1),0,1,1),C160)))))</f>
        <v>0</v>
      </c>
      <c r="J160">
        <f t="shared" ca="1" si="22"/>
        <v>0</v>
      </c>
      <c r="K160">
        <f t="shared" ca="1" si="25"/>
        <v>-71</v>
      </c>
      <c r="L160">
        <f t="shared" ca="1" si="26"/>
        <v>1</v>
      </c>
      <c r="M160" t="str">
        <f t="shared" ca="1" si="27"/>
        <v/>
      </c>
      <c r="O160" t="str">
        <f t="shared" ca="1" si="28"/>
        <v/>
      </c>
      <c r="P160" t="str">
        <f t="shared" ca="1" si="23"/>
        <v/>
      </c>
    </row>
    <row r="161" spans="2:16" x14ac:dyDescent="0.25">
      <c r="B161">
        <v>151</v>
      </c>
      <c r="C161">
        <f t="shared" ca="1" si="29"/>
        <v>31</v>
      </c>
      <c r="D161">
        <f ca="1">IF(C161="","",COUNTIF(OFFSET(C160,-(MIN(B160,C$3)-1),0,1,1):C160,C161))</f>
        <v>0</v>
      </c>
      <c r="E161">
        <f ca="1">IF(C160="","",IF(B160&lt;C$3,"",SUMPRODUCT(1/COUNTIF(OFFSET(C160,-(C$3-1),0,1,1):C160,OFFSET(C160,-(C$3-1),0,1,1):C160))))</f>
        <v>6</v>
      </c>
      <c r="F161">
        <f ca="1">IF(C160="","",IF(E161="","",IF(AND(C$5="Yes",OR(COUNTIF(OFFSET(I160,-(C$3-1),0,1,1):I160,1)&gt;0,COUNTIF(OFFSET(G160,-(C$3-1),0,1,1):G160,C$4)&gt;0)),0,IF(E161=C$3,1,0))))</f>
        <v>0</v>
      </c>
      <c r="G161">
        <f t="shared" ca="1" si="24"/>
        <v>1</v>
      </c>
      <c r="H161" t="str">
        <f t="shared" ca="1" si="21"/>
        <v/>
      </c>
      <c r="I161">
        <f ca="1">IF(C161="","",IF(F161="","",IF(F161=0,0,IF(F161=1,COUNTIF(OFFSET(C160,-(C$3-1)-(G161-1),0,1,1):OFFSET(C160,-(G161-1),0,1,1),C161)))))</f>
        <v>0</v>
      </c>
      <c r="J161">
        <f t="shared" ca="1" si="22"/>
        <v>0</v>
      </c>
      <c r="K161">
        <f t="shared" ca="1" si="25"/>
        <v>-71</v>
      </c>
      <c r="L161">
        <f t="shared" ca="1" si="26"/>
        <v>1</v>
      </c>
      <c r="M161" t="str">
        <f t="shared" ca="1" si="27"/>
        <v/>
      </c>
      <c r="O161" t="str">
        <f t="shared" ca="1" si="28"/>
        <v/>
      </c>
      <c r="P161" t="str">
        <f t="shared" ca="1" si="23"/>
        <v/>
      </c>
    </row>
    <row r="162" spans="2:16" x14ac:dyDescent="0.25">
      <c r="B162">
        <v>152</v>
      </c>
      <c r="C162">
        <f t="shared" ca="1" si="29"/>
        <v>20</v>
      </c>
      <c r="D162">
        <f ca="1">IF(C162="","",COUNTIF(OFFSET(C161,-(MIN(B161,C$3)-1),0,1,1):C161,C162))</f>
        <v>0</v>
      </c>
      <c r="E162">
        <f ca="1">IF(C161="","",IF(B161&lt;C$3,"",SUMPRODUCT(1/COUNTIF(OFFSET(C161,-(C$3-1),0,1,1):C161,OFFSET(C161,-(C$3-1),0,1,1):C161))))</f>
        <v>6</v>
      </c>
      <c r="F162">
        <f ca="1">IF(C161="","",IF(E162="","",IF(AND(C$5="Yes",OR(COUNTIF(OFFSET(I161,-(C$3-1),0,1,1):I161,1)&gt;0,COUNTIF(OFFSET(G161,-(C$3-1),0,1,1):G161,C$4)&gt;0)),0,IF(E162=C$3,1,0))))</f>
        <v>0</v>
      </c>
      <c r="G162">
        <f t="shared" ca="1" si="24"/>
        <v>1</v>
      </c>
      <c r="H162" t="str">
        <f t="shared" ca="1" si="21"/>
        <v/>
      </c>
      <c r="I162">
        <f ca="1">IF(C162="","",IF(F162="","",IF(F162=0,0,IF(F162=1,COUNTIF(OFFSET(C161,-(C$3-1)-(G162-1),0,1,1):OFFSET(C161,-(G162-1),0,1,1),C162)))))</f>
        <v>0</v>
      </c>
      <c r="J162">
        <f t="shared" ca="1" si="22"/>
        <v>0</v>
      </c>
      <c r="K162">
        <f t="shared" ca="1" si="25"/>
        <v>-71</v>
      </c>
      <c r="L162">
        <f t="shared" ca="1" si="26"/>
        <v>1</v>
      </c>
      <c r="M162" t="str">
        <f t="shared" ca="1" si="27"/>
        <v/>
      </c>
      <c r="O162" t="str">
        <f t="shared" ca="1" si="28"/>
        <v/>
      </c>
      <c r="P162" t="str">
        <f t="shared" ca="1" si="23"/>
        <v/>
      </c>
    </row>
    <row r="163" spans="2:16" x14ac:dyDescent="0.25">
      <c r="B163">
        <v>153</v>
      </c>
      <c r="C163">
        <f t="shared" ca="1" si="29"/>
        <v>29</v>
      </c>
      <c r="D163">
        <f ca="1">IF(C163="","",COUNTIF(OFFSET(C162,-(MIN(B162,C$3)-1),0,1,1):C162,C163))</f>
        <v>0</v>
      </c>
      <c r="E163">
        <f ca="1">IF(C162="","",IF(B162&lt;C$3,"",SUMPRODUCT(1/COUNTIF(OFFSET(C162,-(C$3-1),0,1,1):C162,OFFSET(C162,-(C$3-1),0,1,1):C162))))</f>
        <v>7</v>
      </c>
      <c r="F163">
        <f ca="1">IF(C162="","",IF(E163="","",IF(AND(C$5="Yes",OR(COUNTIF(OFFSET(I162,-(C$3-1),0,1,1):I162,1)&gt;0,COUNTIF(OFFSET(G162,-(C$3-1),0,1,1):G162,C$4)&gt;0)),0,IF(E163=C$3,1,0))))</f>
        <v>0</v>
      </c>
      <c r="G163">
        <f t="shared" ca="1" si="24"/>
        <v>1</v>
      </c>
      <c r="H163" t="str">
        <f t="shared" ca="1" si="21"/>
        <v/>
      </c>
      <c r="I163">
        <f ca="1">IF(C163="","",IF(F163="","",IF(F163=0,0,IF(F163=1,COUNTIF(OFFSET(C162,-(C$3-1)-(G163-1),0,1,1):OFFSET(C162,-(G163-1),0,1,1),C163)))))</f>
        <v>0</v>
      </c>
      <c r="J163">
        <f t="shared" ca="1" si="22"/>
        <v>0</v>
      </c>
      <c r="K163">
        <f t="shared" ca="1" si="25"/>
        <v>-71</v>
      </c>
      <c r="L163">
        <f t="shared" ca="1" si="26"/>
        <v>1</v>
      </c>
      <c r="M163" t="str">
        <f t="shared" ca="1" si="27"/>
        <v/>
      </c>
      <c r="O163" t="str">
        <f t="shared" ca="1" si="28"/>
        <v/>
      </c>
      <c r="P163" t="str">
        <f t="shared" ca="1" si="23"/>
        <v/>
      </c>
    </row>
    <row r="164" spans="2:16" x14ac:dyDescent="0.25">
      <c r="B164">
        <v>154</v>
      </c>
      <c r="C164">
        <f t="shared" ca="1" si="29"/>
        <v>36</v>
      </c>
      <c r="D164">
        <f ca="1">IF(C164="","",COUNTIF(OFFSET(C163,-(MIN(B163,C$3)-1),0,1,1):C163,C164))</f>
        <v>0</v>
      </c>
      <c r="E164">
        <f ca="1">IF(C163="","",IF(B163&lt;C$3,"",SUMPRODUCT(1/COUNTIF(OFFSET(C163,-(C$3-1),0,1,1):C163,OFFSET(C163,-(C$3-1),0,1,1):C163))))</f>
        <v>7</v>
      </c>
      <c r="F164">
        <f ca="1">IF(C163="","",IF(E164="","",IF(AND(C$5="Yes",OR(COUNTIF(OFFSET(I163,-(C$3-1),0,1,1):I163,1)&gt;0,COUNTIF(OFFSET(G163,-(C$3-1),0,1,1):G163,C$4)&gt;0)),0,IF(E164=C$3,1,0))))</f>
        <v>0</v>
      </c>
      <c r="G164">
        <f t="shared" ca="1" si="24"/>
        <v>1</v>
      </c>
      <c r="H164" t="str">
        <f t="shared" ca="1" si="21"/>
        <v/>
      </c>
      <c r="I164">
        <f ca="1">IF(C164="","",IF(F164="","",IF(F164=0,0,IF(F164=1,COUNTIF(OFFSET(C163,-(C$3-1)-(G164-1),0,1,1):OFFSET(C163,-(G164-1),0,1,1),C164)))))</f>
        <v>0</v>
      </c>
      <c r="J164">
        <f t="shared" ca="1" si="22"/>
        <v>0</v>
      </c>
      <c r="K164">
        <f t="shared" ca="1" si="25"/>
        <v>-71</v>
      </c>
      <c r="L164">
        <f t="shared" ca="1" si="26"/>
        <v>1</v>
      </c>
      <c r="M164" t="str">
        <f t="shared" ca="1" si="27"/>
        <v/>
      </c>
      <c r="O164" t="str">
        <f t="shared" ca="1" si="28"/>
        <v/>
      </c>
      <c r="P164" t="str">
        <f t="shared" ca="1" si="23"/>
        <v/>
      </c>
    </row>
    <row r="165" spans="2:16" x14ac:dyDescent="0.25">
      <c r="B165">
        <v>155</v>
      </c>
      <c r="C165">
        <f t="shared" ca="1" si="29"/>
        <v>15</v>
      </c>
      <c r="D165">
        <f ca="1">IF(C165="","",COUNTIF(OFFSET(C164,-(MIN(B164,C$3)-1),0,1,1):C164,C165))</f>
        <v>0</v>
      </c>
      <c r="E165">
        <f ca="1">IF(C164="","",IF(B164&lt;C$3,"",SUMPRODUCT(1/COUNTIF(OFFSET(C164,-(C$3-1),0,1,1):C164,OFFSET(C164,-(C$3-1),0,1,1):C164))))</f>
        <v>7</v>
      </c>
      <c r="F165">
        <f ca="1">IF(C164="","",IF(E165="","",IF(AND(C$5="Yes",OR(COUNTIF(OFFSET(I164,-(C$3-1),0,1,1):I164,1)&gt;0,COUNTIF(OFFSET(G164,-(C$3-1),0,1,1):G164,C$4)&gt;0)),0,IF(E165=C$3,1,0))))</f>
        <v>0</v>
      </c>
      <c r="G165">
        <f t="shared" ca="1" si="24"/>
        <v>1</v>
      </c>
      <c r="H165" t="str">
        <f t="shared" ca="1" si="21"/>
        <v/>
      </c>
      <c r="I165">
        <f ca="1">IF(C165="","",IF(F165="","",IF(F165=0,0,IF(F165=1,COUNTIF(OFFSET(C164,-(C$3-1)-(G165-1),0,1,1):OFFSET(C164,-(G165-1),0,1,1),C165)))))</f>
        <v>0</v>
      </c>
      <c r="J165">
        <f t="shared" ca="1" si="22"/>
        <v>0</v>
      </c>
      <c r="K165">
        <f t="shared" ca="1" si="25"/>
        <v>-71</v>
      </c>
      <c r="L165">
        <f t="shared" ca="1" si="26"/>
        <v>1</v>
      </c>
      <c r="M165" t="str">
        <f t="shared" ca="1" si="27"/>
        <v/>
      </c>
      <c r="O165" t="str">
        <f t="shared" ca="1" si="28"/>
        <v/>
      </c>
      <c r="P165" t="str">
        <f t="shared" ca="1" si="23"/>
        <v/>
      </c>
    </row>
    <row r="166" spans="2:16" x14ac:dyDescent="0.25">
      <c r="B166">
        <v>156</v>
      </c>
      <c r="C166">
        <f t="shared" ca="1" si="29"/>
        <v>36</v>
      </c>
      <c r="D166">
        <f ca="1">IF(C166="","",COUNTIF(OFFSET(C165,-(MIN(B165,C$3)-1),0,1,1):C165,C166))</f>
        <v>1</v>
      </c>
      <c r="E166">
        <f ca="1">IF(C165="","",IF(B165&lt;C$3,"",SUMPRODUCT(1/COUNTIF(OFFSET(C165,-(C$3-1),0,1,1):C165,OFFSET(C165,-(C$3-1),0,1,1):C165))))</f>
        <v>7</v>
      </c>
      <c r="F166">
        <f ca="1">IF(C165="","",IF(E166="","",IF(AND(C$5="Yes",OR(COUNTIF(OFFSET(I165,-(C$3-1),0,1,1):I165,1)&gt;0,COUNTIF(OFFSET(G165,-(C$3-1),0,1,1):G165,C$4)&gt;0)),0,IF(E166=C$3,1,0))))</f>
        <v>1</v>
      </c>
      <c r="G166">
        <f t="shared" ca="1" si="24"/>
        <v>1</v>
      </c>
      <c r="H166">
        <f t="shared" ca="1" si="21"/>
        <v>1</v>
      </c>
      <c r="I166">
        <f ca="1">IF(C166="","",IF(F166="","",IF(F166=0,0,IF(F166=1,COUNTIF(OFFSET(C165,-(C$3-1)-(G166-1),0,1,1):OFFSET(C165,-(G166-1),0,1,1),C166)))))</f>
        <v>1</v>
      </c>
      <c r="J166">
        <f t="shared" ca="1" si="22"/>
        <v>29</v>
      </c>
      <c r="K166">
        <f t="shared" ca="1" si="25"/>
        <v>-42</v>
      </c>
      <c r="L166">
        <f t="shared" ca="1" si="26"/>
        <v>1</v>
      </c>
      <c r="M166">
        <f t="shared" ca="1" si="27"/>
        <v>1</v>
      </c>
      <c r="O166" t="str">
        <f t="shared" ca="1" si="28"/>
        <v/>
      </c>
      <c r="P166" t="str">
        <f t="shared" ca="1" si="23"/>
        <v/>
      </c>
    </row>
    <row r="167" spans="2:16" x14ac:dyDescent="0.25">
      <c r="B167">
        <v>157</v>
      </c>
      <c r="C167">
        <f t="shared" ca="1" si="29"/>
        <v>1</v>
      </c>
      <c r="D167">
        <f ca="1">IF(C167="","",COUNTIF(OFFSET(C166,-(MIN(B166,C$3)-1),0,1,1):C166,C167))</f>
        <v>0</v>
      </c>
      <c r="E167">
        <f ca="1">IF(C166="","",IF(B166&lt;C$3,"",SUMPRODUCT(1/COUNTIF(OFFSET(C166,-(C$3-1),0,1,1):C166,OFFSET(C166,-(C$3-1),0,1,1):C166))))</f>
        <v>6</v>
      </c>
      <c r="F167">
        <f ca="1">IF(C166="","",IF(E167="","",IF(AND(C$5="Yes",OR(COUNTIF(OFFSET(I166,-(C$3-1),0,1,1):I166,1)&gt;0,COUNTIF(OFFSET(G166,-(C$3-1),0,1,1):G166,C$4)&gt;0)),0,IF(E167=C$3,1,0))))</f>
        <v>0</v>
      </c>
      <c r="G167">
        <f t="shared" ca="1" si="24"/>
        <v>1</v>
      </c>
      <c r="H167" t="str">
        <f t="shared" ca="1" si="21"/>
        <v/>
      </c>
      <c r="I167">
        <f ca="1">IF(C167="","",IF(F167="","",IF(F167=0,0,IF(F167=1,COUNTIF(OFFSET(C166,-(C$3-1)-(G167-1),0,1,1):OFFSET(C166,-(G167-1),0,1,1),C167)))))</f>
        <v>0</v>
      </c>
      <c r="J167">
        <f t="shared" ca="1" si="22"/>
        <v>0</v>
      </c>
      <c r="K167">
        <f t="shared" ca="1" si="25"/>
        <v>-42</v>
      </c>
      <c r="L167">
        <f t="shared" ca="1" si="26"/>
        <v>1</v>
      </c>
      <c r="M167" t="str">
        <f t="shared" ca="1" si="27"/>
        <v/>
      </c>
      <c r="O167" t="str">
        <f t="shared" ca="1" si="28"/>
        <v/>
      </c>
      <c r="P167" t="str">
        <f t="shared" ca="1" si="23"/>
        <v/>
      </c>
    </row>
    <row r="168" spans="2:16" x14ac:dyDescent="0.25">
      <c r="B168">
        <v>158</v>
      </c>
      <c r="C168">
        <f t="shared" ca="1" si="29"/>
        <v>34</v>
      </c>
      <c r="D168">
        <f ca="1">IF(C168="","",COUNTIF(OFFSET(C167,-(MIN(B167,C$3)-1),0,1,1):C167,C168))</f>
        <v>0</v>
      </c>
      <c r="E168">
        <f ca="1">IF(C167="","",IF(B167&lt;C$3,"",SUMPRODUCT(1/COUNTIF(OFFSET(C167,-(C$3-1),0,1,1):C167,OFFSET(C167,-(C$3-1),0,1,1):C167))))</f>
        <v>6</v>
      </c>
      <c r="F168">
        <f ca="1">IF(C167="","",IF(E168="","",IF(AND(C$5="Yes",OR(COUNTIF(OFFSET(I167,-(C$3-1),0,1,1):I167,1)&gt;0,COUNTIF(OFFSET(G167,-(C$3-1),0,1,1):G167,C$4)&gt;0)),0,IF(E168=C$3,1,0))))</f>
        <v>0</v>
      </c>
      <c r="G168">
        <f t="shared" ca="1" si="24"/>
        <v>1</v>
      </c>
      <c r="H168" t="str">
        <f t="shared" ca="1" si="21"/>
        <v/>
      </c>
      <c r="I168">
        <f ca="1">IF(C168="","",IF(F168="","",IF(F168=0,0,IF(F168=1,COUNTIF(OFFSET(C167,-(C$3-1)-(G168-1),0,1,1):OFFSET(C167,-(G168-1),0,1,1),C168)))))</f>
        <v>0</v>
      </c>
      <c r="J168">
        <f t="shared" ca="1" si="22"/>
        <v>0</v>
      </c>
      <c r="K168">
        <f t="shared" ca="1" si="25"/>
        <v>-42</v>
      </c>
      <c r="L168">
        <f t="shared" ca="1" si="26"/>
        <v>1</v>
      </c>
      <c r="M168" t="str">
        <f t="shared" ca="1" si="27"/>
        <v/>
      </c>
      <c r="O168" t="str">
        <f t="shared" ca="1" si="28"/>
        <v/>
      </c>
      <c r="P168" t="str">
        <f t="shared" ca="1" si="23"/>
        <v/>
      </c>
    </row>
    <row r="169" spans="2:16" x14ac:dyDescent="0.25">
      <c r="B169">
        <v>159</v>
      </c>
      <c r="C169">
        <f t="shared" ca="1" si="29"/>
        <v>28</v>
      </c>
      <c r="D169">
        <f ca="1">IF(C169="","",COUNTIF(OFFSET(C168,-(MIN(B168,C$3)-1),0,1,1):C168,C169))</f>
        <v>0</v>
      </c>
      <c r="E169">
        <f ca="1">IF(C168="","",IF(B168&lt;C$3,"",SUMPRODUCT(1/COUNTIF(OFFSET(C168,-(C$3-1),0,1,1):C168,OFFSET(C168,-(C$3-1),0,1,1):C168))))</f>
        <v>6</v>
      </c>
      <c r="F169">
        <f ca="1">IF(C168="","",IF(E169="","",IF(AND(C$5="Yes",OR(COUNTIF(OFFSET(I168,-(C$3-1),0,1,1):I168,1)&gt;0,COUNTIF(OFFSET(G168,-(C$3-1),0,1,1):G168,C$4)&gt;0)),0,IF(E169=C$3,1,0))))</f>
        <v>0</v>
      </c>
      <c r="G169">
        <f t="shared" ca="1" si="24"/>
        <v>1</v>
      </c>
      <c r="H169" t="str">
        <f t="shared" ca="1" si="21"/>
        <v/>
      </c>
      <c r="I169">
        <f ca="1">IF(C169="","",IF(F169="","",IF(F169=0,0,IF(F169=1,COUNTIF(OFFSET(C168,-(C$3-1)-(G169-1),0,1,1):OFFSET(C168,-(G169-1),0,1,1),C169)))))</f>
        <v>0</v>
      </c>
      <c r="J169">
        <f t="shared" ca="1" si="22"/>
        <v>0</v>
      </c>
      <c r="K169">
        <f t="shared" ca="1" si="25"/>
        <v>-42</v>
      </c>
      <c r="L169">
        <f t="shared" ca="1" si="26"/>
        <v>1</v>
      </c>
      <c r="M169" t="str">
        <f t="shared" ca="1" si="27"/>
        <v/>
      </c>
      <c r="O169" t="str">
        <f t="shared" ca="1" si="28"/>
        <v/>
      </c>
      <c r="P169" t="str">
        <f t="shared" ca="1" si="23"/>
        <v/>
      </c>
    </row>
    <row r="170" spans="2:16" x14ac:dyDescent="0.25">
      <c r="B170">
        <v>160</v>
      </c>
      <c r="C170">
        <f t="shared" ca="1" si="29"/>
        <v>14</v>
      </c>
      <c r="D170">
        <f ca="1">IF(C170="","",COUNTIF(OFFSET(C169,-(MIN(B169,C$3)-1),0,1,1):C169,C170))</f>
        <v>0</v>
      </c>
      <c r="E170">
        <f ca="1">IF(C169="","",IF(B169&lt;C$3,"",SUMPRODUCT(1/COUNTIF(OFFSET(C169,-(C$3-1),0,1,1):C169,OFFSET(C169,-(C$3-1),0,1,1):C169))))</f>
        <v>6</v>
      </c>
      <c r="F170">
        <f ca="1">IF(C169="","",IF(E170="","",IF(AND(C$5="Yes",OR(COUNTIF(OFFSET(I169,-(C$3-1),0,1,1):I169,1)&gt;0,COUNTIF(OFFSET(G169,-(C$3-1),0,1,1):G169,C$4)&gt;0)),0,IF(E170=C$3,1,0))))</f>
        <v>0</v>
      </c>
      <c r="G170">
        <f t="shared" ca="1" si="24"/>
        <v>1</v>
      </c>
      <c r="H170" t="str">
        <f t="shared" ca="1" si="21"/>
        <v/>
      </c>
      <c r="I170">
        <f ca="1">IF(C170="","",IF(F170="","",IF(F170=0,0,IF(F170=1,COUNTIF(OFFSET(C169,-(C$3-1)-(G170-1),0,1,1):OFFSET(C169,-(G170-1),0,1,1),C170)))))</f>
        <v>0</v>
      </c>
      <c r="J170">
        <f t="shared" ca="1" si="22"/>
        <v>0</v>
      </c>
      <c r="K170">
        <f t="shared" ca="1" si="25"/>
        <v>-42</v>
      </c>
      <c r="L170">
        <f t="shared" ca="1" si="26"/>
        <v>1</v>
      </c>
      <c r="M170" t="str">
        <f t="shared" ca="1" si="27"/>
        <v/>
      </c>
      <c r="O170" t="str">
        <f t="shared" ca="1" si="28"/>
        <v/>
      </c>
      <c r="P170" t="str">
        <f t="shared" ca="1" si="23"/>
        <v/>
      </c>
    </row>
    <row r="171" spans="2:16" x14ac:dyDescent="0.25">
      <c r="B171">
        <v>161</v>
      </c>
      <c r="C171">
        <f t="shared" ca="1" si="29"/>
        <v>15</v>
      </c>
      <c r="D171">
        <f ca="1">IF(C171="","",COUNTIF(OFFSET(C170,-(MIN(B170,C$3)-1),0,1,1):C170,C171))</f>
        <v>1</v>
      </c>
      <c r="E171">
        <f ca="1">IF(C170="","",IF(B170&lt;C$3,"",SUMPRODUCT(1/COUNTIF(OFFSET(C170,-(C$3-1),0,1,1):C170,OFFSET(C170,-(C$3-1),0,1,1):C170))))</f>
        <v>6</v>
      </c>
      <c r="F171">
        <f ca="1">IF(C170="","",IF(E171="","",IF(AND(C$5="Yes",OR(COUNTIF(OFFSET(I170,-(C$3-1),0,1,1):I170,1)&gt;0,COUNTIF(OFFSET(G170,-(C$3-1),0,1,1):G170,C$4)&gt;0)),0,IF(E171=C$3,1,0))))</f>
        <v>0</v>
      </c>
      <c r="G171">
        <f t="shared" ca="1" si="24"/>
        <v>1</v>
      </c>
      <c r="H171" t="str">
        <f t="shared" ca="1" si="21"/>
        <v/>
      </c>
      <c r="I171">
        <f ca="1">IF(C171="","",IF(F171="","",IF(F171=0,0,IF(F171=1,COUNTIF(OFFSET(C170,-(C$3-1)-(G171-1),0,1,1):OFFSET(C170,-(G171-1),0,1,1),C171)))))</f>
        <v>0</v>
      </c>
      <c r="J171">
        <f t="shared" ca="1" si="22"/>
        <v>0</v>
      </c>
      <c r="K171">
        <f t="shared" ca="1" si="25"/>
        <v>-42</v>
      </c>
      <c r="L171">
        <f t="shared" ca="1" si="26"/>
        <v>1</v>
      </c>
      <c r="M171" t="str">
        <f t="shared" ca="1" si="27"/>
        <v/>
      </c>
      <c r="O171" t="str">
        <f t="shared" ca="1" si="28"/>
        <v/>
      </c>
      <c r="P171" t="str">
        <f t="shared" ca="1" si="23"/>
        <v/>
      </c>
    </row>
    <row r="172" spans="2:16" x14ac:dyDescent="0.25">
      <c r="B172">
        <v>162</v>
      </c>
      <c r="C172">
        <f t="shared" ca="1" si="29"/>
        <v>34</v>
      </c>
      <c r="D172">
        <f ca="1">IF(C172="","",COUNTIF(OFFSET(C171,-(MIN(B171,C$3)-1),0,1,1):C171,C172))</f>
        <v>1</v>
      </c>
      <c r="E172">
        <f ca="1">IF(C171="","",IF(B171&lt;C$3,"",SUMPRODUCT(1/COUNTIF(OFFSET(C171,-(C$3-1),0,1,1):C171,OFFSET(C171,-(C$3-1),0,1,1):C171))))</f>
        <v>6</v>
      </c>
      <c r="F172">
        <f ca="1">IF(C171="","",IF(E172="","",IF(AND(C$5="Yes",OR(COUNTIF(OFFSET(I171,-(C$3-1),0,1,1):I171,1)&gt;0,COUNTIF(OFFSET(G171,-(C$3-1),0,1,1):G171,C$4)&gt;0)),0,IF(E172=C$3,1,0))))</f>
        <v>0</v>
      </c>
      <c r="G172">
        <f t="shared" ca="1" si="24"/>
        <v>1</v>
      </c>
      <c r="H172" t="str">
        <f t="shared" ca="1" si="21"/>
        <v/>
      </c>
      <c r="I172">
        <f ca="1">IF(C172="","",IF(F172="","",IF(F172=0,0,IF(F172=1,COUNTIF(OFFSET(C171,-(C$3-1)-(G172-1),0,1,1):OFFSET(C171,-(G172-1),0,1,1),C172)))))</f>
        <v>0</v>
      </c>
      <c r="J172">
        <f t="shared" ca="1" si="22"/>
        <v>0</v>
      </c>
      <c r="K172">
        <f t="shared" ca="1" si="25"/>
        <v>-42</v>
      </c>
      <c r="L172">
        <f t="shared" ca="1" si="26"/>
        <v>1</v>
      </c>
      <c r="M172" t="str">
        <f t="shared" ca="1" si="27"/>
        <v/>
      </c>
      <c r="O172" t="str">
        <f t="shared" ca="1" si="28"/>
        <v/>
      </c>
      <c r="P172" t="str">
        <f t="shared" ca="1" si="23"/>
        <v/>
      </c>
    </row>
    <row r="173" spans="2:16" x14ac:dyDescent="0.25">
      <c r="B173">
        <v>163</v>
      </c>
      <c r="C173">
        <f t="shared" ca="1" si="29"/>
        <v>0</v>
      </c>
      <c r="D173">
        <f ca="1">IF(C173="","",COUNTIF(OFFSET(C172,-(MIN(B172,C$3)-1),0,1,1):C172,C173))</f>
        <v>0</v>
      </c>
      <c r="E173">
        <f ca="1">IF(C172="","",IF(B172&lt;C$3,"",SUMPRODUCT(1/COUNTIF(OFFSET(C172,-(C$3-1),0,1,1):C172,OFFSET(C172,-(C$3-1),0,1,1):C172))))</f>
        <v>6</v>
      </c>
      <c r="F173">
        <f ca="1">IF(C172="","",IF(E173="","",IF(AND(C$5="Yes",OR(COUNTIF(OFFSET(I172,-(C$3-1),0,1,1):I172,1)&gt;0,COUNTIF(OFFSET(G172,-(C$3-1),0,1,1):G172,C$4)&gt;0)),0,IF(E173=C$3,1,0))))</f>
        <v>0</v>
      </c>
      <c r="G173">
        <f t="shared" ca="1" si="24"/>
        <v>1</v>
      </c>
      <c r="H173" t="str">
        <f t="shared" ca="1" si="21"/>
        <v/>
      </c>
      <c r="I173">
        <f ca="1">IF(C173="","",IF(F173="","",IF(F173=0,0,IF(F173=1,COUNTIF(OFFSET(C172,-(C$3-1)-(G173-1),0,1,1):OFFSET(C172,-(G173-1),0,1,1),C173)))))</f>
        <v>0</v>
      </c>
      <c r="J173">
        <f t="shared" ca="1" si="22"/>
        <v>0</v>
      </c>
      <c r="K173">
        <f t="shared" ca="1" si="25"/>
        <v>-42</v>
      </c>
      <c r="L173">
        <f t="shared" ca="1" si="26"/>
        <v>1</v>
      </c>
      <c r="M173" t="str">
        <f t="shared" ca="1" si="27"/>
        <v/>
      </c>
      <c r="O173" t="str">
        <f t="shared" ca="1" si="28"/>
        <v/>
      </c>
      <c r="P173" t="str">
        <f t="shared" ca="1" si="23"/>
        <v/>
      </c>
    </row>
    <row r="174" spans="2:16" x14ac:dyDescent="0.25">
      <c r="B174">
        <v>164</v>
      </c>
      <c r="C174">
        <f t="shared" ca="1" si="29"/>
        <v>36</v>
      </c>
      <c r="D174">
        <f ca="1">IF(C174="","",COUNTIF(OFFSET(C173,-(MIN(B173,C$3)-1),0,1,1):C173,C174))</f>
        <v>0</v>
      </c>
      <c r="E174">
        <f ca="1">IF(C173="","",IF(B173&lt;C$3,"",SUMPRODUCT(1/COUNTIF(OFFSET(C173,-(C$3-1),0,1,1):C173,OFFSET(C173,-(C$3-1),0,1,1):C173))))</f>
        <v>6</v>
      </c>
      <c r="F174">
        <f ca="1">IF(C173="","",IF(E174="","",IF(AND(C$5="Yes",OR(COUNTIF(OFFSET(I173,-(C$3-1),0,1,1):I173,1)&gt;0,COUNTIF(OFFSET(G173,-(C$3-1),0,1,1):G173,C$4)&gt;0)),0,IF(E174=C$3,1,0))))</f>
        <v>0</v>
      </c>
      <c r="G174">
        <f t="shared" ca="1" si="24"/>
        <v>1</v>
      </c>
      <c r="H174" t="str">
        <f t="shared" ca="1" si="21"/>
        <v/>
      </c>
      <c r="I174">
        <f ca="1">IF(C174="","",IF(F174="","",IF(F174=0,0,IF(F174=1,COUNTIF(OFFSET(C173,-(C$3-1)-(G174-1),0,1,1):OFFSET(C173,-(G174-1),0,1,1),C174)))))</f>
        <v>0</v>
      </c>
      <c r="J174">
        <f t="shared" ca="1" si="22"/>
        <v>0</v>
      </c>
      <c r="K174">
        <f t="shared" ca="1" si="25"/>
        <v>-42</v>
      </c>
      <c r="L174">
        <f t="shared" ca="1" si="26"/>
        <v>1</v>
      </c>
      <c r="M174" t="str">
        <f t="shared" ca="1" si="27"/>
        <v/>
      </c>
      <c r="O174" t="str">
        <f t="shared" ca="1" si="28"/>
        <v/>
      </c>
      <c r="P174" t="str">
        <f t="shared" ca="1" si="23"/>
        <v/>
      </c>
    </row>
    <row r="175" spans="2:16" x14ac:dyDescent="0.25">
      <c r="B175">
        <v>165</v>
      </c>
      <c r="C175">
        <f t="shared" ca="1" si="29"/>
        <v>11</v>
      </c>
      <c r="D175">
        <f ca="1">IF(C175="","",COUNTIF(OFFSET(C174,-(MIN(B174,C$3)-1),0,1,1):C174,C175))</f>
        <v>0</v>
      </c>
      <c r="E175">
        <f ca="1">IF(C174="","",IF(B174&lt;C$3,"",SUMPRODUCT(1/COUNTIF(OFFSET(C174,-(C$3-1),0,1,1):C174,OFFSET(C174,-(C$3-1),0,1,1):C174))))</f>
        <v>6</v>
      </c>
      <c r="F175">
        <f ca="1">IF(C174="","",IF(E175="","",IF(AND(C$5="Yes",OR(COUNTIF(OFFSET(I174,-(C$3-1),0,1,1):I174,1)&gt;0,COUNTIF(OFFSET(G174,-(C$3-1),0,1,1):G174,C$4)&gt;0)),0,IF(E175=C$3,1,0))))</f>
        <v>0</v>
      </c>
      <c r="G175">
        <f t="shared" ca="1" si="24"/>
        <v>1</v>
      </c>
      <c r="H175" t="str">
        <f t="shared" ca="1" si="21"/>
        <v/>
      </c>
      <c r="I175">
        <f ca="1">IF(C175="","",IF(F175="","",IF(F175=0,0,IF(F175=1,COUNTIF(OFFSET(C174,-(C$3-1)-(G175-1),0,1,1):OFFSET(C174,-(G175-1),0,1,1),C175)))))</f>
        <v>0</v>
      </c>
      <c r="J175">
        <f t="shared" ca="1" si="22"/>
        <v>0</v>
      </c>
      <c r="K175">
        <f t="shared" ca="1" si="25"/>
        <v>-42</v>
      </c>
      <c r="L175">
        <f t="shared" ca="1" si="26"/>
        <v>1</v>
      </c>
      <c r="M175" t="str">
        <f t="shared" ca="1" si="27"/>
        <v/>
      </c>
      <c r="O175" t="str">
        <f t="shared" ca="1" si="28"/>
        <v/>
      </c>
      <c r="P175" t="str">
        <f t="shared" ca="1" si="23"/>
        <v/>
      </c>
    </row>
    <row r="176" spans="2:16" x14ac:dyDescent="0.25">
      <c r="B176">
        <v>166</v>
      </c>
      <c r="C176">
        <f t="shared" ca="1" si="29"/>
        <v>0</v>
      </c>
      <c r="D176">
        <f ca="1">IF(C176="","",COUNTIF(OFFSET(C175,-(MIN(B175,C$3)-1),0,1,1):C175,C176))</f>
        <v>1</v>
      </c>
      <c r="E176">
        <f ca="1">IF(C175="","",IF(B175&lt;C$3,"",SUMPRODUCT(1/COUNTIF(OFFSET(C175,-(C$3-1),0,1,1):C175,OFFSET(C175,-(C$3-1),0,1,1):C175))))</f>
        <v>7</v>
      </c>
      <c r="F176">
        <f ca="1">IF(C175="","",IF(E176="","",IF(AND(C$5="Yes",OR(COUNTIF(OFFSET(I175,-(C$3-1),0,1,1):I175,1)&gt;0,COUNTIF(OFFSET(G175,-(C$3-1),0,1,1):G175,C$4)&gt;0)),0,IF(E176=C$3,1,0))))</f>
        <v>1</v>
      </c>
      <c r="G176">
        <f t="shared" ca="1" si="24"/>
        <v>1</v>
      </c>
      <c r="H176">
        <f t="shared" ca="1" si="21"/>
        <v>1</v>
      </c>
      <c r="I176">
        <f ca="1">IF(C176="","",IF(F176="","",IF(F176=0,0,IF(F176=1,COUNTIF(OFFSET(C175,-(C$3-1)-(G176-1),0,1,1):OFFSET(C175,-(G176-1),0,1,1),C176)))))</f>
        <v>1</v>
      </c>
      <c r="J176">
        <f t="shared" ca="1" si="22"/>
        <v>29</v>
      </c>
      <c r="K176">
        <f t="shared" ca="1" si="25"/>
        <v>-13</v>
      </c>
      <c r="L176">
        <f t="shared" ca="1" si="26"/>
        <v>1</v>
      </c>
      <c r="M176">
        <f t="shared" ca="1" si="27"/>
        <v>1</v>
      </c>
      <c r="O176" t="str">
        <f t="shared" ca="1" si="28"/>
        <v/>
      </c>
      <c r="P176" t="str">
        <f t="shared" ca="1" si="23"/>
        <v/>
      </c>
    </row>
    <row r="177" spans="2:16" x14ac:dyDescent="0.25">
      <c r="B177">
        <v>167</v>
      </c>
      <c r="C177">
        <f t="shared" ca="1" si="29"/>
        <v>19</v>
      </c>
      <c r="D177">
        <f ca="1">IF(C177="","",COUNTIF(OFFSET(C176,-(MIN(B176,C$3)-1),0,1,1):C176,C177))</f>
        <v>0</v>
      </c>
      <c r="E177">
        <f ca="1">IF(C176="","",IF(B176&lt;C$3,"",SUMPRODUCT(1/COUNTIF(OFFSET(C176,-(C$3-1),0,1,1):C176,OFFSET(C176,-(C$3-1),0,1,1):C176))))</f>
        <v>6</v>
      </c>
      <c r="F177">
        <f ca="1">IF(C176="","",IF(E177="","",IF(AND(C$5="Yes",OR(COUNTIF(OFFSET(I176,-(C$3-1),0,1,1):I176,1)&gt;0,COUNTIF(OFFSET(G176,-(C$3-1),0,1,1):G176,C$4)&gt;0)),0,IF(E177=C$3,1,0))))</f>
        <v>0</v>
      </c>
      <c r="G177">
        <f t="shared" ca="1" si="24"/>
        <v>1</v>
      </c>
      <c r="H177" t="str">
        <f t="shared" ca="1" si="21"/>
        <v/>
      </c>
      <c r="I177">
        <f ca="1">IF(C177="","",IF(F177="","",IF(F177=0,0,IF(F177=1,COUNTIF(OFFSET(C176,-(C$3-1)-(G177-1),0,1,1):OFFSET(C176,-(G177-1),0,1,1),C177)))))</f>
        <v>0</v>
      </c>
      <c r="J177">
        <f t="shared" ca="1" si="22"/>
        <v>0</v>
      </c>
      <c r="K177">
        <f t="shared" ca="1" si="25"/>
        <v>-13</v>
      </c>
      <c r="L177">
        <f t="shared" ca="1" si="26"/>
        <v>1</v>
      </c>
      <c r="M177" t="str">
        <f t="shared" ca="1" si="27"/>
        <v/>
      </c>
      <c r="O177" t="str">
        <f t="shared" ca="1" si="28"/>
        <v/>
      </c>
      <c r="P177" t="str">
        <f t="shared" ca="1" si="23"/>
        <v/>
      </c>
    </row>
    <row r="178" spans="2:16" x14ac:dyDescent="0.25">
      <c r="B178">
        <v>168</v>
      </c>
      <c r="C178">
        <f t="shared" ca="1" si="29"/>
        <v>35</v>
      </c>
      <c r="D178">
        <f ca="1">IF(C178="","",COUNTIF(OFFSET(C177,-(MIN(B177,C$3)-1),0,1,1):C177,C178))</f>
        <v>0</v>
      </c>
      <c r="E178">
        <f ca="1">IF(C177="","",IF(B177&lt;C$3,"",SUMPRODUCT(1/COUNTIF(OFFSET(C177,-(C$3-1),0,1,1):C177,OFFSET(C177,-(C$3-1),0,1,1):C177))))</f>
        <v>6</v>
      </c>
      <c r="F178">
        <f ca="1">IF(C177="","",IF(E178="","",IF(AND(C$5="Yes",OR(COUNTIF(OFFSET(I177,-(C$3-1),0,1,1):I177,1)&gt;0,COUNTIF(OFFSET(G177,-(C$3-1),0,1,1):G177,C$4)&gt;0)),0,IF(E178=C$3,1,0))))</f>
        <v>0</v>
      </c>
      <c r="G178">
        <f t="shared" ca="1" si="24"/>
        <v>1</v>
      </c>
      <c r="H178" t="str">
        <f t="shared" ca="1" si="21"/>
        <v/>
      </c>
      <c r="I178">
        <f ca="1">IF(C178="","",IF(F178="","",IF(F178=0,0,IF(F178=1,COUNTIF(OFFSET(C177,-(C$3-1)-(G178-1),0,1,1):OFFSET(C177,-(G178-1),0,1,1),C178)))))</f>
        <v>0</v>
      </c>
      <c r="J178">
        <f t="shared" ca="1" si="22"/>
        <v>0</v>
      </c>
      <c r="K178">
        <f t="shared" ca="1" si="25"/>
        <v>-13</v>
      </c>
      <c r="L178">
        <f t="shared" ca="1" si="26"/>
        <v>1</v>
      </c>
      <c r="M178" t="str">
        <f t="shared" ca="1" si="27"/>
        <v/>
      </c>
      <c r="O178" t="str">
        <f t="shared" ca="1" si="28"/>
        <v/>
      </c>
      <c r="P178" t="str">
        <f t="shared" ca="1" si="23"/>
        <v/>
      </c>
    </row>
    <row r="179" spans="2:16" x14ac:dyDescent="0.25">
      <c r="B179">
        <v>169</v>
      </c>
      <c r="C179">
        <f t="shared" ca="1" si="29"/>
        <v>25</v>
      </c>
      <c r="D179">
        <f ca="1">IF(C179="","",COUNTIF(OFFSET(C178,-(MIN(B178,C$3)-1),0,1,1):C178,C179))</f>
        <v>0</v>
      </c>
      <c r="E179">
        <f ca="1">IF(C178="","",IF(B178&lt;C$3,"",SUMPRODUCT(1/COUNTIF(OFFSET(C178,-(C$3-1),0,1,1):C178,OFFSET(C178,-(C$3-1),0,1,1):C178))))</f>
        <v>6</v>
      </c>
      <c r="F179">
        <f ca="1">IF(C178="","",IF(E179="","",IF(AND(C$5="Yes",OR(COUNTIF(OFFSET(I178,-(C$3-1),0,1,1):I178,1)&gt;0,COUNTIF(OFFSET(G178,-(C$3-1),0,1,1):G178,C$4)&gt;0)),0,IF(E179=C$3,1,0))))</f>
        <v>0</v>
      </c>
      <c r="G179">
        <f t="shared" ca="1" si="24"/>
        <v>1</v>
      </c>
      <c r="H179" t="str">
        <f t="shared" ca="1" si="21"/>
        <v/>
      </c>
      <c r="I179">
        <f ca="1">IF(C179="","",IF(F179="","",IF(F179=0,0,IF(F179=1,COUNTIF(OFFSET(C178,-(C$3-1)-(G179-1),0,1,1):OFFSET(C178,-(G179-1),0,1,1),C179)))))</f>
        <v>0</v>
      </c>
      <c r="J179">
        <f t="shared" ca="1" si="22"/>
        <v>0</v>
      </c>
      <c r="K179">
        <f t="shared" ca="1" si="25"/>
        <v>-13</v>
      </c>
      <c r="L179">
        <f t="shared" ca="1" si="26"/>
        <v>1</v>
      </c>
      <c r="M179" t="str">
        <f t="shared" ca="1" si="27"/>
        <v/>
      </c>
      <c r="O179" t="str">
        <f t="shared" ca="1" si="28"/>
        <v/>
      </c>
      <c r="P179" t="str">
        <f t="shared" ca="1" si="23"/>
        <v/>
      </c>
    </row>
    <row r="180" spans="2:16" x14ac:dyDescent="0.25">
      <c r="B180">
        <v>170</v>
      </c>
      <c r="C180">
        <f t="shared" ca="1" si="29"/>
        <v>2</v>
      </c>
      <c r="D180">
        <f ca="1">IF(C180="","",COUNTIF(OFFSET(C179,-(MIN(B179,C$3)-1),0,1,1):C179,C180))</f>
        <v>0</v>
      </c>
      <c r="E180">
        <f ca="1">IF(C179="","",IF(B179&lt;C$3,"",SUMPRODUCT(1/COUNTIF(OFFSET(C179,-(C$3-1),0,1,1):C179,OFFSET(C179,-(C$3-1),0,1,1):C179))))</f>
        <v>6</v>
      </c>
      <c r="F180">
        <f ca="1">IF(C179="","",IF(E180="","",IF(AND(C$5="Yes",OR(COUNTIF(OFFSET(I179,-(C$3-1),0,1,1):I179,1)&gt;0,COUNTIF(OFFSET(G179,-(C$3-1),0,1,1):G179,C$4)&gt;0)),0,IF(E180=C$3,1,0))))</f>
        <v>0</v>
      </c>
      <c r="G180">
        <f t="shared" ca="1" si="24"/>
        <v>1</v>
      </c>
      <c r="H180" t="str">
        <f t="shared" ca="1" si="21"/>
        <v/>
      </c>
      <c r="I180">
        <f ca="1">IF(C180="","",IF(F180="","",IF(F180=0,0,IF(F180=1,COUNTIF(OFFSET(C179,-(C$3-1)-(G180-1),0,1,1):OFFSET(C179,-(G180-1),0,1,1),C180)))))</f>
        <v>0</v>
      </c>
      <c r="J180">
        <f t="shared" ca="1" si="22"/>
        <v>0</v>
      </c>
      <c r="K180">
        <f t="shared" ca="1" si="25"/>
        <v>-13</v>
      </c>
      <c r="L180">
        <f t="shared" ca="1" si="26"/>
        <v>1</v>
      </c>
      <c r="M180" t="str">
        <f t="shared" ca="1" si="27"/>
        <v/>
      </c>
      <c r="O180" t="str">
        <f t="shared" ca="1" si="28"/>
        <v/>
      </c>
      <c r="P180" t="str">
        <f t="shared" ca="1" si="23"/>
        <v/>
      </c>
    </row>
    <row r="181" spans="2:16" x14ac:dyDescent="0.25">
      <c r="B181">
        <v>171</v>
      </c>
      <c r="C181">
        <f t="shared" ca="1" si="29"/>
        <v>17</v>
      </c>
      <c r="D181">
        <f ca="1">IF(C181="","",COUNTIF(OFFSET(C180,-(MIN(B180,C$3)-1),0,1,1):C180,C181))</f>
        <v>0</v>
      </c>
      <c r="E181">
        <f ca="1">IF(C180="","",IF(B180&lt;C$3,"",SUMPRODUCT(1/COUNTIF(OFFSET(C180,-(C$3-1),0,1,1):C180,OFFSET(C180,-(C$3-1),0,1,1):C180))))</f>
        <v>7</v>
      </c>
      <c r="F181">
        <f ca="1">IF(C180="","",IF(E181="","",IF(AND(C$5="Yes",OR(COUNTIF(OFFSET(I180,-(C$3-1),0,1,1):I180,1)&gt;0,COUNTIF(OFFSET(G180,-(C$3-1),0,1,1):G180,C$4)&gt;0)),0,IF(E181=C$3,1,0))))</f>
        <v>0</v>
      </c>
      <c r="G181">
        <f t="shared" ca="1" si="24"/>
        <v>1</v>
      </c>
      <c r="H181" t="str">
        <f t="shared" ca="1" si="21"/>
        <v/>
      </c>
      <c r="I181">
        <f ca="1">IF(C181="","",IF(F181="","",IF(F181=0,0,IF(F181=1,COUNTIF(OFFSET(C180,-(C$3-1)-(G181-1),0,1,1):OFFSET(C180,-(G181-1),0,1,1),C181)))))</f>
        <v>0</v>
      </c>
      <c r="J181">
        <f t="shared" ca="1" si="22"/>
        <v>0</v>
      </c>
      <c r="K181">
        <f t="shared" ca="1" si="25"/>
        <v>-13</v>
      </c>
      <c r="L181">
        <f t="shared" ca="1" si="26"/>
        <v>1</v>
      </c>
      <c r="M181" t="str">
        <f t="shared" ca="1" si="27"/>
        <v/>
      </c>
      <c r="O181" t="str">
        <f t="shared" ca="1" si="28"/>
        <v/>
      </c>
      <c r="P181" t="str">
        <f t="shared" ca="1" si="23"/>
        <v/>
      </c>
    </row>
    <row r="182" spans="2:16" x14ac:dyDescent="0.25">
      <c r="B182">
        <v>172</v>
      </c>
      <c r="C182">
        <f t="shared" ca="1" si="29"/>
        <v>19</v>
      </c>
      <c r="D182">
        <f ca="1">IF(C182="","",COUNTIF(OFFSET(C181,-(MIN(B181,C$3)-1),0,1,1):C181,C182))</f>
        <v>1</v>
      </c>
      <c r="E182">
        <f ca="1">IF(C181="","",IF(B181&lt;C$3,"",SUMPRODUCT(1/COUNTIF(OFFSET(C181,-(C$3-1),0,1,1):C181,OFFSET(C181,-(C$3-1),0,1,1):C181))))</f>
        <v>7</v>
      </c>
      <c r="F182">
        <f ca="1">IF(C181="","",IF(E182="","",IF(AND(C$5="Yes",OR(COUNTIF(OFFSET(I181,-(C$3-1),0,1,1):I181,1)&gt;0,COUNTIF(OFFSET(G181,-(C$3-1),0,1,1):G181,C$4)&gt;0)),0,IF(E182=C$3,1,0))))</f>
        <v>0</v>
      </c>
      <c r="G182">
        <f t="shared" ca="1" si="24"/>
        <v>1</v>
      </c>
      <c r="H182" t="str">
        <f t="shared" ca="1" si="21"/>
        <v/>
      </c>
      <c r="I182">
        <f ca="1">IF(C182="","",IF(F182="","",IF(F182=0,0,IF(F182=1,COUNTIF(OFFSET(C181,-(C$3-1)-(G182-1),0,1,1):OFFSET(C181,-(G182-1),0,1,1),C182)))))</f>
        <v>0</v>
      </c>
      <c r="J182">
        <f t="shared" ca="1" si="22"/>
        <v>0</v>
      </c>
      <c r="K182">
        <f t="shared" ca="1" si="25"/>
        <v>-13</v>
      </c>
      <c r="L182">
        <f t="shared" ca="1" si="26"/>
        <v>1</v>
      </c>
      <c r="M182" t="str">
        <f t="shared" ca="1" si="27"/>
        <v/>
      </c>
      <c r="O182" t="str">
        <f t="shared" ca="1" si="28"/>
        <v/>
      </c>
      <c r="P182" t="str">
        <f t="shared" ca="1" si="23"/>
        <v/>
      </c>
    </row>
    <row r="183" spans="2:16" x14ac:dyDescent="0.25">
      <c r="B183">
        <v>173</v>
      </c>
      <c r="C183">
        <f t="shared" ca="1" si="29"/>
        <v>33</v>
      </c>
      <c r="D183">
        <f ca="1">IF(C183="","",COUNTIF(OFFSET(C182,-(MIN(B182,C$3)-1),0,1,1):C182,C183))</f>
        <v>0</v>
      </c>
      <c r="E183">
        <f ca="1">IF(C182="","",IF(B182&lt;C$3,"",SUMPRODUCT(1/COUNTIF(OFFSET(C182,-(C$3-1),0,1,1):C182,OFFSET(C182,-(C$3-1),0,1,1):C182))))</f>
        <v>6</v>
      </c>
      <c r="F183">
        <f ca="1">IF(C182="","",IF(E183="","",IF(AND(C$5="Yes",OR(COUNTIF(OFFSET(I182,-(C$3-1),0,1,1):I182,1)&gt;0,COUNTIF(OFFSET(G182,-(C$3-1),0,1,1):G182,C$4)&gt;0)),0,IF(E183=C$3,1,0))))</f>
        <v>0</v>
      </c>
      <c r="G183">
        <f t="shared" ca="1" si="24"/>
        <v>1</v>
      </c>
      <c r="H183" t="str">
        <f t="shared" ca="1" si="21"/>
        <v/>
      </c>
      <c r="I183">
        <f ca="1">IF(C183="","",IF(F183="","",IF(F183=0,0,IF(F183=1,COUNTIF(OFFSET(C182,-(C$3-1)-(G183-1),0,1,1):OFFSET(C182,-(G183-1),0,1,1),C183)))))</f>
        <v>0</v>
      </c>
      <c r="J183">
        <f t="shared" ca="1" si="22"/>
        <v>0</v>
      </c>
      <c r="K183">
        <f t="shared" ca="1" si="25"/>
        <v>-13</v>
      </c>
      <c r="L183">
        <f t="shared" ca="1" si="26"/>
        <v>1</v>
      </c>
      <c r="M183" t="str">
        <f t="shared" ca="1" si="27"/>
        <v/>
      </c>
      <c r="O183" t="str">
        <f t="shared" ca="1" si="28"/>
        <v/>
      </c>
      <c r="P183" t="str">
        <f t="shared" ca="1" si="23"/>
        <v/>
      </c>
    </row>
    <row r="184" spans="2:16" x14ac:dyDescent="0.25">
      <c r="B184">
        <v>174</v>
      </c>
      <c r="C184">
        <f t="shared" ca="1" si="29"/>
        <v>28</v>
      </c>
      <c r="D184">
        <f ca="1">IF(C184="","",COUNTIF(OFFSET(C183,-(MIN(B183,C$3)-1),0,1,1):C183,C184))</f>
        <v>0</v>
      </c>
      <c r="E184">
        <f ca="1">IF(C183="","",IF(B183&lt;C$3,"",SUMPRODUCT(1/COUNTIF(OFFSET(C183,-(C$3-1),0,1,1):C183,OFFSET(C183,-(C$3-1),0,1,1):C183))))</f>
        <v>6</v>
      </c>
      <c r="F184">
        <f ca="1">IF(C183="","",IF(E184="","",IF(AND(C$5="Yes",OR(COUNTIF(OFFSET(I183,-(C$3-1),0,1,1):I183,1)&gt;0,COUNTIF(OFFSET(G183,-(C$3-1),0,1,1):G183,C$4)&gt;0)),0,IF(E184=C$3,1,0))))</f>
        <v>0</v>
      </c>
      <c r="G184">
        <f t="shared" ca="1" si="24"/>
        <v>1</v>
      </c>
      <c r="H184" t="str">
        <f t="shared" ca="1" si="21"/>
        <v/>
      </c>
      <c r="I184">
        <f ca="1">IF(C184="","",IF(F184="","",IF(F184=0,0,IF(F184=1,COUNTIF(OFFSET(C183,-(C$3-1)-(G184-1),0,1,1):OFFSET(C183,-(G184-1),0,1,1),C184)))))</f>
        <v>0</v>
      </c>
      <c r="J184">
        <f t="shared" ca="1" si="22"/>
        <v>0</v>
      </c>
      <c r="K184">
        <f t="shared" ca="1" si="25"/>
        <v>-13</v>
      </c>
      <c r="L184">
        <f t="shared" ca="1" si="26"/>
        <v>1</v>
      </c>
      <c r="M184" t="str">
        <f t="shared" ca="1" si="27"/>
        <v/>
      </c>
      <c r="O184" t="str">
        <f t="shared" ca="1" si="28"/>
        <v/>
      </c>
      <c r="P184" t="str">
        <f t="shared" ca="1" si="23"/>
        <v/>
      </c>
    </row>
    <row r="185" spans="2:16" x14ac:dyDescent="0.25">
      <c r="B185">
        <v>175</v>
      </c>
      <c r="C185">
        <f t="shared" ca="1" si="29"/>
        <v>12</v>
      </c>
      <c r="D185">
        <f ca="1">IF(C185="","",COUNTIF(OFFSET(C184,-(MIN(B184,C$3)-1),0,1,1):C184,C185))</f>
        <v>0</v>
      </c>
      <c r="E185">
        <f ca="1">IF(C184="","",IF(B184&lt;C$3,"",SUMPRODUCT(1/COUNTIF(OFFSET(C184,-(C$3-1),0,1,1):C184,OFFSET(C184,-(C$3-1),0,1,1):C184))))</f>
        <v>7</v>
      </c>
      <c r="F185">
        <f ca="1">IF(C184="","",IF(E185="","",IF(AND(C$5="Yes",OR(COUNTIF(OFFSET(I184,-(C$3-1),0,1,1):I184,1)&gt;0,COUNTIF(OFFSET(G184,-(C$3-1),0,1,1):G184,C$4)&gt;0)),0,IF(E185=C$3,1,0))))</f>
        <v>1</v>
      </c>
      <c r="G185">
        <f t="shared" ca="1" si="24"/>
        <v>1</v>
      </c>
      <c r="H185">
        <f t="shared" ca="1" si="21"/>
        <v>1</v>
      </c>
      <c r="I185">
        <f ca="1">IF(C185="","",IF(F185="","",IF(F185=0,0,IF(F185=1,COUNTIF(OFFSET(C184,-(C$3-1)-(G185-1),0,1,1):OFFSET(C184,-(G185-1),0,1,1),C185)))))</f>
        <v>0</v>
      </c>
      <c r="J185">
        <f t="shared" ca="1" si="22"/>
        <v>-7</v>
      </c>
      <c r="K185">
        <f t="shared" ca="1" si="25"/>
        <v>-20</v>
      </c>
      <c r="L185">
        <f t="shared" ca="1" si="26"/>
        <v>1</v>
      </c>
      <c r="M185" t="str">
        <f t="shared" ca="1" si="27"/>
        <v/>
      </c>
      <c r="O185" t="str">
        <f t="shared" ca="1" si="28"/>
        <v/>
      </c>
      <c r="P185" t="str">
        <f t="shared" ca="1" si="23"/>
        <v/>
      </c>
    </row>
    <row r="186" spans="2:16" x14ac:dyDescent="0.25">
      <c r="B186">
        <v>176</v>
      </c>
      <c r="C186">
        <f t="shared" ca="1" si="29"/>
        <v>26</v>
      </c>
      <c r="D186">
        <f ca="1">IF(C186="","",COUNTIF(OFFSET(C185,-(MIN(B185,C$3)-1),0,1,1):C185,C186))</f>
        <v>0</v>
      </c>
      <c r="E186">
        <f ca="1">IF(C185="","",IF(B185&lt;C$3,"",SUMPRODUCT(1/COUNTIF(OFFSET(C185,-(C$3-1),0,1,1):C185,OFFSET(C185,-(C$3-1),0,1,1):C185))))</f>
        <v>7</v>
      </c>
      <c r="F186">
        <f ca="1">IF(C185="","",IF(E186="","",IF(AND(C$5="Yes",OR(COUNTIF(OFFSET(I185,-(C$3-1),0,1,1):I185,1)&gt;0,COUNTIF(OFFSET(G185,-(C$3-1),0,1,1):G185,C$4)&gt;0)),0,IF(E186=C$3,1,0))))</f>
        <v>1</v>
      </c>
      <c r="G186">
        <f t="shared" ca="1" si="24"/>
        <v>2</v>
      </c>
      <c r="H186">
        <f t="shared" ca="1" si="21"/>
        <v>2</v>
      </c>
      <c r="I186">
        <f ca="1">IF(C186="","",IF(F186="","",IF(F186=0,0,IF(F186=1,COUNTIF(OFFSET(C185,-(C$3-1)-(G186-1),0,1,1):OFFSET(C185,-(G186-1),0,1,1),C186)))))</f>
        <v>0</v>
      </c>
      <c r="J186">
        <f t="shared" ca="1" si="22"/>
        <v>-7</v>
      </c>
      <c r="K186">
        <f t="shared" ca="1" si="25"/>
        <v>-27</v>
      </c>
      <c r="L186">
        <f t="shared" ca="1" si="26"/>
        <v>2</v>
      </c>
      <c r="M186" t="str">
        <f t="shared" ca="1" si="27"/>
        <v/>
      </c>
      <c r="O186" t="str">
        <f t="shared" ca="1" si="28"/>
        <v/>
      </c>
      <c r="P186" t="str">
        <f t="shared" ca="1" si="23"/>
        <v/>
      </c>
    </row>
    <row r="187" spans="2:16" x14ac:dyDescent="0.25">
      <c r="B187">
        <v>177</v>
      </c>
      <c r="C187">
        <f t="shared" ca="1" si="29"/>
        <v>18</v>
      </c>
      <c r="D187">
        <f ca="1">IF(C187="","",COUNTIF(OFFSET(C186,-(MIN(B186,C$3)-1),0,1,1):C186,C187))</f>
        <v>0</v>
      </c>
      <c r="E187">
        <f ca="1">IF(C186="","",IF(B186&lt;C$3,"",SUMPRODUCT(1/COUNTIF(OFFSET(C186,-(C$3-1),0,1,1):C186,OFFSET(C186,-(C$3-1),0,1,1):C186))))</f>
        <v>7</v>
      </c>
      <c r="F187">
        <f ca="1">IF(C186="","",IF(E187="","",IF(AND(C$5="Yes",OR(COUNTIF(OFFSET(I186,-(C$3-1),0,1,1):I186,1)&gt;0,COUNTIF(OFFSET(G186,-(C$3-1),0,1,1):G186,C$4)&gt;0)),0,IF(E187=C$3,1,0))))</f>
        <v>1</v>
      </c>
      <c r="G187">
        <f t="shared" ca="1" si="24"/>
        <v>3</v>
      </c>
      <c r="H187">
        <f t="shared" ca="1" si="21"/>
        <v>3</v>
      </c>
      <c r="I187">
        <f ca="1">IF(C187="","",IF(F187="","",IF(F187=0,0,IF(F187=1,COUNTIF(OFFSET(C186,-(C$3-1)-(G187-1),0,1,1):OFFSET(C186,-(G187-1),0,1,1),C187)))))</f>
        <v>0</v>
      </c>
      <c r="J187">
        <f t="shared" ca="1" si="22"/>
        <v>-7</v>
      </c>
      <c r="K187">
        <f t="shared" ca="1" si="25"/>
        <v>-34</v>
      </c>
      <c r="L187">
        <f t="shared" ca="1" si="26"/>
        <v>3</v>
      </c>
      <c r="M187" t="str">
        <f t="shared" ca="1" si="27"/>
        <v/>
      </c>
      <c r="O187" t="str">
        <f t="shared" ca="1" si="28"/>
        <v/>
      </c>
      <c r="P187" t="str">
        <f t="shared" ca="1" si="23"/>
        <v/>
      </c>
    </row>
    <row r="188" spans="2:16" x14ac:dyDescent="0.25">
      <c r="B188">
        <v>178</v>
      </c>
      <c r="C188">
        <f t="shared" ca="1" si="29"/>
        <v>21</v>
      </c>
      <c r="D188">
        <f ca="1">IF(C188="","",COUNTIF(OFFSET(C187,-(MIN(B187,C$3)-1),0,1,1):C187,C188))</f>
        <v>0</v>
      </c>
      <c r="E188">
        <f ca="1">IF(C187="","",IF(B187&lt;C$3,"",SUMPRODUCT(1/COUNTIF(OFFSET(C187,-(C$3-1),0,1,1):C187,OFFSET(C187,-(C$3-1),0,1,1):C187))))</f>
        <v>7</v>
      </c>
      <c r="F188">
        <f ca="1">IF(C187="","",IF(E188="","",IF(AND(C$5="Yes",OR(COUNTIF(OFFSET(I187,-(C$3-1),0,1,1):I187,1)&gt;0,COUNTIF(OFFSET(G187,-(C$3-1),0,1,1):G187,C$4)&gt;0)),0,IF(E188=C$3,1,0))))</f>
        <v>1</v>
      </c>
      <c r="G188">
        <f t="shared" ca="1" si="24"/>
        <v>4</v>
      </c>
      <c r="H188">
        <f t="shared" ca="1" si="21"/>
        <v>4</v>
      </c>
      <c r="I188">
        <f ca="1">IF(C188="","",IF(F188="","",IF(F188=0,0,IF(F188=1,COUNTIF(OFFSET(C187,-(C$3-1)-(G188-1),0,1,1):OFFSET(C187,-(G188-1),0,1,1),C188)))))</f>
        <v>0</v>
      </c>
      <c r="J188">
        <f t="shared" ca="1" si="22"/>
        <v>-7</v>
      </c>
      <c r="K188">
        <f t="shared" ca="1" si="25"/>
        <v>-41</v>
      </c>
      <c r="L188">
        <f t="shared" ca="1" si="26"/>
        <v>4</v>
      </c>
      <c r="M188" t="str">
        <f t="shared" ca="1" si="27"/>
        <v/>
      </c>
      <c r="O188" t="str">
        <f t="shared" ca="1" si="28"/>
        <v/>
      </c>
      <c r="P188" t="str">
        <f t="shared" ca="1" si="23"/>
        <v/>
      </c>
    </row>
    <row r="189" spans="2:16" x14ac:dyDescent="0.25">
      <c r="B189">
        <v>179</v>
      </c>
      <c r="C189">
        <f t="shared" ca="1" si="29"/>
        <v>32</v>
      </c>
      <c r="D189">
        <f ca="1">IF(C189="","",COUNTIF(OFFSET(C188,-(MIN(B188,C$3)-1),0,1,1):C188,C189))</f>
        <v>0</v>
      </c>
      <c r="E189">
        <f ca="1">IF(C188="","",IF(B188&lt;C$3,"",SUMPRODUCT(1/COUNTIF(OFFSET(C188,-(C$3-1),0,1,1):C188,OFFSET(C188,-(C$3-1),0,1,1):C188))))</f>
        <v>7</v>
      </c>
      <c r="F189">
        <f ca="1">IF(C188="","",IF(E189="","",IF(AND(C$5="Yes",OR(COUNTIF(OFFSET(I188,-(C$3-1),0,1,1):I188,1)&gt;0,COUNTIF(OFFSET(G188,-(C$3-1),0,1,1):G188,C$4)&gt;0)),0,IF(E189=C$3,1,0))))</f>
        <v>1</v>
      </c>
      <c r="G189">
        <f t="shared" ca="1" si="24"/>
        <v>5</v>
      </c>
      <c r="H189">
        <f t="shared" ca="1" si="21"/>
        <v>5</v>
      </c>
      <c r="I189">
        <f ca="1">IF(C189="","",IF(F189="","",IF(F189=0,0,IF(F189=1,COUNTIF(OFFSET(C188,-(C$3-1)-(G189-1),0,1,1):OFFSET(C188,-(G189-1),0,1,1),C189)))))</f>
        <v>0</v>
      </c>
      <c r="J189">
        <f t="shared" ca="1" si="22"/>
        <v>-7</v>
      </c>
      <c r="K189">
        <f t="shared" ca="1" si="25"/>
        <v>-48</v>
      </c>
      <c r="L189">
        <f t="shared" ca="1" si="26"/>
        <v>5</v>
      </c>
      <c r="M189" t="str">
        <f t="shared" ca="1" si="27"/>
        <v/>
      </c>
      <c r="O189" t="str">
        <f t="shared" ca="1" si="28"/>
        <v/>
      </c>
      <c r="P189" t="str">
        <f t="shared" ca="1" si="23"/>
        <v/>
      </c>
    </row>
    <row r="190" spans="2:16" x14ac:dyDescent="0.25">
      <c r="B190">
        <v>180</v>
      </c>
      <c r="C190">
        <f t="shared" ca="1" si="29"/>
        <v>29</v>
      </c>
      <c r="D190">
        <f ca="1">IF(C190="","",COUNTIF(OFFSET(C189,-(MIN(B189,C$3)-1),0,1,1):C189,C190))</f>
        <v>0</v>
      </c>
      <c r="E190">
        <f ca="1">IF(C189="","",IF(B189&lt;C$3,"",SUMPRODUCT(1/COUNTIF(OFFSET(C189,-(C$3-1),0,1,1):C189,OFFSET(C189,-(C$3-1),0,1,1):C189))))</f>
        <v>7</v>
      </c>
      <c r="F190">
        <f ca="1">IF(C189="","",IF(E190="","",IF(AND(C$5="Yes",OR(COUNTIF(OFFSET(I189,-(C$3-1),0,1,1):I189,1)&gt;0,COUNTIF(OFFSET(G189,-(C$3-1),0,1,1):G189,C$4)&gt;0)),0,IF(E190=C$3,1,0))))</f>
        <v>0</v>
      </c>
      <c r="G190">
        <f t="shared" ca="1" si="24"/>
        <v>6</v>
      </c>
      <c r="H190" t="str">
        <f t="shared" ca="1" si="21"/>
        <v/>
      </c>
      <c r="I190">
        <f ca="1">IF(C190="","",IF(F190="","",IF(F190=0,0,IF(F190=1,COUNTIF(OFFSET(C189,-(C$3-1)-(G190-1),0,1,1):OFFSET(C189,-(G190-1),0,1,1),C190)))))</f>
        <v>0</v>
      </c>
      <c r="J190">
        <f t="shared" ca="1" si="22"/>
        <v>0</v>
      </c>
      <c r="K190">
        <f t="shared" ca="1" si="25"/>
        <v>-48</v>
      </c>
      <c r="L190">
        <f t="shared" ca="1" si="26"/>
        <v>6</v>
      </c>
      <c r="M190" t="str">
        <f t="shared" ca="1" si="27"/>
        <v/>
      </c>
      <c r="O190" t="str">
        <f t="shared" ca="1" si="28"/>
        <v/>
      </c>
      <c r="P190" t="str">
        <f t="shared" ca="1" si="23"/>
        <v/>
      </c>
    </row>
    <row r="191" spans="2:16" x14ac:dyDescent="0.25">
      <c r="B191">
        <v>181</v>
      </c>
      <c r="C191">
        <f t="shared" ca="1" si="29"/>
        <v>10</v>
      </c>
      <c r="D191">
        <f ca="1">IF(C191="","",COUNTIF(OFFSET(C190,-(MIN(B190,C$3)-1),0,1,1):C190,C191))</f>
        <v>0</v>
      </c>
      <c r="E191">
        <f ca="1">IF(C190="","",IF(B190&lt;C$3,"",SUMPRODUCT(1/COUNTIF(OFFSET(C190,-(C$3-1),0,1,1):C190,OFFSET(C190,-(C$3-1),0,1,1):C190))))</f>
        <v>7</v>
      </c>
      <c r="F191">
        <f ca="1">IF(C190="","",IF(E191="","",IF(AND(C$5="Yes",OR(COUNTIF(OFFSET(I190,-(C$3-1),0,1,1):I190,1)&gt;0,COUNTIF(OFFSET(G190,-(C$3-1),0,1,1):G190,C$4)&gt;0)),0,IF(E191=C$3,1,0))))</f>
        <v>0</v>
      </c>
      <c r="G191">
        <f t="shared" ca="1" si="24"/>
        <v>1</v>
      </c>
      <c r="H191" t="str">
        <f t="shared" ca="1" si="21"/>
        <v/>
      </c>
      <c r="I191">
        <f ca="1">IF(C191="","",IF(F191="","",IF(F191=0,0,IF(F191=1,COUNTIF(OFFSET(C190,-(C$3-1)-(G191-1),0,1,1):OFFSET(C190,-(G191-1),0,1,1),C191)))))</f>
        <v>0</v>
      </c>
      <c r="J191">
        <f t="shared" ca="1" si="22"/>
        <v>0</v>
      </c>
      <c r="K191">
        <f t="shared" ca="1" si="25"/>
        <v>-48</v>
      </c>
      <c r="L191">
        <f t="shared" ca="1" si="26"/>
        <v>6</v>
      </c>
      <c r="M191" t="str">
        <f t="shared" ca="1" si="27"/>
        <v/>
      </c>
      <c r="O191" t="str">
        <f t="shared" ca="1" si="28"/>
        <v/>
      </c>
      <c r="P191" t="str">
        <f t="shared" ca="1" si="23"/>
        <v/>
      </c>
    </row>
    <row r="192" spans="2:16" x14ac:dyDescent="0.25">
      <c r="B192">
        <v>182</v>
      </c>
      <c r="C192">
        <f t="shared" ca="1" si="29"/>
        <v>9</v>
      </c>
      <c r="D192">
        <f ca="1">IF(C192="","",COUNTIF(OFFSET(C191,-(MIN(B191,C$3)-1),0,1,1):C191,C192))</f>
        <v>0</v>
      </c>
      <c r="E192">
        <f ca="1">IF(C191="","",IF(B191&lt;C$3,"",SUMPRODUCT(1/COUNTIF(OFFSET(C191,-(C$3-1),0,1,1):C191,OFFSET(C191,-(C$3-1),0,1,1):C191))))</f>
        <v>7</v>
      </c>
      <c r="F192">
        <f ca="1">IF(C191="","",IF(E192="","",IF(AND(C$5="Yes",OR(COUNTIF(OFFSET(I191,-(C$3-1),0,1,1):I191,1)&gt;0,COUNTIF(OFFSET(G191,-(C$3-1),0,1,1):G191,C$4)&gt;0)),0,IF(E192=C$3,1,0))))</f>
        <v>0</v>
      </c>
      <c r="G192">
        <f t="shared" ca="1" si="24"/>
        <v>1</v>
      </c>
      <c r="H192" t="str">
        <f t="shared" ca="1" si="21"/>
        <v/>
      </c>
      <c r="I192">
        <f ca="1">IF(C192="","",IF(F192="","",IF(F192=0,0,IF(F192=1,COUNTIF(OFFSET(C191,-(C$3-1)-(G192-1),0,1,1):OFFSET(C191,-(G192-1),0,1,1),C192)))))</f>
        <v>0</v>
      </c>
      <c r="J192">
        <f t="shared" ca="1" si="22"/>
        <v>0</v>
      </c>
      <c r="K192">
        <f t="shared" ca="1" si="25"/>
        <v>-48</v>
      </c>
      <c r="L192">
        <f t="shared" ca="1" si="26"/>
        <v>6</v>
      </c>
      <c r="M192" t="str">
        <f t="shared" ca="1" si="27"/>
        <v/>
      </c>
      <c r="O192" t="str">
        <f t="shared" ca="1" si="28"/>
        <v/>
      </c>
      <c r="P192" t="str">
        <f t="shared" ca="1" si="23"/>
        <v/>
      </c>
    </row>
    <row r="193" spans="2:16" x14ac:dyDescent="0.25">
      <c r="B193">
        <v>183</v>
      </c>
      <c r="C193">
        <f t="shared" ca="1" si="29"/>
        <v>26</v>
      </c>
      <c r="D193">
        <f ca="1">IF(C193="","",COUNTIF(OFFSET(C192,-(MIN(B192,C$3)-1),0,1,1):C192,C193))</f>
        <v>1</v>
      </c>
      <c r="E193">
        <f ca="1">IF(C192="","",IF(B192&lt;C$3,"",SUMPRODUCT(1/COUNTIF(OFFSET(C192,-(C$3-1),0,1,1):C192,OFFSET(C192,-(C$3-1),0,1,1):C192))))</f>
        <v>7</v>
      </c>
      <c r="F193">
        <f ca="1">IF(C192="","",IF(E193="","",IF(AND(C$5="Yes",OR(COUNTIF(OFFSET(I192,-(C$3-1),0,1,1):I192,1)&gt;0,COUNTIF(OFFSET(G192,-(C$3-1),0,1,1):G192,C$4)&gt;0)),0,IF(E193=C$3,1,0))))</f>
        <v>0</v>
      </c>
      <c r="G193">
        <f t="shared" ca="1" si="24"/>
        <v>1</v>
      </c>
      <c r="H193" t="str">
        <f t="shared" ca="1" si="21"/>
        <v/>
      </c>
      <c r="I193">
        <f ca="1">IF(C193="","",IF(F193="","",IF(F193=0,0,IF(F193=1,COUNTIF(OFFSET(C192,-(C$3-1)-(G193-1),0,1,1):OFFSET(C192,-(G193-1),0,1,1),C193)))))</f>
        <v>0</v>
      </c>
      <c r="J193">
        <f t="shared" ca="1" si="22"/>
        <v>0</v>
      </c>
      <c r="K193">
        <f t="shared" ca="1" si="25"/>
        <v>-48</v>
      </c>
      <c r="L193">
        <f t="shared" ca="1" si="26"/>
        <v>6</v>
      </c>
      <c r="M193" t="str">
        <f t="shared" ca="1" si="27"/>
        <v/>
      </c>
      <c r="O193" t="str">
        <f t="shared" ca="1" si="28"/>
        <v/>
      </c>
      <c r="P193" t="str">
        <f t="shared" ca="1" si="23"/>
        <v/>
      </c>
    </row>
    <row r="194" spans="2:16" x14ac:dyDescent="0.25">
      <c r="B194">
        <v>184</v>
      </c>
      <c r="C194">
        <f t="shared" ca="1" si="29"/>
        <v>11</v>
      </c>
      <c r="D194">
        <f ca="1">IF(C194="","",COUNTIF(OFFSET(C193,-(MIN(B193,C$3)-1),0,1,1):C193,C194))</f>
        <v>0</v>
      </c>
      <c r="E194">
        <f ca="1">IF(C193="","",IF(B193&lt;C$3,"",SUMPRODUCT(1/COUNTIF(OFFSET(C193,-(C$3-1),0,1,1):C193,OFFSET(C193,-(C$3-1),0,1,1):C193))))</f>
        <v>7</v>
      </c>
      <c r="F194">
        <f ca="1">IF(C193="","",IF(E194="","",IF(AND(C$5="Yes",OR(COUNTIF(OFFSET(I193,-(C$3-1),0,1,1):I193,1)&gt;0,COUNTIF(OFFSET(G193,-(C$3-1),0,1,1):G193,C$4)&gt;0)),0,IF(E194=C$3,1,0))))</f>
        <v>0</v>
      </c>
      <c r="G194">
        <f t="shared" ca="1" si="24"/>
        <v>1</v>
      </c>
      <c r="H194" t="str">
        <f t="shared" ca="1" si="21"/>
        <v/>
      </c>
      <c r="I194">
        <f ca="1">IF(C194="","",IF(F194="","",IF(F194=0,0,IF(F194=1,COUNTIF(OFFSET(C193,-(C$3-1)-(G194-1),0,1,1):OFFSET(C193,-(G194-1),0,1,1),C194)))))</f>
        <v>0</v>
      </c>
      <c r="J194">
        <f t="shared" ca="1" si="22"/>
        <v>0</v>
      </c>
      <c r="K194">
        <f t="shared" ca="1" si="25"/>
        <v>-48</v>
      </c>
      <c r="L194">
        <f t="shared" ca="1" si="26"/>
        <v>6</v>
      </c>
      <c r="M194" t="str">
        <f t="shared" ca="1" si="27"/>
        <v/>
      </c>
      <c r="O194" t="str">
        <f t="shared" ca="1" si="28"/>
        <v/>
      </c>
      <c r="P194" t="str">
        <f t="shared" ca="1" si="23"/>
        <v/>
      </c>
    </row>
    <row r="195" spans="2:16" x14ac:dyDescent="0.25">
      <c r="B195">
        <v>185</v>
      </c>
      <c r="C195">
        <f t="shared" ca="1" si="29"/>
        <v>7</v>
      </c>
      <c r="D195">
        <f ca="1">IF(C195="","",COUNTIF(OFFSET(C194,-(MIN(B194,C$3)-1),0,1,1):C194,C195))</f>
        <v>0</v>
      </c>
      <c r="E195">
        <f ca="1">IF(C194="","",IF(B194&lt;C$3,"",SUMPRODUCT(1/COUNTIF(OFFSET(C194,-(C$3-1),0,1,1):C194,OFFSET(C194,-(C$3-1),0,1,1):C194))))</f>
        <v>7</v>
      </c>
      <c r="F195">
        <f ca="1">IF(C194="","",IF(E195="","",IF(AND(C$5="Yes",OR(COUNTIF(OFFSET(I194,-(C$3-1),0,1,1):I194,1)&gt;0,COUNTIF(OFFSET(G194,-(C$3-1),0,1,1):G194,C$4)&gt;0)),0,IF(E195=C$3,1,0))))</f>
        <v>0</v>
      </c>
      <c r="G195">
        <f t="shared" ca="1" si="24"/>
        <v>1</v>
      </c>
      <c r="H195" t="str">
        <f t="shared" ca="1" si="21"/>
        <v/>
      </c>
      <c r="I195">
        <f ca="1">IF(C195="","",IF(F195="","",IF(F195=0,0,IF(F195=1,COUNTIF(OFFSET(C194,-(C$3-1)-(G195-1),0,1,1):OFFSET(C194,-(G195-1),0,1,1),C195)))))</f>
        <v>0</v>
      </c>
      <c r="J195">
        <f t="shared" ca="1" si="22"/>
        <v>0</v>
      </c>
      <c r="K195">
        <f t="shared" ca="1" si="25"/>
        <v>-48</v>
      </c>
      <c r="L195">
        <f t="shared" ca="1" si="26"/>
        <v>6</v>
      </c>
      <c r="M195" t="str">
        <f t="shared" ca="1" si="27"/>
        <v/>
      </c>
      <c r="O195" t="str">
        <f t="shared" ca="1" si="28"/>
        <v/>
      </c>
      <c r="P195" t="str">
        <f t="shared" ca="1" si="23"/>
        <v/>
      </c>
    </row>
    <row r="196" spans="2:16" x14ac:dyDescent="0.25">
      <c r="B196">
        <v>186</v>
      </c>
      <c r="C196">
        <f t="shared" ca="1" si="29"/>
        <v>18</v>
      </c>
      <c r="D196">
        <f ca="1">IF(C196="","",COUNTIF(OFFSET(C195,-(MIN(B195,C$3)-1),0,1,1):C195,C196))</f>
        <v>0</v>
      </c>
      <c r="E196">
        <f ca="1">IF(C195="","",IF(B195&lt;C$3,"",SUMPRODUCT(1/COUNTIF(OFFSET(C195,-(C$3-1),0,1,1):C195,OFFSET(C195,-(C$3-1),0,1,1):C195))))</f>
        <v>7</v>
      </c>
      <c r="F196">
        <f ca="1">IF(C195="","",IF(E196="","",IF(AND(C$5="Yes",OR(COUNTIF(OFFSET(I195,-(C$3-1),0,1,1):I195,1)&gt;0,COUNTIF(OFFSET(G195,-(C$3-1),0,1,1):G195,C$4)&gt;0)),0,IF(E196=C$3,1,0))))</f>
        <v>0</v>
      </c>
      <c r="G196">
        <f t="shared" ca="1" si="24"/>
        <v>1</v>
      </c>
      <c r="H196" t="str">
        <f t="shared" ca="1" si="21"/>
        <v/>
      </c>
      <c r="I196">
        <f ca="1">IF(C196="","",IF(F196="","",IF(F196=0,0,IF(F196=1,COUNTIF(OFFSET(C195,-(C$3-1)-(G196-1),0,1,1):OFFSET(C195,-(G196-1),0,1,1),C196)))))</f>
        <v>0</v>
      </c>
      <c r="J196">
        <f t="shared" ca="1" si="22"/>
        <v>0</v>
      </c>
      <c r="K196">
        <f t="shared" ca="1" si="25"/>
        <v>-48</v>
      </c>
      <c r="L196">
        <f t="shared" ca="1" si="26"/>
        <v>6</v>
      </c>
      <c r="M196" t="str">
        <f t="shared" ca="1" si="27"/>
        <v/>
      </c>
      <c r="O196" t="str">
        <f t="shared" ca="1" si="28"/>
        <v/>
      </c>
      <c r="P196" t="str">
        <f t="shared" ca="1" si="23"/>
        <v/>
      </c>
    </row>
    <row r="197" spans="2:16" x14ac:dyDescent="0.25">
      <c r="B197">
        <v>187</v>
      </c>
      <c r="C197">
        <f t="shared" ca="1" si="29"/>
        <v>3</v>
      </c>
      <c r="D197">
        <f ca="1">IF(C197="","",COUNTIF(OFFSET(C196,-(MIN(B196,C$3)-1),0,1,1):C196,C197))</f>
        <v>0</v>
      </c>
      <c r="E197">
        <f ca="1">IF(C196="","",IF(B196&lt;C$3,"",SUMPRODUCT(1/COUNTIF(OFFSET(C196,-(C$3-1),0,1,1):C196,OFFSET(C196,-(C$3-1),0,1,1):C196))))</f>
        <v>7</v>
      </c>
      <c r="F197">
        <f ca="1">IF(C196="","",IF(E197="","",IF(AND(C$5="Yes",OR(COUNTIF(OFFSET(I196,-(C$3-1),0,1,1):I196,1)&gt;0,COUNTIF(OFFSET(G196,-(C$3-1),0,1,1):G196,C$4)&gt;0)),0,IF(E197=C$3,1,0))))</f>
        <v>1</v>
      </c>
      <c r="G197">
        <f t="shared" ca="1" si="24"/>
        <v>1</v>
      </c>
      <c r="H197">
        <f t="shared" ca="1" si="21"/>
        <v>1</v>
      </c>
      <c r="I197">
        <f ca="1">IF(C197="","",IF(F197="","",IF(F197=0,0,IF(F197=1,COUNTIF(OFFSET(C196,-(C$3-1)-(G197-1),0,1,1):OFFSET(C196,-(G197-1),0,1,1),C197)))))</f>
        <v>0</v>
      </c>
      <c r="J197">
        <f t="shared" ca="1" si="22"/>
        <v>-7</v>
      </c>
      <c r="K197">
        <f t="shared" ca="1" si="25"/>
        <v>-55</v>
      </c>
      <c r="L197">
        <f t="shared" ca="1" si="26"/>
        <v>6</v>
      </c>
      <c r="M197" t="str">
        <f t="shared" ca="1" si="27"/>
        <v/>
      </c>
      <c r="O197" t="str">
        <f t="shared" ca="1" si="28"/>
        <v/>
      </c>
      <c r="P197" t="str">
        <f t="shared" ca="1" si="23"/>
        <v/>
      </c>
    </row>
    <row r="198" spans="2:16" x14ac:dyDescent="0.25">
      <c r="B198">
        <v>188</v>
      </c>
      <c r="C198">
        <f t="shared" ca="1" si="29"/>
        <v>35</v>
      </c>
      <c r="D198">
        <f ca="1">IF(C198="","",COUNTIF(OFFSET(C197,-(MIN(B197,C$3)-1),0,1,1):C197,C198))</f>
        <v>0</v>
      </c>
      <c r="E198">
        <f ca="1">IF(C197="","",IF(B197&lt;C$3,"",SUMPRODUCT(1/COUNTIF(OFFSET(C197,-(C$3-1),0,1,1):C197,OFFSET(C197,-(C$3-1),0,1,1):C197))))</f>
        <v>7</v>
      </c>
      <c r="F198">
        <f ca="1">IF(C197="","",IF(E198="","",IF(AND(C$5="Yes",OR(COUNTIF(OFFSET(I197,-(C$3-1),0,1,1):I197,1)&gt;0,COUNTIF(OFFSET(G197,-(C$3-1),0,1,1):G197,C$4)&gt;0)),0,IF(E198=C$3,1,0))))</f>
        <v>1</v>
      </c>
      <c r="G198">
        <f t="shared" ca="1" si="24"/>
        <v>2</v>
      </c>
      <c r="H198">
        <f t="shared" ca="1" si="21"/>
        <v>2</v>
      </c>
      <c r="I198">
        <f ca="1">IF(C198="","",IF(F198="","",IF(F198=0,0,IF(F198=1,COUNTIF(OFFSET(C197,-(C$3-1)-(G198-1),0,1,1):OFFSET(C197,-(G198-1),0,1,1),C198)))))</f>
        <v>0</v>
      </c>
      <c r="J198">
        <f t="shared" ca="1" si="22"/>
        <v>-7</v>
      </c>
      <c r="K198">
        <f t="shared" ca="1" si="25"/>
        <v>-62</v>
      </c>
      <c r="L198">
        <f t="shared" ca="1" si="26"/>
        <v>7</v>
      </c>
      <c r="M198" t="str">
        <f t="shared" ca="1" si="27"/>
        <v/>
      </c>
      <c r="O198" t="str">
        <f t="shared" ca="1" si="28"/>
        <v/>
      </c>
      <c r="P198" t="str">
        <f t="shared" ca="1" si="23"/>
        <v/>
      </c>
    </row>
    <row r="199" spans="2:16" x14ac:dyDescent="0.25">
      <c r="B199">
        <v>189</v>
      </c>
      <c r="C199">
        <f t="shared" ca="1" si="29"/>
        <v>27</v>
      </c>
      <c r="D199">
        <f ca="1">IF(C199="","",COUNTIF(OFFSET(C198,-(MIN(B198,C$3)-1),0,1,1):C198,C199))</f>
        <v>0</v>
      </c>
      <c r="E199">
        <f ca="1">IF(C198="","",IF(B198&lt;C$3,"",SUMPRODUCT(1/COUNTIF(OFFSET(C198,-(C$3-1),0,1,1):C198,OFFSET(C198,-(C$3-1),0,1,1):C198))))</f>
        <v>7</v>
      </c>
      <c r="F199">
        <f ca="1">IF(C198="","",IF(E199="","",IF(AND(C$5="Yes",OR(COUNTIF(OFFSET(I198,-(C$3-1),0,1,1):I198,1)&gt;0,COUNTIF(OFFSET(G198,-(C$3-1),0,1,1):G198,C$4)&gt;0)),0,IF(E199=C$3,1,0))))</f>
        <v>1</v>
      </c>
      <c r="G199">
        <f t="shared" ca="1" si="24"/>
        <v>3</v>
      </c>
      <c r="H199">
        <f t="shared" ca="1" si="21"/>
        <v>3</v>
      </c>
      <c r="I199">
        <f ca="1">IF(C199="","",IF(F199="","",IF(F199=0,0,IF(F199=1,COUNTIF(OFFSET(C198,-(C$3-1)-(G199-1),0,1,1):OFFSET(C198,-(G199-1),0,1,1),C199)))))</f>
        <v>0</v>
      </c>
      <c r="J199">
        <f t="shared" ca="1" si="22"/>
        <v>-7</v>
      </c>
      <c r="K199">
        <f t="shared" ca="1" si="25"/>
        <v>-69</v>
      </c>
      <c r="L199">
        <f t="shared" ca="1" si="26"/>
        <v>8</v>
      </c>
      <c r="M199" t="str">
        <f t="shared" ca="1" si="27"/>
        <v/>
      </c>
      <c r="O199" t="str">
        <f t="shared" ca="1" si="28"/>
        <v/>
      </c>
      <c r="P199" t="str">
        <f t="shared" ca="1" si="23"/>
        <v/>
      </c>
    </row>
    <row r="200" spans="2:16" x14ac:dyDescent="0.25">
      <c r="B200">
        <v>190</v>
      </c>
      <c r="C200">
        <f t="shared" ca="1" si="29"/>
        <v>0</v>
      </c>
      <c r="D200">
        <f ca="1">IF(C200="","",COUNTIF(OFFSET(C199,-(MIN(B199,C$3)-1),0,1,1):C199,C200))</f>
        <v>0</v>
      </c>
      <c r="E200">
        <f ca="1">IF(C199="","",IF(B199&lt;C$3,"",SUMPRODUCT(1/COUNTIF(OFFSET(C199,-(C$3-1),0,1,1):C199,OFFSET(C199,-(C$3-1),0,1,1):C199))))</f>
        <v>7</v>
      </c>
      <c r="F200">
        <f ca="1">IF(C199="","",IF(E200="","",IF(AND(C$5="Yes",OR(COUNTIF(OFFSET(I199,-(C$3-1),0,1,1):I199,1)&gt;0,COUNTIF(OFFSET(G199,-(C$3-1),0,1,1):G199,C$4)&gt;0)),0,IF(E200=C$3,1,0))))</f>
        <v>1</v>
      </c>
      <c r="G200">
        <f t="shared" ca="1" si="24"/>
        <v>4</v>
      </c>
      <c r="H200">
        <f t="shared" ca="1" si="21"/>
        <v>4</v>
      </c>
      <c r="I200">
        <f ca="1">IF(C200="","",IF(F200="","",IF(F200=0,0,IF(F200=1,COUNTIF(OFFSET(C199,-(C$3-1)-(G200-1),0,1,1):OFFSET(C199,-(G200-1),0,1,1),C200)))))</f>
        <v>0</v>
      </c>
      <c r="J200">
        <f t="shared" ca="1" si="22"/>
        <v>-7</v>
      </c>
      <c r="K200">
        <f t="shared" ca="1" si="25"/>
        <v>-76</v>
      </c>
      <c r="L200">
        <f t="shared" ca="1" si="26"/>
        <v>9</v>
      </c>
      <c r="M200" t="str">
        <f t="shared" ca="1" si="27"/>
        <v/>
      </c>
      <c r="O200" t="str">
        <f t="shared" ca="1" si="28"/>
        <v/>
      </c>
      <c r="P200" t="str">
        <f t="shared" ca="1" si="23"/>
        <v/>
      </c>
    </row>
    <row r="201" spans="2:16" x14ac:dyDescent="0.25">
      <c r="B201">
        <v>191</v>
      </c>
      <c r="C201">
        <f t="shared" ca="1" si="29"/>
        <v>11</v>
      </c>
      <c r="D201">
        <f ca="1">IF(C201="","",COUNTIF(OFFSET(C200,-(MIN(B200,C$3)-1),0,1,1):C200,C201))</f>
        <v>1</v>
      </c>
      <c r="E201">
        <f ca="1">IF(C200="","",IF(B200&lt;C$3,"",SUMPRODUCT(1/COUNTIF(OFFSET(C200,-(C$3-1),0,1,1):C200,OFFSET(C200,-(C$3-1),0,1,1):C200))))</f>
        <v>7</v>
      </c>
      <c r="F201">
        <f ca="1">IF(C200="","",IF(E201="","",IF(AND(C$5="Yes",OR(COUNTIF(OFFSET(I200,-(C$3-1),0,1,1):I200,1)&gt;0,COUNTIF(OFFSET(G200,-(C$3-1),0,1,1):G200,C$4)&gt;0)),0,IF(E201=C$3,1,0))))</f>
        <v>1</v>
      </c>
      <c r="G201">
        <f t="shared" ca="1" si="24"/>
        <v>5</v>
      </c>
      <c r="H201">
        <f t="shared" ca="1" si="21"/>
        <v>5</v>
      </c>
      <c r="I201">
        <f ca="1">IF(C201="","",IF(F201="","",IF(F201=0,0,IF(F201=1,COUNTIF(OFFSET(C200,-(C$3-1)-(G201-1),0,1,1):OFFSET(C200,-(G201-1),0,1,1),C201)))))</f>
        <v>1</v>
      </c>
      <c r="J201">
        <f t="shared" ca="1" si="22"/>
        <v>29</v>
      </c>
      <c r="K201">
        <f t="shared" ca="1" si="25"/>
        <v>-47</v>
      </c>
      <c r="L201">
        <f t="shared" ca="1" si="26"/>
        <v>10</v>
      </c>
      <c r="M201">
        <f t="shared" ca="1" si="27"/>
        <v>10</v>
      </c>
      <c r="O201" t="str">
        <f t="shared" ca="1" si="28"/>
        <v/>
      </c>
      <c r="P201" t="str">
        <f t="shared" ca="1" si="23"/>
        <v/>
      </c>
    </row>
    <row r="202" spans="2:16" x14ac:dyDescent="0.25">
      <c r="B202">
        <v>192</v>
      </c>
      <c r="C202">
        <f t="shared" ca="1" si="29"/>
        <v>32</v>
      </c>
      <c r="D202">
        <f ca="1">IF(C202="","",COUNTIF(OFFSET(C201,-(MIN(B201,C$3)-1),0,1,1):C201,C202))</f>
        <v>0</v>
      </c>
      <c r="E202">
        <f ca="1">IF(C201="","",IF(B201&lt;C$3,"",SUMPRODUCT(1/COUNTIF(OFFSET(C201,-(C$3-1),0,1,1):C201,OFFSET(C201,-(C$3-1),0,1,1):C201))))</f>
        <v>7</v>
      </c>
      <c r="F202">
        <f ca="1">IF(C201="","",IF(E202="","",IF(AND(C$5="Yes",OR(COUNTIF(OFFSET(I201,-(C$3-1),0,1,1):I201,1)&gt;0,COUNTIF(OFFSET(G201,-(C$3-1),0,1,1):G201,C$4)&gt;0)),0,IF(E202=C$3,1,0))))</f>
        <v>0</v>
      </c>
      <c r="G202">
        <f t="shared" ca="1" si="24"/>
        <v>1</v>
      </c>
      <c r="H202" t="str">
        <f t="shared" ca="1" si="21"/>
        <v/>
      </c>
      <c r="I202">
        <f ca="1">IF(C202="","",IF(F202="","",IF(F202=0,0,IF(F202=1,COUNTIF(OFFSET(C201,-(C$3-1)-(G202-1),0,1,1):OFFSET(C201,-(G202-1),0,1,1),C202)))))</f>
        <v>0</v>
      </c>
      <c r="J202">
        <f t="shared" ca="1" si="22"/>
        <v>0</v>
      </c>
      <c r="K202">
        <f t="shared" ca="1" si="25"/>
        <v>-47</v>
      </c>
      <c r="L202">
        <f t="shared" ca="1" si="26"/>
        <v>1</v>
      </c>
      <c r="M202" t="str">
        <f t="shared" ca="1" si="27"/>
        <v/>
      </c>
      <c r="O202" t="str">
        <f t="shared" ca="1" si="28"/>
        <v/>
      </c>
      <c r="P202" t="str">
        <f t="shared" ca="1" si="23"/>
        <v/>
      </c>
    </row>
    <row r="203" spans="2:16" x14ac:dyDescent="0.25">
      <c r="B203">
        <v>193</v>
      </c>
      <c r="C203">
        <f t="shared" ca="1" si="29"/>
        <v>15</v>
      </c>
      <c r="D203">
        <f ca="1">IF(C203="","",COUNTIF(OFFSET(C202,-(MIN(B202,C$3)-1),0,1,1):C202,C203))</f>
        <v>0</v>
      </c>
      <c r="E203">
        <f ca="1">IF(C202="","",IF(B202&lt;C$3,"",SUMPRODUCT(1/COUNTIF(OFFSET(C202,-(C$3-1),0,1,1):C202,OFFSET(C202,-(C$3-1),0,1,1):C202))))</f>
        <v>7</v>
      </c>
      <c r="F203">
        <f ca="1">IF(C202="","",IF(E203="","",IF(AND(C$5="Yes",OR(COUNTIF(OFFSET(I202,-(C$3-1),0,1,1):I202,1)&gt;0,COUNTIF(OFFSET(G202,-(C$3-1),0,1,1):G202,C$4)&gt;0)),0,IF(E203=C$3,1,0))))</f>
        <v>0</v>
      </c>
      <c r="G203">
        <f t="shared" ca="1" si="24"/>
        <v>1</v>
      </c>
      <c r="H203" t="str">
        <f t="shared" ca="1" si="21"/>
        <v/>
      </c>
      <c r="I203">
        <f ca="1">IF(C203="","",IF(F203="","",IF(F203=0,0,IF(F203=1,COUNTIF(OFFSET(C202,-(C$3-1)-(G203-1),0,1,1):OFFSET(C202,-(G203-1),0,1,1),C203)))))</f>
        <v>0</v>
      </c>
      <c r="J203">
        <f t="shared" ca="1" si="22"/>
        <v>0</v>
      </c>
      <c r="K203">
        <f t="shared" ca="1" si="25"/>
        <v>-47</v>
      </c>
      <c r="L203">
        <f t="shared" ca="1" si="26"/>
        <v>1</v>
      </c>
      <c r="M203" t="str">
        <f t="shared" ca="1" si="27"/>
        <v/>
      </c>
      <c r="O203" t="str">
        <f t="shared" ca="1" si="28"/>
        <v/>
      </c>
      <c r="P203" t="str">
        <f t="shared" ca="1" si="23"/>
        <v/>
      </c>
    </row>
    <row r="204" spans="2:16" x14ac:dyDescent="0.25">
      <c r="B204">
        <v>194</v>
      </c>
      <c r="C204">
        <f t="shared" ca="1" si="29"/>
        <v>15</v>
      </c>
      <c r="D204">
        <f ca="1">IF(C204="","",COUNTIF(OFFSET(C203,-(MIN(B203,C$3)-1),0,1,1):C203,C204))</f>
        <v>1</v>
      </c>
      <c r="E204">
        <f ca="1">IF(C203="","",IF(B203&lt;C$3,"",SUMPRODUCT(1/COUNTIF(OFFSET(C203,-(C$3-1),0,1,1):C203,OFFSET(C203,-(C$3-1),0,1,1):C203))))</f>
        <v>7</v>
      </c>
      <c r="F204">
        <f ca="1">IF(C203="","",IF(E204="","",IF(AND(C$5="Yes",OR(COUNTIF(OFFSET(I203,-(C$3-1),0,1,1):I203,1)&gt;0,COUNTIF(OFFSET(G203,-(C$3-1),0,1,1):G203,C$4)&gt;0)),0,IF(E204=C$3,1,0))))</f>
        <v>0</v>
      </c>
      <c r="G204">
        <f t="shared" ca="1" si="24"/>
        <v>1</v>
      </c>
      <c r="H204" t="str">
        <f t="shared" ref="H204:H267" ca="1" si="30">IF(F204="","",IF(F204=0,"",G204))</f>
        <v/>
      </c>
      <c r="I204">
        <f ca="1">IF(C204="","",IF(F204="","",IF(F204=0,0,IF(F204=1,COUNTIF(OFFSET(C203,-(C$3-1)-(G204-1),0,1,1):OFFSET(C203,-(G204-1),0,1,1),C204)))))</f>
        <v>0</v>
      </c>
      <c r="J204">
        <f t="shared" ref="J204:J267" ca="1" si="31">IF(C204="","",IF(E204="",0,IF(F204=0,0,IF(I204=0,-C$3,IF(I204=1,36-C$3)))))</f>
        <v>0</v>
      </c>
      <c r="K204">
        <f t="shared" ca="1" si="25"/>
        <v>-47</v>
      </c>
      <c r="L204">
        <f t="shared" ca="1" si="26"/>
        <v>1</v>
      </c>
      <c r="M204" t="str">
        <f t="shared" ca="1" si="27"/>
        <v/>
      </c>
      <c r="O204" t="str">
        <f t="shared" ca="1" si="28"/>
        <v/>
      </c>
      <c r="P204" t="str">
        <f t="shared" ref="P204:P267" ca="1" si="32">IF(O204="","",COUNTIF(M$11:M$510,O204))</f>
        <v/>
      </c>
    </row>
    <row r="205" spans="2:16" x14ac:dyDescent="0.25">
      <c r="B205">
        <v>195</v>
      </c>
      <c r="C205">
        <f t="shared" ca="1" si="29"/>
        <v>34</v>
      </c>
      <c r="D205">
        <f ca="1">IF(C205="","",COUNTIF(OFFSET(C204,-(MIN(B204,C$3)-1),0,1,1):C204,C205))</f>
        <v>0</v>
      </c>
      <c r="E205">
        <f ca="1">IF(C204="","",IF(B204&lt;C$3,"",SUMPRODUCT(1/COUNTIF(OFFSET(C204,-(C$3-1),0,1,1):C204,OFFSET(C204,-(C$3-1),0,1,1):C204))))</f>
        <v>6</v>
      </c>
      <c r="F205">
        <f ca="1">IF(C204="","",IF(E205="","",IF(AND(C$5="Yes",OR(COUNTIF(OFFSET(I204,-(C$3-1),0,1,1):I204,1)&gt;0,COUNTIF(OFFSET(G204,-(C$3-1),0,1,1):G204,C$4)&gt;0)),0,IF(E205=C$3,1,0))))</f>
        <v>0</v>
      </c>
      <c r="G205">
        <f t="shared" ref="G205:G268" ca="1" si="33">IF(C204="","",IF(F205="",0,IF(I204=1,1,IF(F204=0,1,1+G204))))</f>
        <v>1</v>
      </c>
      <c r="H205" t="str">
        <f t="shared" ca="1" si="30"/>
        <v/>
      </c>
      <c r="I205">
        <f ca="1">IF(C205="","",IF(F205="","",IF(F205=0,0,IF(F205=1,COUNTIF(OFFSET(C204,-(C$3-1)-(G205-1),0,1,1):OFFSET(C204,-(G205-1),0,1,1),C205)))))</f>
        <v>0</v>
      </c>
      <c r="J205">
        <f t="shared" ca="1" si="31"/>
        <v>0</v>
      </c>
      <c r="K205">
        <f t="shared" ref="K205:K268" ca="1" si="34">IF(C205="","",J205+K204)</f>
        <v>-47</v>
      </c>
      <c r="L205">
        <f t="shared" ref="L205:L268" ca="1" si="35">IF(C204="","",IF(F205="",0,IF(AND(F204="",F205&lt;&gt;""),1,IF(I204=1,1,L204+F204))))</f>
        <v>1</v>
      </c>
      <c r="M205" t="str">
        <f t="shared" ref="M205:M268" ca="1" si="36">IF(C205="","",IF(I205=1,L205,""))</f>
        <v/>
      </c>
      <c r="O205" t="str">
        <f t="shared" ref="O205:O268" ca="1" si="37">IF(O204="","",IF(O204=MAX(M$11:M$510),"",1+O204))</f>
        <v/>
      </c>
      <c r="P205" t="str">
        <f t="shared" ca="1" si="32"/>
        <v/>
      </c>
    </row>
    <row r="206" spans="2:16" x14ac:dyDescent="0.25">
      <c r="B206">
        <v>196</v>
      </c>
      <c r="C206">
        <f t="shared" ca="1" si="29"/>
        <v>14</v>
      </c>
      <c r="D206">
        <f ca="1">IF(C206="","",COUNTIF(OFFSET(C205,-(MIN(B205,C$3)-1),0,1,1):C205,C206))</f>
        <v>0</v>
      </c>
      <c r="E206">
        <f ca="1">IF(C205="","",IF(B205&lt;C$3,"",SUMPRODUCT(1/COUNTIF(OFFSET(C205,-(C$3-1),0,1,1):C205,OFFSET(C205,-(C$3-1),0,1,1):C205))))</f>
        <v>6</v>
      </c>
      <c r="F206">
        <f ca="1">IF(C205="","",IF(E206="","",IF(AND(C$5="Yes",OR(COUNTIF(OFFSET(I205,-(C$3-1),0,1,1):I205,1)&gt;0,COUNTIF(OFFSET(G205,-(C$3-1),0,1,1):G205,C$4)&gt;0)),0,IF(E206=C$3,1,0))))</f>
        <v>0</v>
      </c>
      <c r="G206">
        <f t="shared" ca="1" si="33"/>
        <v>1</v>
      </c>
      <c r="H206" t="str">
        <f t="shared" ca="1" si="30"/>
        <v/>
      </c>
      <c r="I206">
        <f ca="1">IF(C206="","",IF(F206="","",IF(F206=0,0,IF(F206=1,COUNTIF(OFFSET(C205,-(C$3-1)-(G206-1),0,1,1):OFFSET(C205,-(G206-1),0,1,1),C206)))))</f>
        <v>0</v>
      </c>
      <c r="J206">
        <f t="shared" ca="1" si="31"/>
        <v>0</v>
      </c>
      <c r="K206">
        <f t="shared" ca="1" si="34"/>
        <v>-47</v>
      </c>
      <c r="L206">
        <f t="shared" ca="1" si="35"/>
        <v>1</v>
      </c>
      <c r="M206" t="str">
        <f t="shared" ca="1" si="36"/>
        <v/>
      </c>
      <c r="O206" t="str">
        <f t="shared" ca="1" si="37"/>
        <v/>
      </c>
      <c r="P206" t="str">
        <f t="shared" ca="1" si="32"/>
        <v/>
      </c>
    </row>
    <row r="207" spans="2:16" x14ac:dyDescent="0.25">
      <c r="B207">
        <v>197</v>
      </c>
      <c r="C207">
        <f t="shared" ca="1" si="29"/>
        <v>11</v>
      </c>
      <c r="D207">
        <f ca="1">IF(C207="","",COUNTIF(OFFSET(C206,-(MIN(B206,C$3)-1),0,1,1):C206,C207))</f>
        <v>1</v>
      </c>
      <c r="E207">
        <f ca="1">IF(C206="","",IF(B206&lt;C$3,"",SUMPRODUCT(1/COUNTIF(OFFSET(C206,-(C$3-1),0,1,1):C206,OFFSET(C206,-(C$3-1),0,1,1):C206))))</f>
        <v>6</v>
      </c>
      <c r="F207">
        <f ca="1">IF(C206="","",IF(E207="","",IF(AND(C$5="Yes",OR(COUNTIF(OFFSET(I206,-(C$3-1),0,1,1):I206,1)&gt;0,COUNTIF(OFFSET(G206,-(C$3-1),0,1,1):G206,C$4)&gt;0)),0,IF(E207=C$3,1,0))))</f>
        <v>0</v>
      </c>
      <c r="G207">
        <f t="shared" ca="1" si="33"/>
        <v>1</v>
      </c>
      <c r="H207" t="str">
        <f t="shared" ca="1" si="30"/>
        <v/>
      </c>
      <c r="I207">
        <f ca="1">IF(C207="","",IF(F207="","",IF(F207=0,0,IF(F207=1,COUNTIF(OFFSET(C206,-(C$3-1)-(G207-1),0,1,1):OFFSET(C206,-(G207-1),0,1,1),C207)))))</f>
        <v>0</v>
      </c>
      <c r="J207">
        <f t="shared" ca="1" si="31"/>
        <v>0</v>
      </c>
      <c r="K207">
        <f t="shared" ca="1" si="34"/>
        <v>-47</v>
      </c>
      <c r="L207">
        <f t="shared" ca="1" si="35"/>
        <v>1</v>
      </c>
      <c r="M207" t="str">
        <f t="shared" ca="1" si="36"/>
        <v/>
      </c>
      <c r="O207" t="str">
        <f t="shared" ca="1" si="37"/>
        <v/>
      </c>
      <c r="P207" t="str">
        <f t="shared" ca="1" si="32"/>
        <v/>
      </c>
    </row>
    <row r="208" spans="2:16" x14ac:dyDescent="0.25">
      <c r="B208">
        <v>198</v>
      </c>
      <c r="C208">
        <f t="shared" ca="1" si="29"/>
        <v>31</v>
      </c>
      <c r="D208">
        <f ca="1">IF(C208="","",COUNTIF(OFFSET(C207,-(MIN(B207,C$3)-1),0,1,1):C207,C208))</f>
        <v>0</v>
      </c>
      <c r="E208">
        <f ca="1">IF(C207="","",IF(B207&lt;C$3,"",SUMPRODUCT(1/COUNTIF(OFFSET(C207,-(C$3-1),0,1,1):C207,OFFSET(C207,-(C$3-1),0,1,1):C207))))</f>
        <v>5</v>
      </c>
      <c r="F208">
        <f ca="1">IF(C207="","",IF(E208="","",IF(AND(C$5="Yes",OR(COUNTIF(OFFSET(I207,-(C$3-1),0,1,1):I207,1)&gt;0,COUNTIF(OFFSET(G207,-(C$3-1),0,1,1):G207,C$4)&gt;0)),0,IF(E208=C$3,1,0))))</f>
        <v>0</v>
      </c>
      <c r="G208">
        <f t="shared" ca="1" si="33"/>
        <v>1</v>
      </c>
      <c r="H208" t="str">
        <f t="shared" ca="1" si="30"/>
        <v/>
      </c>
      <c r="I208">
        <f ca="1">IF(C208="","",IF(F208="","",IF(F208=0,0,IF(F208=1,COUNTIF(OFFSET(C207,-(C$3-1)-(G208-1),0,1,1):OFFSET(C207,-(G208-1),0,1,1),C208)))))</f>
        <v>0</v>
      </c>
      <c r="J208">
        <f t="shared" ca="1" si="31"/>
        <v>0</v>
      </c>
      <c r="K208">
        <f t="shared" ca="1" si="34"/>
        <v>-47</v>
      </c>
      <c r="L208">
        <f t="shared" ca="1" si="35"/>
        <v>1</v>
      </c>
      <c r="M208" t="str">
        <f t="shared" ca="1" si="36"/>
        <v/>
      </c>
      <c r="O208" t="str">
        <f t="shared" ca="1" si="37"/>
        <v/>
      </c>
      <c r="P208" t="str">
        <f t="shared" ca="1" si="32"/>
        <v/>
      </c>
    </row>
    <row r="209" spans="2:16" x14ac:dyDescent="0.25">
      <c r="B209">
        <v>199</v>
      </c>
      <c r="C209">
        <f t="shared" ca="1" si="29"/>
        <v>33</v>
      </c>
      <c r="D209">
        <f ca="1">IF(C209="","",COUNTIF(OFFSET(C208,-(MIN(B208,C$3)-1),0,1,1):C208,C209))</f>
        <v>0</v>
      </c>
      <c r="E209">
        <f ca="1">IF(C208="","",IF(B208&lt;C$3,"",SUMPRODUCT(1/COUNTIF(OFFSET(C208,-(C$3-1),0,1,1):C208,OFFSET(C208,-(C$3-1),0,1,1):C208))))</f>
        <v>6</v>
      </c>
      <c r="F209">
        <f ca="1">IF(C208="","",IF(E209="","",IF(AND(C$5="Yes",OR(COUNTIF(OFFSET(I208,-(C$3-1),0,1,1):I208,1)&gt;0,COUNTIF(OFFSET(G208,-(C$3-1),0,1,1):G208,C$4)&gt;0)),0,IF(E209=C$3,1,0))))</f>
        <v>0</v>
      </c>
      <c r="G209">
        <f t="shared" ca="1" si="33"/>
        <v>1</v>
      </c>
      <c r="H209" t="str">
        <f t="shared" ca="1" si="30"/>
        <v/>
      </c>
      <c r="I209">
        <f ca="1">IF(C209="","",IF(F209="","",IF(F209=0,0,IF(F209=1,COUNTIF(OFFSET(C208,-(C$3-1)-(G209-1),0,1,1):OFFSET(C208,-(G209-1),0,1,1),C209)))))</f>
        <v>0</v>
      </c>
      <c r="J209">
        <f t="shared" ca="1" si="31"/>
        <v>0</v>
      </c>
      <c r="K209">
        <f t="shared" ca="1" si="34"/>
        <v>-47</v>
      </c>
      <c r="L209">
        <f t="shared" ca="1" si="35"/>
        <v>1</v>
      </c>
      <c r="M209" t="str">
        <f t="shared" ca="1" si="36"/>
        <v/>
      </c>
      <c r="O209" t="str">
        <f t="shared" ca="1" si="37"/>
        <v/>
      </c>
      <c r="P209" t="str">
        <f t="shared" ca="1" si="32"/>
        <v/>
      </c>
    </row>
    <row r="210" spans="2:16" x14ac:dyDescent="0.25">
      <c r="B210">
        <v>200</v>
      </c>
      <c r="C210">
        <f t="shared" ref="C210:C273" ca="1" si="38">RANDBETWEEN(0,36)</f>
        <v>4</v>
      </c>
      <c r="D210">
        <f ca="1">IF(C210="","",COUNTIF(OFFSET(C209,-(MIN(B209,C$3)-1),0,1,1):C209,C210))</f>
        <v>0</v>
      </c>
      <c r="E210">
        <f ca="1">IF(C209="","",IF(B209&lt;C$3,"",SUMPRODUCT(1/COUNTIF(OFFSET(C209,-(C$3-1),0,1,1):C209,OFFSET(C209,-(C$3-1),0,1,1):C209))))</f>
        <v>6</v>
      </c>
      <c r="F210">
        <f ca="1">IF(C209="","",IF(E210="","",IF(AND(C$5="Yes",OR(COUNTIF(OFFSET(I209,-(C$3-1),0,1,1):I209,1)&gt;0,COUNTIF(OFFSET(G209,-(C$3-1),0,1,1):G209,C$4)&gt;0)),0,IF(E210=C$3,1,0))))</f>
        <v>0</v>
      </c>
      <c r="G210">
        <f t="shared" ca="1" si="33"/>
        <v>1</v>
      </c>
      <c r="H210" t="str">
        <f t="shared" ca="1" si="30"/>
        <v/>
      </c>
      <c r="I210">
        <f ca="1">IF(C210="","",IF(F210="","",IF(F210=0,0,IF(F210=1,COUNTIF(OFFSET(C209,-(C$3-1)-(G210-1),0,1,1):OFFSET(C209,-(G210-1),0,1,1),C210)))))</f>
        <v>0</v>
      </c>
      <c r="J210">
        <f t="shared" ca="1" si="31"/>
        <v>0</v>
      </c>
      <c r="K210">
        <f t="shared" ca="1" si="34"/>
        <v>-47</v>
      </c>
      <c r="L210">
        <f t="shared" ca="1" si="35"/>
        <v>1</v>
      </c>
      <c r="M210" t="str">
        <f t="shared" ca="1" si="36"/>
        <v/>
      </c>
      <c r="O210" t="str">
        <f t="shared" ca="1" si="37"/>
        <v/>
      </c>
      <c r="P210" t="str">
        <f t="shared" ca="1" si="32"/>
        <v/>
      </c>
    </row>
    <row r="211" spans="2:16" x14ac:dyDescent="0.25">
      <c r="B211">
        <v>201</v>
      </c>
      <c r="C211">
        <f t="shared" ca="1" si="38"/>
        <v>25</v>
      </c>
      <c r="D211">
        <f ca="1">IF(C211="","",COUNTIF(OFFSET(C210,-(MIN(B210,C$3)-1),0,1,1):C210,C211))</f>
        <v>0</v>
      </c>
      <c r="E211">
        <f ca="1">IF(C210="","",IF(B210&lt;C$3,"",SUMPRODUCT(1/COUNTIF(OFFSET(C210,-(C$3-1),0,1,1):C210,OFFSET(C210,-(C$3-1),0,1,1):C210))))</f>
        <v>7</v>
      </c>
      <c r="F211">
        <f ca="1">IF(C210="","",IF(E211="","",IF(AND(C$5="Yes",OR(COUNTIF(OFFSET(I210,-(C$3-1),0,1,1):I210,1)&gt;0,COUNTIF(OFFSET(G210,-(C$3-1),0,1,1):G210,C$4)&gt;0)),0,IF(E211=C$3,1,0))))</f>
        <v>1</v>
      </c>
      <c r="G211">
        <f t="shared" ca="1" si="33"/>
        <v>1</v>
      </c>
      <c r="H211">
        <f t="shared" ca="1" si="30"/>
        <v>1</v>
      </c>
      <c r="I211">
        <f ca="1">IF(C211="","",IF(F211="","",IF(F211=0,0,IF(F211=1,COUNTIF(OFFSET(C210,-(C$3-1)-(G211-1),0,1,1):OFFSET(C210,-(G211-1),0,1,1),C211)))))</f>
        <v>0</v>
      </c>
      <c r="J211">
        <f t="shared" ca="1" si="31"/>
        <v>-7</v>
      </c>
      <c r="K211">
        <f t="shared" ca="1" si="34"/>
        <v>-54</v>
      </c>
      <c r="L211">
        <f t="shared" ca="1" si="35"/>
        <v>1</v>
      </c>
      <c r="M211" t="str">
        <f t="shared" ca="1" si="36"/>
        <v/>
      </c>
      <c r="O211" t="str">
        <f t="shared" ca="1" si="37"/>
        <v/>
      </c>
      <c r="P211" t="str">
        <f t="shared" ca="1" si="32"/>
        <v/>
      </c>
    </row>
    <row r="212" spans="2:16" x14ac:dyDescent="0.25">
      <c r="B212">
        <v>202</v>
      </c>
      <c r="C212">
        <f t="shared" ca="1" si="38"/>
        <v>28</v>
      </c>
      <c r="D212">
        <f ca="1">IF(C212="","",COUNTIF(OFFSET(C211,-(MIN(B211,C$3)-1),0,1,1):C211,C212))</f>
        <v>0</v>
      </c>
      <c r="E212">
        <f ca="1">IF(C211="","",IF(B211&lt;C$3,"",SUMPRODUCT(1/COUNTIF(OFFSET(C211,-(C$3-1),0,1,1):C211,OFFSET(C211,-(C$3-1),0,1,1):C211))))</f>
        <v>7</v>
      </c>
      <c r="F212">
        <f ca="1">IF(C211="","",IF(E212="","",IF(AND(C$5="Yes",OR(COUNTIF(OFFSET(I211,-(C$3-1),0,1,1):I211,1)&gt;0,COUNTIF(OFFSET(G211,-(C$3-1),0,1,1):G211,C$4)&gt;0)),0,IF(E212=C$3,1,0))))</f>
        <v>1</v>
      </c>
      <c r="G212">
        <f t="shared" ca="1" si="33"/>
        <v>2</v>
      </c>
      <c r="H212">
        <f t="shared" ca="1" si="30"/>
        <v>2</v>
      </c>
      <c r="I212">
        <f ca="1">IF(C212="","",IF(F212="","",IF(F212=0,0,IF(F212=1,COUNTIF(OFFSET(C211,-(C$3-1)-(G212-1),0,1,1):OFFSET(C211,-(G212-1),0,1,1),C212)))))</f>
        <v>0</v>
      </c>
      <c r="J212">
        <f t="shared" ca="1" si="31"/>
        <v>-7</v>
      </c>
      <c r="K212">
        <f t="shared" ca="1" si="34"/>
        <v>-61</v>
      </c>
      <c r="L212">
        <f t="shared" ca="1" si="35"/>
        <v>2</v>
      </c>
      <c r="M212" t="str">
        <f t="shared" ca="1" si="36"/>
        <v/>
      </c>
      <c r="O212" t="str">
        <f t="shared" ca="1" si="37"/>
        <v/>
      </c>
      <c r="P212" t="str">
        <f t="shared" ca="1" si="32"/>
        <v/>
      </c>
    </row>
    <row r="213" spans="2:16" x14ac:dyDescent="0.25">
      <c r="B213">
        <v>203</v>
      </c>
      <c r="C213">
        <f t="shared" ca="1" si="38"/>
        <v>22</v>
      </c>
      <c r="D213">
        <f ca="1">IF(C213="","",COUNTIF(OFFSET(C212,-(MIN(B212,C$3)-1),0,1,1):C212,C213))</f>
        <v>0</v>
      </c>
      <c r="E213">
        <f ca="1">IF(C212="","",IF(B212&lt;C$3,"",SUMPRODUCT(1/COUNTIF(OFFSET(C212,-(C$3-1),0,1,1):C212,OFFSET(C212,-(C$3-1),0,1,1):C212))))</f>
        <v>7</v>
      </c>
      <c r="F213">
        <f ca="1">IF(C212="","",IF(E213="","",IF(AND(C$5="Yes",OR(COUNTIF(OFFSET(I212,-(C$3-1),0,1,1):I212,1)&gt;0,COUNTIF(OFFSET(G212,-(C$3-1),0,1,1):G212,C$4)&gt;0)),0,IF(E213=C$3,1,0))))</f>
        <v>1</v>
      </c>
      <c r="G213">
        <f t="shared" ca="1" si="33"/>
        <v>3</v>
      </c>
      <c r="H213">
        <f t="shared" ca="1" si="30"/>
        <v>3</v>
      </c>
      <c r="I213">
        <f ca="1">IF(C213="","",IF(F213="","",IF(F213=0,0,IF(F213=1,COUNTIF(OFFSET(C212,-(C$3-1)-(G213-1),0,1,1):OFFSET(C212,-(G213-1),0,1,1),C213)))))</f>
        <v>0</v>
      </c>
      <c r="J213">
        <f t="shared" ca="1" si="31"/>
        <v>-7</v>
      </c>
      <c r="K213">
        <f t="shared" ca="1" si="34"/>
        <v>-68</v>
      </c>
      <c r="L213">
        <f t="shared" ca="1" si="35"/>
        <v>3</v>
      </c>
      <c r="M213" t="str">
        <f t="shared" ca="1" si="36"/>
        <v/>
      </c>
      <c r="O213" t="str">
        <f t="shared" ca="1" si="37"/>
        <v/>
      </c>
      <c r="P213" t="str">
        <f t="shared" ca="1" si="32"/>
        <v/>
      </c>
    </row>
    <row r="214" spans="2:16" x14ac:dyDescent="0.25">
      <c r="B214">
        <v>204</v>
      </c>
      <c r="C214">
        <f t="shared" ca="1" si="38"/>
        <v>14</v>
      </c>
      <c r="D214">
        <f ca="1">IF(C214="","",COUNTIF(OFFSET(C213,-(MIN(B213,C$3)-1),0,1,1):C213,C214))</f>
        <v>0</v>
      </c>
      <c r="E214">
        <f ca="1">IF(C213="","",IF(B213&lt;C$3,"",SUMPRODUCT(1/COUNTIF(OFFSET(C213,-(C$3-1),0,1,1):C213,OFFSET(C213,-(C$3-1),0,1,1):C213))))</f>
        <v>7</v>
      </c>
      <c r="F214">
        <f ca="1">IF(C213="","",IF(E214="","",IF(AND(C$5="Yes",OR(COUNTIF(OFFSET(I213,-(C$3-1),0,1,1):I213,1)&gt;0,COUNTIF(OFFSET(G213,-(C$3-1),0,1,1):G213,C$4)&gt;0)),0,IF(E214=C$3,1,0))))</f>
        <v>1</v>
      </c>
      <c r="G214">
        <f t="shared" ca="1" si="33"/>
        <v>4</v>
      </c>
      <c r="H214">
        <f t="shared" ca="1" si="30"/>
        <v>4</v>
      </c>
      <c r="I214">
        <f ca="1">IF(C214="","",IF(F214="","",IF(F214=0,0,IF(F214=1,COUNTIF(OFFSET(C213,-(C$3-1)-(G214-1),0,1,1):OFFSET(C213,-(G214-1),0,1,1),C214)))))</f>
        <v>1</v>
      </c>
      <c r="J214">
        <f t="shared" ca="1" si="31"/>
        <v>29</v>
      </c>
      <c r="K214">
        <f t="shared" ca="1" si="34"/>
        <v>-39</v>
      </c>
      <c r="L214">
        <f t="shared" ca="1" si="35"/>
        <v>4</v>
      </c>
      <c r="M214">
        <f t="shared" ca="1" si="36"/>
        <v>4</v>
      </c>
      <c r="O214" t="str">
        <f t="shared" ca="1" si="37"/>
        <v/>
      </c>
      <c r="P214" t="str">
        <f t="shared" ca="1" si="32"/>
        <v/>
      </c>
    </row>
    <row r="215" spans="2:16" x14ac:dyDescent="0.25">
      <c r="B215">
        <v>205</v>
      </c>
      <c r="C215">
        <f t="shared" ca="1" si="38"/>
        <v>35</v>
      </c>
      <c r="D215">
        <f ca="1">IF(C215="","",COUNTIF(OFFSET(C214,-(MIN(B214,C$3)-1),0,1,1):C214,C215))</f>
        <v>0</v>
      </c>
      <c r="E215">
        <f ca="1">IF(C214="","",IF(B214&lt;C$3,"",SUMPRODUCT(1/COUNTIF(OFFSET(C214,-(C$3-1),0,1,1):C214,OFFSET(C214,-(C$3-1),0,1,1):C214))))</f>
        <v>7</v>
      </c>
      <c r="F215">
        <f ca="1">IF(C214="","",IF(E215="","",IF(AND(C$5="Yes",OR(COUNTIF(OFFSET(I214,-(C$3-1),0,1,1):I214,1)&gt;0,COUNTIF(OFFSET(G214,-(C$3-1),0,1,1):G214,C$4)&gt;0)),0,IF(E215=C$3,1,0))))</f>
        <v>0</v>
      </c>
      <c r="G215">
        <f t="shared" ca="1" si="33"/>
        <v>1</v>
      </c>
      <c r="H215" t="str">
        <f t="shared" ca="1" si="30"/>
        <v/>
      </c>
      <c r="I215">
        <f ca="1">IF(C215="","",IF(F215="","",IF(F215=0,0,IF(F215=1,COUNTIF(OFFSET(C214,-(C$3-1)-(G215-1),0,1,1):OFFSET(C214,-(G215-1),0,1,1),C215)))))</f>
        <v>0</v>
      </c>
      <c r="J215">
        <f t="shared" ca="1" si="31"/>
        <v>0</v>
      </c>
      <c r="K215">
        <f t="shared" ca="1" si="34"/>
        <v>-39</v>
      </c>
      <c r="L215">
        <f t="shared" ca="1" si="35"/>
        <v>1</v>
      </c>
      <c r="M215" t="str">
        <f t="shared" ca="1" si="36"/>
        <v/>
      </c>
      <c r="O215" t="str">
        <f t="shared" ca="1" si="37"/>
        <v/>
      </c>
      <c r="P215" t="str">
        <f t="shared" ca="1" si="32"/>
        <v/>
      </c>
    </row>
    <row r="216" spans="2:16" x14ac:dyDescent="0.25">
      <c r="B216">
        <v>206</v>
      </c>
      <c r="C216">
        <f t="shared" ca="1" si="38"/>
        <v>23</v>
      </c>
      <c r="D216">
        <f ca="1">IF(C216="","",COUNTIF(OFFSET(C215,-(MIN(B215,C$3)-1),0,1,1):C215,C216))</f>
        <v>0</v>
      </c>
      <c r="E216">
        <f ca="1">IF(C215="","",IF(B215&lt;C$3,"",SUMPRODUCT(1/COUNTIF(OFFSET(C215,-(C$3-1),0,1,1):C215,OFFSET(C215,-(C$3-1),0,1,1):C215))))</f>
        <v>7</v>
      </c>
      <c r="F216">
        <f ca="1">IF(C215="","",IF(E216="","",IF(AND(C$5="Yes",OR(COUNTIF(OFFSET(I215,-(C$3-1),0,1,1):I215,1)&gt;0,COUNTIF(OFFSET(G215,-(C$3-1),0,1,1):G215,C$4)&gt;0)),0,IF(E216=C$3,1,0))))</f>
        <v>0</v>
      </c>
      <c r="G216">
        <f t="shared" ca="1" si="33"/>
        <v>1</v>
      </c>
      <c r="H216" t="str">
        <f t="shared" ca="1" si="30"/>
        <v/>
      </c>
      <c r="I216">
        <f ca="1">IF(C216="","",IF(F216="","",IF(F216=0,0,IF(F216=1,COUNTIF(OFFSET(C215,-(C$3-1)-(G216-1),0,1,1):OFFSET(C215,-(G216-1),0,1,1),C216)))))</f>
        <v>0</v>
      </c>
      <c r="J216">
        <f t="shared" ca="1" si="31"/>
        <v>0</v>
      </c>
      <c r="K216">
        <f t="shared" ca="1" si="34"/>
        <v>-39</v>
      </c>
      <c r="L216">
        <f t="shared" ca="1" si="35"/>
        <v>1</v>
      </c>
      <c r="M216" t="str">
        <f t="shared" ca="1" si="36"/>
        <v/>
      </c>
      <c r="O216" t="str">
        <f t="shared" ca="1" si="37"/>
        <v/>
      </c>
      <c r="P216" t="str">
        <f t="shared" ca="1" si="32"/>
        <v/>
      </c>
    </row>
    <row r="217" spans="2:16" x14ac:dyDescent="0.25">
      <c r="B217">
        <v>207</v>
      </c>
      <c r="C217">
        <f t="shared" ca="1" si="38"/>
        <v>22</v>
      </c>
      <c r="D217">
        <f ca="1">IF(C217="","",COUNTIF(OFFSET(C216,-(MIN(B216,C$3)-1),0,1,1):C216,C217))</f>
        <v>1</v>
      </c>
      <c r="E217">
        <f ca="1">IF(C216="","",IF(B216&lt;C$3,"",SUMPRODUCT(1/COUNTIF(OFFSET(C216,-(C$3-1),0,1,1):C216,OFFSET(C216,-(C$3-1),0,1,1):C216))))</f>
        <v>7</v>
      </c>
      <c r="F217">
        <f ca="1">IF(C216="","",IF(E217="","",IF(AND(C$5="Yes",OR(COUNTIF(OFFSET(I216,-(C$3-1),0,1,1):I216,1)&gt;0,COUNTIF(OFFSET(G216,-(C$3-1),0,1,1):G216,C$4)&gt;0)),0,IF(E217=C$3,1,0))))</f>
        <v>0</v>
      </c>
      <c r="G217">
        <f t="shared" ca="1" si="33"/>
        <v>1</v>
      </c>
      <c r="H217" t="str">
        <f t="shared" ca="1" si="30"/>
        <v/>
      </c>
      <c r="I217">
        <f ca="1">IF(C217="","",IF(F217="","",IF(F217=0,0,IF(F217=1,COUNTIF(OFFSET(C216,-(C$3-1)-(G217-1),0,1,1):OFFSET(C216,-(G217-1),0,1,1),C217)))))</f>
        <v>0</v>
      </c>
      <c r="J217">
        <f t="shared" ca="1" si="31"/>
        <v>0</v>
      </c>
      <c r="K217">
        <f t="shared" ca="1" si="34"/>
        <v>-39</v>
      </c>
      <c r="L217">
        <f t="shared" ca="1" si="35"/>
        <v>1</v>
      </c>
      <c r="M217" t="str">
        <f t="shared" ca="1" si="36"/>
        <v/>
      </c>
      <c r="O217" t="str">
        <f t="shared" ca="1" si="37"/>
        <v/>
      </c>
      <c r="P217" t="str">
        <f t="shared" ca="1" si="32"/>
        <v/>
      </c>
    </row>
    <row r="218" spans="2:16" x14ac:dyDescent="0.25">
      <c r="B218">
        <v>208</v>
      </c>
      <c r="C218">
        <f t="shared" ca="1" si="38"/>
        <v>12</v>
      </c>
      <c r="D218">
        <f ca="1">IF(C218="","",COUNTIF(OFFSET(C217,-(MIN(B217,C$3)-1),0,1,1):C217,C218))</f>
        <v>0</v>
      </c>
      <c r="E218">
        <f ca="1">IF(C217="","",IF(B217&lt;C$3,"",SUMPRODUCT(1/COUNTIF(OFFSET(C217,-(C$3-1),0,1,1):C217,OFFSET(C217,-(C$3-1),0,1,1):C217))))</f>
        <v>6</v>
      </c>
      <c r="F218">
        <f ca="1">IF(C217="","",IF(E218="","",IF(AND(C$5="Yes",OR(COUNTIF(OFFSET(I217,-(C$3-1),0,1,1):I217,1)&gt;0,COUNTIF(OFFSET(G217,-(C$3-1),0,1,1):G217,C$4)&gt;0)),0,IF(E218=C$3,1,0))))</f>
        <v>0</v>
      </c>
      <c r="G218">
        <f t="shared" ca="1" si="33"/>
        <v>1</v>
      </c>
      <c r="H218" t="str">
        <f t="shared" ca="1" si="30"/>
        <v/>
      </c>
      <c r="I218">
        <f ca="1">IF(C218="","",IF(F218="","",IF(F218=0,0,IF(F218=1,COUNTIF(OFFSET(C217,-(C$3-1)-(G218-1),0,1,1):OFFSET(C217,-(G218-1),0,1,1),C218)))))</f>
        <v>0</v>
      </c>
      <c r="J218">
        <f t="shared" ca="1" si="31"/>
        <v>0</v>
      </c>
      <c r="K218">
        <f t="shared" ca="1" si="34"/>
        <v>-39</v>
      </c>
      <c r="L218">
        <f t="shared" ca="1" si="35"/>
        <v>1</v>
      </c>
      <c r="M218" t="str">
        <f t="shared" ca="1" si="36"/>
        <v/>
      </c>
      <c r="O218" t="str">
        <f t="shared" ca="1" si="37"/>
        <v/>
      </c>
      <c r="P218" t="str">
        <f t="shared" ca="1" si="32"/>
        <v/>
      </c>
    </row>
    <row r="219" spans="2:16" x14ac:dyDescent="0.25">
      <c r="B219">
        <v>209</v>
      </c>
      <c r="C219">
        <f t="shared" ca="1" si="38"/>
        <v>1</v>
      </c>
      <c r="D219">
        <f ca="1">IF(C219="","",COUNTIF(OFFSET(C218,-(MIN(B218,C$3)-1),0,1,1):C218,C219))</f>
        <v>0</v>
      </c>
      <c r="E219">
        <f ca="1">IF(C218="","",IF(B218&lt;C$3,"",SUMPRODUCT(1/COUNTIF(OFFSET(C218,-(C$3-1),0,1,1):C218,OFFSET(C218,-(C$3-1),0,1,1):C218))))</f>
        <v>6</v>
      </c>
      <c r="F219">
        <f ca="1">IF(C218="","",IF(E219="","",IF(AND(C$5="Yes",OR(COUNTIF(OFFSET(I218,-(C$3-1),0,1,1):I218,1)&gt;0,COUNTIF(OFFSET(G218,-(C$3-1),0,1,1):G218,C$4)&gt;0)),0,IF(E219=C$3,1,0))))</f>
        <v>0</v>
      </c>
      <c r="G219">
        <f t="shared" ca="1" si="33"/>
        <v>1</v>
      </c>
      <c r="H219" t="str">
        <f t="shared" ca="1" si="30"/>
        <v/>
      </c>
      <c r="I219">
        <f ca="1">IF(C219="","",IF(F219="","",IF(F219=0,0,IF(F219=1,COUNTIF(OFFSET(C218,-(C$3-1)-(G219-1),0,1,1):OFFSET(C218,-(G219-1),0,1,1),C219)))))</f>
        <v>0</v>
      </c>
      <c r="J219">
        <f t="shared" ca="1" si="31"/>
        <v>0</v>
      </c>
      <c r="K219">
        <f t="shared" ca="1" si="34"/>
        <v>-39</v>
      </c>
      <c r="L219">
        <f t="shared" ca="1" si="35"/>
        <v>1</v>
      </c>
      <c r="M219" t="str">
        <f t="shared" ca="1" si="36"/>
        <v/>
      </c>
      <c r="O219" t="str">
        <f t="shared" ca="1" si="37"/>
        <v/>
      </c>
      <c r="P219" t="str">
        <f t="shared" ca="1" si="32"/>
        <v/>
      </c>
    </row>
    <row r="220" spans="2:16" x14ac:dyDescent="0.25">
      <c r="B220">
        <v>210</v>
      </c>
      <c r="C220">
        <f t="shared" ca="1" si="38"/>
        <v>20</v>
      </c>
      <c r="D220">
        <f ca="1">IF(C220="","",COUNTIF(OFFSET(C219,-(MIN(B219,C$3)-1),0,1,1):C219,C220))</f>
        <v>0</v>
      </c>
      <c r="E220">
        <f ca="1">IF(C219="","",IF(B219&lt;C$3,"",SUMPRODUCT(1/COUNTIF(OFFSET(C219,-(C$3-1),0,1,1):C219,OFFSET(C219,-(C$3-1),0,1,1):C219))))</f>
        <v>6</v>
      </c>
      <c r="F220">
        <f ca="1">IF(C219="","",IF(E220="","",IF(AND(C$5="Yes",OR(COUNTIF(OFFSET(I219,-(C$3-1),0,1,1):I219,1)&gt;0,COUNTIF(OFFSET(G219,-(C$3-1),0,1,1):G219,C$4)&gt;0)),0,IF(E220=C$3,1,0))))</f>
        <v>0</v>
      </c>
      <c r="G220">
        <f t="shared" ca="1" si="33"/>
        <v>1</v>
      </c>
      <c r="H220" t="str">
        <f t="shared" ca="1" si="30"/>
        <v/>
      </c>
      <c r="I220">
        <f ca="1">IF(C220="","",IF(F220="","",IF(F220=0,0,IF(F220=1,COUNTIF(OFFSET(C219,-(C$3-1)-(G220-1),0,1,1):OFFSET(C219,-(G220-1),0,1,1),C220)))))</f>
        <v>0</v>
      </c>
      <c r="J220">
        <f t="shared" ca="1" si="31"/>
        <v>0</v>
      </c>
      <c r="K220">
        <f t="shared" ca="1" si="34"/>
        <v>-39</v>
      </c>
      <c r="L220">
        <f t="shared" ca="1" si="35"/>
        <v>1</v>
      </c>
      <c r="M220" t="str">
        <f t="shared" ca="1" si="36"/>
        <v/>
      </c>
      <c r="O220" t="str">
        <f t="shared" ca="1" si="37"/>
        <v/>
      </c>
      <c r="P220" t="str">
        <f t="shared" ca="1" si="32"/>
        <v/>
      </c>
    </row>
    <row r="221" spans="2:16" x14ac:dyDescent="0.25">
      <c r="B221">
        <v>211</v>
      </c>
      <c r="C221">
        <f t="shared" ca="1" si="38"/>
        <v>32</v>
      </c>
      <c r="D221">
        <f ca="1">IF(C221="","",COUNTIF(OFFSET(C220,-(MIN(B220,C$3)-1),0,1,1):C220,C221))</f>
        <v>0</v>
      </c>
      <c r="E221">
        <f ca="1">IF(C220="","",IF(B220&lt;C$3,"",SUMPRODUCT(1/COUNTIF(OFFSET(C220,-(C$3-1),0,1,1):C220,OFFSET(C220,-(C$3-1),0,1,1):C220))))</f>
        <v>7</v>
      </c>
      <c r="F221">
        <f ca="1">IF(C220="","",IF(E221="","",IF(AND(C$5="Yes",OR(COUNTIF(OFFSET(I220,-(C$3-1),0,1,1):I220,1)&gt;0,COUNTIF(OFFSET(G220,-(C$3-1),0,1,1):G220,C$4)&gt;0)),0,IF(E221=C$3,1,0))))</f>
        <v>0</v>
      </c>
      <c r="G221">
        <f t="shared" ca="1" si="33"/>
        <v>1</v>
      </c>
      <c r="H221" t="str">
        <f t="shared" ca="1" si="30"/>
        <v/>
      </c>
      <c r="I221">
        <f ca="1">IF(C221="","",IF(F221="","",IF(F221=0,0,IF(F221=1,COUNTIF(OFFSET(C220,-(C$3-1)-(G221-1),0,1,1):OFFSET(C220,-(G221-1),0,1,1),C221)))))</f>
        <v>0</v>
      </c>
      <c r="J221">
        <f t="shared" ca="1" si="31"/>
        <v>0</v>
      </c>
      <c r="K221">
        <f t="shared" ca="1" si="34"/>
        <v>-39</v>
      </c>
      <c r="L221">
        <f t="shared" ca="1" si="35"/>
        <v>1</v>
      </c>
      <c r="M221" t="str">
        <f t="shared" ca="1" si="36"/>
        <v/>
      </c>
      <c r="O221" t="str">
        <f t="shared" ca="1" si="37"/>
        <v/>
      </c>
      <c r="P221" t="str">
        <f t="shared" ca="1" si="32"/>
        <v/>
      </c>
    </row>
    <row r="222" spans="2:16" x14ac:dyDescent="0.25">
      <c r="B222">
        <v>212</v>
      </c>
      <c r="C222">
        <f t="shared" ca="1" si="38"/>
        <v>9</v>
      </c>
      <c r="D222">
        <f ca="1">IF(C222="","",COUNTIF(OFFSET(C221,-(MIN(B221,C$3)-1),0,1,1):C221,C222))</f>
        <v>0</v>
      </c>
      <c r="E222">
        <f ca="1">IF(C221="","",IF(B221&lt;C$3,"",SUMPRODUCT(1/COUNTIF(OFFSET(C221,-(C$3-1),0,1,1):C221,OFFSET(C221,-(C$3-1),0,1,1):C221))))</f>
        <v>7</v>
      </c>
      <c r="F222">
        <f ca="1">IF(C221="","",IF(E222="","",IF(AND(C$5="Yes",OR(COUNTIF(OFFSET(I221,-(C$3-1),0,1,1):I221,1)&gt;0,COUNTIF(OFFSET(G221,-(C$3-1),0,1,1):G221,C$4)&gt;0)),0,IF(E222=C$3,1,0))))</f>
        <v>1</v>
      </c>
      <c r="G222">
        <f t="shared" ca="1" si="33"/>
        <v>1</v>
      </c>
      <c r="H222">
        <f t="shared" ca="1" si="30"/>
        <v>1</v>
      </c>
      <c r="I222">
        <f ca="1">IF(C222="","",IF(F222="","",IF(F222=0,0,IF(F222=1,COUNTIF(OFFSET(C221,-(C$3-1)-(G222-1),0,1,1):OFFSET(C221,-(G222-1),0,1,1),C222)))))</f>
        <v>0</v>
      </c>
      <c r="J222">
        <f t="shared" ca="1" si="31"/>
        <v>-7</v>
      </c>
      <c r="K222">
        <f t="shared" ca="1" si="34"/>
        <v>-46</v>
      </c>
      <c r="L222">
        <f t="shared" ca="1" si="35"/>
        <v>1</v>
      </c>
      <c r="M222" t="str">
        <f t="shared" ca="1" si="36"/>
        <v/>
      </c>
      <c r="O222" t="str">
        <f t="shared" ca="1" si="37"/>
        <v/>
      </c>
      <c r="P222" t="str">
        <f t="shared" ca="1" si="32"/>
        <v/>
      </c>
    </row>
    <row r="223" spans="2:16" x14ac:dyDescent="0.25">
      <c r="B223">
        <v>213</v>
      </c>
      <c r="C223">
        <f t="shared" ca="1" si="38"/>
        <v>3</v>
      </c>
      <c r="D223">
        <f ca="1">IF(C223="","",COUNTIF(OFFSET(C222,-(MIN(B222,C$3)-1),0,1,1):C222,C223))</f>
        <v>0</v>
      </c>
      <c r="E223">
        <f ca="1">IF(C222="","",IF(B222&lt;C$3,"",SUMPRODUCT(1/COUNTIF(OFFSET(C222,-(C$3-1),0,1,1):C222,OFFSET(C222,-(C$3-1),0,1,1):C222))))</f>
        <v>7</v>
      </c>
      <c r="F223">
        <f ca="1">IF(C222="","",IF(E223="","",IF(AND(C$5="Yes",OR(COUNTIF(OFFSET(I222,-(C$3-1),0,1,1):I222,1)&gt;0,COUNTIF(OFFSET(G222,-(C$3-1),0,1,1):G222,C$4)&gt;0)),0,IF(E223=C$3,1,0))))</f>
        <v>1</v>
      </c>
      <c r="G223">
        <f t="shared" ca="1" si="33"/>
        <v>2</v>
      </c>
      <c r="H223">
        <f t="shared" ca="1" si="30"/>
        <v>2</v>
      </c>
      <c r="I223">
        <f ca="1">IF(C223="","",IF(F223="","",IF(F223=0,0,IF(F223=1,COUNTIF(OFFSET(C222,-(C$3-1)-(G223-1),0,1,1):OFFSET(C222,-(G223-1),0,1,1),C223)))))</f>
        <v>0</v>
      </c>
      <c r="J223">
        <f t="shared" ca="1" si="31"/>
        <v>-7</v>
      </c>
      <c r="K223">
        <f t="shared" ca="1" si="34"/>
        <v>-53</v>
      </c>
      <c r="L223">
        <f t="shared" ca="1" si="35"/>
        <v>2</v>
      </c>
      <c r="M223" t="str">
        <f t="shared" ca="1" si="36"/>
        <v/>
      </c>
      <c r="O223" t="str">
        <f t="shared" ca="1" si="37"/>
        <v/>
      </c>
      <c r="P223" t="str">
        <f t="shared" ca="1" si="32"/>
        <v/>
      </c>
    </row>
    <row r="224" spans="2:16" x14ac:dyDescent="0.25">
      <c r="B224">
        <v>214</v>
      </c>
      <c r="C224">
        <f t="shared" ca="1" si="38"/>
        <v>12</v>
      </c>
      <c r="D224">
        <f ca="1">IF(C224="","",COUNTIF(OFFSET(C223,-(MIN(B223,C$3)-1),0,1,1):C223,C224))</f>
        <v>1</v>
      </c>
      <c r="E224">
        <f ca="1">IF(C223="","",IF(B223&lt;C$3,"",SUMPRODUCT(1/COUNTIF(OFFSET(C223,-(C$3-1),0,1,1):C223,OFFSET(C223,-(C$3-1),0,1,1):C223))))</f>
        <v>7</v>
      </c>
      <c r="F224">
        <f ca="1">IF(C223="","",IF(E224="","",IF(AND(C$5="Yes",OR(COUNTIF(OFFSET(I223,-(C$3-1),0,1,1):I223,1)&gt;0,COUNTIF(OFFSET(G223,-(C$3-1),0,1,1):G223,C$4)&gt;0)),0,IF(E224=C$3,1,0))))</f>
        <v>1</v>
      </c>
      <c r="G224">
        <f t="shared" ca="1" si="33"/>
        <v>3</v>
      </c>
      <c r="H224">
        <f t="shared" ca="1" si="30"/>
        <v>3</v>
      </c>
      <c r="I224">
        <f ca="1">IF(C224="","",IF(F224="","",IF(F224=0,0,IF(F224=1,COUNTIF(OFFSET(C223,-(C$3-1)-(G224-1),0,1,1):OFFSET(C223,-(G224-1),0,1,1),C224)))))</f>
        <v>1</v>
      </c>
      <c r="J224">
        <f t="shared" ca="1" si="31"/>
        <v>29</v>
      </c>
      <c r="K224">
        <f t="shared" ca="1" si="34"/>
        <v>-24</v>
      </c>
      <c r="L224">
        <f t="shared" ca="1" si="35"/>
        <v>3</v>
      </c>
      <c r="M224">
        <f t="shared" ca="1" si="36"/>
        <v>3</v>
      </c>
      <c r="O224" t="str">
        <f t="shared" ca="1" si="37"/>
        <v/>
      </c>
      <c r="P224" t="str">
        <f t="shared" ca="1" si="32"/>
        <v/>
      </c>
    </row>
    <row r="225" spans="2:16" x14ac:dyDescent="0.25">
      <c r="B225">
        <v>215</v>
      </c>
      <c r="C225">
        <f t="shared" ca="1" si="38"/>
        <v>31</v>
      </c>
      <c r="D225">
        <f ca="1">IF(C225="","",COUNTIF(OFFSET(C224,-(MIN(B224,C$3)-1),0,1,1):C224,C225))</f>
        <v>0</v>
      </c>
      <c r="E225">
        <f ca="1">IF(C224="","",IF(B224&lt;C$3,"",SUMPRODUCT(1/COUNTIF(OFFSET(C224,-(C$3-1),0,1,1):C224,OFFSET(C224,-(C$3-1),0,1,1):C224))))</f>
        <v>6</v>
      </c>
      <c r="F225">
        <f ca="1">IF(C224="","",IF(E225="","",IF(AND(C$5="Yes",OR(COUNTIF(OFFSET(I224,-(C$3-1),0,1,1):I224,1)&gt;0,COUNTIF(OFFSET(G224,-(C$3-1),0,1,1):G224,C$4)&gt;0)),0,IF(E225=C$3,1,0))))</f>
        <v>0</v>
      </c>
      <c r="G225">
        <f t="shared" ca="1" si="33"/>
        <v>1</v>
      </c>
      <c r="H225" t="str">
        <f t="shared" ca="1" si="30"/>
        <v/>
      </c>
      <c r="I225">
        <f ca="1">IF(C225="","",IF(F225="","",IF(F225=0,0,IF(F225=1,COUNTIF(OFFSET(C224,-(C$3-1)-(G225-1),0,1,1):OFFSET(C224,-(G225-1),0,1,1),C225)))))</f>
        <v>0</v>
      </c>
      <c r="J225">
        <f t="shared" ca="1" si="31"/>
        <v>0</v>
      </c>
      <c r="K225">
        <f t="shared" ca="1" si="34"/>
        <v>-24</v>
      </c>
      <c r="L225">
        <f t="shared" ca="1" si="35"/>
        <v>1</v>
      </c>
      <c r="M225" t="str">
        <f t="shared" ca="1" si="36"/>
        <v/>
      </c>
      <c r="O225" t="str">
        <f t="shared" ca="1" si="37"/>
        <v/>
      </c>
      <c r="P225" t="str">
        <f t="shared" ca="1" si="32"/>
        <v/>
      </c>
    </row>
    <row r="226" spans="2:16" x14ac:dyDescent="0.25">
      <c r="B226">
        <v>216</v>
      </c>
      <c r="C226">
        <f t="shared" ca="1" si="38"/>
        <v>32</v>
      </c>
      <c r="D226">
        <f ca="1">IF(C226="","",COUNTIF(OFFSET(C225,-(MIN(B225,C$3)-1),0,1,1):C225,C226))</f>
        <v>1</v>
      </c>
      <c r="E226">
        <f ca="1">IF(C225="","",IF(B225&lt;C$3,"",SUMPRODUCT(1/COUNTIF(OFFSET(C225,-(C$3-1),0,1,1):C225,OFFSET(C225,-(C$3-1),0,1,1):C225))))</f>
        <v>7</v>
      </c>
      <c r="F226">
        <f ca="1">IF(C225="","",IF(E226="","",IF(AND(C$5="Yes",OR(COUNTIF(OFFSET(I225,-(C$3-1),0,1,1):I225,1)&gt;0,COUNTIF(OFFSET(G225,-(C$3-1),0,1,1):G225,C$4)&gt;0)),0,IF(E226=C$3,1,0))))</f>
        <v>0</v>
      </c>
      <c r="G226">
        <f t="shared" ca="1" si="33"/>
        <v>1</v>
      </c>
      <c r="H226" t="str">
        <f t="shared" ca="1" si="30"/>
        <v/>
      </c>
      <c r="I226">
        <f ca="1">IF(C226="","",IF(F226="","",IF(F226=0,0,IF(F226=1,COUNTIF(OFFSET(C225,-(C$3-1)-(G226-1),0,1,1):OFFSET(C225,-(G226-1),0,1,1),C226)))))</f>
        <v>0</v>
      </c>
      <c r="J226">
        <f t="shared" ca="1" si="31"/>
        <v>0</v>
      </c>
      <c r="K226">
        <f t="shared" ca="1" si="34"/>
        <v>-24</v>
      </c>
      <c r="L226">
        <f t="shared" ca="1" si="35"/>
        <v>1</v>
      </c>
      <c r="M226" t="str">
        <f t="shared" ca="1" si="36"/>
        <v/>
      </c>
      <c r="O226" t="str">
        <f t="shared" ca="1" si="37"/>
        <v/>
      </c>
      <c r="P226" t="str">
        <f t="shared" ca="1" si="32"/>
        <v/>
      </c>
    </row>
    <row r="227" spans="2:16" x14ac:dyDescent="0.25">
      <c r="B227">
        <v>217</v>
      </c>
      <c r="C227">
        <f t="shared" ca="1" si="38"/>
        <v>35</v>
      </c>
      <c r="D227">
        <f ca="1">IF(C227="","",COUNTIF(OFFSET(C226,-(MIN(B226,C$3)-1),0,1,1):C226,C227))</f>
        <v>0</v>
      </c>
      <c r="E227">
        <f ca="1">IF(C226="","",IF(B226&lt;C$3,"",SUMPRODUCT(1/COUNTIF(OFFSET(C226,-(C$3-1),0,1,1):C226,OFFSET(C226,-(C$3-1),0,1,1):C226))))</f>
        <v>6</v>
      </c>
      <c r="F227">
        <f ca="1">IF(C226="","",IF(E227="","",IF(AND(C$5="Yes",OR(COUNTIF(OFFSET(I226,-(C$3-1),0,1,1):I226,1)&gt;0,COUNTIF(OFFSET(G226,-(C$3-1),0,1,1):G226,C$4)&gt;0)),0,IF(E227=C$3,1,0))))</f>
        <v>0</v>
      </c>
      <c r="G227">
        <f t="shared" ca="1" si="33"/>
        <v>1</v>
      </c>
      <c r="H227" t="str">
        <f t="shared" ca="1" si="30"/>
        <v/>
      </c>
      <c r="I227">
        <f ca="1">IF(C227="","",IF(F227="","",IF(F227=0,0,IF(F227=1,COUNTIF(OFFSET(C226,-(C$3-1)-(G227-1),0,1,1):OFFSET(C226,-(G227-1),0,1,1),C227)))))</f>
        <v>0</v>
      </c>
      <c r="J227">
        <f t="shared" ca="1" si="31"/>
        <v>0</v>
      </c>
      <c r="K227">
        <f t="shared" ca="1" si="34"/>
        <v>-24</v>
      </c>
      <c r="L227">
        <f t="shared" ca="1" si="35"/>
        <v>1</v>
      </c>
      <c r="M227" t="str">
        <f t="shared" ca="1" si="36"/>
        <v/>
      </c>
      <c r="O227" t="str">
        <f t="shared" ca="1" si="37"/>
        <v/>
      </c>
      <c r="P227" t="str">
        <f t="shared" ca="1" si="32"/>
        <v/>
      </c>
    </row>
    <row r="228" spans="2:16" x14ac:dyDescent="0.25">
      <c r="B228">
        <v>218</v>
      </c>
      <c r="C228">
        <f t="shared" ca="1" si="38"/>
        <v>36</v>
      </c>
      <c r="D228">
        <f ca="1">IF(C228="","",COUNTIF(OFFSET(C227,-(MIN(B227,C$3)-1),0,1,1):C227,C228))</f>
        <v>0</v>
      </c>
      <c r="E228">
        <f ca="1">IF(C227="","",IF(B227&lt;C$3,"",SUMPRODUCT(1/COUNTIF(OFFSET(C227,-(C$3-1),0,1,1):C227,OFFSET(C227,-(C$3-1),0,1,1):C227))))</f>
        <v>6</v>
      </c>
      <c r="F228">
        <f ca="1">IF(C227="","",IF(E228="","",IF(AND(C$5="Yes",OR(COUNTIF(OFFSET(I227,-(C$3-1),0,1,1):I227,1)&gt;0,COUNTIF(OFFSET(G227,-(C$3-1),0,1,1):G227,C$4)&gt;0)),0,IF(E228=C$3,1,0))))</f>
        <v>0</v>
      </c>
      <c r="G228">
        <f t="shared" ca="1" si="33"/>
        <v>1</v>
      </c>
      <c r="H228" t="str">
        <f t="shared" ca="1" si="30"/>
        <v/>
      </c>
      <c r="I228">
        <f ca="1">IF(C228="","",IF(F228="","",IF(F228=0,0,IF(F228=1,COUNTIF(OFFSET(C227,-(C$3-1)-(G228-1),0,1,1):OFFSET(C227,-(G228-1),0,1,1),C228)))))</f>
        <v>0</v>
      </c>
      <c r="J228">
        <f t="shared" ca="1" si="31"/>
        <v>0</v>
      </c>
      <c r="K228">
        <f t="shared" ca="1" si="34"/>
        <v>-24</v>
      </c>
      <c r="L228">
        <f t="shared" ca="1" si="35"/>
        <v>1</v>
      </c>
      <c r="M228" t="str">
        <f t="shared" ca="1" si="36"/>
        <v/>
      </c>
      <c r="O228" t="str">
        <f t="shared" ca="1" si="37"/>
        <v/>
      </c>
      <c r="P228" t="str">
        <f t="shared" ca="1" si="32"/>
        <v/>
      </c>
    </row>
    <row r="229" spans="2:16" x14ac:dyDescent="0.25">
      <c r="B229">
        <v>219</v>
      </c>
      <c r="C229">
        <f t="shared" ca="1" si="38"/>
        <v>10</v>
      </c>
      <c r="D229">
        <f ca="1">IF(C229="","",COUNTIF(OFFSET(C228,-(MIN(B228,C$3)-1),0,1,1):C228,C229))</f>
        <v>0</v>
      </c>
      <c r="E229">
        <f ca="1">IF(C228="","",IF(B228&lt;C$3,"",SUMPRODUCT(1/COUNTIF(OFFSET(C228,-(C$3-1),0,1,1):C228,OFFSET(C228,-(C$3-1),0,1,1):C228))))</f>
        <v>7</v>
      </c>
      <c r="F229">
        <f ca="1">IF(C228="","",IF(E229="","",IF(AND(C$5="Yes",OR(COUNTIF(OFFSET(I228,-(C$3-1),0,1,1):I228,1)&gt;0,COUNTIF(OFFSET(G228,-(C$3-1),0,1,1):G228,C$4)&gt;0)),0,IF(E229=C$3,1,0))))</f>
        <v>0</v>
      </c>
      <c r="G229">
        <f t="shared" ca="1" si="33"/>
        <v>1</v>
      </c>
      <c r="H229" t="str">
        <f t="shared" ca="1" si="30"/>
        <v/>
      </c>
      <c r="I229">
        <f ca="1">IF(C229="","",IF(F229="","",IF(F229=0,0,IF(F229=1,COUNTIF(OFFSET(C228,-(C$3-1)-(G229-1),0,1,1):OFFSET(C228,-(G229-1),0,1,1),C229)))))</f>
        <v>0</v>
      </c>
      <c r="J229">
        <f t="shared" ca="1" si="31"/>
        <v>0</v>
      </c>
      <c r="K229">
        <f t="shared" ca="1" si="34"/>
        <v>-24</v>
      </c>
      <c r="L229">
        <f t="shared" ca="1" si="35"/>
        <v>1</v>
      </c>
      <c r="M229" t="str">
        <f t="shared" ca="1" si="36"/>
        <v/>
      </c>
      <c r="O229" t="str">
        <f t="shared" ca="1" si="37"/>
        <v/>
      </c>
      <c r="P229" t="str">
        <f t="shared" ca="1" si="32"/>
        <v/>
      </c>
    </row>
    <row r="230" spans="2:16" x14ac:dyDescent="0.25">
      <c r="B230">
        <v>220</v>
      </c>
      <c r="C230">
        <f t="shared" ca="1" si="38"/>
        <v>2</v>
      </c>
      <c r="D230">
        <f ca="1">IF(C230="","",COUNTIF(OFFSET(C229,-(MIN(B229,C$3)-1),0,1,1):C229,C230))</f>
        <v>0</v>
      </c>
      <c r="E230">
        <f ca="1">IF(C229="","",IF(B229&lt;C$3,"",SUMPRODUCT(1/COUNTIF(OFFSET(C229,-(C$3-1),0,1,1):C229,OFFSET(C229,-(C$3-1),0,1,1):C229))))</f>
        <v>7</v>
      </c>
      <c r="F230">
        <f ca="1">IF(C229="","",IF(E230="","",IF(AND(C$5="Yes",OR(COUNTIF(OFFSET(I229,-(C$3-1),0,1,1):I229,1)&gt;0,COUNTIF(OFFSET(G229,-(C$3-1),0,1,1):G229,C$4)&gt;0)),0,IF(E230=C$3,1,0))))</f>
        <v>0</v>
      </c>
      <c r="G230">
        <f t="shared" ca="1" si="33"/>
        <v>1</v>
      </c>
      <c r="H230" t="str">
        <f t="shared" ca="1" si="30"/>
        <v/>
      </c>
      <c r="I230">
        <f ca="1">IF(C230="","",IF(F230="","",IF(F230=0,0,IF(F230=1,COUNTIF(OFFSET(C229,-(C$3-1)-(G230-1),0,1,1):OFFSET(C229,-(G230-1),0,1,1),C230)))))</f>
        <v>0</v>
      </c>
      <c r="J230">
        <f t="shared" ca="1" si="31"/>
        <v>0</v>
      </c>
      <c r="K230">
        <f t="shared" ca="1" si="34"/>
        <v>-24</v>
      </c>
      <c r="L230">
        <f t="shared" ca="1" si="35"/>
        <v>1</v>
      </c>
      <c r="M230" t="str">
        <f t="shared" ca="1" si="36"/>
        <v/>
      </c>
      <c r="O230" t="str">
        <f t="shared" ca="1" si="37"/>
        <v/>
      </c>
      <c r="P230" t="str">
        <f t="shared" ca="1" si="32"/>
        <v/>
      </c>
    </row>
    <row r="231" spans="2:16" x14ac:dyDescent="0.25">
      <c r="B231">
        <v>221</v>
      </c>
      <c r="C231">
        <f t="shared" ca="1" si="38"/>
        <v>8</v>
      </c>
      <c r="D231">
        <f ca="1">IF(C231="","",COUNTIF(OFFSET(C230,-(MIN(B230,C$3)-1),0,1,1):C230,C231))</f>
        <v>0</v>
      </c>
      <c r="E231">
        <f ca="1">IF(C230="","",IF(B230&lt;C$3,"",SUMPRODUCT(1/COUNTIF(OFFSET(C230,-(C$3-1),0,1,1):C230,OFFSET(C230,-(C$3-1),0,1,1):C230))))</f>
        <v>7</v>
      </c>
      <c r="F231">
        <f ca="1">IF(C230="","",IF(E231="","",IF(AND(C$5="Yes",OR(COUNTIF(OFFSET(I230,-(C$3-1),0,1,1):I230,1)&gt;0,COUNTIF(OFFSET(G230,-(C$3-1),0,1,1):G230,C$4)&gt;0)),0,IF(E231=C$3,1,0))))</f>
        <v>0</v>
      </c>
      <c r="G231">
        <f t="shared" ca="1" si="33"/>
        <v>1</v>
      </c>
      <c r="H231" t="str">
        <f t="shared" ca="1" si="30"/>
        <v/>
      </c>
      <c r="I231">
        <f ca="1">IF(C231="","",IF(F231="","",IF(F231=0,0,IF(F231=1,COUNTIF(OFFSET(C230,-(C$3-1)-(G231-1),0,1,1):OFFSET(C230,-(G231-1),0,1,1),C231)))))</f>
        <v>0</v>
      </c>
      <c r="J231">
        <f t="shared" ca="1" si="31"/>
        <v>0</v>
      </c>
      <c r="K231">
        <f t="shared" ca="1" si="34"/>
        <v>-24</v>
      </c>
      <c r="L231">
        <f t="shared" ca="1" si="35"/>
        <v>1</v>
      </c>
      <c r="M231" t="str">
        <f t="shared" ca="1" si="36"/>
        <v/>
      </c>
      <c r="O231" t="str">
        <f t="shared" ca="1" si="37"/>
        <v/>
      </c>
      <c r="P231" t="str">
        <f t="shared" ca="1" si="32"/>
        <v/>
      </c>
    </row>
    <row r="232" spans="2:16" x14ac:dyDescent="0.25">
      <c r="B232">
        <v>222</v>
      </c>
      <c r="C232">
        <f t="shared" ca="1" si="38"/>
        <v>24</v>
      </c>
      <c r="D232">
        <f ca="1">IF(C232="","",COUNTIF(OFFSET(C231,-(MIN(B231,C$3)-1),0,1,1):C231,C232))</f>
        <v>0</v>
      </c>
      <c r="E232">
        <f ca="1">IF(C231="","",IF(B231&lt;C$3,"",SUMPRODUCT(1/COUNTIF(OFFSET(C231,-(C$3-1),0,1,1):C231,OFFSET(C231,-(C$3-1),0,1,1):C231))))</f>
        <v>7</v>
      </c>
      <c r="F232">
        <f ca="1">IF(C231="","",IF(E232="","",IF(AND(C$5="Yes",OR(COUNTIF(OFFSET(I231,-(C$3-1),0,1,1):I231,1)&gt;0,COUNTIF(OFFSET(G231,-(C$3-1),0,1,1):G231,C$4)&gt;0)),0,IF(E232=C$3,1,0))))</f>
        <v>1</v>
      </c>
      <c r="G232">
        <f t="shared" ca="1" si="33"/>
        <v>1</v>
      </c>
      <c r="H232">
        <f t="shared" ca="1" si="30"/>
        <v>1</v>
      </c>
      <c r="I232">
        <f ca="1">IF(C232="","",IF(F232="","",IF(F232=0,0,IF(F232=1,COUNTIF(OFFSET(C231,-(C$3-1)-(G232-1),0,1,1):OFFSET(C231,-(G232-1),0,1,1),C232)))))</f>
        <v>0</v>
      </c>
      <c r="J232">
        <f t="shared" ca="1" si="31"/>
        <v>-7</v>
      </c>
      <c r="K232">
        <f t="shared" ca="1" si="34"/>
        <v>-31</v>
      </c>
      <c r="L232">
        <f t="shared" ca="1" si="35"/>
        <v>1</v>
      </c>
      <c r="M232" t="str">
        <f t="shared" ca="1" si="36"/>
        <v/>
      </c>
      <c r="O232" t="str">
        <f t="shared" ca="1" si="37"/>
        <v/>
      </c>
      <c r="P232" t="str">
        <f t="shared" ca="1" si="32"/>
        <v/>
      </c>
    </row>
    <row r="233" spans="2:16" x14ac:dyDescent="0.25">
      <c r="B233">
        <v>223</v>
      </c>
      <c r="C233">
        <f t="shared" ca="1" si="38"/>
        <v>35</v>
      </c>
      <c r="D233">
        <f ca="1">IF(C233="","",COUNTIF(OFFSET(C232,-(MIN(B232,C$3)-1),0,1,1):C232,C233))</f>
        <v>1</v>
      </c>
      <c r="E233">
        <f ca="1">IF(C232="","",IF(B232&lt;C$3,"",SUMPRODUCT(1/COUNTIF(OFFSET(C232,-(C$3-1),0,1,1):C232,OFFSET(C232,-(C$3-1),0,1,1):C232))))</f>
        <v>7</v>
      </c>
      <c r="F233">
        <f ca="1">IF(C232="","",IF(E233="","",IF(AND(C$5="Yes",OR(COUNTIF(OFFSET(I232,-(C$3-1),0,1,1):I232,1)&gt;0,COUNTIF(OFFSET(G232,-(C$3-1),0,1,1):G232,C$4)&gt;0)),0,IF(E233=C$3,1,0))))</f>
        <v>1</v>
      </c>
      <c r="G233">
        <f t="shared" ca="1" si="33"/>
        <v>2</v>
      </c>
      <c r="H233">
        <f t="shared" ca="1" si="30"/>
        <v>2</v>
      </c>
      <c r="I233">
        <f ca="1">IF(C233="","",IF(F233="","",IF(F233=0,0,IF(F233=1,COUNTIF(OFFSET(C232,-(C$3-1)-(G233-1),0,1,1):OFFSET(C232,-(G233-1),0,1,1),C233)))))</f>
        <v>1</v>
      </c>
      <c r="J233">
        <f t="shared" ca="1" si="31"/>
        <v>29</v>
      </c>
      <c r="K233">
        <f t="shared" ca="1" si="34"/>
        <v>-2</v>
      </c>
      <c r="L233">
        <f t="shared" ca="1" si="35"/>
        <v>2</v>
      </c>
      <c r="M233">
        <f t="shared" ca="1" si="36"/>
        <v>2</v>
      </c>
      <c r="O233" t="str">
        <f t="shared" ca="1" si="37"/>
        <v/>
      </c>
      <c r="P233" t="str">
        <f t="shared" ca="1" si="32"/>
        <v/>
      </c>
    </row>
    <row r="234" spans="2:16" x14ac:dyDescent="0.25">
      <c r="B234">
        <v>224</v>
      </c>
      <c r="C234">
        <f t="shared" ca="1" si="38"/>
        <v>32</v>
      </c>
      <c r="D234">
        <f ca="1">IF(C234="","",COUNTIF(OFFSET(C233,-(MIN(B233,C$3)-1),0,1,1):C233,C234))</f>
        <v>0</v>
      </c>
      <c r="E234">
        <f ca="1">IF(C233="","",IF(B233&lt;C$3,"",SUMPRODUCT(1/COUNTIF(OFFSET(C233,-(C$3-1),0,1,1):C233,OFFSET(C233,-(C$3-1),0,1,1):C233))))</f>
        <v>6</v>
      </c>
      <c r="F234">
        <f ca="1">IF(C233="","",IF(E234="","",IF(AND(C$5="Yes",OR(COUNTIF(OFFSET(I233,-(C$3-1),0,1,1):I233,1)&gt;0,COUNTIF(OFFSET(G233,-(C$3-1),0,1,1):G233,C$4)&gt;0)),0,IF(E234=C$3,1,0))))</f>
        <v>0</v>
      </c>
      <c r="G234">
        <f t="shared" ca="1" si="33"/>
        <v>1</v>
      </c>
      <c r="H234" t="str">
        <f t="shared" ca="1" si="30"/>
        <v/>
      </c>
      <c r="I234">
        <f ca="1">IF(C234="","",IF(F234="","",IF(F234=0,0,IF(F234=1,COUNTIF(OFFSET(C233,-(C$3-1)-(G234-1),0,1,1):OFFSET(C233,-(G234-1),0,1,1),C234)))))</f>
        <v>0</v>
      </c>
      <c r="J234">
        <f t="shared" ca="1" si="31"/>
        <v>0</v>
      </c>
      <c r="K234">
        <f t="shared" ca="1" si="34"/>
        <v>-2</v>
      </c>
      <c r="L234">
        <f t="shared" ca="1" si="35"/>
        <v>1</v>
      </c>
      <c r="M234" t="str">
        <f t="shared" ca="1" si="36"/>
        <v/>
      </c>
      <c r="O234" t="str">
        <f t="shared" ca="1" si="37"/>
        <v/>
      </c>
      <c r="P234" t="str">
        <f t="shared" ca="1" si="32"/>
        <v/>
      </c>
    </row>
    <row r="235" spans="2:16" x14ac:dyDescent="0.25">
      <c r="B235">
        <v>225</v>
      </c>
      <c r="C235">
        <f t="shared" ca="1" si="38"/>
        <v>23</v>
      </c>
      <c r="D235">
        <f ca="1">IF(C235="","",COUNTIF(OFFSET(C234,-(MIN(B234,C$3)-1),0,1,1):C234,C235))</f>
        <v>0</v>
      </c>
      <c r="E235">
        <f ca="1">IF(C234="","",IF(B234&lt;C$3,"",SUMPRODUCT(1/COUNTIF(OFFSET(C234,-(C$3-1),0,1,1):C234,OFFSET(C234,-(C$3-1),0,1,1):C234))))</f>
        <v>7</v>
      </c>
      <c r="F235">
        <f ca="1">IF(C234="","",IF(E235="","",IF(AND(C$5="Yes",OR(COUNTIF(OFFSET(I234,-(C$3-1),0,1,1):I234,1)&gt;0,COUNTIF(OFFSET(G234,-(C$3-1),0,1,1):G234,C$4)&gt;0)),0,IF(E235=C$3,1,0))))</f>
        <v>0</v>
      </c>
      <c r="G235">
        <f t="shared" ca="1" si="33"/>
        <v>1</v>
      </c>
      <c r="H235" t="str">
        <f t="shared" ca="1" si="30"/>
        <v/>
      </c>
      <c r="I235">
        <f ca="1">IF(C235="","",IF(F235="","",IF(F235=0,0,IF(F235=1,COUNTIF(OFFSET(C234,-(C$3-1)-(G235-1),0,1,1):OFFSET(C234,-(G235-1),0,1,1),C235)))))</f>
        <v>0</v>
      </c>
      <c r="J235">
        <f t="shared" ca="1" si="31"/>
        <v>0</v>
      </c>
      <c r="K235">
        <f t="shared" ca="1" si="34"/>
        <v>-2</v>
      </c>
      <c r="L235">
        <f t="shared" ca="1" si="35"/>
        <v>1</v>
      </c>
      <c r="M235" t="str">
        <f t="shared" ca="1" si="36"/>
        <v/>
      </c>
      <c r="O235" t="str">
        <f t="shared" ca="1" si="37"/>
        <v/>
      </c>
      <c r="P235" t="str">
        <f t="shared" ca="1" si="32"/>
        <v/>
      </c>
    </row>
    <row r="236" spans="2:16" x14ac:dyDescent="0.25">
      <c r="B236">
        <v>226</v>
      </c>
      <c r="C236">
        <f t="shared" ca="1" si="38"/>
        <v>10</v>
      </c>
      <c r="D236">
        <f ca="1">IF(C236="","",COUNTIF(OFFSET(C235,-(MIN(B235,C$3)-1),0,1,1):C235,C236))</f>
        <v>1</v>
      </c>
      <c r="E236">
        <f ca="1">IF(C235="","",IF(B235&lt;C$3,"",SUMPRODUCT(1/COUNTIF(OFFSET(C235,-(C$3-1),0,1,1):C235,OFFSET(C235,-(C$3-1),0,1,1):C235))))</f>
        <v>7</v>
      </c>
      <c r="F236">
        <f ca="1">IF(C235="","",IF(E236="","",IF(AND(C$5="Yes",OR(COUNTIF(OFFSET(I235,-(C$3-1),0,1,1):I235,1)&gt;0,COUNTIF(OFFSET(G235,-(C$3-1),0,1,1):G235,C$4)&gt;0)),0,IF(E236=C$3,1,0))))</f>
        <v>0</v>
      </c>
      <c r="G236">
        <f t="shared" ca="1" si="33"/>
        <v>1</v>
      </c>
      <c r="H236" t="str">
        <f t="shared" ca="1" si="30"/>
        <v/>
      </c>
      <c r="I236">
        <f ca="1">IF(C236="","",IF(F236="","",IF(F236=0,0,IF(F236=1,COUNTIF(OFFSET(C235,-(C$3-1)-(G236-1),0,1,1):OFFSET(C235,-(G236-1),0,1,1),C236)))))</f>
        <v>0</v>
      </c>
      <c r="J236">
        <f t="shared" ca="1" si="31"/>
        <v>0</v>
      </c>
      <c r="K236">
        <f t="shared" ca="1" si="34"/>
        <v>-2</v>
      </c>
      <c r="L236">
        <f t="shared" ca="1" si="35"/>
        <v>1</v>
      </c>
      <c r="M236" t="str">
        <f t="shared" ca="1" si="36"/>
        <v/>
      </c>
      <c r="O236" t="str">
        <f t="shared" ca="1" si="37"/>
        <v/>
      </c>
      <c r="P236" t="str">
        <f t="shared" ca="1" si="32"/>
        <v/>
      </c>
    </row>
    <row r="237" spans="2:16" x14ac:dyDescent="0.25">
      <c r="B237">
        <v>227</v>
      </c>
      <c r="C237">
        <f t="shared" ca="1" si="38"/>
        <v>9</v>
      </c>
      <c r="D237">
        <f ca="1">IF(C237="","",COUNTIF(OFFSET(C236,-(MIN(B236,C$3)-1),0,1,1):C236,C237))</f>
        <v>0</v>
      </c>
      <c r="E237">
        <f ca="1">IF(C236="","",IF(B236&lt;C$3,"",SUMPRODUCT(1/COUNTIF(OFFSET(C236,-(C$3-1),0,1,1):C236,OFFSET(C236,-(C$3-1),0,1,1):C236))))</f>
        <v>7</v>
      </c>
      <c r="F237">
        <f ca="1">IF(C236="","",IF(E237="","",IF(AND(C$5="Yes",OR(COUNTIF(OFFSET(I236,-(C$3-1),0,1,1):I236,1)&gt;0,COUNTIF(OFFSET(G236,-(C$3-1),0,1,1):G236,C$4)&gt;0)),0,IF(E237=C$3,1,0))))</f>
        <v>0</v>
      </c>
      <c r="G237">
        <f t="shared" ca="1" si="33"/>
        <v>1</v>
      </c>
      <c r="H237" t="str">
        <f t="shared" ca="1" si="30"/>
        <v/>
      </c>
      <c r="I237">
        <f ca="1">IF(C237="","",IF(F237="","",IF(F237=0,0,IF(F237=1,COUNTIF(OFFSET(C236,-(C$3-1)-(G237-1),0,1,1):OFFSET(C236,-(G237-1),0,1,1),C237)))))</f>
        <v>0</v>
      </c>
      <c r="J237">
        <f t="shared" ca="1" si="31"/>
        <v>0</v>
      </c>
      <c r="K237">
        <f t="shared" ca="1" si="34"/>
        <v>-2</v>
      </c>
      <c r="L237">
        <f t="shared" ca="1" si="35"/>
        <v>1</v>
      </c>
      <c r="M237" t="str">
        <f t="shared" ca="1" si="36"/>
        <v/>
      </c>
      <c r="O237" t="str">
        <f t="shared" ca="1" si="37"/>
        <v/>
      </c>
      <c r="P237" t="str">
        <f t="shared" ca="1" si="32"/>
        <v/>
      </c>
    </row>
    <row r="238" spans="2:16" x14ac:dyDescent="0.25">
      <c r="B238">
        <v>228</v>
      </c>
      <c r="C238">
        <f t="shared" ca="1" si="38"/>
        <v>35</v>
      </c>
      <c r="D238">
        <f ca="1">IF(C238="","",COUNTIF(OFFSET(C237,-(MIN(B237,C$3)-1),0,1,1):C237,C238))</f>
        <v>1</v>
      </c>
      <c r="E238">
        <f ca="1">IF(C237="","",IF(B237&lt;C$3,"",SUMPRODUCT(1/COUNTIF(OFFSET(C237,-(C$3-1),0,1,1):C237,OFFSET(C237,-(C$3-1),0,1,1):C237))))</f>
        <v>7</v>
      </c>
      <c r="F238">
        <f ca="1">IF(C237="","",IF(E238="","",IF(AND(C$5="Yes",OR(COUNTIF(OFFSET(I237,-(C$3-1),0,1,1):I237,1)&gt;0,COUNTIF(OFFSET(G237,-(C$3-1),0,1,1):G237,C$4)&gt;0)),0,IF(E238=C$3,1,0))))</f>
        <v>0</v>
      </c>
      <c r="G238">
        <f t="shared" ca="1" si="33"/>
        <v>1</v>
      </c>
      <c r="H238" t="str">
        <f t="shared" ca="1" si="30"/>
        <v/>
      </c>
      <c r="I238">
        <f ca="1">IF(C238="","",IF(F238="","",IF(F238=0,0,IF(F238=1,COUNTIF(OFFSET(C237,-(C$3-1)-(G238-1),0,1,1):OFFSET(C237,-(G238-1),0,1,1),C238)))))</f>
        <v>0</v>
      </c>
      <c r="J238">
        <f t="shared" ca="1" si="31"/>
        <v>0</v>
      </c>
      <c r="K238">
        <f t="shared" ca="1" si="34"/>
        <v>-2</v>
      </c>
      <c r="L238">
        <f t="shared" ca="1" si="35"/>
        <v>1</v>
      </c>
      <c r="M238" t="str">
        <f t="shared" ca="1" si="36"/>
        <v/>
      </c>
      <c r="O238" t="str">
        <f t="shared" ca="1" si="37"/>
        <v/>
      </c>
      <c r="P238" t="str">
        <f t="shared" ca="1" si="32"/>
        <v/>
      </c>
    </row>
    <row r="239" spans="2:16" x14ac:dyDescent="0.25">
      <c r="B239">
        <v>229</v>
      </c>
      <c r="C239">
        <f t="shared" ca="1" si="38"/>
        <v>31</v>
      </c>
      <c r="D239">
        <f ca="1">IF(C239="","",COUNTIF(OFFSET(C238,-(MIN(B238,C$3)-1),0,1,1):C238,C239))</f>
        <v>0</v>
      </c>
      <c r="E239">
        <f ca="1">IF(C238="","",IF(B238&lt;C$3,"",SUMPRODUCT(1/COUNTIF(OFFSET(C238,-(C$3-1),0,1,1):C238,OFFSET(C238,-(C$3-1),0,1,1):C238))))</f>
        <v>6</v>
      </c>
      <c r="F239">
        <f ca="1">IF(C238="","",IF(E239="","",IF(AND(C$5="Yes",OR(COUNTIF(OFFSET(I238,-(C$3-1),0,1,1):I238,1)&gt;0,COUNTIF(OFFSET(G238,-(C$3-1),0,1,1):G238,C$4)&gt;0)),0,IF(E239=C$3,1,0))))</f>
        <v>0</v>
      </c>
      <c r="G239">
        <f t="shared" ca="1" si="33"/>
        <v>1</v>
      </c>
      <c r="H239" t="str">
        <f t="shared" ca="1" si="30"/>
        <v/>
      </c>
      <c r="I239">
        <f ca="1">IF(C239="","",IF(F239="","",IF(F239=0,0,IF(F239=1,COUNTIF(OFFSET(C238,-(C$3-1)-(G239-1),0,1,1):OFFSET(C238,-(G239-1),0,1,1),C239)))))</f>
        <v>0</v>
      </c>
      <c r="J239">
        <f t="shared" ca="1" si="31"/>
        <v>0</v>
      </c>
      <c r="K239">
        <f t="shared" ca="1" si="34"/>
        <v>-2</v>
      </c>
      <c r="L239">
        <f t="shared" ca="1" si="35"/>
        <v>1</v>
      </c>
      <c r="M239" t="str">
        <f t="shared" ca="1" si="36"/>
        <v/>
      </c>
      <c r="O239" t="str">
        <f t="shared" ca="1" si="37"/>
        <v/>
      </c>
      <c r="P239" t="str">
        <f t="shared" ca="1" si="32"/>
        <v/>
      </c>
    </row>
    <row r="240" spans="2:16" x14ac:dyDescent="0.25">
      <c r="B240">
        <v>230</v>
      </c>
      <c r="C240">
        <f t="shared" ca="1" si="38"/>
        <v>36</v>
      </c>
      <c r="D240">
        <f ca="1">IF(C240="","",COUNTIF(OFFSET(C239,-(MIN(B239,C$3)-1),0,1,1):C239,C240))</f>
        <v>0</v>
      </c>
      <c r="E240">
        <f ca="1">IF(C239="","",IF(B239&lt;C$3,"",SUMPRODUCT(1/COUNTIF(OFFSET(C239,-(C$3-1),0,1,1):C239,OFFSET(C239,-(C$3-1),0,1,1):C239))))</f>
        <v>6</v>
      </c>
      <c r="F240">
        <f ca="1">IF(C239="","",IF(E240="","",IF(AND(C$5="Yes",OR(COUNTIF(OFFSET(I239,-(C$3-1),0,1,1):I239,1)&gt;0,COUNTIF(OFFSET(G239,-(C$3-1),0,1,1):G239,C$4)&gt;0)),0,IF(E240=C$3,1,0))))</f>
        <v>0</v>
      </c>
      <c r="G240">
        <f t="shared" ca="1" si="33"/>
        <v>1</v>
      </c>
      <c r="H240" t="str">
        <f t="shared" ca="1" si="30"/>
        <v/>
      </c>
      <c r="I240">
        <f ca="1">IF(C240="","",IF(F240="","",IF(F240=0,0,IF(F240=1,COUNTIF(OFFSET(C239,-(C$3-1)-(G240-1),0,1,1):OFFSET(C239,-(G240-1),0,1,1),C240)))))</f>
        <v>0</v>
      </c>
      <c r="J240">
        <f t="shared" ca="1" si="31"/>
        <v>0</v>
      </c>
      <c r="K240">
        <f t="shared" ca="1" si="34"/>
        <v>-2</v>
      </c>
      <c r="L240">
        <f t="shared" ca="1" si="35"/>
        <v>1</v>
      </c>
      <c r="M240" t="str">
        <f t="shared" ca="1" si="36"/>
        <v/>
      </c>
      <c r="O240" t="str">
        <f t="shared" ca="1" si="37"/>
        <v/>
      </c>
      <c r="P240" t="str">
        <f t="shared" ca="1" si="32"/>
        <v/>
      </c>
    </row>
    <row r="241" spans="2:16" x14ac:dyDescent="0.25">
      <c r="B241">
        <v>231</v>
      </c>
      <c r="C241">
        <f t="shared" ca="1" si="38"/>
        <v>19</v>
      </c>
      <c r="D241">
        <f ca="1">IF(C241="","",COUNTIF(OFFSET(C240,-(MIN(B240,C$3)-1),0,1,1):C240,C241))</f>
        <v>0</v>
      </c>
      <c r="E241">
        <f ca="1">IF(C240="","",IF(B240&lt;C$3,"",SUMPRODUCT(1/COUNTIF(OFFSET(C240,-(C$3-1),0,1,1):C240,OFFSET(C240,-(C$3-1),0,1,1):C240))))</f>
        <v>7</v>
      </c>
      <c r="F241">
        <f ca="1">IF(C240="","",IF(E241="","",IF(AND(C$5="Yes",OR(COUNTIF(OFFSET(I240,-(C$3-1),0,1,1):I240,1)&gt;0,COUNTIF(OFFSET(G240,-(C$3-1),0,1,1):G240,C$4)&gt;0)),0,IF(E241=C$3,1,0))))</f>
        <v>1</v>
      </c>
      <c r="G241">
        <f t="shared" ca="1" si="33"/>
        <v>1</v>
      </c>
      <c r="H241">
        <f t="shared" ca="1" si="30"/>
        <v>1</v>
      </c>
      <c r="I241">
        <f ca="1">IF(C241="","",IF(F241="","",IF(F241=0,0,IF(F241=1,COUNTIF(OFFSET(C240,-(C$3-1)-(G241-1),0,1,1):OFFSET(C240,-(G241-1),0,1,1),C241)))))</f>
        <v>0</v>
      </c>
      <c r="J241">
        <f t="shared" ca="1" si="31"/>
        <v>-7</v>
      </c>
      <c r="K241">
        <f t="shared" ca="1" si="34"/>
        <v>-9</v>
      </c>
      <c r="L241">
        <f t="shared" ca="1" si="35"/>
        <v>1</v>
      </c>
      <c r="M241" t="str">
        <f t="shared" ca="1" si="36"/>
        <v/>
      </c>
      <c r="O241" t="str">
        <f t="shared" ca="1" si="37"/>
        <v/>
      </c>
      <c r="P241" t="str">
        <f t="shared" ca="1" si="32"/>
        <v/>
      </c>
    </row>
    <row r="242" spans="2:16" x14ac:dyDescent="0.25">
      <c r="B242">
        <v>232</v>
      </c>
      <c r="C242">
        <f t="shared" ca="1" si="38"/>
        <v>22</v>
      </c>
      <c r="D242">
        <f ca="1">IF(C242="","",COUNTIF(OFFSET(C241,-(MIN(B241,C$3)-1),0,1,1):C241,C242))</f>
        <v>0</v>
      </c>
      <c r="E242">
        <f ca="1">IF(C241="","",IF(B241&lt;C$3,"",SUMPRODUCT(1/COUNTIF(OFFSET(C241,-(C$3-1),0,1,1):C241,OFFSET(C241,-(C$3-1),0,1,1):C241))))</f>
        <v>7</v>
      </c>
      <c r="F242">
        <f ca="1">IF(C241="","",IF(E242="","",IF(AND(C$5="Yes",OR(COUNTIF(OFFSET(I241,-(C$3-1),0,1,1):I241,1)&gt;0,COUNTIF(OFFSET(G241,-(C$3-1),0,1,1):G241,C$4)&gt;0)),0,IF(E242=C$3,1,0))))</f>
        <v>1</v>
      </c>
      <c r="G242">
        <f t="shared" ca="1" si="33"/>
        <v>2</v>
      </c>
      <c r="H242">
        <f t="shared" ca="1" si="30"/>
        <v>2</v>
      </c>
      <c r="I242">
        <f ca="1">IF(C242="","",IF(F242="","",IF(F242=0,0,IF(F242=1,COUNTIF(OFFSET(C241,-(C$3-1)-(G242-1),0,1,1):OFFSET(C241,-(G242-1),0,1,1),C242)))))</f>
        <v>0</v>
      </c>
      <c r="J242">
        <f t="shared" ca="1" si="31"/>
        <v>-7</v>
      </c>
      <c r="K242">
        <f t="shared" ca="1" si="34"/>
        <v>-16</v>
      </c>
      <c r="L242">
        <f t="shared" ca="1" si="35"/>
        <v>2</v>
      </c>
      <c r="M242" t="str">
        <f t="shared" ca="1" si="36"/>
        <v/>
      </c>
      <c r="O242" t="str">
        <f t="shared" ca="1" si="37"/>
        <v/>
      </c>
      <c r="P242" t="str">
        <f t="shared" ca="1" si="32"/>
        <v/>
      </c>
    </row>
    <row r="243" spans="2:16" x14ac:dyDescent="0.25">
      <c r="B243">
        <v>233</v>
      </c>
      <c r="C243">
        <f t="shared" ca="1" si="38"/>
        <v>18</v>
      </c>
      <c r="D243">
        <f ca="1">IF(C243="","",COUNTIF(OFFSET(C242,-(MIN(B242,C$3)-1),0,1,1):C242,C243))</f>
        <v>0</v>
      </c>
      <c r="E243">
        <f ca="1">IF(C242="","",IF(B242&lt;C$3,"",SUMPRODUCT(1/COUNTIF(OFFSET(C242,-(C$3-1),0,1,1):C242,OFFSET(C242,-(C$3-1),0,1,1):C242))))</f>
        <v>7</v>
      </c>
      <c r="F243">
        <f ca="1">IF(C242="","",IF(E243="","",IF(AND(C$5="Yes",OR(COUNTIF(OFFSET(I242,-(C$3-1),0,1,1):I242,1)&gt;0,COUNTIF(OFFSET(G242,-(C$3-1),0,1,1):G242,C$4)&gt;0)),0,IF(E243=C$3,1,0))))</f>
        <v>1</v>
      </c>
      <c r="G243">
        <f t="shared" ca="1" si="33"/>
        <v>3</v>
      </c>
      <c r="H243">
        <f t="shared" ca="1" si="30"/>
        <v>3</v>
      </c>
      <c r="I243">
        <f ca="1">IF(C243="","",IF(F243="","",IF(F243=0,0,IF(F243=1,COUNTIF(OFFSET(C242,-(C$3-1)-(G243-1),0,1,1):OFFSET(C242,-(G243-1),0,1,1),C243)))))</f>
        <v>0</v>
      </c>
      <c r="J243">
        <f t="shared" ca="1" si="31"/>
        <v>-7</v>
      </c>
      <c r="K243">
        <f t="shared" ca="1" si="34"/>
        <v>-23</v>
      </c>
      <c r="L243">
        <f t="shared" ca="1" si="35"/>
        <v>3</v>
      </c>
      <c r="M243" t="str">
        <f t="shared" ca="1" si="36"/>
        <v/>
      </c>
      <c r="O243" t="str">
        <f t="shared" ca="1" si="37"/>
        <v/>
      </c>
      <c r="P243" t="str">
        <f t="shared" ca="1" si="32"/>
        <v/>
      </c>
    </row>
    <row r="244" spans="2:16" x14ac:dyDescent="0.25">
      <c r="B244">
        <v>234</v>
      </c>
      <c r="C244">
        <f t="shared" ca="1" si="38"/>
        <v>15</v>
      </c>
      <c r="D244">
        <f ca="1">IF(C244="","",COUNTIF(OFFSET(C243,-(MIN(B243,C$3)-1),0,1,1):C243,C244))</f>
        <v>0</v>
      </c>
      <c r="E244">
        <f ca="1">IF(C243="","",IF(B243&lt;C$3,"",SUMPRODUCT(1/COUNTIF(OFFSET(C243,-(C$3-1),0,1,1):C243,OFFSET(C243,-(C$3-1),0,1,1):C243))))</f>
        <v>7</v>
      </c>
      <c r="F244">
        <f ca="1">IF(C243="","",IF(E244="","",IF(AND(C$5="Yes",OR(COUNTIF(OFFSET(I243,-(C$3-1),0,1,1):I243,1)&gt;0,COUNTIF(OFFSET(G243,-(C$3-1),0,1,1):G243,C$4)&gt;0)),0,IF(E244=C$3,1,0))))</f>
        <v>1</v>
      </c>
      <c r="G244">
        <f t="shared" ca="1" si="33"/>
        <v>4</v>
      </c>
      <c r="H244">
        <f t="shared" ca="1" si="30"/>
        <v>4</v>
      </c>
      <c r="I244">
        <f ca="1">IF(C244="","",IF(F244="","",IF(F244=0,0,IF(F244=1,COUNTIF(OFFSET(C243,-(C$3-1)-(G244-1),0,1,1):OFFSET(C243,-(G244-1),0,1,1),C244)))))</f>
        <v>0</v>
      </c>
      <c r="J244">
        <f t="shared" ca="1" si="31"/>
        <v>-7</v>
      </c>
      <c r="K244">
        <f t="shared" ca="1" si="34"/>
        <v>-30</v>
      </c>
      <c r="L244">
        <f t="shared" ca="1" si="35"/>
        <v>4</v>
      </c>
      <c r="M244" t="str">
        <f t="shared" ca="1" si="36"/>
        <v/>
      </c>
      <c r="O244" t="str">
        <f t="shared" ca="1" si="37"/>
        <v/>
      </c>
      <c r="P244" t="str">
        <f t="shared" ca="1" si="32"/>
        <v/>
      </c>
    </row>
    <row r="245" spans="2:16" x14ac:dyDescent="0.25">
      <c r="B245">
        <v>235</v>
      </c>
      <c r="C245">
        <f t="shared" ca="1" si="38"/>
        <v>27</v>
      </c>
      <c r="D245">
        <f ca="1">IF(C245="","",COUNTIF(OFFSET(C244,-(MIN(B244,C$3)-1),0,1,1):C244,C245))</f>
        <v>0</v>
      </c>
      <c r="E245">
        <f ca="1">IF(C244="","",IF(B244&lt;C$3,"",SUMPRODUCT(1/COUNTIF(OFFSET(C244,-(C$3-1),0,1,1):C244,OFFSET(C244,-(C$3-1),0,1,1):C244))))</f>
        <v>7</v>
      </c>
      <c r="F245">
        <f ca="1">IF(C244="","",IF(E245="","",IF(AND(C$5="Yes",OR(COUNTIF(OFFSET(I244,-(C$3-1),0,1,1):I244,1)&gt;0,COUNTIF(OFFSET(G244,-(C$3-1),0,1,1):G244,C$4)&gt;0)),0,IF(E245=C$3,1,0))))</f>
        <v>1</v>
      </c>
      <c r="G245">
        <f t="shared" ca="1" si="33"/>
        <v>5</v>
      </c>
      <c r="H245">
        <f t="shared" ca="1" si="30"/>
        <v>5</v>
      </c>
      <c r="I245">
        <f ca="1">IF(C245="","",IF(F245="","",IF(F245=0,0,IF(F245=1,COUNTIF(OFFSET(C244,-(C$3-1)-(G245-1),0,1,1):OFFSET(C244,-(G245-1),0,1,1),C245)))))</f>
        <v>0</v>
      </c>
      <c r="J245">
        <f t="shared" ca="1" si="31"/>
        <v>-7</v>
      </c>
      <c r="K245">
        <f t="shared" ca="1" si="34"/>
        <v>-37</v>
      </c>
      <c r="L245">
        <f t="shared" ca="1" si="35"/>
        <v>5</v>
      </c>
      <c r="M245" t="str">
        <f t="shared" ca="1" si="36"/>
        <v/>
      </c>
      <c r="O245" t="str">
        <f t="shared" ca="1" si="37"/>
        <v/>
      </c>
      <c r="P245" t="str">
        <f t="shared" ca="1" si="32"/>
        <v/>
      </c>
    </row>
    <row r="246" spans="2:16" x14ac:dyDescent="0.25">
      <c r="B246">
        <v>236</v>
      </c>
      <c r="C246">
        <f t="shared" ca="1" si="38"/>
        <v>35</v>
      </c>
      <c r="D246">
        <f ca="1">IF(C246="","",COUNTIF(OFFSET(C245,-(MIN(B245,C$3)-1),0,1,1):C245,C246))</f>
        <v>0</v>
      </c>
      <c r="E246">
        <f ca="1">IF(C245="","",IF(B245&lt;C$3,"",SUMPRODUCT(1/COUNTIF(OFFSET(C245,-(C$3-1),0,1,1):C245,OFFSET(C245,-(C$3-1),0,1,1):C245))))</f>
        <v>7</v>
      </c>
      <c r="F246">
        <f ca="1">IF(C245="","",IF(E246="","",IF(AND(C$5="Yes",OR(COUNTIF(OFFSET(I245,-(C$3-1),0,1,1):I245,1)&gt;0,COUNTIF(OFFSET(G245,-(C$3-1),0,1,1):G245,C$4)&gt;0)),0,IF(E246=C$3,1,0))))</f>
        <v>0</v>
      </c>
      <c r="G246">
        <f t="shared" ca="1" si="33"/>
        <v>6</v>
      </c>
      <c r="H246" t="str">
        <f t="shared" ca="1" si="30"/>
        <v/>
      </c>
      <c r="I246">
        <f ca="1">IF(C246="","",IF(F246="","",IF(F246=0,0,IF(F246=1,COUNTIF(OFFSET(C245,-(C$3-1)-(G246-1),0,1,1):OFFSET(C245,-(G246-1),0,1,1),C246)))))</f>
        <v>0</v>
      </c>
      <c r="J246">
        <f t="shared" ca="1" si="31"/>
        <v>0</v>
      </c>
      <c r="K246">
        <f t="shared" ca="1" si="34"/>
        <v>-37</v>
      </c>
      <c r="L246">
        <f t="shared" ca="1" si="35"/>
        <v>6</v>
      </c>
      <c r="M246" t="str">
        <f t="shared" ca="1" si="36"/>
        <v/>
      </c>
      <c r="O246" t="str">
        <f t="shared" ca="1" si="37"/>
        <v/>
      </c>
      <c r="P246" t="str">
        <f t="shared" ca="1" si="32"/>
        <v/>
      </c>
    </row>
    <row r="247" spans="2:16" x14ac:dyDescent="0.25">
      <c r="B247">
        <v>237</v>
      </c>
      <c r="C247">
        <f t="shared" ca="1" si="38"/>
        <v>24</v>
      </c>
      <c r="D247">
        <f ca="1">IF(C247="","",COUNTIF(OFFSET(C246,-(MIN(B246,C$3)-1),0,1,1):C246,C247))</f>
        <v>0</v>
      </c>
      <c r="E247">
        <f ca="1">IF(C246="","",IF(B246&lt;C$3,"",SUMPRODUCT(1/COUNTIF(OFFSET(C246,-(C$3-1),0,1,1):C246,OFFSET(C246,-(C$3-1),0,1,1):C246))))</f>
        <v>7</v>
      </c>
      <c r="F247">
        <f ca="1">IF(C246="","",IF(E247="","",IF(AND(C$5="Yes",OR(COUNTIF(OFFSET(I246,-(C$3-1),0,1,1):I246,1)&gt;0,COUNTIF(OFFSET(G246,-(C$3-1),0,1,1):G246,C$4)&gt;0)),0,IF(E247=C$3,1,0))))</f>
        <v>0</v>
      </c>
      <c r="G247">
        <f t="shared" ca="1" si="33"/>
        <v>1</v>
      </c>
      <c r="H247" t="str">
        <f t="shared" ca="1" si="30"/>
        <v/>
      </c>
      <c r="I247">
        <f ca="1">IF(C247="","",IF(F247="","",IF(F247=0,0,IF(F247=1,COUNTIF(OFFSET(C246,-(C$3-1)-(G247-1),0,1,1):OFFSET(C246,-(G247-1),0,1,1),C247)))))</f>
        <v>0</v>
      </c>
      <c r="J247">
        <f t="shared" ca="1" si="31"/>
        <v>0</v>
      </c>
      <c r="K247">
        <f t="shared" ca="1" si="34"/>
        <v>-37</v>
      </c>
      <c r="L247">
        <f t="shared" ca="1" si="35"/>
        <v>6</v>
      </c>
      <c r="M247" t="str">
        <f t="shared" ca="1" si="36"/>
        <v/>
      </c>
      <c r="O247" t="str">
        <f t="shared" ca="1" si="37"/>
        <v/>
      </c>
      <c r="P247" t="str">
        <f t="shared" ca="1" si="32"/>
        <v/>
      </c>
    </row>
    <row r="248" spans="2:16" x14ac:dyDescent="0.25">
      <c r="B248">
        <v>238</v>
      </c>
      <c r="C248">
        <f t="shared" ca="1" si="38"/>
        <v>13</v>
      </c>
      <c r="D248">
        <f ca="1">IF(C248="","",COUNTIF(OFFSET(C247,-(MIN(B247,C$3)-1),0,1,1):C247,C248))</f>
        <v>0</v>
      </c>
      <c r="E248">
        <f ca="1">IF(C247="","",IF(B247&lt;C$3,"",SUMPRODUCT(1/COUNTIF(OFFSET(C247,-(C$3-1),0,1,1):C247,OFFSET(C247,-(C$3-1),0,1,1):C247))))</f>
        <v>7</v>
      </c>
      <c r="F248">
        <f ca="1">IF(C247="","",IF(E248="","",IF(AND(C$5="Yes",OR(COUNTIF(OFFSET(I247,-(C$3-1),0,1,1):I247,1)&gt;0,COUNTIF(OFFSET(G247,-(C$3-1),0,1,1):G247,C$4)&gt;0)),0,IF(E248=C$3,1,0))))</f>
        <v>0</v>
      </c>
      <c r="G248">
        <f t="shared" ca="1" si="33"/>
        <v>1</v>
      </c>
      <c r="H248" t="str">
        <f t="shared" ca="1" si="30"/>
        <v/>
      </c>
      <c r="I248">
        <f ca="1">IF(C248="","",IF(F248="","",IF(F248=0,0,IF(F248=1,COUNTIF(OFFSET(C247,-(C$3-1)-(G248-1),0,1,1):OFFSET(C247,-(G248-1),0,1,1),C248)))))</f>
        <v>0</v>
      </c>
      <c r="J248">
        <f t="shared" ca="1" si="31"/>
        <v>0</v>
      </c>
      <c r="K248">
        <f t="shared" ca="1" si="34"/>
        <v>-37</v>
      </c>
      <c r="L248">
        <f t="shared" ca="1" si="35"/>
        <v>6</v>
      </c>
      <c r="M248" t="str">
        <f t="shared" ca="1" si="36"/>
        <v/>
      </c>
      <c r="O248" t="str">
        <f t="shared" ca="1" si="37"/>
        <v/>
      </c>
      <c r="P248" t="str">
        <f t="shared" ca="1" si="32"/>
        <v/>
      </c>
    </row>
    <row r="249" spans="2:16" x14ac:dyDescent="0.25">
      <c r="B249">
        <v>239</v>
      </c>
      <c r="C249">
        <f t="shared" ca="1" si="38"/>
        <v>22</v>
      </c>
      <c r="D249">
        <f ca="1">IF(C249="","",COUNTIF(OFFSET(C248,-(MIN(B248,C$3)-1),0,1,1):C248,C249))</f>
        <v>1</v>
      </c>
      <c r="E249">
        <f ca="1">IF(C248="","",IF(B248&lt;C$3,"",SUMPRODUCT(1/COUNTIF(OFFSET(C248,-(C$3-1),0,1,1):C248,OFFSET(C248,-(C$3-1),0,1,1):C248))))</f>
        <v>7</v>
      </c>
      <c r="F249">
        <f ca="1">IF(C248="","",IF(E249="","",IF(AND(C$5="Yes",OR(COUNTIF(OFFSET(I248,-(C$3-1),0,1,1):I248,1)&gt;0,COUNTIF(OFFSET(G248,-(C$3-1),0,1,1):G248,C$4)&gt;0)),0,IF(E249=C$3,1,0))))</f>
        <v>0</v>
      </c>
      <c r="G249">
        <f t="shared" ca="1" si="33"/>
        <v>1</v>
      </c>
      <c r="H249" t="str">
        <f t="shared" ca="1" si="30"/>
        <v/>
      </c>
      <c r="I249">
        <f ca="1">IF(C249="","",IF(F249="","",IF(F249=0,0,IF(F249=1,COUNTIF(OFFSET(C248,-(C$3-1)-(G249-1),0,1,1):OFFSET(C248,-(G249-1),0,1,1),C249)))))</f>
        <v>0</v>
      </c>
      <c r="J249">
        <f t="shared" ca="1" si="31"/>
        <v>0</v>
      </c>
      <c r="K249">
        <f t="shared" ca="1" si="34"/>
        <v>-37</v>
      </c>
      <c r="L249">
        <f t="shared" ca="1" si="35"/>
        <v>6</v>
      </c>
      <c r="M249" t="str">
        <f t="shared" ca="1" si="36"/>
        <v/>
      </c>
      <c r="O249" t="str">
        <f t="shared" ca="1" si="37"/>
        <v/>
      </c>
      <c r="P249" t="str">
        <f t="shared" ca="1" si="32"/>
        <v/>
      </c>
    </row>
    <row r="250" spans="2:16" x14ac:dyDescent="0.25">
      <c r="B250">
        <v>240</v>
      </c>
      <c r="C250">
        <f t="shared" ca="1" si="38"/>
        <v>34</v>
      </c>
      <c r="D250">
        <f ca="1">IF(C250="","",COUNTIF(OFFSET(C249,-(MIN(B249,C$3)-1),0,1,1):C249,C250))</f>
        <v>0</v>
      </c>
      <c r="E250">
        <f ca="1">IF(C249="","",IF(B249&lt;C$3,"",SUMPRODUCT(1/COUNTIF(OFFSET(C249,-(C$3-1),0,1,1):C249,OFFSET(C249,-(C$3-1),0,1,1):C249))))</f>
        <v>7</v>
      </c>
      <c r="F250">
        <f ca="1">IF(C249="","",IF(E250="","",IF(AND(C$5="Yes",OR(COUNTIF(OFFSET(I249,-(C$3-1),0,1,1):I249,1)&gt;0,COUNTIF(OFFSET(G249,-(C$3-1),0,1,1):G249,C$4)&gt;0)),0,IF(E250=C$3,1,0))))</f>
        <v>0</v>
      </c>
      <c r="G250">
        <f t="shared" ca="1" si="33"/>
        <v>1</v>
      </c>
      <c r="H250" t="str">
        <f t="shared" ca="1" si="30"/>
        <v/>
      </c>
      <c r="I250">
        <f ca="1">IF(C250="","",IF(F250="","",IF(F250=0,0,IF(F250=1,COUNTIF(OFFSET(C249,-(C$3-1)-(G250-1),0,1,1):OFFSET(C249,-(G250-1),0,1,1),C250)))))</f>
        <v>0</v>
      </c>
      <c r="J250">
        <f t="shared" ca="1" si="31"/>
        <v>0</v>
      </c>
      <c r="K250">
        <f t="shared" ca="1" si="34"/>
        <v>-37</v>
      </c>
      <c r="L250">
        <f t="shared" ca="1" si="35"/>
        <v>6</v>
      </c>
      <c r="M250" t="str">
        <f t="shared" ca="1" si="36"/>
        <v/>
      </c>
      <c r="O250" t="str">
        <f t="shared" ca="1" si="37"/>
        <v/>
      </c>
      <c r="P250" t="str">
        <f t="shared" ca="1" si="32"/>
        <v/>
      </c>
    </row>
    <row r="251" spans="2:16" x14ac:dyDescent="0.25">
      <c r="B251">
        <v>241</v>
      </c>
      <c r="C251">
        <f t="shared" ca="1" si="38"/>
        <v>7</v>
      </c>
      <c r="D251">
        <f ca="1">IF(C251="","",COUNTIF(OFFSET(C250,-(MIN(B250,C$3)-1),0,1,1):C250,C251))</f>
        <v>0</v>
      </c>
      <c r="E251">
        <f ca="1">IF(C250="","",IF(B250&lt;C$3,"",SUMPRODUCT(1/COUNTIF(OFFSET(C250,-(C$3-1),0,1,1):C250,OFFSET(C250,-(C$3-1),0,1,1):C250))))</f>
        <v>7</v>
      </c>
      <c r="F251">
        <f ca="1">IF(C250="","",IF(E251="","",IF(AND(C$5="Yes",OR(COUNTIF(OFFSET(I250,-(C$3-1),0,1,1):I250,1)&gt;0,COUNTIF(OFFSET(G250,-(C$3-1),0,1,1):G250,C$4)&gt;0)),0,IF(E251=C$3,1,0))))</f>
        <v>0</v>
      </c>
      <c r="G251">
        <f t="shared" ca="1" si="33"/>
        <v>1</v>
      </c>
      <c r="H251" t="str">
        <f t="shared" ca="1" si="30"/>
        <v/>
      </c>
      <c r="I251">
        <f ca="1">IF(C251="","",IF(F251="","",IF(F251=0,0,IF(F251=1,COUNTIF(OFFSET(C250,-(C$3-1)-(G251-1),0,1,1):OFFSET(C250,-(G251-1),0,1,1),C251)))))</f>
        <v>0</v>
      </c>
      <c r="J251">
        <f t="shared" ca="1" si="31"/>
        <v>0</v>
      </c>
      <c r="K251">
        <f t="shared" ca="1" si="34"/>
        <v>-37</v>
      </c>
      <c r="L251">
        <f t="shared" ca="1" si="35"/>
        <v>6</v>
      </c>
      <c r="M251" t="str">
        <f t="shared" ca="1" si="36"/>
        <v/>
      </c>
      <c r="O251" t="str">
        <f t="shared" ca="1" si="37"/>
        <v/>
      </c>
      <c r="P251" t="str">
        <f t="shared" ca="1" si="32"/>
        <v/>
      </c>
    </row>
    <row r="252" spans="2:16" x14ac:dyDescent="0.25">
      <c r="B252">
        <v>242</v>
      </c>
      <c r="C252">
        <f t="shared" ca="1" si="38"/>
        <v>10</v>
      </c>
      <c r="D252">
        <f ca="1">IF(C252="","",COUNTIF(OFFSET(C251,-(MIN(B251,C$3)-1),0,1,1):C251,C252))</f>
        <v>0</v>
      </c>
      <c r="E252">
        <f ca="1">IF(C251="","",IF(B251&lt;C$3,"",SUMPRODUCT(1/COUNTIF(OFFSET(C251,-(C$3-1),0,1,1):C251,OFFSET(C251,-(C$3-1),0,1,1):C251))))</f>
        <v>7</v>
      </c>
      <c r="F252">
        <f ca="1">IF(C251="","",IF(E252="","",IF(AND(C$5="Yes",OR(COUNTIF(OFFSET(I251,-(C$3-1),0,1,1):I251,1)&gt;0,COUNTIF(OFFSET(G251,-(C$3-1),0,1,1):G251,C$4)&gt;0)),0,IF(E252=C$3,1,0))))</f>
        <v>0</v>
      </c>
      <c r="G252">
        <f t="shared" ca="1" si="33"/>
        <v>1</v>
      </c>
      <c r="H252" t="str">
        <f t="shared" ca="1" si="30"/>
        <v/>
      </c>
      <c r="I252">
        <f ca="1">IF(C252="","",IF(F252="","",IF(F252=0,0,IF(F252=1,COUNTIF(OFFSET(C251,-(C$3-1)-(G252-1),0,1,1):OFFSET(C251,-(G252-1),0,1,1),C252)))))</f>
        <v>0</v>
      </c>
      <c r="J252">
        <f t="shared" ca="1" si="31"/>
        <v>0</v>
      </c>
      <c r="K252">
        <f t="shared" ca="1" si="34"/>
        <v>-37</v>
      </c>
      <c r="L252">
        <f t="shared" ca="1" si="35"/>
        <v>6</v>
      </c>
      <c r="M252" t="str">
        <f t="shared" ca="1" si="36"/>
        <v/>
      </c>
      <c r="O252" t="str">
        <f t="shared" ca="1" si="37"/>
        <v/>
      </c>
      <c r="P252" t="str">
        <f t="shared" ca="1" si="32"/>
        <v/>
      </c>
    </row>
    <row r="253" spans="2:16" x14ac:dyDescent="0.25">
      <c r="B253">
        <v>243</v>
      </c>
      <c r="C253">
        <f t="shared" ca="1" si="38"/>
        <v>22</v>
      </c>
      <c r="D253">
        <f ca="1">IF(C253="","",COUNTIF(OFFSET(C252,-(MIN(B252,C$3)-1),0,1,1):C252,C253))</f>
        <v>1</v>
      </c>
      <c r="E253">
        <f ca="1">IF(C252="","",IF(B252&lt;C$3,"",SUMPRODUCT(1/COUNTIF(OFFSET(C252,-(C$3-1),0,1,1):C252,OFFSET(C252,-(C$3-1),0,1,1):C252))))</f>
        <v>7</v>
      </c>
      <c r="F253">
        <f ca="1">IF(C252="","",IF(E253="","",IF(AND(C$5="Yes",OR(COUNTIF(OFFSET(I252,-(C$3-1),0,1,1):I252,1)&gt;0,COUNTIF(OFFSET(G252,-(C$3-1),0,1,1):G252,C$4)&gt;0)),0,IF(E253=C$3,1,0))))</f>
        <v>1</v>
      </c>
      <c r="G253">
        <f t="shared" ca="1" si="33"/>
        <v>1</v>
      </c>
      <c r="H253">
        <f t="shared" ca="1" si="30"/>
        <v>1</v>
      </c>
      <c r="I253">
        <f ca="1">IF(C253="","",IF(F253="","",IF(F253=0,0,IF(F253=1,COUNTIF(OFFSET(C252,-(C$3-1)-(G253-1),0,1,1):OFFSET(C252,-(G253-1),0,1,1),C253)))))</f>
        <v>1</v>
      </c>
      <c r="J253">
        <f t="shared" ca="1" si="31"/>
        <v>29</v>
      </c>
      <c r="K253">
        <f t="shared" ca="1" si="34"/>
        <v>-8</v>
      </c>
      <c r="L253">
        <f t="shared" ca="1" si="35"/>
        <v>6</v>
      </c>
      <c r="M253">
        <f t="shared" ca="1" si="36"/>
        <v>6</v>
      </c>
      <c r="O253" t="str">
        <f t="shared" ca="1" si="37"/>
        <v/>
      </c>
      <c r="P253" t="str">
        <f t="shared" ca="1" si="32"/>
        <v/>
      </c>
    </row>
    <row r="254" spans="2:16" x14ac:dyDescent="0.25">
      <c r="B254">
        <v>244</v>
      </c>
      <c r="C254">
        <f t="shared" ca="1" si="38"/>
        <v>11</v>
      </c>
      <c r="D254">
        <f ca="1">IF(C254="","",COUNTIF(OFFSET(C253,-(MIN(B253,C$3)-1),0,1,1):C253,C254))</f>
        <v>0</v>
      </c>
      <c r="E254">
        <f ca="1">IF(C253="","",IF(B253&lt;C$3,"",SUMPRODUCT(1/COUNTIF(OFFSET(C253,-(C$3-1),0,1,1):C253,OFFSET(C253,-(C$3-1),0,1,1):C253))))</f>
        <v>6</v>
      </c>
      <c r="F254">
        <f ca="1">IF(C253="","",IF(E254="","",IF(AND(C$5="Yes",OR(COUNTIF(OFFSET(I253,-(C$3-1),0,1,1):I253,1)&gt;0,COUNTIF(OFFSET(G253,-(C$3-1),0,1,1):G253,C$4)&gt;0)),0,IF(E254=C$3,1,0))))</f>
        <v>0</v>
      </c>
      <c r="G254">
        <f t="shared" ca="1" si="33"/>
        <v>1</v>
      </c>
      <c r="H254" t="str">
        <f t="shared" ca="1" si="30"/>
        <v/>
      </c>
      <c r="I254">
        <f ca="1">IF(C254="","",IF(F254="","",IF(F254=0,0,IF(F254=1,COUNTIF(OFFSET(C253,-(C$3-1)-(G254-1),0,1,1):OFFSET(C253,-(G254-1),0,1,1),C254)))))</f>
        <v>0</v>
      </c>
      <c r="J254">
        <f t="shared" ca="1" si="31"/>
        <v>0</v>
      </c>
      <c r="K254">
        <f t="shared" ca="1" si="34"/>
        <v>-8</v>
      </c>
      <c r="L254">
        <f t="shared" ca="1" si="35"/>
        <v>1</v>
      </c>
      <c r="M254" t="str">
        <f t="shared" ca="1" si="36"/>
        <v/>
      </c>
      <c r="O254" t="str">
        <f t="shared" ca="1" si="37"/>
        <v/>
      </c>
      <c r="P254" t="str">
        <f t="shared" ca="1" si="32"/>
        <v/>
      </c>
    </row>
    <row r="255" spans="2:16" x14ac:dyDescent="0.25">
      <c r="B255">
        <v>245</v>
      </c>
      <c r="C255">
        <f t="shared" ca="1" si="38"/>
        <v>19</v>
      </c>
      <c r="D255">
        <f ca="1">IF(C255="","",COUNTIF(OFFSET(C254,-(MIN(B254,C$3)-1),0,1,1):C254,C255))</f>
        <v>0</v>
      </c>
      <c r="E255">
        <f ca="1">IF(C254="","",IF(B254&lt;C$3,"",SUMPRODUCT(1/COUNTIF(OFFSET(C254,-(C$3-1),0,1,1):C254,OFFSET(C254,-(C$3-1),0,1,1):C254))))</f>
        <v>6</v>
      </c>
      <c r="F255">
        <f ca="1">IF(C254="","",IF(E255="","",IF(AND(C$5="Yes",OR(COUNTIF(OFFSET(I254,-(C$3-1),0,1,1):I254,1)&gt;0,COUNTIF(OFFSET(G254,-(C$3-1),0,1,1):G254,C$4)&gt;0)),0,IF(E255=C$3,1,0))))</f>
        <v>0</v>
      </c>
      <c r="G255">
        <f t="shared" ca="1" si="33"/>
        <v>1</v>
      </c>
      <c r="H255" t="str">
        <f t="shared" ca="1" si="30"/>
        <v/>
      </c>
      <c r="I255">
        <f ca="1">IF(C255="","",IF(F255="","",IF(F255=0,0,IF(F255=1,COUNTIF(OFFSET(C254,-(C$3-1)-(G255-1),0,1,1):OFFSET(C254,-(G255-1),0,1,1),C255)))))</f>
        <v>0</v>
      </c>
      <c r="J255">
        <f t="shared" ca="1" si="31"/>
        <v>0</v>
      </c>
      <c r="K255">
        <f t="shared" ca="1" si="34"/>
        <v>-8</v>
      </c>
      <c r="L255">
        <f t="shared" ca="1" si="35"/>
        <v>1</v>
      </c>
      <c r="M255" t="str">
        <f t="shared" ca="1" si="36"/>
        <v/>
      </c>
      <c r="O255" t="str">
        <f t="shared" ca="1" si="37"/>
        <v/>
      </c>
      <c r="P255" t="str">
        <f t="shared" ca="1" si="32"/>
        <v/>
      </c>
    </row>
    <row r="256" spans="2:16" x14ac:dyDescent="0.25">
      <c r="B256">
        <v>246</v>
      </c>
      <c r="C256">
        <f t="shared" ca="1" si="38"/>
        <v>3</v>
      </c>
      <c r="D256">
        <f ca="1">IF(C256="","",COUNTIF(OFFSET(C255,-(MIN(B255,C$3)-1),0,1,1):C255,C256))</f>
        <v>0</v>
      </c>
      <c r="E256">
        <f ca="1">IF(C255="","",IF(B255&lt;C$3,"",SUMPRODUCT(1/COUNTIF(OFFSET(C255,-(C$3-1),0,1,1):C255,OFFSET(C255,-(C$3-1),0,1,1):C255))))</f>
        <v>6</v>
      </c>
      <c r="F256">
        <f ca="1">IF(C255="","",IF(E256="","",IF(AND(C$5="Yes",OR(COUNTIF(OFFSET(I255,-(C$3-1),0,1,1):I255,1)&gt;0,COUNTIF(OFFSET(G255,-(C$3-1),0,1,1):G255,C$4)&gt;0)),0,IF(E256=C$3,1,0))))</f>
        <v>0</v>
      </c>
      <c r="G256">
        <f t="shared" ca="1" si="33"/>
        <v>1</v>
      </c>
      <c r="H256" t="str">
        <f t="shared" ca="1" si="30"/>
        <v/>
      </c>
      <c r="I256">
        <f ca="1">IF(C256="","",IF(F256="","",IF(F256=0,0,IF(F256=1,COUNTIF(OFFSET(C255,-(C$3-1)-(G256-1),0,1,1):OFFSET(C255,-(G256-1),0,1,1),C256)))))</f>
        <v>0</v>
      </c>
      <c r="J256">
        <f t="shared" ca="1" si="31"/>
        <v>0</v>
      </c>
      <c r="K256">
        <f t="shared" ca="1" si="34"/>
        <v>-8</v>
      </c>
      <c r="L256">
        <f t="shared" ca="1" si="35"/>
        <v>1</v>
      </c>
      <c r="M256" t="str">
        <f t="shared" ca="1" si="36"/>
        <v/>
      </c>
      <c r="O256" t="str">
        <f t="shared" ca="1" si="37"/>
        <v/>
      </c>
      <c r="P256" t="str">
        <f t="shared" ca="1" si="32"/>
        <v/>
      </c>
    </row>
    <row r="257" spans="2:16" x14ac:dyDescent="0.25">
      <c r="B257">
        <v>247</v>
      </c>
      <c r="C257">
        <f t="shared" ca="1" si="38"/>
        <v>23</v>
      </c>
      <c r="D257">
        <f ca="1">IF(C257="","",COUNTIF(OFFSET(C256,-(MIN(B256,C$3)-1),0,1,1):C256,C257))</f>
        <v>0</v>
      </c>
      <c r="E257">
        <f ca="1">IF(C256="","",IF(B256&lt;C$3,"",SUMPRODUCT(1/COUNTIF(OFFSET(C256,-(C$3-1),0,1,1):C256,OFFSET(C256,-(C$3-1),0,1,1):C256))))</f>
        <v>7</v>
      </c>
      <c r="F257">
        <f ca="1">IF(C256="","",IF(E257="","",IF(AND(C$5="Yes",OR(COUNTIF(OFFSET(I256,-(C$3-1),0,1,1):I256,1)&gt;0,COUNTIF(OFFSET(G256,-(C$3-1),0,1,1):G256,C$4)&gt;0)),0,IF(E257=C$3,1,0))))</f>
        <v>0</v>
      </c>
      <c r="G257">
        <f t="shared" ca="1" si="33"/>
        <v>1</v>
      </c>
      <c r="H257" t="str">
        <f t="shared" ca="1" si="30"/>
        <v/>
      </c>
      <c r="I257">
        <f ca="1">IF(C257="","",IF(F257="","",IF(F257=0,0,IF(F257=1,COUNTIF(OFFSET(C256,-(C$3-1)-(G257-1),0,1,1):OFFSET(C256,-(G257-1),0,1,1),C257)))))</f>
        <v>0</v>
      </c>
      <c r="J257">
        <f t="shared" ca="1" si="31"/>
        <v>0</v>
      </c>
      <c r="K257">
        <f t="shared" ca="1" si="34"/>
        <v>-8</v>
      </c>
      <c r="L257">
        <f t="shared" ca="1" si="35"/>
        <v>1</v>
      </c>
      <c r="M257" t="str">
        <f t="shared" ca="1" si="36"/>
        <v/>
      </c>
      <c r="O257" t="str">
        <f t="shared" ca="1" si="37"/>
        <v/>
      </c>
      <c r="P257" t="str">
        <f t="shared" ca="1" si="32"/>
        <v/>
      </c>
    </row>
    <row r="258" spans="2:16" x14ac:dyDescent="0.25">
      <c r="B258">
        <v>248</v>
      </c>
      <c r="C258">
        <f t="shared" ca="1" si="38"/>
        <v>19</v>
      </c>
      <c r="D258">
        <f ca="1">IF(C258="","",COUNTIF(OFFSET(C257,-(MIN(B257,C$3)-1),0,1,1):C257,C258))</f>
        <v>1</v>
      </c>
      <c r="E258">
        <f ca="1">IF(C257="","",IF(B257&lt;C$3,"",SUMPRODUCT(1/COUNTIF(OFFSET(C257,-(C$3-1),0,1,1):C257,OFFSET(C257,-(C$3-1),0,1,1):C257))))</f>
        <v>7</v>
      </c>
      <c r="F258">
        <f ca="1">IF(C257="","",IF(E258="","",IF(AND(C$5="Yes",OR(COUNTIF(OFFSET(I257,-(C$3-1),0,1,1):I257,1)&gt;0,COUNTIF(OFFSET(G257,-(C$3-1),0,1,1):G257,C$4)&gt;0)),0,IF(E258=C$3,1,0))))</f>
        <v>0</v>
      </c>
      <c r="G258">
        <f t="shared" ca="1" si="33"/>
        <v>1</v>
      </c>
      <c r="H258" t="str">
        <f t="shared" ca="1" si="30"/>
        <v/>
      </c>
      <c r="I258">
        <f ca="1">IF(C258="","",IF(F258="","",IF(F258=0,0,IF(F258=1,COUNTIF(OFFSET(C257,-(C$3-1)-(G258-1),0,1,1):OFFSET(C257,-(G258-1),0,1,1),C258)))))</f>
        <v>0</v>
      </c>
      <c r="J258">
        <f t="shared" ca="1" si="31"/>
        <v>0</v>
      </c>
      <c r="K258">
        <f t="shared" ca="1" si="34"/>
        <v>-8</v>
      </c>
      <c r="L258">
        <f t="shared" ca="1" si="35"/>
        <v>1</v>
      </c>
      <c r="M258" t="str">
        <f t="shared" ca="1" si="36"/>
        <v/>
      </c>
      <c r="O258" t="str">
        <f t="shared" ca="1" si="37"/>
        <v/>
      </c>
      <c r="P258" t="str">
        <f t="shared" ca="1" si="32"/>
        <v/>
      </c>
    </row>
    <row r="259" spans="2:16" x14ac:dyDescent="0.25">
      <c r="B259">
        <v>249</v>
      </c>
      <c r="C259">
        <f t="shared" ca="1" si="38"/>
        <v>32</v>
      </c>
      <c r="D259">
        <f ca="1">IF(C259="","",COUNTIF(OFFSET(C258,-(MIN(B258,C$3)-1),0,1,1):C258,C259))</f>
        <v>0</v>
      </c>
      <c r="E259">
        <f ca="1">IF(C258="","",IF(B258&lt;C$3,"",SUMPRODUCT(1/COUNTIF(OFFSET(C258,-(C$3-1),0,1,1):C258,OFFSET(C258,-(C$3-1),0,1,1):C258))))</f>
        <v>6</v>
      </c>
      <c r="F259">
        <f ca="1">IF(C258="","",IF(E259="","",IF(AND(C$5="Yes",OR(COUNTIF(OFFSET(I258,-(C$3-1),0,1,1):I258,1)&gt;0,COUNTIF(OFFSET(G258,-(C$3-1),0,1,1):G258,C$4)&gt;0)),0,IF(E259=C$3,1,0))))</f>
        <v>0</v>
      </c>
      <c r="G259">
        <f t="shared" ca="1" si="33"/>
        <v>1</v>
      </c>
      <c r="H259" t="str">
        <f t="shared" ca="1" si="30"/>
        <v/>
      </c>
      <c r="I259">
        <f ca="1">IF(C259="","",IF(F259="","",IF(F259=0,0,IF(F259=1,COUNTIF(OFFSET(C258,-(C$3-1)-(G259-1),0,1,1):OFFSET(C258,-(G259-1),0,1,1),C259)))))</f>
        <v>0</v>
      </c>
      <c r="J259">
        <f t="shared" ca="1" si="31"/>
        <v>0</v>
      </c>
      <c r="K259">
        <f t="shared" ca="1" si="34"/>
        <v>-8</v>
      </c>
      <c r="L259">
        <f t="shared" ca="1" si="35"/>
        <v>1</v>
      </c>
      <c r="M259" t="str">
        <f t="shared" ca="1" si="36"/>
        <v/>
      </c>
      <c r="O259" t="str">
        <f t="shared" ca="1" si="37"/>
        <v/>
      </c>
      <c r="P259" t="str">
        <f t="shared" ca="1" si="32"/>
        <v/>
      </c>
    </row>
    <row r="260" spans="2:16" x14ac:dyDescent="0.25">
      <c r="B260">
        <v>250</v>
      </c>
      <c r="C260">
        <f t="shared" ca="1" si="38"/>
        <v>1</v>
      </c>
      <c r="D260">
        <f ca="1">IF(C260="","",COUNTIF(OFFSET(C259,-(MIN(B259,C$3)-1),0,1,1):C259,C260))</f>
        <v>0</v>
      </c>
      <c r="E260">
        <f ca="1">IF(C259="","",IF(B259&lt;C$3,"",SUMPRODUCT(1/COUNTIF(OFFSET(C259,-(C$3-1),0,1,1):C259,OFFSET(C259,-(C$3-1),0,1,1):C259))))</f>
        <v>6</v>
      </c>
      <c r="F260">
        <f ca="1">IF(C259="","",IF(E260="","",IF(AND(C$5="Yes",OR(COUNTIF(OFFSET(I259,-(C$3-1),0,1,1):I259,1)&gt;0,COUNTIF(OFFSET(G259,-(C$3-1),0,1,1):G259,C$4)&gt;0)),0,IF(E260=C$3,1,0))))</f>
        <v>0</v>
      </c>
      <c r="G260">
        <f t="shared" ca="1" si="33"/>
        <v>1</v>
      </c>
      <c r="H260" t="str">
        <f t="shared" ca="1" si="30"/>
        <v/>
      </c>
      <c r="I260">
        <f ca="1">IF(C260="","",IF(F260="","",IF(F260=0,0,IF(F260=1,COUNTIF(OFFSET(C259,-(C$3-1)-(G260-1),0,1,1):OFFSET(C259,-(G260-1),0,1,1),C260)))))</f>
        <v>0</v>
      </c>
      <c r="J260">
        <f t="shared" ca="1" si="31"/>
        <v>0</v>
      </c>
      <c r="K260">
        <f t="shared" ca="1" si="34"/>
        <v>-8</v>
      </c>
      <c r="L260">
        <f t="shared" ca="1" si="35"/>
        <v>1</v>
      </c>
      <c r="M260" t="str">
        <f t="shared" ca="1" si="36"/>
        <v/>
      </c>
      <c r="O260" t="str">
        <f t="shared" ca="1" si="37"/>
        <v/>
      </c>
      <c r="P260" t="str">
        <f t="shared" ca="1" si="32"/>
        <v/>
      </c>
    </row>
    <row r="261" spans="2:16" x14ac:dyDescent="0.25">
      <c r="B261">
        <v>251</v>
      </c>
      <c r="C261">
        <f t="shared" ca="1" si="38"/>
        <v>33</v>
      </c>
      <c r="D261">
        <f ca="1">IF(C261="","",COUNTIF(OFFSET(C260,-(MIN(B260,C$3)-1),0,1,1):C260,C261))</f>
        <v>0</v>
      </c>
      <c r="E261">
        <f ca="1">IF(C260="","",IF(B260&lt;C$3,"",SUMPRODUCT(1/COUNTIF(OFFSET(C260,-(C$3-1),0,1,1):C260,OFFSET(C260,-(C$3-1),0,1,1):C260))))</f>
        <v>6</v>
      </c>
      <c r="F261">
        <f ca="1">IF(C260="","",IF(E261="","",IF(AND(C$5="Yes",OR(COUNTIF(OFFSET(I260,-(C$3-1),0,1,1):I260,1)&gt;0,COUNTIF(OFFSET(G260,-(C$3-1),0,1,1):G260,C$4)&gt;0)),0,IF(E261=C$3,1,0))))</f>
        <v>0</v>
      </c>
      <c r="G261">
        <f t="shared" ca="1" si="33"/>
        <v>1</v>
      </c>
      <c r="H261" t="str">
        <f t="shared" ca="1" si="30"/>
        <v/>
      </c>
      <c r="I261">
        <f ca="1">IF(C261="","",IF(F261="","",IF(F261=0,0,IF(F261=1,COUNTIF(OFFSET(C260,-(C$3-1)-(G261-1),0,1,1):OFFSET(C260,-(G261-1),0,1,1),C261)))))</f>
        <v>0</v>
      </c>
      <c r="J261">
        <f t="shared" ca="1" si="31"/>
        <v>0</v>
      </c>
      <c r="K261">
        <f t="shared" ca="1" si="34"/>
        <v>-8</v>
      </c>
      <c r="L261">
        <f t="shared" ca="1" si="35"/>
        <v>1</v>
      </c>
      <c r="M261" t="str">
        <f t="shared" ca="1" si="36"/>
        <v/>
      </c>
      <c r="O261" t="str">
        <f t="shared" ca="1" si="37"/>
        <v/>
      </c>
      <c r="P261" t="str">
        <f t="shared" ca="1" si="32"/>
        <v/>
      </c>
    </row>
    <row r="262" spans="2:16" x14ac:dyDescent="0.25">
      <c r="B262">
        <v>252</v>
      </c>
      <c r="C262">
        <f t="shared" ca="1" si="38"/>
        <v>18</v>
      </c>
      <c r="D262">
        <f ca="1">IF(C262="","",COUNTIF(OFFSET(C261,-(MIN(B261,C$3)-1),0,1,1):C261,C262))</f>
        <v>0</v>
      </c>
      <c r="E262">
        <f ca="1">IF(C261="","",IF(B261&lt;C$3,"",SUMPRODUCT(1/COUNTIF(OFFSET(C261,-(C$3-1),0,1,1):C261,OFFSET(C261,-(C$3-1),0,1,1):C261))))</f>
        <v>6</v>
      </c>
      <c r="F262">
        <f ca="1">IF(C261="","",IF(E262="","",IF(AND(C$5="Yes",OR(COUNTIF(OFFSET(I261,-(C$3-1),0,1,1):I261,1)&gt;0,COUNTIF(OFFSET(G261,-(C$3-1),0,1,1):G261,C$4)&gt;0)),0,IF(E262=C$3,1,0))))</f>
        <v>0</v>
      </c>
      <c r="G262">
        <f t="shared" ca="1" si="33"/>
        <v>1</v>
      </c>
      <c r="H262" t="str">
        <f t="shared" ca="1" si="30"/>
        <v/>
      </c>
      <c r="I262">
        <f ca="1">IF(C262="","",IF(F262="","",IF(F262=0,0,IF(F262=1,COUNTIF(OFFSET(C261,-(C$3-1)-(G262-1),0,1,1):OFFSET(C261,-(G262-1),0,1,1),C262)))))</f>
        <v>0</v>
      </c>
      <c r="J262">
        <f t="shared" ca="1" si="31"/>
        <v>0</v>
      </c>
      <c r="K262">
        <f t="shared" ca="1" si="34"/>
        <v>-8</v>
      </c>
      <c r="L262">
        <f t="shared" ca="1" si="35"/>
        <v>1</v>
      </c>
      <c r="M262" t="str">
        <f t="shared" ca="1" si="36"/>
        <v/>
      </c>
      <c r="O262" t="str">
        <f t="shared" ca="1" si="37"/>
        <v/>
      </c>
      <c r="P262" t="str">
        <f t="shared" ca="1" si="32"/>
        <v/>
      </c>
    </row>
    <row r="263" spans="2:16" x14ac:dyDescent="0.25">
      <c r="B263">
        <v>253</v>
      </c>
      <c r="C263">
        <f t="shared" ca="1" si="38"/>
        <v>18</v>
      </c>
      <c r="D263">
        <f ca="1">IF(C263="","",COUNTIF(OFFSET(C262,-(MIN(B262,C$3)-1),0,1,1):C262,C263))</f>
        <v>1</v>
      </c>
      <c r="E263">
        <f ca="1">IF(C262="","",IF(B262&lt;C$3,"",SUMPRODUCT(1/COUNTIF(OFFSET(C262,-(C$3-1),0,1,1):C262,OFFSET(C262,-(C$3-1),0,1,1):C262))))</f>
        <v>7</v>
      </c>
      <c r="F263">
        <f ca="1">IF(C262="","",IF(E263="","",IF(AND(C$5="Yes",OR(COUNTIF(OFFSET(I262,-(C$3-1),0,1,1):I262,1)&gt;0,COUNTIF(OFFSET(G262,-(C$3-1),0,1,1):G262,C$4)&gt;0)),0,IF(E263=C$3,1,0))))</f>
        <v>1</v>
      </c>
      <c r="G263">
        <f t="shared" ca="1" si="33"/>
        <v>1</v>
      </c>
      <c r="H263">
        <f t="shared" ca="1" si="30"/>
        <v>1</v>
      </c>
      <c r="I263">
        <f ca="1">IF(C263="","",IF(F263="","",IF(F263=0,0,IF(F263=1,COUNTIF(OFFSET(C262,-(C$3-1)-(G263-1),0,1,1):OFFSET(C262,-(G263-1),0,1,1),C263)))))</f>
        <v>1</v>
      </c>
      <c r="J263">
        <f t="shared" ca="1" si="31"/>
        <v>29</v>
      </c>
      <c r="K263">
        <f t="shared" ca="1" si="34"/>
        <v>21</v>
      </c>
      <c r="L263">
        <f t="shared" ca="1" si="35"/>
        <v>1</v>
      </c>
      <c r="M263">
        <f t="shared" ca="1" si="36"/>
        <v>1</v>
      </c>
      <c r="O263" t="str">
        <f t="shared" ca="1" si="37"/>
        <v/>
      </c>
      <c r="P263" t="str">
        <f t="shared" ca="1" si="32"/>
        <v/>
      </c>
    </row>
    <row r="264" spans="2:16" x14ac:dyDescent="0.25">
      <c r="B264">
        <v>254</v>
      </c>
      <c r="C264">
        <f t="shared" ca="1" si="38"/>
        <v>9</v>
      </c>
      <c r="D264">
        <f ca="1">IF(C264="","",COUNTIF(OFFSET(C263,-(MIN(B263,C$3)-1),0,1,1):C263,C264))</f>
        <v>0</v>
      </c>
      <c r="E264">
        <f ca="1">IF(C263="","",IF(B263&lt;C$3,"",SUMPRODUCT(1/COUNTIF(OFFSET(C263,-(C$3-1),0,1,1):C263,OFFSET(C263,-(C$3-1),0,1,1):C263))))</f>
        <v>6</v>
      </c>
      <c r="F264">
        <f ca="1">IF(C263="","",IF(E264="","",IF(AND(C$5="Yes",OR(COUNTIF(OFFSET(I263,-(C$3-1),0,1,1):I263,1)&gt;0,COUNTIF(OFFSET(G263,-(C$3-1),0,1,1):G263,C$4)&gt;0)),0,IF(E264=C$3,1,0))))</f>
        <v>0</v>
      </c>
      <c r="G264">
        <f t="shared" ca="1" si="33"/>
        <v>1</v>
      </c>
      <c r="H264" t="str">
        <f t="shared" ca="1" si="30"/>
        <v/>
      </c>
      <c r="I264">
        <f ca="1">IF(C264="","",IF(F264="","",IF(F264=0,0,IF(F264=1,COUNTIF(OFFSET(C263,-(C$3-1)-(G264-1),0,1,1):OFFSET(C263,-(G264-1),0,1,1),C264)))))</f>
        <v>0</v>
      </c>
      <c r="J264">
        <f t="shared" ca="1" si="31"/>
        <v>0</v>
      </c>
      <c r="K264">
        <f t="shared" ca="1" si="34"/>
        <v>21</v>
      </c>
      <c r="L264">
        <f t="shared" ca="1" si="35"/>
        <v>1</v>
      </c>
      <c r="M264" t="str">
        <f t="shared" ca="1" si="36"/>
        <v/>
      </c>
      <c r="O264" t="str">
        <f t="shared" ca="1" si="37"/>
        <v/>
      </c>
      <c r="P264" t="str">
        <f t="shared" ca="1" si="32"/>
        <v/>
      </c>
    </row>
    <row r="265" spans="2:16" x14ac:dyDescent="0.25">
      <c r="B265">
        <v>255</v>
      </c>
      <c r="C265">
        <f t="shared" ca="1" si="38"/>
        <v>34</v>
      </c>
      <c r="D265">
        <f ca="1">IF(C265="","",COUNTIF(OFFSET(C264,-(MIN(B264,C$3)-1),0,1,1):C264,C265))</f>
        <v>0</v>
      </c>
      <c r="E265">
        <f ca="1">IF(C264="","",IF(B264&lt;C$3,"",SUMPRODUCT(1/COUNTIF(OFFSET(C264,-(C$3-1),0,1,1):C264,OFFSET(C264,-(C$3-1),0,1,1):C264))))</f>
        <v>6</v>
      </c>
      <c r="F265">
        <f ca="1">IF(C264="","",IF(E265="","",IF(AND(C$5="Yes",OR(COUNTIF(OFFSET(I264,-(C$3-1),0,1,1):I264,1)&gt;0,COUNTIF(OFFSET(G264,-(C$3-1),0,1,1):G264,C$4)&gt;0)),0,IF(E265=C$3,1,0))))</f>
        <v>0</v>
      </c>
      <c r="G265">
        <f t="shared" ca="1" si="33"/>
        <v>1</v>
      </c>
      <c r="H265" t="str">
        <f t="shared" ca="1" si="30"/>
        <v/>
      </c>
      <c r="I265">
        <f ca="1">IF(C265="","",IF(F265="","",IF(F265=0,0,IF(F265=1,COUNTIF(OFFSET(C264,-(C$3-1)-(G265-1),0,1,1):OFFSET(C264,-(G265-1),0,1,1),C265)))))</f>
        <v>0</v>
      </c>
      <c r="J265">
        <f t="shared" ca="1" si="31"/>
        <v>0</v>
      </c>
      <c r="K265">
        <f t="shared" ca="1" si="34"/>
        <v>21</v>
      </c>
      <c r="L265">
        <f t="shared" ca="1" si="35"/>
        <v>1</v>
      </c>
      <c r="M265" t="str">
        <f t="shared" ca="1" si="36"/>
        <v/>
      </c>
      <c r="O265" t="str">
        <f t="shared" ca="1" si="37"/>
        <v/>
      </c>
      <c r="P265" t="str">
        <f t="shared" ca="1" si="32"/>
        <v/>
      </c>
    </row>
    <row r="266" spans="2:16" x14ac:dyDescent="0.25">
      <c r="B266">
        <v>256</v>
      </c>
      <c r="C266">
        <f t="shared" ca="1" si="38"/>
        <v>7</v>
      </c>
      <c r="D266">
        <f ca="1">IF(C266="","",COUNTIF(OFFSET(C265,-(MIN(B265,C$3)-1),0,1,1):C265,C266))</f>
        <v>0</v>
      </c>
      <c r="E266">
        <f ca="1">IF(C265="","",IF(B265&lt;C$3,"",SUMPRODUCT(1/COUNTIF(OFFSET(C265,-(C$3-1),0,1,1):C265,OFFSET(C265,-(C$3-1),0,1,1):C265))))</f>
        <v>6</v>
      </c>
      <c r="F266">
        <f ca="1">IF(C265="","",IF(E266="","",IF(AND(C$5="Yes",OR(COUNTIF(OFFSET(I265,-(C$3-1),0,1,1):I265,1)&gt;0,COUNTIF(OFFSET(G265,-(C$3-1),0,1,1):G265,C$4)&gt;0)),0,IF(E266=C$3,1,0))))</f>
        <v>0</v>
      </c>
      <c r="G266">
        <f t="shared" ca="1" si="33"/>
        <v>1</v>
      </c>
      <c r="H266" t="str">
        <f t="shared" ca="1" si="30"/>
        <v/>
      </c>
      <c r="I266">
        <f ca="1">IF(C266="","",IF(F266="","",IF(F266=0,0,IF(F266=1,COUNTIF(OFFSET(C265,-(C$3-1)-(G266-1),0,1,1):OFFSET(C265,-(G266-1),0,1,1),C266)))))</f>
        <v>0</v>
      </c>
      <c r="J266">
        <f t="shared" ca="1" si="31"/>
        <v>0</v>
      </c>
      <c r="K266">
        <f t="shared" ca="1" si="34"/>
        <v>21</v>
      </c>
      <c r="L266">
        <f t="shared" ca="1" si="35"/>
        <v>1</v>
      </c>
      <c r="M266" t="str">
        <f t="shared" ca="1" si="36"/>
        <v/>
      </c>
      <c r="O266" t="str">
        <f t="shared" ca="1" si="37"/>
        <v/>
      </c>
      <c r="P266" t="str">
        <f t="shared" ca="1" si="32"/>
        <v/>
      </c>
    </row>
    <row r="267" spans="2:16" x14ac:dyDescent="0.25">
      <c r="B267">
        <v>257</v>
      </c>
      <c r="C267">
        <f t="shared" ca="1" si="38"/>
        <v>27</v>
      </c>
      <c r="D267">
        <f ca="1">IF(C267="","",COUNTIF(OFFSET(C266,-(MIN(B266,C$3)-1),0,1,1):C266,C267))</f>
        <v>0</v>
      </c>
      <c r="E267">
        <f ca="1">IF(C266="","",IF(B266&lt;C$3,"",SUMPRODUCT(1/COUNTIF(OFFSET(C266,-(C$3-1),0,1,1):C266,OFFSET(C266,-(C$3-1),0,1,1):C266))))</f>
        <v>6</v>
      </c>
      <c r="F267">
        <f ca="1">IF(C266="","",IF(E267="","",IF(AND(C$5="Yes",OR(COUNTIF(OFFSET(I266,-(C$3-1),0,1,1):I266,1)&gt;0,COUNTIF(OFFSET(G266,-(C$3-1),0,1,1):G266,C$4)&gt;0)),0,IF(E267=C$3,1,0))))</f>
        <v>0</v>
      </c>
      <c r="G267">
        <f t="shared" ca="1" si="33"/>
        <v>1</v>
      </c>
      <c r="H267" t="str">
        <f t="shared" ca="1" si="30"/>
        <v/>
      </c>
      <c r="I267">
        <f ca="1">IF(C267="","",IF(F267="","",IF(F267=0,0,IF(F267=1,COUNTIF(OFFSET(C266,-(C$3-1)-(G267-1),0,1,1):OFFSET(C266,-(G267-1),0,1,1),C267)))))</f>
        <v>0</v>
      </c>
      <c r="J267">
        <f t="shared" ca="1" si="31"/>
        <v>0</v>
      </c>
      <c r="K267">
        <f t="shared" ca="1" si="34"/>
        <v>21</v>
      </c>
      <c r="L267">
        <f t="shared" ca="1" si="35"/>
        <v>1</v>
      </c>
      <c r="M267" t="str">
        <f t="shared" ca="1" si="36"/>
        <v/>
      </c>
      <c r="O267" t="str">
        <f t="shared" ca="1" si="37"/>
        <v/>
      </c>
      <c r="P267" t="str">
        <f t="shared" ca="1" si="32"/>
        <v/>
      </c>
    </row>
    <row r="268" spans="2:16" x14ac:dyDescent="0.25">
      <c r="B268">
        <v>258</v>
      </c>
      <c r="C268">
        <f t="shared" ca="1" si="38"/>
        <v>14</v>
      </c>
      <c r="D268">
        <f ca="1">IF(C268="","",COUNTIF(OFFSET(C267,-(MIN(B267,C$3)-1),0,1,1):C267,C268))</f>
        <v>0</v>
      </c>
      <c r="E268">
        <f ca="1">IF(C267="","",IF(B267&lt;C$3,"",SUMPRODUCT(1/COUNTIF(OFFSET(C267,-(C$3-1),0,1,1):C267,OFFSET(C267,-(C$3-1),0,1,1):C267))))</f>
        <v>6</v>
      </c>
      <c r="F268">
        <f ca="1">IF(C267="","",IF(E268="","",IF(AND(C$5="Yes",OR(COUNTIF(OFFSET(I267,-(C$3-1),0,1,1):I267,1)&gt;0,COUNTIF(OFFSET(G267,-(C$3-1),0,1,1):G267,C$4)&gt;0)),0,IF(E268=C$3,1,0))))</f>
        <v>0</v>
      </c>
      <c r="G268">
        <f t="shared" ca="1" si="33"/>
        <v>1</v>
      </c>
      <c r="H268" t="str">
        <f t="shared" ref="H268:H331" ca="1" si="39">IF(F268="","",IF(F268=0,"",G268))</f>
        <v/>
      </c>
      <c r="I268">
        <f ca="1">IF(C268="","",IF(F268="","",IF(F268=0,0,IF(F268=1,COUNTIF(OFFSET(C267,-(C$3-1)-(G268-1),0,1,1):OFFSET(C267,-(G268-1),0,1,1),C268)))))</f>
        <v>0</v>
      </c>
      <c r="J268">
        <f t="shared" ref="J268:J331" ca="1" si="40">IF(C268="","",IF(E268="",0,IF(F268=0,0,IF(I268=0,-C$3,IF(I268=1,36-C$3)))))</f>
        <v>0</v>
      </c>
      <c r="K268">
        <f t="shared" ca="1" si="34"/>
        <v>21</v>
      </c>
      <c r="L268">
        <f t="shared" ca="1" si="35"/>
        <v>1</v>
      </c>
      <c r="M268" t="str">
        <f t="shared" ca="1" si="36"/>
        <v/>
      </c>
      <c r="O268" t="str">
        <f t="shared" ca="1" si="37"/>
        <v/>
      </c>
      <c r="P268" t="str">
        <f t="shared" ref="P268:P331" ca="1" si="41">IF(O268="","",COUNTIF(M$11:M$510,O268))</f>
        <v/>
      </c>
    </row>
    <row r="269" spans="2:16" x14ac:dyDescent="0.25">
      <c r="B269">
        <v>259</v>
      </c>
      <c r="C269">
        <f t="shared" ca="1" si="38"/>
        <v>25</v>
      </c>
      <c r="D269">
        <f ca="1">IF(C269="","",COUNTIF(OFFSET(C268,-(MIN(B268,C$3)-1),0,1,1):C268,C269))</f>
        <v>0</v>
      </c>
      <c r="E269">
        <f ca="1">IF(C268="","",IF(B268&lt;C$3,"",SUMPRODUCT(1/COUNTIF(OFFSET(C268,-(C$3-1),0,1,1):C268,OFFSET(C268,-(C$3-1),0,1,1):C268))))</f>
        <v>6</v>
      </c>
      <c r="F269">
        <f ca="1">IF(C268="","",IF(E269="","",IF(AND(C$5="Yes",OR(COUNTIF(OFFSET(I268,-(C$3-1),0,1,1):I268,1)&gt;0,COUNTIF(OFFSET(G268,-(C$3-1),0,1,1):G268,C$4)&gt;0)),0,IF(E269=C$3,1,0))))</f>
        <v>0</v>
      </c>
      <c r="G269">
        <f t="shared" ref="G269:G332" ca="1" si="42">IF(C268="","",IF(F269="",0,IF(I268=1,1,IF(F268=0,1,1+G268))))</f>
        <v>1</v>
      </c>
      <c r="H269" t="str">
        <f t="shared" ca="1" si="39"/>
        <v/>
      </c>
      <c r="I269">
        <f ca="1">IF(C269="","",IF(F269="","",IF(F269=0,0,IF(F269=1,COUNTIF(OFFSET(C268,-(C$3-1)-(G269-1),0,1,1):OFFSET(C268,-(G269-1),0,1,1),C269)))))</f>
        <v>0</v>
      </c>
      <c r="J269">
        <f t="shared" ca="1" si="40"/>
        <v>0</v>
      </c>
      <c r="K269">
        <f t="shared" ref="K269:K332" ca="1" si="43">IF(C269="","",J269+K268)</f>
        <v>21</v>
      </c>
      <c r="L269">
        <f t="shared" ref="L269:L332" ca="1" si="44">IF(C268="","",IF(F269="",0,IF(AND(F268="",F269&lt;&gt;""),1,IF(I268=1,1,L268+F268))))</f>
        <v>1</v>
      </c>
      <c r="M269" t="str">
        <f t="shared" ref="M269:M332" ca="1" si="45">IF(C269="","",IF(I269=1,L269,""))</f>
        <v/>
      </c>
      <c r="O269" t="str">
        <f t="shared" ref="O269:O332" ca="1" si="46">IF(O268="","",IF(O268=MAX(M$11:M$510),"",1+O268))</f>
        <v/>
      </c>
      <c r="P269" t="str">
        <f t="shared" ca="1" si="41"/>
        <v/>
      </c>
    </row>
    <row r="270" spans="2:16" x14ac:dyDescent="0.25">
      <c r="B270">
        <v>260</v>
      </c>
      <c r="C270">
        <f t="shared" ca="1" si="38"/>
        <v>7</v>
      </c>
      <c r="D270">
        <f ca="1">IF(C270="","",COUNTIF(OFFSET(C269,-(MIN(B269,C$3)-1),0,1,1):C269,C270))</f>
        <v>1</v>
      </c>
      <c r="E270">
        <f ca="1">IF(C269="","",IF(B269&lt;C$3,"",SUMPRODUCT(1/COUNTIF(OFFSET(C269,-(C$3-1),0,1,1):C269,OFFSET(C269,-(C$3-1),0,1,1):C269))))</f>
        <v>7</v>
      </c>
      <c r="F270">
        <f ca="1">IF(C269="","",IF(E270="","",IF(AND(C$5="Yes",OR(COUNTIF(OFFSET(I269,-(C$3-1),0,1,1):I269,1)&gt;0,COUNTIF(OFFSET(G269,-(C$3-1),0,1,1):G269,C$4)&gt;0)),0,IF(E270=C$3,1,0))))</f>
        <v>0</v>
      </c>
      <c r="G270">
        <f t="shared" ca="1" si="42"/>
        <v>1</v>
      </c>
      <c r="H270" t="str">
        <f t="shared" ca="1" si="39"/>
        <v/>
      </c>
      <c r="I270">
        <f ca="1">IF(C270="","",IF(F270="","",IF(F270=0,0,IF(F270=1,COUNTIF(OFFSET(C269,-(C$3-1)-(G270-1),0,1,1):OFFSET(C269,-(G270-1),0,1,1),C270)))))</f>
        <v>0</v>
      </c>
      <c r="J270">
        <f t="shared" ca="1" si="40"/>
        <v>0</v>
      </c>
      <c r="K270">
        <f t="shared" ca="1" si="43"/>
        <v>21</v>
      </c>
      <c r="L270">
        <f t="shared" ca="1" si="44"/>
        <v>1</v>
      </c>
      <c r="M270" t="str">
        <f t="shared" ca="1" si="45"/>
        <v/>
      </c>
      <c r="O270" t="str">
        <f t="shared" ca="1" si="46"/>
        <v/>
      </c>
      <c r="P270" t="str">
        <f t="shared" ca="1" si="41"/>
        <v/>
      </c>
    </row>
    <row r="271" spans="2:16" x14ac:dyDescent="0.25">
      <c r="B271">
        <v>261</v>
      </c>
      <c r="C271">
        <f t="shared" ca="1" si="38"/>
        <v>10</v>
      </c>
      <c r="D271">
        <f ca="1">IF(C271="","",COUNTIF(OFFSET(C270,-(MIN(B270,C$3)-1),0,1,1):C270,C271))</f>
        <v>0</v>
      </c>
      <c r="E271">
        <f ca="1">IF(C270="","",IF(B270&lt;C$3,"",SUMPRODUCT(1/COUNTIF(OFFSET(C270,-(C$3-1),0,1,1):C270,OFFSET(C270,-(C$3-1),0,1,1):C270))))</f>
        <v>6</v>
      </c>
      <c r="F271">
        <f ca="1">IF(C270="","",IF(E271="","",IF(AND(C$5="Yes",OR(COUNTIF(OFFSET(I270,-(C$3-1),0,1,1):I270,1)&gt;0,COUNTIF(OFFSET(G270,-(C$3-1),0,1,1):G270,C$4)&gt;0)),0,IF(E271=C$3,1,0))))</f>
        <v>0</v>
      </c>
      <c r="G271">
        <f t="shared" ca="1" si="42"/>
        <v>1</v>
      </c>
      <c r="H271" t="str">
        <f t="shared" ca="1" si="39"/>
        <v/>
      </c>
      <c r="I271">
        <f ca="1">IF(C271="","",IF(F271="","",IF(F271=0,0,IF(F271=1,COUNTIF(OFFSET(C270,-(C$3-1)-(G271-1),0,1,1):OFFSET(C270,-(G271-1),0,1,1),C271)))))</f>
        <v>0</v>
      </c>
      <c r="J271">
        <f t="shared" ca="1" si="40"/>
        <v>0</v>
      </c>
      <c r="K271">
        <f t="shared" ca="1" si="43"/>
        <v>21</v>
      </c>
      <c r="L271">
        <f t="shared" ca="1" si="44"/>
        <v>1</v>
      </c>
      <c r="M271" t="str">
        <f t="shared" ca="1" si="45"/>
        <v/>
      </c>
      <c r="O271" t="str">
        <f t="shared" ca="1" si="46"/>
        <v/>
      </c>
      <c r="P271" t="str">
        <f t="shared" ca="1" si="41"/>
        <v/>
      </c>
    </row>
    <row r="272" spans="2:16" x14ac:dyDescent="0.25">
      <c r="B272">
        <v>262</v>
      </c>
      <c r="C272">
        <f t="shared" ca="1" si="38"/>
        <v>22</v>
      </c>
      <c r="D272">
        <f ca="1">IF(C272="","",COUNTIF(OFFSET(C271,-(MIN(B271,C$3)-1),0,1,1):C271,C272))</f>
        <v>0</v>
      </c>
      <c r="E272">
        <f ca="1">IF(C271="","",IF(B271&lt;C$3,"",SUMPRODUCT(1/COUNTIF(OFFSET(C271,-(C$3-1),0,1,1):C271,OFFSET(C271,-(C$3-1),0,1,1):C271))))</f>
        <v>6</v>
      </c>
      <c r="F272">
        <f ca="1">IF(C271="","",IF(E272="","",IF(AND(C$5="Yes",OR(COUNTIF(OFFSET(I271,-(C$3-1),0,1,1):I271,1)&gt;0,COUNTIF(OFFSET(G271,-(C$3-1),0,1,1):G271,C$4)&gt;0)),0,IF(E272=C$3,1,0))))</f>
        <v>0</v>
      </c>
      <c r="G272">
        <f t="shared" ca="1" si="42"/>
        <v>1</v>
      </c>
      <c r="H272" t="str">
        <f t="shared" ca="1" si="39"/>
        <v/>
      </c>
      <c r="I272">
        <f ca="1">IF(C272="","",IF(F272="","",IF(F272=0,0,IF(F272=1,COUNTIF(OFFSET(C271,-(C$3-1)-(G272-1),0,1,1):OFFSET(C271,-(G272-1),0,1,1),C272)))))</f>
        <v>0</v>
      </c>
      <c r="J272">
        <f t="shared" ca="1" si="40"/>
        <v>0</v>
      </c>
      <c r="K272">
        <f t="shared" ca="1" si="43"/>
        <v>21</v>
      </c>
      <c r="L272">
        <f t="shared" ca="1" si="44"/>
        <v>1</v>
      </c>
      <c r="M272" t="str">
        <f t="shared" ca="1" si="45"/>
        <v/>
      </c>
      <c r="O272" t="str">
        <f t="shared" ca="1" si="46"/>
        <v/>
      </c>
      <c r="P272" t="str">
        <f t="shared" ca="1" si="41"/>
        <v/>
      </c>
    </row>
    <row r="273" spans="2:16" x14ac:dyDescent="0.25">
      <c r="B273">
        <v>263</v>
      </c>
      <c r="C273">
        <f t="shared" ca="1" si="38"/>
        <v>12</v>
      </c>
      <c r="D273">
        <f ca="1">IF(C273="","",COUNTIF(OFFSET(C272,-(MIN(B272,C$3)-1),0,1,1):C272,C273))</f>
        <v>0</v>
      </c>
      <c r="E273">
        <f ca="1">IF(C272="","",IF(B272&lt;C$3,"",SUMPRODUCT(1/COUNTIF(OFFSET(C272,-(C$3-1),0,1,1):C272,OFFSET(C272,-(C$3-1),0,1,1):C272))))</f>
        <v>6</v>
      </c>
      <c r="F273">
        <f ca="1">IF(C272="","",IF(E273="","",IF(AND(C$5="Yes",OR(COUNTIF(OFFSET(I272,-(C$3-1),0,1,1):I272,1)&gt;0,COUNTIF(OFFSET(G272,-(C$3-1),0,1,1):G272,C$4)&gt;0)),0,IF(E273=C$3,1,0))))</f>
        <v>0</v>
      </c>
      <c r="G273">
        <f t="shared" ca="1" si="42"/>
        <v>1</v>
      </c>
      <c r="H273" t="str">
        <f t="shared" ca="1" si="39"/>
        <v/>
      </c>
      <c r="I273">
        <f ca="1">IF(C273="","",IF(F273="","",IF(F273=0,0,IF(F273=1,COUNTIF(OFFSET(C272,-(C$3-1)-(G273-1),0,1,1):OFFSET(C272,-(G273-1),0,1,1),C273)))))</f>
        <v>0</v>
      </c>
      <c r="J273">
        <f t="shared" ca="1" si="40"/>
        <v>0</v>
      </c>
      <c r="K273">
        <f t="shared" ca="1" si="43"/>
        <v>21</v>
      </c>
      <c r="L273">
        <f t="shared" ca="1" si="44"/>
        <v>1</v>
      </c>
      <c r="M273" t="str">
        <f t="shared" ca="1" si="45"/>
        <v/>
      </c>
      <c r="O273" t="str">
        <f t="shared" ca="1" si="46"/>
        <v/>
      </c>
      <c r="P273" t="str">
        <f t="shared" ca="1" si="41"/>
        <v/>
      </c>
    </row>
    <row r="274" spans="2:16" x14ac:dyDescent="0.25">
      <c r="B274">
        <v>264</v>
      </c>
      <c r="C274">
        <f t="shared" ref="C274:C337" ca="1" si="47">RANDBETWEEN(0,36)</f>
        <v>7</v>
      </c>
      <c r="D274">
        <f ca="1">IF(C274="","",COUNTIF(OFFSET(C273,-(MIN(B273,C$3)-1),0,1,1):C273,C274))</f>
        <v>1</v>
      </c>
      <c r="E274">
        <f ca="1">IF(C273="","",IF(B273&lt;C$3,"",SUMPRODUCT(1/COUNTIF(OFFSET(C273,-(C$3-1),0,1,1):C273,OFFSET(C273,-(C$3-1),0,1,1):C273))))</f>
        <v>7</v>
      </c>
      <c r="F274">
        <f ca="1">IF(C273="","",IF(E274="","",IF(AND(C$5="Yes",OR(COUNTIF(OFFSET(I273,-(C$3-1),0,1,1):I273,1)&gt;0,COUNTIF(OFFSET(G273,-(C$3-1),0,1,1):G273,C$4)&gt;0)),0,IF(E274=C$3,1,0))))</f>
        <v>1</v>
      </c>
      <c r="G274">
        <f t="shared" ca="1" si="42"/>
        <v>1</v>
      </c>
      <c r="H274">
        <f t="shared" ca="1" si="39"/>
        <v>1</v>
      </c>
      <c r="I274">
        <f ca="1">IF(C274="","",IF(F274="","",IF(F274=0,0,IF(F274=1,COUNTIF(OFFSET(C273,-(C$3-1)-(G274-1),0,1,1):OFFSET(C273,-(G274-1),0,1,1),C274)))))</f>
        <v>1</v>
      </c>
      <c r="J274">
        <f t="shared" ca="1" si="40"/>
        <v>29</v>
      </c>
      <c r="K274">
        <f t="shared" ca="1" si="43"/>
        <v>50</v>
      </c>
      <c r="L274">
        <f t="shared" ca="1" si="44"/>
        <v>1</v>
      </c>
      <c r="M274">
        <f t="shared" ca="1" si="45"/>
        <v>1</v>
      </c>
      <c r="O274" t="str">
        <f t="shared" ca="1" si="46"/>
        <v/>
      </c>
      <c r="P274" t="str">
        <f t="shared" ca="1" si="41"/>
        <v/>
      </c>
    </row>
    <row r="275" spans="2:16" x14ac:dyDescent="0.25">
      <c r="B275">
        <v>265</v>
      </c>
      <c r="C275">
        <f t="shared" ca="1" si="47"/>
        <v>19</v>
      </c>
      <c r="D275">
        <f ca="1">IF(C275="","",COUNTIF(OFFSET(C274,-(MIN(B274,C$3)-1),0,1,1):C274,C275))</f>
        <v>0</v>
      </c>
      <c r="E275">
        <f ca="1">IF(C274="","",IF(B274&lt;C$3,"",SUMPRODUCT(1/COUNTIF(OFFSET(C274,-(C$3-1),0,1,1):C274,OFFSET(C274,-(C$3-1),0,1,1):C274))))</f>
        <v>6</v>
      </c>
      <c r="F275">
        <f ca="1">IF(C274="","",IF(E275="","",IF(AND(C$5="Yes",OR(COUNTIF(OFFSET(I274,-(C$3-1),0,1,1):I274,1)&gt;0,COUNTIF(OFFSET(G274,-(C$3-1),0,1,1):G274,C$4)&gt;0)),0,IF(E275=C$3,1,0))))</f>
        <v>0</v>
      </c>
      <c r="G275">
        <f t="shared" ca="1" si="42"/>
        <v>1</v>
      </c>
      <c r="H275" t="str">
        <f t="shared" ca="1" si="39"/>
        <v/>
      </c>
      <c r="I275">
        <f ca="1">IF(C275="","",IF(F275="","",IF(F275=0,0,IF(F275=1,COUNTIF(OFFSET(C274,-(C$3-1)-(G275-1),0,1,1):OFFSET(C274,-(G275-1),0,1,1),C275)))))</f>
        <v>0</v>
      </c>
      <c r="J275">
        <f t="shared" ca="1" si="40"/>
        <v>0</v>
      </c>
      <c r="K275">
        <f t="shared" ca="1" si="43"/>
        <v>50</v>
      </c>
      <c r="L275">
        <f t="shared" ca="1" si="44"/>
        <v>1</v>
      </c>
      <c r="M275" t="str">
        <f t="shared" ca="1" si="45"/>
        <v/>
      </c>
      <c r="O275" t="str">
        <f t="shared" ca="1" si="46"/>
        <v/>
      </c>
      <c r="P275" t="str">
        <f t="shared" ca="1" si="41"/>
        <v/>
      </c>
    </row>
    <row r="276" spans="2:16" x14ac:dyDescent="0.25">
      <c r="B276">
        <v>266</v>
      </c>
      <c r="C276">
        <f t="shared" ca="1" si="47"/>
        <v>8</v>
      </c>
      <c r="D276">
        <f ca="1">IF(C276="","",COUNTIF(OFFSET(C275,-(MIN(B275,C$3)-1),0,1,1):C275,C276))</f>
        <v>0</v>
      </c>
      <c r="E276">
        <f ca="1">IF(C275="","",IF(B275&lt;C$3,"",SUMPRODUCT(1/COUNTIF(OFFSET(C275,-(C$3-1),0,1,1):C275,OFFSET(C275,-(C$3-1),0,1,1):C275))))</f>
        <v>6</v>
      </c>
      <c r="F276">
        <f ca="1">IF(C275="","",IF(E276="","",IF(AND(C$5="Yes",OR(COUNTIF(OFFSET(I275,-(C$3-1),0,1,1):I275,1)&gt;0,COUNTIF(OFFSET(G275,-(C$3-1),0,1,1):G275,C$4)&gt;0)),0,IF(E276=C$3,1,0))))</f>
        <v>0</v>
      </c>
      <c r="G276">
        <f t="shared" ca="1" si="42"/>
        <v>1</v>
      </c>
      <c r="H276" t="str">
        <f t="shared" ca="1" si="39"/>
        <v/>
      </c>
      <c r="I276">
        <f ca="1">IF(C276="","",IF(F276="","",IF(F276=0,0,IF(F276=1,COUNTIF(OFFSET(C275,-(C$3-1)-(G276-1),0,1,1):OFFSET(C275,-(G276-1),0,1,1),C276)))))</f>
        <v>0</v>
      </c>
      <c r="J276">
        <f t="shared" ca="1" si="40"/>
        <v>0</v>
      </c>
      <c r="K276">
        <f t="shared" ca="1" si="43"/>
        <v>50</v>
      </c>
      <c r="L276">
        <f t="shared" ca="1" si="44"/>
        <v>1</v>
      </c>
      <c r="M276" t="str">
        <f t="shared" ca="1" si="45"/>
        <v/>
      </c>
      <c r="O276" t="str">
        <f t="shared" ca="1" si="46"/>
        <v/>
      </c>
      <c r="P276" t="str">
        <f t="shared" ca="1" si="41"/>
        <v/>
      </c>
    </row>
    <row r="277" spans="2:16" x14ac:dyDescent="0.25">
      <c r="B277">
        <v>267</v>
      </c>
      <c r="C277">
        <f t="shared" ca="1" si="47"/>
        <v>26</v>
      </c>
      <c r="D277">
        <f ca="1">IF(C277="","",COUNTIF(OFFSET(C276,-(MIN(B276,C$3)-1),0,1,1):C276,C277))</f>
        <v>0</v>
      </c>
      <c r="E277">
        <f ca="1">IF(C276="","",IF(B276&lt;C$3,"",SUMPRODUCT(1/COUNTIF(OFFSET(C276,-(C$3-1),0,1,1):C276,OFFSET(C276,-(C$3-1),0,1,1):C276))))</f>
        <v>6</v>
      </c>
      <c r="F277">
        <f ca="1">IF(C276="","",IF(E277="","",IF(AND(C$5="Yes",OR(COUNTIF(OFFSET(I276,-(C$3-1),0,1,1):I276,1)&gt;0,COUNTIF(OFFSET(G276,-(C$3-1),0,1,1):G276,C$4)&gt;0)),0,IF(E277=C$3,1,0))))</f>
        <v>0</v>
      </c>
      <c r="G277">
        <f t="shared" ca="1" si="42"/>
        <v>1</v>
      </c>
      <c r="H277" t="str">
        <f t="shared" ca="1" si="39"/>
        <v/>
      </c>
      <c r="I277">
        <f ca="1">IF(C277="","",IF(F277="","",IF(F277=0,0,IF(F277=1,COUNTIF(OFFSET(C276,-(C$3-1)-(G277-1),0,1,1):OFFSET(C276,-(G277-1),0,1,1),C277)))))</f>
        <v>0</v>
      </c>
      <c r="J277">
        <f t="shared" ca="1" si="40"/>
        <v>0</v>
      </c>
      <c r="K277">
        <f t="shared" ca="1" si="43"/>
        <v>50</v>
      </c>
      <c r="L277">
        <f t="shared" ca="1" si="44"/>
        <v>1</v>
      </c>
      <c r="M277" t="str">
        <f t="shared" ca="1" si="45"/>
        <v/>
      </c>
      <c r="O277" t="str">
        <f t="shared" ca="1" si="46"/>
        <v/>
      </c>
      <c r="P277" t="str">
        <f t="shared" ca="1" si="41"/>
        <v/>
      </c>
    </row>
    <row r="278" spans="2:16" x14ac:dyDescent="0.25">
      <c r="B278">
        <v>268</v>
      </c>
      <c r="C278">
        <f t="shared" ca="1" si="47"/>
        <v>3</v>
      </c>
      <c r="D278">
        <f ca="1">IF(C278="","",COUNTIF(OFFSET(C277,-(MIN(B277,C$3)-1),0,1,1):C277,C278))</f>
        <v>0</v>
      </c>
      <c r="E278">
        <f ca="1">IF(C277="","",IF(B277&lt;C$3,"",SUMPRODUCT(1/COUNTIF(OFFSET(C277,-(C$3-1),0,1,1):C277,OFFSET(C277,-(C$3-1),0,1,1):C277))))</f>
        <v>7</v>
      </c>
      <c r="F278">
        <f ca="1">IF(C277="","",IF(E278="","",IF(AND(C$5="Yes",OR(COUNTIF(OFFSET(I277,-(C$3-1),0,1,1):I277,1)&gt;0,COUNTIF(OFFSET(G277,-(C$3-1),0,1,1):G277,C$4)&gt;0)),0,IF(E278=C$3,1,0))))</f>
        <v>0</v>
      </c>
      <c r="G278">
        <f t="shared" ca="1" si="42"/>
        <v>1</v>
      </c>
      <c r="H278" t="str">
        <f t="shared" ca="1" si="39"/>
        <v/>
      </c>
      <c r="I278">
        <f ca="1">IF(C278="","",IF(F278="","",IF(F278=0,0,IF(F278=1,COUNTIF(OFFSET(C277,-(C$3-1)-(G278-1),0,1,1):OFFSET(C277,-(G278-1),0,1,1),C278)))))</f>
        <v>0</v>
      </c>
      <c r="J278">
        <f t="shared" ca="1" si="40"/>
        <v>0</v>
      </c>
      <c r="K278">
        <f t="shared" ca="1" si="43"/>
        <v>50</v>
      </c>
      <c r="L278">
        <f t="shared" ca="1" si="44"/>
        <v>1</v>
      </c>
      <c r="M278" t="str">
        <f t="shared" ca="1" si="45"/>
        <v/>
      </c>
      <c r="O278" t="str">
        <f t="shared" ca="1" si="46"/>
        <v/>
      </c>
      <c r="P278" t="str">
        <f t="shared" ca="1" si="41"/>
        <v/>
      </c>
    </row>
    <row r="279" spans="2:16" x14ac:dyDescent="0.25">
      <c r="B279">
        <v>269</v>
      </c>
      <c r="C279">
        <f t="shared" ca="1" si="47"/>
        <v>18</v>
      </c>
      <c r="D279">
        <f ca="1">IF(C279="","",COUNTIF(OFFSET(C278,-(MIN(B278,C$3)-1),0,1,1):C278,C279))</f>
        <v>0</v>
      </c>
      <c r="E279">
        <f ca="1">IF(C278="","",IF(B278&lt;C$3,"",SUMPRODUCT(1/COUNTIF(OFFSET(C278,-(C$3-1),0,1,1):C278,OFFSET(C278,-(C$3-1),0,1,1):C278))))</f>
        <v>7</v>
      </c>
      <c r="F279">
        <f ca="1">IF(C278="","",IF(E279="","",IF(AND(C$5="Yes",OR(COUNTIF(OFFSET(I278,-(C$3-1),0,1,1):I278,1)&gt;0,COUNTIF(OFFSET(G278,-(C$3-1),0,1,1):G278,C$4)&gt;0)),0,IF(E279=C$3,1,0))))</f>
        <v>0</v>
      </c>
      <c r="G279">
        <f t="shared" ca="1" si="42"/>
        <v>1</v>
      </c>
      <c r="H279" t="str">
        <f t="shared" ca="1" si="39"/>
        <v/>
      </c>
      <c r="I279">
        <f ca="1">IF(C279="","",IF(F279="","",IF(F279=0,0,IF(F279=1,COUNTIF(OFFSET(C278,-(C$3-1)-(G279-1),0,1,1):OFFSET(C278,-(G279-1),0,1,1),C279)))))</f>
        <v>0</v>
      </c>
      <c r="J279">
        <f t="shared" ca="1" si="40"/>
        <v>0</v>
      </c>
      <c r="K279">
        <f t="shared" ca="1" si="43"/>
        <v>50</v>
      </c>
      <c r="L279">
        <f t="shared" ca="1" si="44"/>
        <v>1</v>
      </c>
      <c r="M279" t="str">
        <f t="shared" ca="1" si="45"/>
        <v/>
      </c>
      <c r="O279" t="str">
        <f t="shared" ca="1" si="46"/>
        <v/>
      </c>
      <c r="P279" t="str">
        <f t="shared" ca="1" si="41"/>
        <v/>
      </c>
    </row>
    <row r="280" spans="2:16" x14ac:dyDescent="0.25">
      <c r="B280">
        <v>270</v>
      </c>
      <c r="C280">
        <f t="shared" ca="1" si="47"/>
        <v>19</v>
      </c>
      <c r="D280">
        <f ca="1">IF(C280="","",COUNTIF(OFFSET(C279,-(MIN(B279,C$3)-1),0,1,1):C279,C280))</f>
        <v>1</v>
      </c>
      <c r="E280">
        <f ca="1">IF(C279="","",IF(B279&lt;C$3,"",SUMPRODUCT(1/COUNTIF(OFFSET(C279,-(C$3-1),0,1,1):C279,OFFSET(C279,-(C$3-1),0,1,1):C279))))</f>
        <v>7</v>
      </c>
      <c r="F280">
        <f ca="1">IF(C279="","",IF(E280="","",IF(AND(C$5="Yes",OR(COUNTIF(OFFSET(I279,-(C$3-1),0,1,1):I279,1)&gt;0,COUNTIF(OFFSET(G279,-(C$3-1),0,1,1):G279,C$4)&gt;0)),0,IF(E280=C$3,1,0))))</f>
        <v>0</v>
      </c>
      <c r="G280">
        <f t="shared" ca="1" si="42"/>
        <v>1</v>
      </c>
      <c r="H280" t="str">
        <f t="shared" ca="1" si="39"/>
        <v/>
      </c>
      <c r="I280">
        <f ca="1">IF(C280="","",IF(F280="","",IF(F280=0,0,IF(F280=1,COUNTIF(OFFSET(C279,-(C$3-1)-(G280-1),0,1,1):OFFSET(C279,-(G280-1),0,1,1),C280)))))</f>
        <v>0</v>
      </c>
      <c r="J280">
        <f t="shared" ca="1" si="40"/>
        <v>0</v>
      </c>
      <c r="K280">
        <f t="shared" ca="1" si="43"/>
        <v>50</v>
      </c>
      <c r="L280">
        <f t="shared" ca="1" si="44"/>
        <v>1</v>
      </c>
      <c r="M280" t="str">
        <f t="shared" ca="1" si="45"/>
        <v/>
      </c>
      <c r="O280" t="str">
        <f t="shared" ca="1" si="46"/>
        <v/>
      </c>
      <c r="P280" t="str">
        <f t="shared" ca="1" si="41"/>
        <v/>
      </c>
    </row>
    <row r="281" spans="2:16" x14ac:dyDescent="0.25">
      <c r="B281">
        <v>271</v>
      </c>
      <c r="C281">
        <f t="shared" ca="1" si="47"/>
        <v>16</v>
      </c>
      <c r="D281">
        <f ca="1">IF(C281="","",COUNTIF(OFFSET(C280,-(MIN(B280,C$3)-1),0,1,1):C280,C281))</f>
        <v>0</v>
      </c>
      <c r="E281">
        <f ca="1">IF(C280="","",IF(B280&lt;C$3,"",SUMPRODUCT(1/COUNTIF(OFFSET(C280,-(C$3-1),0,1,1):C280,OFFSET(C280,-(C$3-1),0,1,1):C280))))</f>
        <v>6</v>
      </c>
      <c r="F281">
        <f ca="1">IF(C280="","",IF(E281="","",IF(AND(C$5="Yes",OR(COUNTIF(OFFSET(I280,-(C$3-1),0,1,1):I280,1)&gt;0,COUNTIF(OFFSET(G280,-(C$3-1),0,1,1):G280,C$4)&gt;0)),0,IF(E281=C$3,1,0))))</f>
        <v>0</v>
      </c>
      <c r="G281">
        <f t="shared" ca="1" si="42"/>
        <v>1</v>
      </c>
      <c r="H281" t="str">
        <f t="shared" ca="1" si="39"/>
        <v/>
      </c>
      <c r="I281">
        <f ca="1">IF(C281="","",IF(F281="","",IF(F281=0,0,IF(F281=1,COUNTIF(OFFSET(C280,-(C$3-1)-(G281-1),0,1,1):OFFSET(C280,-(G281-1),0,1,1),C281)))))</f>
        <v>0</v>
      </c>
      <c r="J281">
        <f t="shared" ca="1" si="40"/>
        <v>0</v>
      </c>
      <c r="K281">
        <f t="shared" ca="1" si="43"/>
        <v>50</v>
      </c>
      <c r="L281">
        <f t="shared" ca="1" si="44"/>
        <v>1</v>
      </c>
      <c r="M281" t="str">
        <f t="shared" ca="1" si="45"/>
        <v/>
      </c>
      <c r="O281" t="str">
        <f t="shared" ca="1" si="46"/>
        <v/>
      </c>
      <c r="P281" t="str">
        <f t="shared" ca="1" si="41"/>
        <v/>
      </c>
    </row>
    <row r="282" spans="2:16" x14ac:dyDescent="0.25">
      <c r="B282">
        <v>272</v>
      </c>
      <c r="C282">
        <f t="shared" ca="1" si="47"/>
        <v>10</v>
      </c>
      <c r="D282">
        <f ca="1">IF(C282="","",COUNTIF(OFFSET(C281,-(MIN(B281,C$3)-1),0,1,1):C281,C282))</f>
        <v>0</v>
      </c>
      <c r="E282">
        <f ca="1">IF(C281="","",IF(B281&lt;C$3,"",SUMPRODUCT(1/COUNTIF(OFFSET(C281,-(C$3-1),0,1,1):C281,OFFSET(C281,-(C$3-1),0,1,1):C281))))</f>
        <v>6</v>
      </c>
      <c r="F282">
        <f ca="1">IF(C281="","",IF(E282="","",IF(AND(C$5="Yes",OR(COUNTIF(OFFSET(I281,-(C$3-1),0,1,1):I281,1)&gt;0,COUNTIF(OFFSET(G281,-(C$3-1),0,1,1):G281,C$4)&gt;0)),0,IF(E282=C$3,1,0))))</f>
        <v>0</v>
      </c>
      <c r="G282">
        <f t="shared" ca="1" si="42"/>
        <v>1</v>
      </c>
      <c r="H282" t="str">
        <f t="shared" ca="1" si="39"/>
        <v/>
      </c>
      <c r="I282">
        <f ca="1">IF(C282="","",IF(F282="","",IF(F282=0,0,IF(F282=1,COUNTIF(OFFSET(C281,-(C$3-1)-(G282-1),0,1,1):OFFSET(C281,-(G282-1),0,1,1),C282)))))</f>
        <v>0</v>
      </c>
      <c r="J282">
        <f t="shared" ca="1" si="40"/>
        <v>0</v>
      </c>
      <c r="K282">
        <f t="shared" ca="1" si="43"/>
        <v>50</v>
      </c>
      <c r="L282">
        <f t="shared" ca="1" si="44"/>
        <v>1</v>
      </c>
      <c r="M282" t="str">
        <f t="shared" ca="1" si="45"/>
        <v/>
      </c>
      <c r="O282" t="str">
        <f t="shared" ca="1" si="46"/>
        <v/>
      </c>
      <c r="P282" t="str">
        <f t="shared" ca="1" si="41"/>
        <v/>
      </c>
    </row>
    <row r="283" spans="2:16" x14ac:dyDescent="0.25">
      <c r="B283">
        <v>273</v>
      </c>
      <c r="C283">
        <f t="shared" ca="1" si="47"/>
        <v>16</v>
      </c>
      <c r="D283">
        <f ca="1">IF(C283="","",COUNTIF(OFFSET(C282,-(MIN(B282,C$3)-1),0,1,1):C282,C283))</f>
        <v>1</v>
      </c>
      <c r="E283">
        <f ca="1">IF(C282="","",IF(B282&lt;C$3,"",SUMPRODUCT(1/COUNTIF(OFFSET(C282,-(C$3-1),0,1,1):C282,OFFSET(C282,-(C$3-1),0,1,1):C282))))</f>
        <v>7</v>
      </c>
      <c r="F283">
        <f ca="1">IF(C282="","",IF(E283="","",IF(AND(C$5="Yes",OR(COUNTIF(OFFSET(I282,-(C$3-1),0,1,1):I282,1)&gt;0,COUNTIF(OFFSET(G282,-(C$3-1),0,1,1):G282,C$4)&gt;0)),0,IF(E283=C$3,1,0))))</f>
        <v>1</v>
      </c>
      <c r="G283">
        <f t="shared" ca="1" si="42"/>
        <v>1</v>
      </c>
      <c r="H283">
        <f t="shared" ca="1" si="39"/>
        <v>1</v>
      </c>
      <c r="I283">
        <f ca="1">IF(C283="","",IF(F283="","",IF(F283=0,0,IF(F283=1,COUNTIF(OFFSET(C282,-(C$3-1)-(G283-1),0,1,1):OFFSET(C282,-(G283-1),0,1,1),C283)))))</f>
        <v>1</v>
      </c>
      <c r="J283">
        <f t="shared" ca="1" si="40"/>
        <v>29</v>
      </c>
      <c r="K283">
        <f t="shared" ca="1" si="43"/>
        <v>79</v>
      </c>
      <c r="L283">
        <f t="shared" ca="1" si="44"/>
        <v>1</v>
      </c>
      <c r="M283">
        <f t="shared" ca="1" si="45"/>
        <v>1</v>
      </c>
      <c r="O283" t="str">
        <f t="shared" ca="1" si="46"/>
        <v/>
      </c>
      <c r="P283" t="str">
        <f t="shared" ca="1" si="41"/>
        <v/>
      </c>
    </row>
    <row r="284" spans="2:16" x14ac:dyDescent="0.25">
      <c r="B284">
        <v>274</v>
      </c>
      <c r="C284">
        <f t="shared" ca="1" si="47"/>
        <v>31</v>
      </c>
      <c r="D284">
        <f ca="1">IF(C284="","",COUNTIF(OFFSET(C283,-(MIN(B283,C$3)-1),0,1,1):C283,C284))</f>
        <v>0</v>
      </c>
      <c r="E284">
        <f ca="1">IF(C283="","",IF(B283&lt;C$3,"",SUMPRODUCT(1/COUNTIF(OFFSET(C283,-(C$3-1),0,1,1):C283,OFFSET(C283,-(C$3-1),0,1,1):C283))))</f>
        <v>6</v>
      </c>
      <c r="F284">
        <f ca="1">IF(C283="","",IF(E284="","",IF(AND(C$5="Yes",OR(COUNTIF(OFFSET(I283,-(C$3-1),0,1,1):I283,1)&gt;0,COUNTIF(OFFSET(G283,-(C$3-1),0,1,1):G283,C$4)&gt;0)),0,IF(E284=C$3,1,0))))</f>
        <v>0</v>
      </c>
      <c r="G284">
        <f t="shared" ca="1" si="42"/>
        <v>1</v>
      </c>
      <c r="H284" t="str">
        <f t="shared" ca="1" si="39"/>
        <v/>
      </c>
      <c r="I284">
        <f ca="1">IF(C284="","",IF(F284="","",IF(F284=0,0,IF(F284=1,COUNTIF(OFFSET(C283,-(C$3-1)-(G284-1),0,1,1):OFFSET(C283,-(G284-1),0,1,1),C284)))))</f>
        <v>0</v>
      </c>
      <c r="J284">
        <f t="shared" ca="1" si="40"/>
        <v>0</v>
      </c>
      <c r="K284">
        <f t="shared" ca="1" si="43"/>
        <v>79</v>
      </c>
      <c r="L284">
        <f t="shared" ca="1" si="44"/>
        <v>1</v>
      </c>
      <c r="M284" t="str">
        <f t="shared" ca="1" si="45"/>
        <v/>
      </c>
      <c r="O284" t="str">
        <f t="shared" ca="1" si="46"/>
        <v/>
      </c>
      <c r="P284" t="str">
        <f t="shared" ca="1" si="41"/>
        <v/>
      </c>
    </row>
    <row r="285" spans="2:16" x14ac:dyDescent="0.25">
      <c r="B285">
        <v>275</v>
      </c>
      <c r="C285">
        <f t="shared" ca="1" si="47"/>
        <v>19</v>
      </c>
      <c r="D285">
        <f ca="1">IF(C285="","",COUNTIF(OFFSET(C284,-(MIN(B284,C$3)-1),0,1,1):C284,C285))</f>
        <v>1</v>
      </c>
      <c r="E285">
        <f ca="1">IF(C284="","",IF(B284&lt;C$3,"",SUMPRODUCT(1/COUNTIF(OFFSET(C284,-(C$3-1),0,1,1):C284,OFFSET(C284,-(C$3-1),0,1,1):C284))))</f>
        <v>6</v>
      </c>
      <c r="F285">
        <f ca="1">IF(C284="","",IF(E285="","",IF(AND(C$5="Yes",OR(COUNTIF(OFFSET(I284,-(C$3-1),0,1,1):I284,1)&gt;0,COUNTIF(OFFSET(G284,-(C$3-1),0,1,1):G284,C$4)&gt;0)),0,IF(E285=C$3,1,0))))</f>
        <v>0</v>
      </c>
      <c r="G285">
        <f t="shared" ca="1" si="42"/>
        <v>1</v>
      </c>
      <c r="H285" t="str">
        <f t="shared" ca="1" si="39"/>
        <v/>
      </c>
      <c r="I285">
        <f ca="1">IF(C285="","",IF(F285="","",IF(F285=0,0,IF(F285=1,COUNTIF(OFFSET(C284,-(C$3-1)-(G285-1),0,1,1):OFFSET(C284,-(G285-1),0,1,1),C285)))))</f>
        <v>0</v>
      </c>
      <c r="J285">
        <f t="shared" ca="1" si="40"/>
        <v>0</v>
      </c>
      <c r="K285">
        <f t="shared" ca="1" si="43"/>
        <v>79</v>
      </c>
      <c r="L285">
        <f t="shared" ca="1" si="44"/>
        <v>1</v>
      </c>
      <c r="M285" t="str">
        <f t="shared" ca="1" si="45"/>
        <v/>
      </c>
      <c r="O285" t="str">
        <f t="shared" ca="1" si="46"/>
        <v/>
      </c>
      <c r="P285" t="str">
        <f t="shared" ca="1" si="41"/>
        <v/>
      </c>
    </row>
    <row r="286" spans="2:16" x14ac:dyDescent="0.25">
      <c r="B286">
        <v>276</v>
      </c>
      <c r="C286">
        <f t="shared" ca="1" si="47"/>
        <v>2</v>
      </c>
      <c r="D286">
        <f ca="1">IF(C286="","",COUNTIF(OFFSET(C285,-(MIN(B285,C$3)-1),0,1,1):C285,C286))</f>
        <v>0</v>
      </c>
      <c r="E286">
        <f ca="1">IF(C285="","",IF(B285&lt;C$3,"",SUMPRODUCT(1/COUNTIF(OFFSET(C285,-(C$3-1),0,1,1):C285,OFFSET(C285,-(C$3-1),0,1,1):C285))))</f>
        <v>5</v>
      </c>
      <c r="F286">
        <f ca="1">IF(C285="","",IF(E286="","",IF(AND(C$5="Yes",OR(COUNTIF(OFFSET(I285,-(C$3-1),0,1,1):I285,1)&gt;0,COUNTIF(OFFSET(G285,-(C$3-1),0,1,1):G285,C$4)&gt;0)),0,IF(E286=C$3,1,0))))</f>
        <v>0</v>
      </c>
      <c r="G286">
        <f t="shared" ca="1" si="42"/>
        <v>1</v>
      </c>
      <c r="H286" t="str">
        <f t="shared" ca="1" si="39"/>
        <v/>
      </c>
      <c r="I286">
        <f ca="1">IF(C286="","",IF(F286="","",IF(F286=0,0,IF(F286=1,COUNTIF(OFFSET(C285,-(C$3-1)-(G286-1),0,1,1):OFFSET(C285,-(G286-1),0,1,1),C286)))))</f>
        <v>0</v>
      </c>
      <c r="J286">
        <f t="shared" ca="1" si="40"/>
        <v>0</v>
      </c>
      <c r="K286">
        <f t="shared" ca="1" si="43"/>
        <v>79</v>
      </c>
      <c r="L286">
        <f t="shared" ca="1" si="44"/>
        <v>1</v>
      </c>
      <c r="M286" t="str">
        <f t="shared" ca="1" si="45"/>
        <v/>
      </c>
      <c r="O286" t="str">
        <f t="shared" ca="1" si="46"/>
        <v/>
      </c>
      <c r="P286" t="str">
        <f t="shared" ca="1" si="41"/>
        <v/>
      </c>
    </row>
    <row r="287" spans="2:16" x14ac:dyDescent="0.25">
      <c r="B287">
        <v>277</v>
      </c>
      <c r="C287">
        <f t="shared" ca="1" si="47"/>
        <v>0</v>
      </c>
      <c r="D287">
        <f ca="1">IF(C287="","",COUNTIF(OFFSET(C286,-(MIN(B286,C$3)-1),0,1,1):C286,C287))</f>
        <v>0</v>
      </c>
      <c r="E287">
        <f ca="1">IF(C286="","",IF(B286&lt;C$3,"",SUMPRODUCT(1/COUNTIF(OFFSET(C286,-(C$3-1),0,1,1):C286,OFFSET(C286,-(C$3-1),0,1,1):C286))))</f>
        <v>5</v>
      </c>
      <c r="F287">
        <f ca="1">IF(C286="","",IF(E287="","",IF(AND(C$5="Yes",OR(COUNTIF(OFFSET(I286,-(C$3-1),0,1,1):I286,1)&gt;0,COUNTIF(OFFSET(G286,-(C$3-1),0,1,1):G286,C$4)&gt;0)),0,IF(E287=C$3,1,0))))</f>
        <v>0</v>
      </c>
      <c r="G287">
        <f t="shared" ca="1" si="42"/>
        <v>1</v>
      </c>
      <c r="H287" t="str">
        <f t="shared" ca="1" si="39"/>
        <v/>
      </c>
      <c r="I287">
        <f ca="1">IF(C287="","",IF(F287="","",IF(F287=0,0,IF(F287=1,COUNTIF(OFFSET(C286,-(C$3-1)-(G287-1),0,1,1):OFFSET(C286,-(G287-1),0,1,1),C287)))))</f>
        <v>0</v>
      </c>
      <c r="J287">
        <f t="shared" ca="1" si="40"/>
        <v>0</v>
      </c>
      <c r="K287">
        <f t="shared" ca="1" si="43"/>
        <v>79</v>
      </c>
      <c r="L287">
        <f t="shared" ca="1" si="44"/>
        <v>1</v>
      </c>
      <c r="M287" t="str">
        <f t="shared" ca="1" si="45"/>
        <v/>
      </c>
      <c r="O287" t="str">
        <f t="shared" ca="1" si="46"/>
        <v/>
      </c>
      <c r="P287" t="str">
        <f t="shared" ca="1" si="41"/>
        <v/>
      </c>
    </row>
    <row r="288" spans="2:16" x14ac:dyDescent="0.25">
      <c r="B288">
        <v>278</v>
      </c>
      <c r="C288">
        <f t="shared" ca="1" si="47"/>
        <v>31</v>
      </c>
      <c r="D288">
        <f ca="1">IF(C288="","",COUNTIF(OFFSET(C287,-(MIN(B287,C$3)-1),0,1,1):C287,C288))</f>
        <v>1</v>
      </c>
      <c r="E288">
        <f ca="1">IF(C287="","",IF(B287&lt;C$3,"",SUMPRODUCT(1/COUNTIF(OFFSET(C287,-(C$3-1),0,1,1):C287,OFFSET(C287,-(C$3-1),0,1,1):C287))))</f>
        <v>6</v>
      </c>
      <c r="F288">
        <f ca="1">IF(C287="","",IF(E288="","",IF(AND(C$5="Yes",OR(COUNTIF(OFFSET(I287,-(C$3-1),0,1,1):I287,1)&gt;0,COUNTIF(OFFSET(G287,-(C$3-1),0,1,1):G287,C$4)&gt;0)),0,IF(E288=C$3,1,0))))</f>
        <v>0</v>
      </c>
      <c r="G288">
        <f t="shared" ca="1" si="42"/>
        <v>1</v>
      </c>
      <c r="H288" t="str">
        <f t="shared" ca="1" si="39"/>
        <v/>
      </c>
      <c r="I288">
        <f ca="1">IF(C288="","",IF(F288="","",IF(F288=0,0,IF(F288=1,COUNTIF(OFFSET(C287,-(C$3-1)-(G288-1),0,1,1):OFFSET(C287,-(G288-1),0,1,1),C288)))))</f>
        <v>0</v>
      </c>
      <c r="J288">
        <f t="shared" ca="1" si="40"/>
        <v>0</v>
      </c>
      <c r="K288">
        <f t="shared" ca="1" si="43"/>
        <v>79</v>
      </c>
      <c r="L288">
        <f t="shared" ca="1" si="44"/>
        <v>1</v>
      </c>
      <c r="M288" t="str">
        <f t="shared" ca="1" si="45"/>
        <v/>
      </c>
      <c r="O288" t="str">
        <f t="shared" ca="1" si="46"/>
        <v/>
      </c>
      <c r="P288" t="str">
        <f t="shared" ca="1" si="41"/>
        <v/>
      </c>
    </row>
    <row r="289" spans="2:16" x14ac:dyDescent="0.25">
      <c r="B289">
        <v>279</v>
      </c>
      <c r="C289">
        <f t="shared" ca="1" si="47"/>
        <v>11</v>
      </c>
      <c r="D289">
        <f ca="1">IF(C289="","",COUNTIF(OFFSET(C288,-(MIN(B288,C$3)-1),0,1,1):C288,C289))</f>
        <v>0</v>
      </c>
      <c r="E289">
        <f ca="1">IF(C288="","",IF(B288&lt;C$3,"",SUMPRODUCT(1/COUNTIF(OFFSET(C288,-(C$3-1),0,1,1):C288,OFFSET(C288,-(C$3-1),0,1,1):C288))))</f>
        <v>6</v>
      </c>
      <c r="F289">
        <f ca="1">IF(C288="","",IF(E289="","",IF(AND(C$5="Yes",OR(COUNTIF(OFFSET(I288,-(C$3-1),0,1,1):I288,1)&gt;0,COUNTIF(OFFSET(G288,-(C$3-1),0,1,1):G288,C$4)&gt;0)),0,IF(E289=C$3,1,0))))</f>
        <v>0</v>
      </c>
      <c r="G289">
        <f t="shared" ca="1" si="42"/>
        <v>1</v>
      </c>
      <c r="H289" t="str">
        <f t="shared" ca="1" si="39"/>
        <v/>
      </c>
      <c r="I289">
        <f ca="1">IF(C289="","",IF(F289="","",IF(F289=0,0,IF(F289=1,COUNTIF(OFFSET(C288,-(C$3-1)-(G289-1),0,1,1):OFFSET(C288,-(G289-1),0,1,1),C289)))))</f>
        <v>0</v>
      </c>
      <c r="J289">
        <f t="shared" ca="1" si="40"/>
        <v>0</v>
      </c>
      <c r="K289">
        <f t="shared" ca="1" si="43"/>
        <v>79</v>
      </c>
      <c r="L289">
        <f t="shared" ca="1" si="44"/>
        <v>1</v>
      </c>
      <c r="M289" t="str">
        <f t="shared" ca="1" si="45"/>
        <v/>
      </c>
      <c r="O289" t="str">
        <f t="shared" ca="1" si="46"/>
        <v/>
      </c>
      <c r="P289" t="str">
        <f t="shared" ca="1" si="41"/>
        <v/>
      </c>
    </row>
    <row r="290" spans="2:16" x14ac:dyDescent="0.25">
      <c r="B290">
        <v>280</v>
      </c>
      <c r="C290">
        <f t="shared" ca="1" si="47"/>
        <v>15</v>
      </c>
      <c r="D290">
        <f ca="1">IF(C290="","",COUNTIF(OFFSET(C289,-(MIN(B289,C$3)-1),0,1,1):C289,C290))</f>
        <v>0</v>
      </c>
      <c r="E290">
        <f ca="1">IF(C289="","",IF(B289&lt;C$3,"",SUMPRODUCT(1/COUNTIF(OFFSET(C289,-(C$3-1),0,1,1):C289,OFFSET(C289,-(C$3-1),0,1,1):C289))))</f>
        <v>6</v>
      </c>
      <c r="F290">
        <f ca="1">IF(C289="","",IF(E290="","",IF(AND(C$5="Yes",OR(COUNTIF(OFFSET(I289,-(C$3-1),0,1,1):I289,1)&gt;0,COUNTIF(OFFSET(G289,-(C$3-1),0,1,1):G289,C$4)&gt;0)),0,IF(E290=C$3,1,0))))</f>
        <v>0</v>
      </c>
      <c r="G290">
        <f t="shared" ca="1" si="42"/>
        <v>1</v>
      </c>
      <c r="H290" t="str">
        <f t="shared" ca="1" si="39"/>
        <v/>
      </c>
      <c r="I290">
        <f ca="1">IF(C290="","",IF(F290="","",IF(F290=0,0,IF(F290=1,COUNTIF(OFFSET(C289,-(C$3-1)-(G290-1),0,1,1):OFFSET(C289,-(G290-1),0,1,1),C290)))))</f>
        <v>0</v>
      </c>
      <c r="J290">
        <f t="shared" ca="1" si="40"/>
        <v>0</v>
      </c>
      <c r="K290">
        <f t="shared" ca="1" si="43"/>
        <v>79</v>
      </c>
      <c r="L290">
        <f t="shared" ca="1" si="44"/>
        <v>1</v>
      </c>
      <c r="M290" t="str">
        <f t="shared" ca="1" si="45"/>
        <v/>
      </c>
      <c r="O290" t="str">
        <f t="shared" ca="1" si="46"/>
        <v/>
      </c>
      <c r="P290" t="str">
        <f t="shared" ca="1" si="41"/>
        <v/>
      </c>
    </row>
    <row r="291" spans="2:16" x14ac:dyDescent="0.25">
      <c r="B291">
        <v>281</v>
      </c>
      <c r="C291">
        <f t="shared" ca="1" si="47"/>
        <v>8</v>
      </c>
      <c r="D291">
        <f ca="1">IF(C291="","",COUNTIF(OFFSET(C290,-(MIN(B290,C$3)-1),0,1,1):C290,C291))</f>
        <v>0</v>
      </c>
      <c r="E291">
        <f ca="1">IF(C290="","",IF(B290&lt;C$3,"",SUMPRODUCT(1/COUNTIF(OFFSET(C290,-(C$3-1),0,1,1):C290,OFFSET(C290,-(C$3-1),0,1,1):C290))))</f>
        <v>6</v>
      </c>
      <c r="F291">
        <f ca="1">IF(C290="","",IF(E291="","",IF(AND(C$5="Yes",OR(COUNTIF(OFFSET(I290,-(C$3-1),0,1,1):I290,1)&gt;0,COUNTIF(OFFSET(G290,-(C$3-1),0,1,1):G290,C$4)&gt;0)),0,IF(E291=C$3,1,0))))</f>
        <v>0</v>
      </c>
      <c r="G291">
        <f t="shared" ca="1" si="42"/>
        <v>1</v>
      </c>
      <c r="H291" t="str">
        <f t="shared" ca="1" si="39"/>
        <v/>
      </c>
      <c r="I291">
        <f ca="1">IF(C291="","",IF(F291="","",IF(F291=0,0,IF(F291=1,COUNTIF(OFFSET(C290,-(C$3-1)-(G291-1),0,1,1):OFFSET(C290,-(G291-1),0,1,1),C291)))))</f>
        <v>0</v>
      </c>
      <c r="J291">
        <f t="shared" ca="1" si="40"/>
        <v>0</v>
      </c>
      <c r="K291">
        <f t="shared" ca="1" si="43"/>
        <v>79</v>
      </c>
      <c r="L291">
        <f t="shared" ca="1" si="44"/>
        <v>1</v>
      </c>
      <c r="M291" t="str">
        <f t="shared" ca="1" si="45"/>
        <v/>
      </c>
      <c r="O291" t="str">
        <f t="shared" ca="1" si="46"/>
        <v/>
      </c>
      <c r="P291" t="str">
        <f t="shared" ca="1" si="41"/>
        <v/>
      </c>
    </row>
    <row r="292" spans="2:16" x14ac:dyDescent="0.25">
      <c r="B292">
        <v>282</v>
      </c>
      <c r="C292">
        <f t="shared" ca="1" si="47"/>
        <v>18</v>
      </c>
      <c r="D292">
        <f ca="1">IF(C292="","",COUNTIF(OFFSET(C291,-(MIN(B291,C$3)-1),0,1,1):C291,C292))</f>
        <v>0</v>
      </c>
      <c r="E292">
        <f ca="1">IF(C291="","",IF(B291&lt;C$3,"",SUMPRODUCT(1/COUNTIF(OFFSET(C291,-(C$3-1),0,1,1):C291,OFFSET(C291,-(C$3-1),0,1,1):C291))))</f>
        <v>7</v>
      </c>
      <c r="F292">
        <f ca="1">IF(C291="","",IF(E292="","",IF(AND(C$5="Yes",OR(COUNTIF(OFFSET(I291,-(C$3-1),0,1,1):I291,1)&gt;0,COUNTIF(OFFSET(G291,-(C$3-1),0,1,1):G291,C$4)&gt;0)),0,IF(E292=C$3,1,0))))</f>
        <v>1</v>
      </c>
      <c r="G292">
        <f t="shared" ca="1" si="42"/>
        <v>1</v>
      </c>
      <c r="H292">
        <f t="shared" ca="1" si="39"/>
        <v>1</v>
      </c>
      <c r="I292">
        <f ca="1">IF(C292="","",IF(F292="","",IF(F292=0,0,IF(F292=1,COUNTIF(OFFSET(C291,-(C$3-1)-(G292-1),0,1,1):OFFSET(C291,-(G292-1),0,1,1),C292)))))</f>
        <v>0</v>
      </c>
      <c r="J292">
        <f t="shared" ca="1" si="40"/>
        <v>-7</v>
      </c>
      <c r="K292">
        <f t="shared" ca="1" si="43"/>
        <v>72</v>
      </c>
      <c r="L292">
        <f t="shared" ca="1" si="44"/>
        <v>1</v>
      </c>
      <c r="M292" t="str">
        <f t="shared" ca="1" si="45"/>
        <v/>
      </c>
      <c r="O292" t="str">
        <f t="shared" ca="1" si="46"/>
        <v/>
      </c>
      <c r="P292" t="str">
        <f t="shared" ca="1" si="41"/>
        <v/>
      </c>
    </row>
    <row r="293" spans="2:16" x14ac:dyDescent="0.25">
      <c r="B293">
        <v>283</v>
      </c>
      <c r="C293">
        <f t="shared" ca="1" si="47"/>
        <v>11</v>
      </c>
      <c r="D293">
        <f ca="1">IF(C293="","",COUNTIF(OFFSET(C292,-(MIN(B292,C$3)-1),0,1,1):C292,C293))</f>
        <v>1</v>
      </c>
      <c r="E293">
        <f ca="1">IF(C292="","",IF(B292&lt;C$3,"",SUMPRODUCT(1/COUNTIF(OFFSET(C292,-(C$3-1),0,1,1):C292,OFFSET(C292,-(C$3-1),0,1,1):C292))))</f>
        <v>7</v>
      </c>
      <c r="F293">
        <f ca="1">IF(C292="","",IF(E293="","",IF(AND(C$5="Yes",OR(COUNTIF(OFFSET(I292,-(C$3-1),0,1,1):I292,1)&gt;0,COUNTIF(OFFSET(G292,-(C$3-1),0,1,1):G292,C$4)&gt;0)),0,IF(E293=C$3,1,0))))</f>
        <v>1</v>
      </c>
      <c r="G293">
        <f t="shared" ca="1" si="42"/>
        <v>2</v>
      </c>
      <c r="H293">
        <f t="shared" ca="1" si="39"/>
        <v>2</v>
      </c>
      <c r="I293">
        <f ca="1">IF(C293="","",IF(F293="","",IF(F293=0,0,IF(F293=1,COUNTIF(OFFSET(C292,-(C$3-1)-(G293-1),0,1,1):OFFSET(C292,-(G293-1),0,1,1),C293)))))</f>
        <v>1</v>
      </c>
      <c r="J293">
        <f t="shared" ca="1" si="40"/>
        <v>29</v>
      </c>
      <c r="K293">
        <f t="shared" ca="1" si="43"/>
        <v>101</v>
      </c>
      <c r="L293">
        <f t="shared" ca="1" si="44"/>
        <v>2</v>
      </c>
      <c r="M293">
        <f t="shared" ca="1" si="45"/>
        <v>2</v>
      </c>
      <c r="O293" t="str">
        <f t="shared" ca="1" si="46"/>
        <v/>
      </c>
      <c r="P293" t="str">
        <f t="shared" ca="1" si="41"/>
        <v/>
      </c>
    </row>
    <row r="294" spans="2:16" x14ac:dyDescent="0.25">
      <c r="B294">
        <v>284</v>
      </c>
      <c r="C294">
        <f t="shared" ca="1" si="47"/>
        <v>0</v>
      </c>
      <c r="D294">
        <f ca="1">IF(C294="","",COUNTIF(OFFSET(C293,-(MIN(B293,C$3)-1),0,1,1):C293,C294))</f>
        <v>1</v>
      </c>
      <c r="E294">
        <f ca="1">IF(C293="","",IF(B293&lt;C$3,"",SUMPRODUCT(1/COUNTIF(OFFSET(C293,-(C$3-1),0,1,1):C293,OFFSET(C293,-(C$3-1),0,1,1):C293))))</f>
        <v>6</v>
      </c>
      <c r="F294">
        <f ca="1">IF(C293="","",IF(E294="","",IF(AND(C$5="Yes",OR(COUNTIF(OFFSET(I293,-(C$3-1),0,1,1):I293,1)&gt;0,COUNTIF(OFFSET(G293,-(C$3-1),0,1,1):G293,C$4)&gt;0)),0,IF(E294=C$3,1,0))))</f>
        <v>0</v>
      </c>
      <c r="G294">
        <f t="shared" ca="1" si="42"/>
        <v>1</v>
      </c>
      <c r="H294" t="str">
        <f t="shared" ca="1" si="39"/>
        <v/>
      </c>
      <c r="I294">
        <f ca="1">IF(C294="","",IF(F294="","",IF(F294=0,0,IF(F294=1,COUNTIF(OFFSET(C293,-(C$3-1)-(G294-1),0,1,1):OFFSET(C293,-(G294-1),0,1,1),C294)))))</f>
        <v>0</v>
      </c>
      <c r="J294">
        <f t="shared" ca="1" si="40"/>
        <v>0</v>
      </c>
      <c r="K294">
        <f t="shared" ca="1" si="43"/>
        <v>101</v>
      </c>
      <c r="L294">
        <f t="shared" ca="1" si="44"/>
        <v>1</v>
      </c>
      <c r="M294" t="str">
        <f t="shared" ca="1" si="45"/>
        <v/>
      </c>
      <c r="O294" t="str">
        <f t="shared" ca="1" si="46"/>
        <v/>
      </c>
      <c r="P294" t="str">
        <f t="shared" ca="1" si="41"/>
        <v/>
      </c>
    </row>
    <row r="295" spans="2:16" x14ac:dyDescent="0.25">
      <c r="B295">
        <v>285</v>
      </c>
      <c r="C295">
        <f t="shared" ca="1" si="47"/>
        <v>18</v>
      </c>
      <c r="D295">
        <f ca="1">IF(C295="","",COUNTIF(OFFSET(C294,-(MIN(B294,C$3)-1),0,1,1):C294,C295))</f>
        <v>1</v>
      </c>
      <c r="E295">
        <f ca="1">IF(C294="","",IF(B294&lt;C$3,"",SUMPRODUCT(1/COUNTIF(OFFSET(C294,-(C$3-1),0,1,1):C294,OFFSET(C294,-(C$3-1),0,1,1):C294))))</f>
        <v>6</v>
      </c>
      <c r="F295">
        <f ca="1">IF(C294="","",IF(E295="","",IF(AND(C$5="Yes",OR(COUNTIF(OFFSET(I294,-(C$3-1),0,1,1):I294,1)&gt;0,COUNTIF(OFFSET(G294,-(C$3-1),0,1,1):G294,C$4)&gt;0)),0,IF(E295=C$3,1,0))))</f>
        <v>0</v>
      </c>
      <c r="G295">
        <f t="shared" ca="1" si="42"/>
        <v>1</v>
      </c>
      <c r="H295" t="str">
        <f t="shared" ca="1" si="39"/>
        <v/>
      </c>
      <c r="I295">
        <f ca="1">IF(C295="","",IF(F295="","",IF(F295=0,0,IF(F295=1,COUNTIF(OFFSET(C294,-(C$3-1)-(G295-1),0,1,1):OFFSET(C294,-(G295-1),0,1,1),C295)))))</f>
        <v>0</v>
      </c>
      <c r="J295">
        <f t="shared" ca="1" si="40"/>
        <v>0</v>
      </c>
      <c r="K295">
        <f t="shared" ca="1" si="43"/>
        <v>101</v>
      </c>
      <c r="L295">
        <f t="shared" ca="1" si="44"/>
        <v>1</v>
      </c>
      <c r="M295" t="str">
        <f t="shared" ca="1" si="45"/>
        <v/>
      </c>
      <c r="O295" t="str">
        <f t="shared" ca="1" si="46"/>
        <v/>
      </c>
      <c r="P295" t="str">
        <f t="shared" ca="1" si="41"/>
        <v/>
      </c>
    </row>
    <row r="296" spans="2:16" x14ac:dyDescent="0.25">
      <c r="B296">
        <v>286</v>
      </c>
      <c r="C296">
        <f t="shared" ca="1" si="47"/>
        <v>25</v>
      </c>
      <c r="D296">
        <f ca="1">IF(C296="","",COUNTIF(OFFSET(C295,-(MIN(B295,C$3)-1),0,1,1):C295,C296))</f>
        <v>0</v>
      </c>
      <c r="E296">
        <f ca="1">IF(C295="","",IF(B295&lt;C$3,"",SUMPRODUCT(1/COUNTIF(OFFSET(C295,-(C$3-1),0,1,1):C295,OFFSET(C295,-(C$3-1),0,1,1):C295))))</f>
        <v>5</v>
      </c>
      <c r="F296">
        <f ca="1">IF(C295="","",IF(E296="","",IF(AND(C$5="Yes",OR(COUNTIF(OFFSET(I295,-(C$3-1),0,1,1):I295,1)&gt;0,COUNTIF(OFFSET(G295,-(C$3-1),0,1,1):G295,C$4)&gt;0)),0,IF(E296=C$3,1,0))))</f>
        <v>0</v>
      </c>
      <c r="G296">
        <f t="shared" ca="1" si="42"/>
        <v>1</v>
      </c>
      <c r="H296" t="str">
        <f t="shared" ca="1" si="39"/>
        <v/>
      </c>
      <c r="I296">
        <f ca="1">IF(C296="","",IF(F296="","",IF(F296=0,0,IF(F296=1,COUNTIF(OFFSET(C295,-(C$3-1)-(G296-1),0,1,1):OFFSET(C295,-(G296-1),0,1,1),C296)))))</f>
        <v>0</v>
      </c>
      <c r="J296">
        <f t="shared" ca="1" si="40"/>
        <v>0</v>
      </c>
      <c r="K296">
        <f t="shared" ca="1" si="43"/>
        <v>101</v>
      </c>
      <c r="L296">
        <f t="shared" ca="1" si="44"/>
        <v>1</v>
      </c>
      <c r="M296" t="str">
        <f t="shared" ca="1" si="45"/>
        <v/>
      </c>
      <c r="O296" t="str">
        <f t="shared" ca="1" si="46"/>
        <v/>
      </c>
      <c r="P296" t="str">
        <f t="shared" ca="1" si="41"/>
        <v/>
      </c>
    </row>
    <row r="297" spans="2:16" x14ac:dyDescent="0.25">
      <c r="B297">
        <v>287</v>
      </c>
      <c r="C297">
        <f t="shared" ca="1" si="47"/>
        <v>33</v>
      </c>
      <c r="D297">
        <f ca="1">IF(C297="","",COUNTIF(OFFSET(C296,-(MIN(B296,C$3)-1),0,1,1):C296,C297))</f>
        <v>0</v>
      </c>
      <c r="E297">
        <f ca="1">IF(C296="","",IF(B296&lt;C$3,"",SUMPRODUCT(1/COUNTIF(OFFSET(C296,-(C$3-1),0,1,1):C296,OFFSET(C296,-(C$3-1),0,1,1):C296))))</f>
        <v>6</v>
      </c>
      <c r="F297">
        <f ca="1">IF(C296="","",IF(E297="","",IF(AND(C$5="Yes",OR(COUNTIF(OFFSET(I296,-(C$3-1),0,1,1):I296,1)&gt;0,COUNTIF(OFFSET(G296,-(C$3-1),0,1,1):G296,C$4)&gt;0)),0,IF(E297=C$3,1,0))))</f>
        <v>0</v>
      </c>
      <c r="G297">
        <f t="shared" ca="1" si="42"/>
        <v>1</v>
      </c>
      <c r="H297" t="str">
        <f t="shared" ca="1" si="39"/>
        <v/>
      </c>
      <c r="I297">
        <f ca="1">IF(C297="","",IF(F297="","",IF(F297=0,0,IF(F297=1,COUNTIF(OFFSET(C296,-(C$3-1)-(G297-1),0,1,1):OFFSET(C296,-(G297-1),0,1,1),C297)))))</f>
        <v>0</v>
      </c>
      <c r="J297">
        <f t="shared" ca="1" si="40"/>
        <v>0</v>
      </c>
      <c r="K297">
        <f t="shared" ca="1" si="43"/>
        <v>101</v>
      </c>
      <c r="L297">
        <f t="shared" ca="1" si="44"/>
        <v>1</v>
      </c>
      <c r="M297" t="str">
        <f t="shared" ca="1" si="45"/>
        <v/>
      </c>
      <c r="O297" t="str">
        <f t="shared" ca="1" si="46"/>
        <v/>
      </c>
      <c r="P297" t="str">
        <f t="shared" ca="1" si="41"/>
        <v/>
      </c>
    </row>
    <row r="298" spans="2:16" x14ac:dyDescent="0.25">
      <c r="B298">
        <v>288</v>
      </c>
      <c r="C298">
        <f t="shared" ca="1" si="47"/>
        <v>14</v>
      </c>
      <c r="D298">
        <f ca="1">IF(C298="","",COUNTIF(OFFSET(C297,-(MIN(B297,C$3)-1),0,1,1):C297,C298))</f>
        <v>0</v>
      </c>
      <c r="E298">
        <f ca="1">IF(C297="","",IF(B297&lt;C$3,"",SUMPRODUCT(1/COUNTIF(OFFSET(C297,-(C$3-1),0,1,1):C297,OFFSET(C297,-(C$3-1),0,1,1):C297))))</f>
        <v>6</v>
      </c>
      <c r="F298">
        <f ca="1">IF(C297="","",IF(E298="","",IF(AND(C$5="Yes",OR(COUNTIF(OFFSET(I297,-(C$3-1),0,1,1):I297,1)&gt;0,COUNTIF(OFFSET(G297,-(C$3-1),0,1,1):G297,C$4)&gt;0)),0,IF(E298=C$3,1,0))))</f>
        <v>0</v>
      </c>
      <c r="G298">
        <f t="shared" ca="1" si="42"/>
        <v>1</v>
      </c>
      <c r="H298" t="str">
        <f t="shared" ca="1" si="39"/>
        <v/>
      </c>
      <c r="I298">
        <f ca="1">IF(C298="","",IF(F298="","",IF(F298=0,0,IF(F298=1,COUNTIF(OFFSET(C297,-(C$3-1)-(G298-1),0,1,1):OFFSET(C297,-(G298-1),0,1,1),C298)))))</f>
        <v>0</v>
      </c>
      <c r="J298">
        <f t="shared" ca="1" si="40"/>
        <v>0</v>
      </c>
      <c r="K298">
        <f t="shared" ca="1" si="43"/>
        <v>101</v>
      </c>
      <c r="L298">
        <f t="shared" ca="1" si="44"/>
        <v>1</v>
      </c>
      <c r="M298" t="str">
        <f t="shared" ca="1" si="45"/>
        <v/>
      </c>
      <c r="O298" t="str">
        <f t="shared" ca="1" si="46"/>
        <v/>
      </c>
      <c r="P298" t="str">
        <f t="shared" ca="1" si="41"/>
        <v/>
      </c>
    </row>
    <row r="299" spans="2:16" x14ac:dyDescent="0.25">
      <c r="B299">
        <v>289</v>
      </c>
      <c r="C299">
        <f t="shared" ca="1" si="47"/>
        <v>35</v>
      </c>
      <c r="D299">
        <f ca="1">IF(C299="","",COUNTIF(OFFSET(C298,-(MIN(B298,C$3)-1),0,1,1):C298,C299))</f>
        <v>0</v>
      </c>
      <c r="E299">
        <f ca="1">IF(C298="","",IF(B298&lt;C$3,"",SUMPRODUCT(1/COUNTIF(OFFSET(C298,-(C$3-1),0,1,1):C298,OFFSET(C298,-(C$3-1),0,1,1):C298))))</f>
        <v>6</v>
      </c>
      <c r="F299">
        <f ca="1">IF(C298="","",IF(E299="","",IF(AND(C$5="Yes",OR(COUNTIF(OFFSET(I298,-(C$3-1),0,1,1):I298,1)&gt;0,COUNTIF(OFFSET(G298,-(C$3-1),0,1,1):G298,C$4)&gt;0)),0,IF(E299=C$3,1,0))))</f>
        <v>0</v>
      </c>
      <c r="G299">
        <f t="shared" ca="1" si="42"/>
        <v>1</v>
      </c>
      <c r="H299" t="str">
        <f t="shared" ca="1" si="39"/>
        <v/>
      </c>
      <c r="I299">
        <f ca="1">IF(C299="","",IF(F299="","",IF(F299=0,0,IF(F299=1,COUNTIF(OFFSET(C298,-(C$3-1)-(G299-1),0,1,1):OFFSET(C298,-(G299-1),0,1,1),C299)))))</f>
        <v>0</v>
      </c>
      <c r="J299">
        <f t="shared" ca="1" si="40"/>
        <v>0</v>
      </c>
      <c r="K299">
        <f t="shared" ca="1" si="43"/>
        <v>101</v>
      </c>
      <c r="L299">
        <f t="shared" ca="1" si="44"/>
        <v>1</v>
      </c>
      <c r="M299" t="str">
        <f t="shared" ca="1" si="45"/>
        <v/>
      </c>
      <c r="O299" t="str">
        <f t="shared" ca="1" si="46"/>
        <v/>
      </c>
      <c r="P299" t="str">
        <f t="shared" ca="1" si="41"/>
        <v/>
      </c>
    </row>
    <row r="300" spans="2:16" x14ac:dyDescent="0.25">
      <c r="B300">
        <v>290</v>
      </c>
      <c r="C300">
        <f t="shared" ca="1" si="47"/>
        <v>27</v>
      </c>
      <c r="D300">
        <f ca="1">IF(C300="","",COUNTIF(OFFSET(C299,-(MIN(B299,C$3)-1),0,1,1):C299,C300))</f>
        <v>0</v>
      </c>
      <c r="E300">
        <f ca="1">IF(C299="","",IF(B299&lt;C$3,"",SUMPRODUCT(1/COUNTIF(OFFSET(C299,-(C$3-1),0,1,1):C299,OFFSET(C299,-(C$3-1),0,1,1):C299))))</f>
        <v>7</v>
      </c>
      <c r="F300">
        <f ca="1">IF(C299="","",IF(E300="","",IF(AND(C$5="Yes",OR(COUNTIF(OFFSET(I299,-(C$3-1),0,1,1):I299,1)&gt;0,COUNTIF(OFFSET(G299,-(C$3-1),0,1,1):G299,C$4)&gt;0)),0,IF(E300=C$3,1,0))))</f>
        <v>0</v>
      </c>
      <c r="G300">
        <f t="shared" ca="1" si="42"/>
        <v>1</v>
      </c>
      <c r="H300" t="str">
        <f t="shared" ca="1" si="39"/>
        <v/>
      </c>
      <c r="I300">
        <f ca="1">IF(C300="","",IF(F300="","",IF(F300=0,0,IF(F300=1,COUNTIF(OFFSET(C299,-(C$3-1)-(G300-1),0,1,1):OFFSET(C299,-(G300-1),0,1,1),C300)))))</f>
        <v>0</v>
      </c>
      <c r="J300">
        <f t="shared" ca="1" si="40"/>
        <v>0</v>
      </c>
      <c r="K300">
        <f t="shared" ca="1" si="43"/>
        <v>101</v>
      </c>
      <c r="L300">
        <f t="shared" ca="1" si="44"/>
        <v>1</v>
      </c>
      <c r="M300" t="str">
        <f t="shared" ca="1" si="45"/>
        <v/>
      </c>
      <c r="O300" t="str">
        <f t="shared" ca="1" si="46"/>
        <v/>
      </c>
      <c r="P300" t="str">
        <f t="shared" ca="1" si="41"/>
        <v/>
      </c>
    </row>
    <row r="301" spans="2:16" x14ac:dyDescent="0.25">
      <c r="B301">
        <v>291</v>
      </c>
      <c r="C301">
        <f t="shared" ca="1" si="47"/>
        <v>30</v>
      </c>
      <c r="D301">
        <f ca="1">IF(C301="","",COUNTIF(OFFSET(C300,-(MIN(B300,C$3)-1),0,1,1):C300,C301))</f>
        <v>0</v>
      </c>
      <c r="E301">
        <f ca="1">IF(C300="","",IF(B300&lt;C$3,"",SUMPRODUCT(1/COUNTIF(OFFSET(C300,-(C$3-1),0,1,1):C300,OFFSET(C300,-(C$3-1),0,1,1):C300))))</f>
        <v>7</v>
      </c>
      <c r="F301">
        <f ca="1">IF(C300="","",IF(E301="","",IF(AND(C$5="Yes",OR(COUNTIF(OFFSET(I300,-(C$3-1),0,1,1):I300,1)&gt;0,COUNTIF(OFFSET(G300,-(C$3-1),0,1,1):G300,C$4)&gt;0)),0,IF(E301=C$3,1,0))))</f>
        <v>1</v>
      </c>
      <c r="G301">
        <f t="shared" ca="1" si="42"/>
        <v>1</v>
      </c>
      <c r="H301">
        <f t="shared" ca="1" si="39"/>
        <v>1</v>
      </c>
      <c r="I301">
        <f ca="1">IF(C301="","",IF(F301="","",IF(F301=0,0,IF(F301=1,COUNTIF(OFFSET(C300,-(C$3-1)-(G301-1),0,1,1):OFFSET(C300,-(G301-1),0,1,1),C301)))))</f>
        <v>0</v>
      </c>
      <c r="J301">
        <f t="shared" ca="1" si="40"/>
        <v>-7</v>
      </c>
      <c r="K301">
        <f t="shared" ca="1" si="43"/>
        <v>94</v>
      </c>
      <c r="L301">
        <f t="shared" ca="1" si="44"/>
        <v>1</v>
      </c>
      <c r="M301" t="str">
        <f t="shared" ca="1" si="45"/>
        <v/>
      </c>
      <c r="O301" t="str">
        <f t="shared" ca="1" si="46"/>
        <v/>
      </c>
      <c r="P301" t="str">
        <f t="shared" ca="1" si="41"/>
        <v/>
      </c>
    </row>
    <row r="302" spans="2:16" x14ac:dyDescent="0.25">
      <c r="B302">
        <v>292</v>
      </c>
      <c r="C302">
        <f t="shared" ca="1" si="47"/>
        <v>21</v>
      </c>
      <c r="D302">
        <f ca="1">IF(C302="","",COUNTIF(OFFSET(C301,-(MIN(B301,C$3)-1),0,1,1):C301,C302))</f>
        <v>0</v>
      </c>
      <c r="E302">
        <f ca="1">IF(C301="","",IF(B301&lt;C$3,"",SUMPRODUCT(1/COUNTIF(OFFSET(C301,-(C$3-1),0,1,1):C301,OFFSET(C301,-(C$3-1),0,1,1):C301))))</f>
        <v>7</v>
      </c>
      <c r="F302">
        <f ca="1">IF(C301="","",IF(E302="","",IF(AND(C$5="Yes",OR(COUNTIF(OFFSET(I301,-(C$3-1),0,1,1):I301,1)&gt;0,COUNTIF(OFFSET(G301,-(C$3-1),0,1,1):G301,C$4)&gt;0)),0,IF(E302=C$3,1,0))))</f>
        <v>1</v>
      </c>
      <c r="G302">
        <f t="shared" ca="1" si="42"/>
        <v>2</v>
      </c>
      <c r="H302">
        <f t="shared" ca="1" si="39"/>
        <v>2</v>
      </c>
      <c r="I302">
        <f ca="1">IF(C302="","",IF(F302="","",IF(F302=0,0,IF(F302=1,COUNTIF(OFFSET(C301,-(C$3-1)-(G302-1),0,1,1):OFFSET(C301,-(G302-1),0,1,1),C302)))))</f>
        <v>0</v>
      </c>
      <c r="J302">
        <f t="shared" ca="1" si="40"/>
        <v>-7</v>
      </c>
      <c r="K302">
        <f t="shared" ca="1" si="43"/>
        <v>87</v>
      </c>
      <c r="L302">
        <f t="shared" ca="1" si="44"/>
        <v>2</v>
      </c>
      <c r="M302" t="str">
        <f t="shared" ca="1" si="45"/>
        <v/>
      </c>
      <c r="O302" t="str">
        <f t="shared" ca="1" si="46"/>
        <v/>
      </c>
      <c r="P302" t="str">
        <f t="shared" ca="1" si="41"/>
        <v/>
      </c>
    </row>
    <row r="303" spans="2:16" x14ac:dyDescent="0.25">
      <c r="B303">
        <v>293</v>
      </c>
      <c r="C303">
        <f t="shared" ca="1" si="47"/>
        <v>25</v>
      </c>
      <c r="D303">
        <f ca="1">IF(C303="","",COUNTIF(OFFSET(C302,-(MIN(B302,C$3)-1),0,1,1):C302,C303))</f>
        <v>1</v>
      </c>
      <c r="E303">
        <f ca="1">IF(C302="","",IF(B302&lt;C$3,"",SUMPRODUCT(1/COUNTIF(OFFSET(C302,-(C$3-1),0,1,1):C302,OFFSET(C302,-(C$3-1),0,1,1):C302))))</f>
        <v>7</v>
      </c>
      <c r="F303">
        <f ca="1">IF(C302="","",IF(E303="","",IF(AND(C$5="Yes",OR(COUNTIF(OFFSET(I302,-(C$3-1),0,1,1):I302,1)&gt;0,COUNTIF(OFFSET(G302,-(C$3-1),0,1,1):G302,C$4)&gt;0)),0,IF(E303=C$3,1,0))))</f>
        <v>1</v>
      </c>
      <c r="G303">
        <f t="shared" ca="1" si="42"/>
        <v>3</v>
      </c>
      <c r="H303">
        <f t="shared" ca="1" si="39"/>
        <v>3</v>
      </c>
      <c r="I303">
        <f ca="1">IF(C303="","",IF(F303="","",IF(F303=0,0,IF(F303=1,COUNTIF(OFFSET(C302,-(C$3-1)-(G303-1),0,1,1):OFFSET(C302,-(G303-1),0,1,1),C303)))))</f>
        <v>1</v>
      </c>
      <c r="J303">
        <f t="shared" ca="1" si="40"/>
        <v>29</v>
      </c>
      <c r="K303">
        <f t="shared" ca="1" si="43"/>
        <v>116</v>
      </c>
      <c r="L303">
        <f t="shared" ca="1" si="44"/>
        <v>3</v>
      </c>
      <c r="M303">
        <f t="shared" ca="1" si="45"/>
        <v>3</v>
      </c>
      <c r="O303" t="str">
        <f t="shared" ca="1" si="46"/>
        <v/>
      </c>
      <c r="P303" t="str">
        <f t="shared" ca="1" si="41"/>
        <v/>
      </c>
    </row>
    <row r="304" spans="2:16" x14ac:dyDescent="0.25">
      <c r="B304">
        <v>294</v>
      </c>
      <c r="C304">
        <f t="shared" ca="1" si="47"/>
        <v>16</v>
      </c>
      <c r="D304">
        <f ca="1">IF(C304="","",COUNTIF(OFFSET(C303,-(MIN(B303,C$3)-1),0,1,1):C303,C304))</f>
        <v>0</v>
      </c>
      <c r="E304">
        <f ca="1">IF(C303="","",IF(B303&lt;C$3,"",SUMPRODUCT(1/COUNTIF(OFFSET(C303,-(C$3-1),0,1,1):C303,OFFSET(C303,-(C$3-1),0,1,1):C303))))</f>
        <v>7</v>
      </c>
      <c r="F304">
        <f ca="1">IF(C303="","",IF(E304="","",IF(AND(C$5="Yes",OR(COUNTIF(OFFSET(I303,-(C$3-1),0,1,1):I303,1)&gt;0,COUNTIF(OFFSET(G303,-(C$3-1),0,1,1):G303,C$4)&gt;0)),0,IF(E304=C$3,1,0))))</f>
        <v>0</v>
      </c>
      <c r="G304">
        <f t="shared" ca="1" si="42"/>
        <v>1</v>
      </c>
      <c r="H304" t="str">
        <f t="shared" ca="1" si="39"/>
        <v/>
      </c>
      <c r="I304">
        <f ca="1">IF(C304="","",IF(F304="","",IF(F304=0,0,IF(F304=1,COUNTIF(OFFSET(C303,-(C$3-1)-(G304-1),0,1,1):OFFSET(C303,-(G304-1),0,1,1),C304)))))</f>
        <v>0</v>
      </c>
      <c r="J304">
        <f t="shared" ca="1" si="40"/>
        <v>0</v>
      </c>
      <c r="K304">
        <f t="shared" ca="1" si="43"/>
        <v>116</v>
      </c>
      <c r="L304">
        <f t="shared" ca="1" si="44"/>
        <v>1</v>
      </c>
      <c r="M304" t="str">
        <f t="shared" ca="1" si="45"/>
        <v/>
      </c>
      <c r="O304" t="str">
        <f t="shared" ca="1" si="46"/>
        <v/>
      </c>
      <c r="P304" t="str">
        <f t="shared" ca="1" si="41"/>
        <v/>
      </c>
    </row>
    <row r="305" spans="2:16" x14ac:dyDescent="0.25">
      <c r="B305">
        <v>295</v>
      </c>
      <c r="C305">
        <f t="shared" ca="1" si="47"/>
        <v>35</v>
      </c>
      <c r="D305">
        <f ca="1">IF(C305="","",COUNTIF(OFFSET(C304,-(MIN(B304,C$3)-1),0,1,1):C304,C305))</f>
        <v>1</v>
      </c>
      <c r="E305">
        <f ca="1">IF(C304="","",IF(B304&lt;C$3,"",SUMPRODUCT(1/COUNTIF(OFFSET(C304,-(C$3-1),0,1,1):C304,OFFSET(C304,-(C$3-1),0,1,1):C304))))</f>
        <v>7</v>
      </c>
      <c r="F305">
        <f ca="1">IF(C304="","",IF(E305="","",IF(AND(C$5="Yes",OR(COUNTIF(OFFSET(I304,-(C$3-1),0,1,1):I304,1)&gt;0,COUNTIF(OFFSET(G304,-(C$3-1),0,1,1):G304,C$4)&gt;0)),0,IF(E305=C$3,1,0))))</f>
        <v>0</v>
      </c>
      <c r="G305">
        <f t="shared" ca="1" si="42"/>
        <v>1</v>
      </c>
      <c r="H305" t="str">
        <f t="shared" ca="1" si="39"/>
        <v/>
      </c>
      <c r="I305">
        <f ca="1">IF(C305="","",IF(F305="","",IF(F305=0,0,IF(F305=1,COUNTIF(OFFSET(C304,-(C$3-1)-(G305-1),0,1,1):OFFSET(C304,-(G305-1),0,1,1),C305)))))</f>
        <v>0</v>
      </c>
      <c r="J305">
        <f t="shared" ca="1" si="40"/>
        <v>0</v>
      </c>
      <c r="K305">
        <f t="shared" ca="1" si="43"/>
        <v>116</v>
      </c>
      <c r="L305">
        <f t="shared" ca="1" si="44"/>
        <v>1</v>
      </c>
      <c r="M305" t="str">
        <f t="shared" ca="1" si="45"/>
        <v/>
      </c>
      <c r="O305" t="str">
        <f t="shared" ca="1" si="46"/>
        <v/>
      </c>
      <c r="P305" t="str">
        <f t="shared" ca="1" si="41"/>
        <v/>
      </c>
    </row>
    <row r="306" spans="2:16" x14ac:dyDescent="0.25">
      <c r="B306">
        <v>296</v>
      </c>
      <c r="C306">
        <f t="shared" ca="1" si="47"/>
        <v>13</v>
      </c>
      <c r="D306">
        <f ca="1">IF(C306="","",COUNTIF(OFFSET(C305,-(MIN(B305,C$3)-1),0,1,1):C305,C306))</f>
        <v>0</v>
      </c>
      <c r="E306">
        <f ca="1">IF(C305="","",IF(B305&lt;C$3,"",SUMPRODUCT(1/COUNTIF(OFFSET(C305,-(C$3-1),0,1,1):C305,OFFSET(C305,-(C$3-1),0,1,1):C305))))</f>
        <v>6</v>
      </c>
      <c r="F306">
        <f ca="1">IF(C305="","",IF(E306="","",IF(AND(C$5="Yes",OR(COUNTIF(OFFSET(I305,-(C$3-1),0,1,1):I305,1)&gt;0,COUNTIF(OFFSET(G305,-(C$3-1),0,1,1):G305,C$4)&gt;0)),0,IF(E306=C$3,1,0))))</f>
        <v>0</v>
      </c>
      <c r="G306">
        <f t="shared" ca="1" si="42"/>
        <v>1</v>
      </c>
      <c r="H306" t="str">
        <f t="shared" ca="1" si="39"/>
        <v/>
      </c>
      <c r="I306">
        <f ca="1">IF(C306="","",IF(F306="","",IF(F306=0,0,IF(F306=1,COUNTIF(OFFSET(C305,-(C$3-1)-(G306-1),0,1,1):OFFSET(C305,-(G306-1),0,1,1),C306)))))</f>
        <v>0</v>
      </c>
      <c r="J306">
        <f t="shared" ca="1" si="40"/>
        <v>0</v>
      </c>
      <c r="K306">
        <f t="shared" ca="1" si="43"/>
        <v>116</v>
      </c>
      <c r="L306">
        <f t="shared" ca="1" si="44"/>
        <v>1</v>
      </c>
      <c r="M306" t="str">
        <f t="shared" ca="1" si="45"/>
        <v/>
      </c>
      <c r="O306" t="str">
        <f t="shared" ca="1" si="46"/>
        <v/>
      </c>
      <c r="P306" t="str">
        <f t="shared" ca="1" si="41"/>
        <v/>
      </c>
    </row>
    <row r="307" spans="2:16" x14ac:dyDescent="0.25">
      <c r="B307">
        <v>297</v>
      </c>
      <c r="C307">
        <f t="shared" ca="1" si="47"/>
        <v>25</v>
      </c>
      <c r="D307">
        <f ca="1">IF(C307="","",COUNTIF(OFFSET(C306,-(MIN(B306,C$3)-1),0,1,1):C306,C307))</f>
        <v>1</v>
      </c>
      <c r="E307">
        <f ca="1">IF(C306="","",IF(B306&lt;C$3,"",SUMPRODUCT(1/COUNTIF(OFFSET(C306,-(C$3-1),0,1,1):C306,OFFSET(C306,-(C$3-1),0,1,1):C306))))</f>
        <v>7</v>
      </c>
      <c r="F307">
        <f ca="1">IF(C306="","",IF(E307="","",IF(AND(C$5="Yes",OR(COUNTIF(OFFSET(I306,-(C$3-1),0,1,1):I306,1)&gt;0,COUNTIF(OFFSET(G306,-(C$3-1),0,1,1):G306,C$4)&gt;0)),0,IF(E307=C$3,1,0))))</f>
        <v>0</v>
      </c>
      <c r="G307">
        <f t="shared" ca="1" si="42"/>
        <v>1</v>
      </c>
      <c r="H307" t="str">
        <f t="shared" ca="1" si="39"/>
        <v/>
      </c>
      <c r="I307">
        <f ca="1">IF(C307="","",IF(F307="","",IF(F307=0,0,IF(F307=1,COUNTIF(OFFSET(C306,-(C$3-1)-(G307-1),0,1,1):OFFSET(C306,-(G307-1),0,1,1),C307)))))</f>
        <v>0</v>
      </c>
      <c r="J307">
        <f t="shared" ca="1" si="40"/>
        <v>0</v>
      </c>
      <c r="K307">
        <f t="shared" ca="1" si="43"/>
        <v>116</v>
      </c>
      <c r="L307">
        <f t="shared" ca="1" si="44"/>
        <v>1</v>
      </c>
      <c r="M307" t="str">
        <f t="shared" ca="1" si="45"/>
        <v/>
      </c>
      <c r="O307" t="str">
        <f t="shared" ca="1" si="46"/>
        <v/>
      </c>
      <c r="P307" t="str">
        <f t="shared" ca="1" si="41"/>
        <v/>
      </c>
    </row>
    <row r="308" spans="2:16" x14ac:dyDescent="0.25">
      <c r="B308">
        <v>298</v>
      </c>
      <c r="C308">
        <f t="shared" ca="1" si="47"/>
        <v>24</v>
      </c>
      <c r="D308">
        <f ca="1">IF(C308="","",COUNTIF(OFFSET(C307,-(MIN(B307,C$3)-1),0,1,1):C307,C308))</f>
        <v>0</v>
      </c>
      <c r="E308">
        <f ca="1">IF(C307="","",IF(B307&lt;C$3,"",SUMPRODUCT(1/COUNTIF(OFFSET(C307,-(C$3-1),0,1,1):C307,OFFSET(C307,-(C$3-1),0,1,1):C307))))</f>
        <v>6</v>
      </c>
      <c r="F308">
        <f ca="1">IF(C307="","",IF(E308="","",IF(AND(C$5="Yes",OR(COUNTIF(OFFSET(I307,-(C$3-1),0,1,1):I307,1)&gt;0,COUNTIF(OFFSET(G307,-(C$3-1),0,1,1):G307,C$4)&gt;0)),0,IF(E308=C$3,1,0))))</f>
        <v>0</v>
      </c>
      <c r="G308">
        <f t="shared" ca="1" si="42"/>
        <v>1</v>
      </c>
      <c r="H308" t="str">
        <f t="shared" ca="1" si="39"/>
        <v/>
      </c>
      <c r="I308">
        <f ca="1">IF(C308="","",IF(F308="","",IF(F308=0,0,IF(F308=1,COUNTIF(OFFSET(C307,-(C$3-1)-(G308-1),0,1,1):OFFSET(C307,-(G308-1),0,1,1),C308)))))</f>
        <v>0</v>
      </c>
      <c r="J308">
        <f t="shared" ca="1" si="40"/>
        <v>0</v>
      </c>
      <c r="K308">
        <f t="shared" ca="1" si="43"/>
        <v>116</v>
      </c>
      <c r="L308">
        <f t="shared" ca="1" si="44"/>
        <v>1</v>
      </c>
      <c r="M308" t="str">
        <f t="shared" ca="1" si="45"/>
        <v/>
      </c>
      <c r="O308" t="str">
        <f t="shared" ca="1" si="46"/>
        <v/>
      </c>
      <c r="P308" t="str">
        <f t="shared" ca="1" si="41"/>
        <v/>
      </c>
    </row>
    <row r="309" spans="2:16" x14ac:dyDescent="0.25">
      <c r="B309">
        <v>299</v>
      </c>
      <c r="C309">
        <f t="shared" ca="1" si="47"/>
        <v>2</v>
      </c>
      <c r="D309">
        <f ca="1">IF(C309="","",COUNTIF(OFFSET(C308,-(MIN(B308,C$3)-1),0,1,1):C308,C309))</f>
        <v>0</v>
      </c>
      <c r="E309">
        <f ca="1">IF(C308="","",IF(B308&lt;C$3,"",SUMPRODUCT(1/COUNTIF(OFFSET(C308,-(C$3-1),0,1,1):C308,OFFSET(C308,-(C$3-1),0,1,1):C308))))</f>
        <v>6</v>
      </c>
      <c r="F309">
        <f ca="1">IF(C308="","",IF(E309="","",IF(AND(C$5="Yes",OR(COUNTIF(OFFSET(I308,-(C$3-1),0,1,1):I308,1)&gt;0,COUNTIF(OFFSET(G308,-(C$3-1),0,1,1):G308,C$4)&gt;0)),0,IF(E309=C$3,1,0))))</f>
        <v>0</v>
      </c>
      <c r="G309">
        <f t="shared" ca="1" si="42"/>
        <v>1</v>
      </c>
      <c r="H309" t="str">
        <f t="shared" ca="1" si="39"/>
        <v/>
      </c>
      <c r="I309">
        <f ca="1">IF(C309="","",IF(F309="","",IF(F309=0,0,IF(F309=1,COUNTIF(OFFSET(C308,-(C$3-1)-(G309-1),0,1,1):OFFSET(C308,-(G309-1),0,1,1),C309)))))</f>
        <v>0</v>
      </c>
      <c r="J309">
        <f t="shared" ca="1" si="40"/>
        <v>0</v>
      </c>
      <c r="K309">
        <f t="shared" ca="1" si="43"/>
        <v>116</v>
      </c>
      <c r="L309">
        <f t="shared" ca="1" si="44"/>
        <v>1</v>
      </c>
      <c r="M309" t="str">
        <f t="shared" ca="1" si="45"/>
        <v/>
      </c>
      <c r="O309" t="str">
        <f t="shared" ca="1" si="46"/>
        <v/>
      </c>
      <c r="P309" t="str">
        <f t="shared" ca="1" si="41"/>
        <v/>
      </c>
    </row>
    <row r="310" spans="2:16" x14ac:dyDescent="0.25">
      <c r="B310">
        <v>300</v>
      </c>
      <c r="C310">
        <f t="shared" ca="1" si="47"/>
        <v>23</v>
      </c>
      <c r="D310">
        <f ca="1">IF(C310="","",COUNTIF(OFFSET(C309,-(MIN(B309,C$3)-1),0,1,1):C309,C310))</f>
        <v>0</v>
      </c>
      <c r="E310">
        <f ca="1">IF(C309="","",IF(B309&lt;C$3,"",SUMPRODUCT(1/COUNTIF(OFFSET(C309,-(C$3-1),0,1,1):C309,OFFSET(C309,-(C$3-1),0,1,1):C309))))</f>
        <v>6</v>
      </c>
      <c r="F310">
        <f ca="1">IF(C309="","",IF(E310="","",IF(AND(C$5="Yes",OR(COUNTIF(OFFSET(I309,-(C$3-1),0,1,1):I309,1)&gt;0,COUNTIF(OFFSET(G309,-(C$3-1),0,1,1):G309,C$4)&gt;0)),0,IF(E310=C$3,1,0))))</f>
        <v>0</v>
      </c>
      <c r="G310">
        <f t="shared" ca="1" si="42"/>
        <v>1</v>
      </c>
      <c r="H310" t="str">
        <f t="shared" ca="1" si="39"/>
        <v/>
      </c>
      <c r="I310">
        <f ca="1">IF(C310="","",IF(F310="","",IF(F310=0,0,IF(F310=1,COUNTIF(OFFSET(C309,-(C$3-1)-(G310-1),0,1,1):OFFSET(C309,-(G310-1),0,1,1),C310)))))</f>
        <v>0</v>
      </c>
      <c r="J310">
        <f t="shared" ca="1" si="40"/>
        <v>0</v>
      </c>
      <c r="K310">
        <f t="shared" ca="1" si="43"/>
        <v>116</v>
      </c>
      <c r="L310">
        <f t="shared" ca="1" si="44"/>
        <v>1</v>
      </c>
      <c r="M310" t="str">
        <f t="shared" ca="1" si="45"/>
        <v/>
      </c>
      <c r="O310" t="str">
        <f t="shared" ca="1" si="46"/>
        <v/>
      </c>
      <c r="P310" t="str">
        <f t="shared" ca="1" si="41"/>
        <v/>
      </c>
    </row>
    <row r="311" spans="2:16" x14ac:dyDescent="0.25">
      <c r="B311">
        <v>301</v>
      </c>
      <c r="C311">
        <f t="shared" ca="1" si="47"/>
        <v>20</v>
      </c>
      <c r="D311">
        <f ca="1">IF(C311="","",COUNTIF(OFFSET(C310,-(MIN(B310,C$3)-1),0,1,1):C310,C311))</f>
        <v>0</v>
      </c>
      <c r="E311">
        <f ca="1">IF(C310="","",IF(B310&lt;C$3,"",SUMPRODUCT(1/COUNTIF(OFFSET(C310,-(C$3-1),0,1,1):C310,OFFSET(C310,-(C$3-1),0,1,1):C310))))</f>
        <v>7</v>
      </c>
      <c r="F311">
        <f ca="1">IF(C310="","",IF(E311="","",IF(AND(C$5="Yes",OR(COUNTIF(OFFSET(I310,-(C$3-1),0,1,1):I310,1)&gt;0,COUNTIF(OFFSET(G310,-(C$3-1),0,1,1):G310,C$4)&gt;0)),0,IF(E311=C$3,1,0))))</f>
        <v>1</v>
      </c>
      <c r="G311">
        <f t="shared" ca="1" si="42"/>
        <v>1</v>
      </c>
      <c r="H311">
        <f t="shared" ca="1" si="39"/>
        <v>1</v>
      </c>
      <c r="I311">
        <f ca="1">IF(C311="","",IF(F311="","",IF(F311=0,0,IF(F311=1,COUNTIF(OFFSET(C310,-(C$3-1)-(G311-1),0,1,1):OFFSET(C310,-(G311-1),0,1,1),C311)))))</f>
        <v>0</v>
      </c>
      <c r="J311">
        <f t="shared" ca="1" si="40"/>
        <v>-7</v>
      </c>
      <c r="K311">
        <f t="shared" ca="1" si="43"/>
        <v>109</v>
      </c>
      <c r="L311">
        <f t="shared" ca="1" si="44"/>
        <v>1</v>
      </c>
      <c r="M311" t="str">
        <f t="shared" ca="1" si="45"/>
        <v/>
      </c>
      <c r="O311" t="str">
        <f t="shared" ca="1" si="46"/>
        <v/>
      </c>
      <c r="P311" t="str">
        <f t="shared" ca="1" si="41"/>
        <v/>
      </c>
    </row>
    <row r="312" spans="2:16" x14ac:dyDescent="0.25">
      <c r="B312">
        <v>302</v>
      </c>
      <c r="C312">
        <f t="shared" ca="1" si="47"/>
        <v>22</v>
      </c>
      <c r="D312">
        <f ca="1">IF(C312="","",COUNTIF(OFFSET(C311,-(MIN(B311,C$3)-1),0,1,1):C311,C312))</f>
        <v>0</v>
      </c>
      <c r="E312">
        <f ca="1">IF(C311="","",IF(B311&lt;C$3,"",SUMPRODUCT(1/COUNTIF(OFFSET(C311,-(C$3-1),0,1,1):C311,OFFSET(C311,-(C$3-1),0,1,1):C311))))</f>
        <v>7</v>
      </c>
      <c r="F312">
        <f ca="1">IF(C311="","",IF(E312="","",IF(AND(C$5="Yes",OR(COUNTIF(OFFSET(I311,-(C$3-1),0,1,1):I311,1)&gt;0,COUNTIF(OFFSET(G311,-(C$3-1),0,1,1):G311,C$4)&gt;0)),0,IF(E312=C$3,1,0))))</f>
        <v>1</v>
      </c>
      <c r="G312">
        <f t="shared" ca="1" si="42"/>
        <v>2</v>
      </c>
      <c r="H312">
        <f t="shared" ca="1" si="39"/>
        <v>2</v>
      </c>
      <c r="I312">
        <f ca="1">IF(C312="","",IF(F312="","",IF(F312=0,0,IF(F312=1,COUNTIF(OFFSET(C311,-(C$3-1)-(G312-1),0,1,1):OFFSET(C311,-(G312-1),0,1,1),C312)))))</f>
        <v>0</v>
      </c>
      <c r="J312">
        <f t="shared" ca="1" si="40"/>
        <v>-7</v>
      </c>
      <c r="K312">
        <f t="shared" ca="1" si="43"/>
        <v>102</v>
      </c>
      <c r="L312">
        <f t="shared" ca="1" si="44"/>
        <v>2</v>
      </c>
      <c r="M312" t="str">
        <f t="shared" ca="1" si="45"/>
        <v/>
      </c>
      <c r="O312" t="str">
        <f t="shared" ca="1" si="46"/>
        <v/>
      </c>
      <c r="P312" t="str">
        <f t="shared" ca="1" si="41"/>
        <v/>
      </c>
    </row>
    <row r="313" spans="2:16" x14ac:dyDescent="0.25">
      <c r="B313">
        <v>303</v>
      </c>
      <c r="C313">
        <f t="shared" ca="1" si="47"/>
        <v>14</v>
      </c>
      <c r="D313">
        <f ca="1">IF(C313="","",COUNTIF(OFFSET(C312,-(MIN(B312,C$3)-1),0,1,1):C312,C313))</f>
        <v>0</v>
      </c>
      <c r="E313">
        <f ca="1">IF(C312="","",IF(B312&lt;C$3,"",SUMPRODUCT(1/COUNTIF(OFFSET(C312,-(C$3-1),0,1,1):C312,OFFSET(C312,-(C$3-1),0,1,1):C312))))</f>
        <v>7</v>
      </c>
      <c r="F313">
        <f ca="1">IF(C312="","",IF(E313="","",IF(AND(C$5="Yes",OR(COUNTIF(OFFSET(I312,-(C$3-1),0,1,1):I312,1)&gt;0,COUNTIF(OFFSET(G312,-(C$3-1),0,1,1):G312,C$4)&gt;0)),0,IF(E313=C$3,1,0))))</f>
        <v>1</v>
      </c>
      <c r="G313">
        <f t="shared" ca="1" si="42"/>
        <v>3</v>
      </c>
      <c r="H313">
        <f t="shared" ca="1" si="39"/>
        <v>3</v>
      </c>
      <c r="I313">
        <f ca="1">IF(C313="","",IF(F313="","",IF(F313=0,0,IF(F313=1,COUNTIF(OFFSET(C312,-(C$3-1)-(G313-1),0,1,1):OFFSET(C312,-(G313-1),0,1,1),C313)))))</f>
        <v>0</v>
      </c>
      <c r="J313">
        <f t="shared" ca="1" si="40"/>
        <v>-7</v>
      </c>
      <c r="K313">
        <f t="shared" ca="1" si="43"/>
        <v>95</v>
      </c>
      <c r="L313">
        <f t="shared" ca="1" si="44"/>
        <v>3</v>
      </c>
      <c r="M313" t="str">
        <f t="shared" ca="1" si="45"/>
        <v/>
      </c>
      <c r="O313" t="str">
        <f t="shared" ca="1" si="46"/>
        <v/>
      </c>
      <c r="P313" t="str">
        <f t="shared" ca="1" si="41"/>
        <v/>
      </c>
    </row>
    <row r="314" spans="2:16" x14ac:dyDescent="0.25">
      <c r="B314">
        <v>304</v>
      </c>
      <c r="C314">
        <f t="shared" ca="1" si="47"/>
        <v>30</v>
      </c>
      <c r="D314">
        <f ca="1">IF(C314="","",COUNTIF(OFFSET(C313,-(MIN(B313,C$3)-1),0,1,1):C313,C314))</f>
        <v>0</v>
      </c>
      <c r="E314">
        <f ca="1">IF(C313="","",IF(B313&lt;C$3,"",SUMPRODUCT(1/COUNTIF(OFFSET(C313,-(C$3-1),0,1,1):C313,OFFSET(C313,-(C$3-1),0,1,1):C313))))</f>
        <v>7</v>
      </c>
      <c r="F314">
        <f ca="1">IF(C313="","",IF(E314="","",IF(AND(C$5="Yes",OR(COUNTIF(OFFSET(I313,-(C$3-1),0,1,1):I313,1)&gt;0,COUNTIF(OFFSET(G313,-(C$3-1),0,1,1):G313,C$4)&gt;0)),0,IF(E314=C$3,1,0))))</f>
        <v>1</v>
      </c>
      <c r="G314">
        <f t="shared" ca="1" si="42"/>
        <v>4</v>
      </c>
      <c r="H314">
        <f t="shared" ca="1" si="39"/>
        <v>4</v>
      </c>
      <c r="I314">
        <f ca="1">IF(C314="","",IF(F314="","",IF(F314=0,0,IF(F314=1,COUNTIF(OFFSET(C313,-(C$3-1)-(G314-1),0,1,1):OFFSET(C313,-(G314-1),0,1,1),C314)))))</f>
        <v>0</v>
      </c>
      <c r="J314">
        <f t="shared" ca="1" si="40"/>
        <v>-7</v>
      </c>
      <c r="K314">
        <f t="shared" ca="1" si="43"/>
        <v>88</v>
      </c>
      <c r="L314">
        <f t="shared" ca="1" si="44"/>
        <v>4</v>
      </c>
      <c r="M314" t="str">
        <f t="shared" ca="1" si="45"/>
        <v/>
      </c>
      <c r="O314" t="str">
        <f t="shared" ca="1" si="46"/>
        <v/>
      </c>
      <c r="P314" t="str">
        <f t="shared" ca="1" si="41"/>
        <v/>
      </c>
    </row>
    <row r="315" spans="2:16" x14ac:dyDescent="0.25">
      <c r="B315">
        <v>305</v>
      </c>
      <c r="C315">
        <f t="shared" ca="1" si="47"/>
        <v>3</v>
      </c>
      <c r="D315">
        <f ca="1">IF(C315="","",COUNTIF(OFFSET(C314,-(MIN(B314,C$3)-1),0,1,1):C314,C315))</f>
        <v>0</v>
      </c>
      <c r="E315">
        <f ca="1">IF(C314="","",IF(B314&lt;C$3,"",SUMPRODUCT(1/COUNTIF(OFFSET(C314,-(C$3-1),0,1,1):C314,OFFSET(C314,-(C$3-1),0,1,1):C314))))</f>
        <v>7</v>
      </c>
      <c r="F315">
        <f ca="1">IF(C314="","",IF(E315="","",IF(AND(C$5="Yes",OR(COUNTIF(OFFSET(I314,-(C$3-1),0,1,1):I314,1)&gt;0,COUNTIF(OFFSET(G314,-(C$3-1),0,1,1):G314,C$4)&gt;0)),0,IF(E315=C$3,1,0))))</f>
        <v>1</v>
      </c>
      <c r="G315">
        <f t="shared" ca="1" si="42"/>
        <v>5</v>
      </c>
      <c r="H315">
        <f t="shared" ca="1" si="39"/>
        <v>5</v>
      </c>
      <c r="I315">
        <f ca="1">IF(C315="","",IF(F315="","",IF(F315=0,0,IF(F315=1,COUNTIF(OFFSET(C314,-(C$3-1)-(G315-1),0,1,1):OFFSET(C314,-(G315-1),0,1,1),C315)))))</f>
        <v>0</v>
      </c>
      <c r="J315">
        <f t="shared" ca="1" si="40"/>
        <v>-7</v>
      </c>
      <c r="K315">
        <f t="shared" ca="1" si="43"/>
        <v>81</v>
      </c>
      <c r="L315">
        <f t="shared" ca="1" si="44"/>
        <v>5</v>
      </c>
      <c r="M315" t="str">
        <f t="shared" ca="1" si="45"/>
        <v/>
      </c>
      <c r="O315" t="str">
        <f t="shared" ca="1" si="46"/>
        <v/>
      </c>
      <c r="P315" t="str">
        <f t="shared" ca="1" si="41"/>
        <v/>
      </c>
    </row>
    <row r="316" spans="2:16" x14ac:dyDescent="0.25">
      <c r="B316">
        <v>306</v>
      </c>
      <c r="C316">
        <f t="shared" ca="1" si="47"/>
        <v>14</v>
      </c>
      <c r="D316">
        <f ca="1">IF(C316="","",COUNTIF(OFFSET(C315,-(MIN(B315,C$3)-1),0,1,1):C315,C316))</f>
        <v>1</v>
      </c>
      <c r="E316">
        <f ca="1">IF(C315="","",IF(B315&lt;C$3,"",SUMPRODUCT(1/COUNTIF(OFFSET(C315,-(C$3-1),0,1,1):C315,OFFSET(C315,-(C$3-1),0,1,1):C315))))</f>
        <v>7</v>
      </c>
      <c r="F316">
        <f ca="1">IF(C315="","",IF(E316="","",IF(AND(C$5="Yes",OR(COUNTIF(OFFSET(I315,-(C$3-1),0,1,1):I315,1)&gt;0,COUNTIF(OFFSET(G315,-(C$3-1),0,1,1):G315,C$4)&gt;0)),0,IF(E316=C$3,1,0))))</f>
        <v>0</v>
      </c>
      <c r="G316">
        <f t="shared" ca="1" si="42"/>
        <v>6</v>
      </c>
      <c r="H316" t="str">
        <f t="shared" ca="1" si="39"/>
        <v/>
      </c>
      <c r="I316">
        <f ca="1">IF(C316="","",IF(F316="","",IF(F316=0,0,IF(F316=1,COUNTIF(OFFSET(C315,-(C$3-1)-(G316-1),0,1,1):OFFSET(C315,-(G316-1),0,1,1),C316)))))</f>
        <v>0</v>
      </c>
      <c r="J316">
        <f t="shared" ca="1" si="40"/>
        <v>0</v>
      </c>
      <c r="K316">
        <f t="shared" ca="1" si="43"/>
        <v>81</v>
      </c>
      <c r="L316">
        <f t="shared" ca="1" si="44"/>
        <v>6</v>
      </c>
      <c r="M316" t="str">
        <f t="shared" ca="1" si="45"/>
        <v/>
      </c>
      <c r="O316" t="str">
        <f t="shared" ca="1" si="46"/>
        <v/>
      </c>
      <c r="P316" t="str">
        <f t="shared" ca="1" si="41"/>
        <v/>
      </c>
    </row>
    <row r="317" spans="2:16" x14ac:dyDescent="0.25">
      <c r="B317">
        <v>307</v>
      </c>
      <c r="C317">
        <f t="shared" ca="1" si="47"/>
        <v>2</v>
      </c>
      <c r="D317">
        <f ca="1">IF(C317="","",COUNTIF(OFFSET(C316,-(MIN(B316,C$3)-1),0,1,1):C316,C317))</f>
        <v>0</v>
      </c>
      <c r="E317">
        <f ca="1">IF(C316="","",IF(B316&lt;C$3,"",SUMPRODUCT(1/COUNTIF(OFFSET(C316,-(C$3-1),0,1,1):C316,OFFSET(C316,-(C$3-1),0,1,1):C316))))</f>
        <v>6</v>
      </c>
      <c r="F317">
        <f ca="1">IF(C316="","",IF(E317="","",IF(AND(C$5="Yes",OR(COUNTIF(OFFSET(I316,-(C$3-1),0,1,1):I316,1)&gt;0,COUNTIF(OFFSET(G316,-(C$3-1),0,1,1):G316,C$4)&gt;0)),0,IF(E317=C$3,1,0))))</f>
        <v>0</v>
      </c>
      <c r="G317">
        <f t="shared" ca="1" si="42"/>
        <v>1</v>
      </c>
      <c r="H317" t="str">
        <f t="shared" ca="1" si="39"/>
        <v/>
      </c>
      <c r="I317">
        <f ca="1">IF(C317="","",IF(F317="","",IF(F317=0,0,IF(F317=1,COUNTIF(OFFSET(C316,-(C$3-1)-(G317-1),0,1,1):OFFSET(C316,-(G317-1),0,1,1),C317)))))</f>
        <v>0</v>
      </c>
      <c r="J317">
        <f t="shared" ca="1" si="40"/>
        <v>0</v>
      </c>
      <c r="K317">
        <f t="shared" ca="1" si="43"/>
        <v>81</v>
      </c>
      <c r="L317">
        <f t="shared" ca="1" si="44"/>
        <v>6</v>
      </c>
      <c r="M317" t="str">
        <f t="shared" ca="1" si="45"/>
        <v/>
      </c>
      <c r="O317" t="str">
        <f t="shared" ca="1" si="46"/>
        <v/>
      </c>
      <c r="P317" t="str">
        <f t="shared" ca="1" si="41"/>
        <v/>
      </c>
    </row>
    <row r="318" spans="2:16" x14ac:dyDescent="0.25">
      <c r="B318">
        <v>308</v>
      </c>
      <c r="C318">
        <f t="shared" ca="1" si="47"/>
        <v>34</v>
      </c>
      <c r="D318">
        <f ca="1">IF(C318="","",COUNTIF(OFFSET(C317,-(MIN(B317,C$3)-1),0,1,1):C317,C318))</f>
        <v>0</v>
      </c>
      <c r="E318">
        <f ca="1">IF(C317="","",IF(B317&lt;C$3,"",SUMPRODUCT(1/COUNTIF(OFFSET(C317,-(C$3-1),0,1,1):C317,OFFSET(C317,-(C$3-1),0,1,1):C317))))</f>
        <v>6</v>
      </c>
      <c r="F318">
        <f ca="1">IF(C317="","",IF(E318="","",IF(AND(C$5="Yes",OR(COUNTIF(OFFSET(I317,-(C$3-1),0,1,1):I317,1)&gt;0,COUNTIF(OFFSET(G317,-(C$3-1),0,1,1):G317,C$4)&gt;0)),0,IF(E318=C$3,1,0))))</f>
        <v>0</v>
      </c>
      <c r="G318">
        <f t="shared" ca="1" si="42"/>
        <v>1</v>
      </c>
      <c r="H318" t="str">
        <f t="shared" ca="1" si="39"/>
        <v/>
      </c>
      <c r="I318">
        <f ca="1">IF(C318="","",IF(F318="","",IF(F318=0,0,IF(F318=1,COUNTIF(OFFSET(C317,-(C$3-1)-(G318-1),0,1,1):OFFSET(C317,-(G318-1),0,1,1),C318)))))</f>
        <v>0</v>
      </c>
      <c r="J318">
        <f t="shared" ca="1" si="40"/>
        <v>0</v>
      </c>
      <c r="K318">
        <f t="shared" ca="1" si="43"/>
        <v>81</v>
      </c>
      <c r="L318">
        <f t="shared" ca="1" si="44"/>
        <v>6</v>
      </c>
      <c r="M318" t="str">
        <f t="shared" ca="1" si="45"/>
        <v/>
      </c>
      <c r="O318" t="str">
        <f t="shared" ca="1" si="46"/>
        <v/>
      </c>
      <c r="P318" t="str">
        <f t="shared" ca="1" si="41"/>
        <v/>
      </c>
    </row>
    <row r="319" spans="2:16" x14ac:dyDescent="0.25">
      <c r="B319">
        <v>309</v>
      </c>
      <c r="C319">
        <f t="shared" ca="1" si="47"/>
        <v>10</v>
      </c>
      <c r="D319">
        <f ca="1">IF(C319="","",COUNTIF(OFFSET(C318,-(MIN(B318,C$3)-1),0,1,1):C318,C319))</f>
        <v>0</v>
      </c>
      <c r="E319">
        <f ca="1">IF(C318="","",IF(B318&lt;C$3,"",SUMPRODUCT(1/COUNTIF(OFFSET(C318,-(C$3-1),0,1,1):C318,OFFSET(C318,-(C$3-1),0,1,1):C318))))</f>
        <v>6</v>
      </c>
      <c r="F319">
        <f ca="1">IF(C318="","",IF(E319="","",IF(AND(C$5="Yes",OR(COUNTIF(OFFSET(I318,-(C$3-1),0,1,1):I318,1)&gt;0,COUNTIF(OFFSET(G318,-(C$3-1),0,1,1):G318,C$4)&gt;0)),0,IF(E319=C$3,1,0))))</f>
        <v>0</v>
      </c>
      <c r="G319">
        <f t="shared" ca="1" si="42"/>
        <v>1</v>
      </c>
      <c r="H319" t="str">
        <f t="shared" ca="1" si="39"/>
        <v/>
      </c>
      <c r="I319">
        <f ca="1">IF(C319="","",IF(F319="","",IF(F319=0,0,IF(F319=1,COUNTIF(OFFSET(C318,-(C$3-1)-(G319-1),0,1,1):OFFSET(C318,-(G319-1),0,1,1),C319)))))</f>
        <v>0</v>
      </c>
      <c r="J319">
        <f t="shared" ca="1" si="40"/>
        <v>0</v>
      </c>
      <c r="K319">
        <f t="shared" ca="1" si="43"/>
        <v>81</v>
      </c>
      <c r="L319">
        <f t="shared" ca="1" si="44"/>
        <v>6</v>
      </c>
      <c r="M319" t="str">
        <f t="shared" ca="1" si="45"/>
        <v/>
      </c>
      <c r="O319" t="str">
        <f t="shared" ca="1" si="46"/>
        <v/>
      </c>
      <c r="P319" t="str">
        <f t="shared" ca="1" si="41"/>
        <v/>
      </c>
    </row>
    <row r="320" spans="2:16" x14ac:dyDescent="0.25">
      <c r="B320">
        <v>310</v>
      </c>
      <c r="C320">
        <f t="shared" ca="1" si="47"/>
        <v>17</v>
      </c>
      <c r="D320">
        <f ca="1">IF(C320="","",COUNTIF(OFFSET(C319,-(MIN(B319,C$3)-1),0,1,1):C319,C320))</f>
        <v>0</v>
      </c>
      <c r="E320">
        <f ca="1">IF(C319="","",IF(B319&lt;C$3,"",SUMPRODUCT(1/COUNTIF(OFFSET(C319,-(C$3-1),0,1,1):C319,OFFSET(C319,-(C$3-1),0,1,1):C319))))</f>
        <v>6</v>
      </c>
      <c r="F320">
        <f ca="1">IF(C319="","",IF(E320="","",IF(AND(C$5="Yes",OR(COUNTIF(OFFSET(I319,-(C$3-1),0,1,1):I319,1)&gt;0,COUNTIF(OFFSET(G319,-(C$3-1),0,1,1):G319,C$4)&gt;0)),0,IF(E320=C$3,1,0))))</f>
        <v>0</v>
      </c>
      <c r="G320">
        <f t="shared" ca="1" si="42"/>
        <v>1</v>
      </c>
      <c r="H320" t="str">
        <f t="shared" ca="1" si="39"/>
        <v/>
      </c>
      <c r="I320">
        <f ca="1">IF(C320="","",IF(F320="","",IF(F320=0,0,IF(F320=1,COUNTIF(OFFSET(C319,-(C$3-1)-(G320-1),0,1,1):OFFSET(C319,-(G320-1),0,1,1),C320)))))</f>
        <v>0</v>
      </c>
      <c r="J320">
        <f t="shared" ca="1" si="40"/>
        <v>0</v>
      </c>
      <c r="K320">
        <f t="shared" ca="1" si="43"/>
        <v>81</v>
      </c>
      <c r="L320">
        <f t="shared" ca="1" si="44"/>
        <v>6</v>
      </c>
      <c r="M320" t="str">
        <f t="shared" ca="1" si="45"/>
        <v/>
      </c>
      <c r="O320" t="str">
        <f t="shared" ca="1" si="46"/>
        <v/>
      </c>
      <c r="P320" t="str">
        <f t="shared" ca="1" si="41"/>
        <v/>
      </c>
    </row>
    <row r="321" spans="2:16" x14ac:dyDescent="0.25">
      <c r="B321">
        <v>311</v>
      </c>
      <c r="C321">
        <f t="shared" ca="1" si="47"/>
        <v>17</v>
      </c>
      <c r="D321">
        <f ca="1">IF(C321="","",COUNTIF(OFFSET(C320,-(MIN(B320,C$3)-1),0,1,1):C320,C321))</f>
        <v>1</v>
      </c>
      <c r="E321">
        <f ca="1">IF(C320="","",IF(B320&lt;C$3,"",SUMPRODUCT(1/COUNTIF(OFFSET(C320,-(C$3-1),0,1,1):C320,OFFSET(C320,-(C$3-1),0,1,1):C320))))</f>
        <v>7</v>
      </c>
      <c r="F321">
        <f ca="1">IF(C320="","",IF(E321="","",IF(AND(C$5="Yes",OR(COUNTIF(OFFSET(I320,-(C$3-1),0,1,1):I320,1)&gt;0,COUNTIF(OFFSET(G320,-(C$3-1),0,1,1):G320,C$4)&gt;0)),0,IF(E321=C$3,1,0))))</f>
        <v>0</v>
      </c>
      <c r="G321">
        <f t="shared" ca="1" si="42"/>
        <v>1</v>
      </c>
      <c r="H321" t="str">
        <f t="shared" ca="1" si="39"/>
        <v/>
      </c>
      <c r="I321">
        <f ca="1">IF(C321="","",IF(F321="","",IF(F321=0,0,IF(F321=1,COUNTIF(OFFSET(C320,-(C$3-1)-(G321-1),0,1,1):OFFSET(C320,-(G321-1),0,1,1),C321)))))</f>
        <v>0</v>
      </c>
      <c r="J321">
        <f t="shared" ca="1" si="40"/>
        <v>0</v>
      </c>
      <c r="K321">
        <f t="shared" ca="1" si="43"/>
        <v>81</v>
      </c>
      <c r="L321">
        <f t="shared" ca="1" si="44"/>
        <v>6</v>
      </c>
      <c r="M321" t="str">
        <f t="shared" ca="1" si="45"/>
        <v/>
      </c>
      <c r="O321" t="str">
        <f t="shared" ca="1" si="46"/>
        <v/>
      </c>
      <c r="P321" t="str">
        <f t="shared" ca="1" si="41"/>
        <v/>
      </c>
    </row>
    <row r="322" spans="2:16" x14ac:dyDescent="0.25">
      <c r="B322">
        <v>312</v>
      </c>
      <c r="C322">
        <f t="shared" ca="1" si="47"/>
        <v>35</v>
      </c>
      <c r="D322">
        <f ca="1">IF(C322="","",COUNTIF(OFFSET(C321,-(MIN(B321,C$3)-1),0,1,1):C321,C322))</f>
        <v>0</v>
      </c>
      <c r="E322">
        <f ca="1">IF(C321="","",IF(B321&lt;C$3,"",SUMPRODUCT(1/COUNTIF(OFFSET(C321,-(C$3-1),0,1,1):C321,OFFSET(C321,-(C$3-1),0,1,1):C321))))</f>
        <v>6</v>
      </c>
      <c r="F322">
        <f ca="1">IF(C321="","",IF(E322="","",IF(AND(C$5="Yes",OR(COUNTIF(OFFSET(I321,-(C$3-1),0,1,1):I321,1)&gt;0,COUNTIF(OFFSET(G321,-(C$3-1),0,1,1):G321,C$4)&gt;0)),0,IF(E322=C$3,1,0))))</f>
        <v>0</v>
      </c>
      <c r="G322">
        <f t="shared" ca="1" si="42"/>
        <v>1</v>
      </c>
      <c r="H322" t="str">
        <f t="shared" ca="1" si="39"/>
        <v/>
      </c>
      <c r="I322">
        <f ca="1">IF(C322="","",IF(F322="","",IF(F322=0,0,IF(F322=1,COUNTIF(OFFSET(C321,-(C$3-1)-(G322-1),0,1,1):OFFSET(C321,-(G322-1),0,1,1),C322)))))</f>
        <v>0</v>
      </c>
      <c r="J322">
        <f t="shared" ca="1" si="40"/>
        <v>0</v>
      </c>
      <c r="K322">
        <f t="shared" ca="1" si="43"/>
        <v>81</v>
      </c>
      <c r="L322">
        <f t="shared" ca="1" si="44"/>
        <v>6</v>
      </c>
      <c r="M322" t="str">
        <f t="shared" ca="1" si="45"/>
        <v/>
      </c>
      <c r="O322" t="str">
        <f t="shared" ca="1" si="46"/>
        <v/>
      </c>
      <c r="P322" t="str">
        <f t="shared" ca="1" si="41"/>
        <v/>
      </c>
    </row>
    <row r="323" spans="2:16" x14ac:dyDescent="0.25">
      <c r="B323">
        <v>313</v>
      </c>
      <c r="C323">
        <f t="shared" ca="1" si="47"/>
        <v>14</v>
      </c>
      <c r="D323">
        <f ca="1">IF(C323="","",COUNTIF(OFFSET(C322,-(MIN(B322,C$3)-1),0,1,1):C322,C323))</f>
        <v>1</v>
      </c>
      <c r="E323">
        <f ca="1">IF(C322="","",IF(B322&lt;C$3,"",SUMPRODUCT(1/COUNTIF(OFFSET(C322,-(C$3-1),0,1,1):C322,OFFSET(C322,-(C$3-1),0,1,1):C322))))</f>
        <v>6</v>
      </c>
      <c r="F323">
        <f ca="1">IF(C322="","",IF(E323="","",IF(AND(C$5="Yes",OR(COUNTIF(OFFSET(I322,-(C$3-1),0,1,1):I322,1)&gt;0,COUNTIF(OFFSET(G322,-(C$3-1),0,1,1):G322,C$4)&gt;0)),0,IF(E323=C$3,1,0))))</f>
        <v>0</v>
      </c>
      <c r="G323">
        <f t="shared" ca="1" si="42"/>
        <v>1</v>
      </c>
      <c r="H323" t="str">
        <f t="shared" ca="1" si="39"/>
        <v/>
      </c>
      <c r="I323">
        <f ca="1">IF(C323="","",IF(F323="","",IF(F323=0,0,IF(F323=1,COUNTIF(OFFSET(C322,-(C$3-1)-(G323-1),0,1,1):OFFSET(C322,-(G323-1),0,1,1),C323)))))</f>
        <v>0</v>
      </c>
      <c r="J323">
        <f t="shared" ca="1" si="40"/>
        <v>0</v>
      </c>
      <c r="K323">
        <f t="shared" ca="1" si="43"/>
        <v>81</v>
      </c>
      <c r="L323">
        <f t="shared" ca="1" si="44"/>
        <v>6</v>
      </c>
      <c r="M323" t="str">
        <f t="shared" ca="1" si="45"/>
        <v/>
      </c>
      <c r="O323" t="str">
        <f t="shared" ca="1" si="46"/>
        <v/>
      </c>
      <c r="P323" t="str">
        <f t="shared" ca="1" si="41"/>
        <v/>
      </c>
    </row>
    <row r="324" spans="2:16" x14ac:dyDescent="0.25">
      <c r="B324">
        <v>314</v>
      </c>
      <c r="C324">
        <f t="shared" ca="1" si="47"/>
        <v>28</v>
      </c>
      <c r="D324">
        <f ca="1">IF(C324="","",COUNTIF(OFFSET(C323,-(MIN(B323,C$3)-1),0,1,1):C323,C324))</f>
        <v>0</v>
      </c>
      <c r="E324">
        <f ca="1">IF(C323="","",IF(B323&lt;C$3,"",SUMPRODUCT(1/COUNTIF(OFFSET(C323,-(C$3-1),0,1,1):C323,OFFSET(C323,-(C$3-1),0,1,1):C323))))</f>
        <v>6</v>
      </c>
      <c r="F324">
        <f ca="1">IF(C323="","",IF(E324="","",IF(AND(C$5="Yes",OR(COUNTIF(OFFSET(I323,-(C$3-1),0,1,1):I323,1)&gt;0,COUNTIF(OFFSET(G323,-(C$3-1),0,1,1):G323,C$4)&gt;0)),0,IF(E324=C$3,1,0))))</f>
        <v>0</v>
      </c>
      <c r="G324">
        <f t="shared" ca="1" si="42"/>
        <v>1</v>
      </c>
      <c r="H324" t="str">
        <f t="shared" ca="1" si="39"/>
        <v/>
      </c>
      <c r="I324">
        <f ca="1">IF(C324="","",IF(F324="","",IF(F324=0,0,IF(F324=1,COUNTIF(OFFSET(C323,-(C$3-1)-(G324-1),0,1,1):OFFSET(C323,-(G324-1),0,1,1),C324)))))</f>
        <v>0</v>
      </c>
      <c r="J324">
        <f t="shared" ca="1" si="40"/>
        <v>0</v>
      </c>
      <c r="K324">
        <f t="shared" ca="1" si="43"/>
        <v>81</v>
      </c>
      <c r="L324">
        <f t="shared" ca="1" si="44"/>
        <v>6</v>
      </c>
      <c r="M324" t="str">
        <f t="shared" ca="1" si="45"/>
        <v/>
      </c>
      <c r="O324" t="str">
        <f t="shared" ca="1" si="46"/>
        <v/>
      </c>
      <c r="P324" t="str">
        <f t="shared" ca="1" si="41"/>
        <v/>
      </c>
    </row>
    <row r="325" spans="2:16" x14ac:dyDescent="0.25">
      <c r="B325">
        <v>315</v>
      </c>
      <c r="C325">
        <f t="shared" ca="1" si="47"/>
        <v>5</v>
      </c>
      <c r="D325">
        <f ca="1">IF(C325="","",COUNTIF(OFFSET(C324,-(MIN(B324,C$3)-1),0,1,1):C324,C325))</f>
        <v>0</v>
      </c>
      <c r="E325">
        <f ca="1">IF(C324="","",IF(B324&lt;C$3,"",SUMPRODUCT(1/COUNTIF(OFFSET(C324,-(C$3-1),0,1,1):C324,OFFSET(C324,-(C$3-1),0,1,1):C324))))</f>
        <v>6</v>
      </c>
      <c r="F325">
        <f ca="1">IF(C324="","",IF(E325="","",IF(AND(C$5="Yes",OR(COUNTIF(OFFSET(I324,-(C$3-1),0,1,1):I324,1)&gt;0,COUNTIF(OFFSET(G324,-(C$3-1),0,1,1):G324,C$4)&gt;0)),0,IF(E325=C$3,1,0))))</f>
        <v>0</v>
      </c>
      <c r="G325">
        <f t="shared" ca="1" si="42"/>
        <v>1</v>
      </c>
      <c r="H325" t="str">
        <f t="shared" ca="1" si="39"/>
        <v/>
      </c>
      <c r="I325">
        <f ca="1">IF(C325="","",IF(F325="","",IF(F325=0,0,IF(F325=1,COUNTIF(OFFSET(C324,-(C$3-1)-(G325-1),0,1,1):OFFSET(C324,-(G325-1),0,1,1),C325)))))</f>
        <v>0</v>
      </c>
      <c r="J325">
        <f t="shared" ca="1" si="40"/>
        <v>0</v>
      </c>
      <c r="K325">
        <f t="shared" ca="1" si="43"/>
        <v>81</v>
      </c>
      <c r="L325">
        <f t="shared" ca="1" si="44"/>
        <v>6</v>
      </c>
      <c r="M325" t="str">
        <f t="shared" ca="1" si="45"/>
        <v/>
      </c>
      <c r="O325" t="str">
        <f t="shared" ca="1" si="46"/>
        <v/>
      </c>
      <c r="P325" t="str">
        <f t="shared" ca="1" si="41"/>
        <v/>
      </c>
    </row>
    <row r="326" spans="2:16" x14ac:dyDescent="0.25">
      <c r="B326">
        <v>316</v>
      </c>
      <c r="C326">
        <f t="shared" ca="1" si="47"/>
        <v>35</v>
      </c>
      <c r="D326">
        <f ca="1">IF(C326="","",COUNTIF(OFFSET(C325,-(MIN(B325,C$3)-1),0,1,1):C325,C326))</f>
        <v>1</v>
      </c>
      <c r="E326">
        <f ca="1">IF(C325="","",IF(B325&lt;C$3,"",SUMPRODUCT(1/COUNTIF(OFFSET(C325,-(C$3-1),0,1,1):C325,OFFSET(C325,-(C$3-1),0,1,1):C325))))</f>
        <v>6</v>
      </c>
      <c r="F326">
        <f ca="1">IF(C325="","",IF(E326="","",IF(AND(C$5="Yes",OR(COUNTIF(OFFSET(I325,-(C$3-1),0,1,1):I325,1)&gt;0,COUNTIF(OFFSET(G325,-(C$3-1),0,1,1):G325,C$4)&gt;0)),0,IF(E326=C$3,1,0))))</f>
        <v>0</v>
      </c>
      <c r="G326">
        <f t="shared" ca="1" si="42"/>
        <v>1</v>
      </c>
      <c r="H326" t="str">
        <f t="shared" ca="1" si="39"/>
        <v/>
      </c>
      <c r="I326">
        <f ca="1">IF(C326="","",IF(F326="","",IF(F326=0,0,IF(F326=1,COUNTIF(OFFSET(C325,-(C$3-1)-(G326-1),0,1,1):OFFSET(C325,-(G326-1),0,1,1),C326)))))</f>
        <v>0</v>
      </c>
      <c r="J326">
        <f t="shared" ca="1" si="40"/>
        <v>0</v>
      </c>
      <c r="K326">
        <f t="shared" ca="1" si="43"/>
        <v>81</v>
      </c>
      <c r="L326">
        <f t="shared" ca="1" si="44"/>
        <v>6</v>
      </c>
      <c r="M326" t="str">
        <f t="shared" ca="1" si="45"/>
        <v/>
      </c>
      <c r="O326" t="str">
        <f t="shared" ca="1" si="46"/>
        <v/>
      </c>
      <c r="P326" t="str">
        <f t="shared" ca="1" si="41"/>
        <v/>
      </c>
    </row>
    <row r="327" spans="2:16" x14ac:dyDescent="0.25">
      <c r="B327">
        <v>317</v>
      </c>
      <c r="C327">
        <f t="shared" ca="1" si="47"/>
        <v>9</v>
      </c>
      <c r="D327">
        <f ca="1">IF(C327="","",COUNTIF(OFFSET(C326,-(MIN(B326,C$3)-1),0,1,1):C326,C327))</f>
        <v>0</v>
      </c>
      <c r="E327">
        <f ca="1">IF(C326="","",IF(B326&lt;C$3,"",SUMPRODUCT(1/COUNTIF(OFFSET(C326,-(C$3-1),0,1,1):C326,OFFSET(C326,-(C$3-1),0,1,1):C326))))</f>
        <v>5</v>
      </c>
      <c r="F327">
        <f ca="1">IF(C326="","",IF(E327="","",IF(AND(C$5="Yes",OR(COUNTIF(OFFSET(I326,-(C$3-1),0,1,1):I326,1)&gt;0,COUNTIF(OFFSET(G326,-(C$3-1),0,1,1):G326,C$4)&gt;0)),0,IF(E327=C$3,1,0))))</f>
        <v>0</v>
      </c>
      <c r="G327">
        <f t="shared" ca="1" si="42"/>
        <v>1</v>
      </c>
      <c r="H327" t="str">
        <f t="shared" ca="1" si="39"/>
        <v/>
      </c>
      <c r="I327">
        <f ca="1">IF(C327="","",IF(F327="","",IF(F327=0,0,IF(F327=1,COUNTIF(OFFSET(C326,-(C$3-1)-(G327-1),0,1,1):OFFSET(C326,-(G327-1),0,1,1),C327)))))</f>
        <v>0</v>
      </c>
      <c r="J327">
        <f t="shared" ca="1" si="40"/>
        <v>0</v>
      </c>
      <c r="K327">
        <f t="shared" ca="1" si="43"/>
        <v>81</v>
      </c>
      <c r="L327">
        <f t="shared" ca="1" si="44"/>
        <v>6</v>
      </c>
      <c r="M327" t="str">
        <f t="shared" ca="1" si="45"/>
        <v/>
      </c>
      <c r="O327" t="str">
        <f t="shared" ca="1" si="46"/>
        <v/>
      </c>
      <c r="P327" t="str">
        <f t="shared" ca="1" si="41"/>
        <v/>
      </c>
    </row>
    <row r="328" spans="2:16" x14ac:dyDescent="0.25">
      <c r="B328">
        <v>318</v>
      </c>
      <c r="C328">
        <f t="shared" ca="1" si="47"/>
        <v>27</v>
      </c>
      <c r="D328">
        <f ca="1">IF(C328="","",COUNTIF(OFFSET(C327,-(MIN(B327,C$3)-1),0,1,1):C327,C328))</f>
        <v>0</v>
      </c>
      <c r="E328">
        <f ca="1">IF(C327="","",IF(B327&lt;C$3,"",SUMPRODUCT(1/COUNTIF(OFFSET(C327,-(C$3-1),0,1,1):C327,OFFSET(C327,-(C$3-1),0,1,1):C327))))</f>
        <v>6</v>
      </c>
      <c r="F328">
        <f ca="1">IF(C327="","",IF(E328="","",IF(AND(C$5="Yes",OR(COUNTIF(OFFSET(I327,-(C$3-1),0,1,1):I327,1)&gt;0,COUNTIF(OFFSET(G327,-(C$3-1),0,1,1):G327,C$4)&gt;0)),0,IF(E328=C$3,1,0))))</f>
        <v>0</v>
      </c>
      <c r="G328">
        <f t="shared" ca="1" si="42"/>
        <v>1</v>
      </c>
      <c r="H328" t="str">
        <f t="shared" ca="1" si="39"/>
        <v/>
      </c>
      <c r="I328">
        <f ca="1">IF(C328="","",IF(F328="","",IF(F328=0,0,IF(F328=1,COUNTIF(OFFSET(C327,-(C$3-1)-(G328-1),0,1,1):OFFSET(C327,-(G328-1),0,1,1),C328)))))</f>
        <v>0</v>
      </c>
      <c r="J328">
        <f t="shared" ca="1" si="40"/>
        <v>0</v>
      </c>
      <c r="K328">
        <f t="shared" ca="1" si="43"/>
        <v>81</v>
      </c>
      <c r="L328">
        <f t="shared" ca="1" si="44"/>
        <v>6</v>
      </c>
      <c r="M328" t="str">
        <f t="shared" ca="1" si="45"/>
        <v/>
      </c>
      <c r="O328" t="str">
        <f t="shared" ca="1" si="46"/>
        <v/>
      </c>
      <c r="P328" t="str">
        <f t="shared" ca="1" si="41"/>
        <v/>
      </c>
    </row>
    <row r="329" spans="2:16" x14ac:dyDescent="0.25">
      <c r="B329">
        <v>319</v>
      </c>
      <c r="C329">
        <f t="shared" ca="1" si="47"/>
        <v>8</v>
      </c>
      <c r="D329">
        <f ca="1">IF(C329="","",COUNTIF(OFFSET(C328,-(MIN(B328,C$3)-1),0,1,1):C328,C329))</f>
        <v>0</v>
      </c>
      <c r="E329">
        <f ca="1">IF(C328="","",IF(B328&lt;C$3,"",SUMPRODUCT(1/COUNTIF(OFFSET(C328,-(C$3-1),0,1,1):C328,OFFSET(C328,-(C$3-1),0,1,1):C328))))</f>
        <v>6</v>
      </c>
      <c r="F329">
        <f ca="1">IF(C328="","",IF(E329="","",IF(AND(C$5="Yes",OR(COUNTIF(OFFSET(I328,-(C$3-1),0,1,1):I328,1)&gt;0,COUNTIF(OFFSET(G328,-(C$3-1),0,1,1):G328,C$4)&gt;0)),0,IF(E329=C$3,1,0))))</f>
        <v>0</v>
      </c>
      <c r="G329">
        <f t="shared" ca="1" si="42"/>
        <v>1</v>
      </c>
      <c r="H329" t="str">
        <f t="shared" ca="1" si="39"/>
        <v/>
      </c>
      <c r="I329">
        <f ca="1">IF(C329="","",IF(F329="","",IF(F329=0,0,IF(F329=1,COUNTIF(OFFSET(C328,-(C$3-1)-(G329-1),0,1,1):OFFSET(C328,-(G329-1),0,1,1),C329)))))</f>
        <v>0</v>
      </c>
      <c r="J329">
        <f t="shared" ca="1" si="40"/>
        <v>0</v>
      </c>
      <c r="K329">
        <f t="shared" ca="1" si="43"/>
        <v>81</v>
      </c>
      <c r="L329">
        <f t="shared" ca="1" si="44"/>
        <v>6</v>
      </c>
      <c r="M329" t="str">
        <f t="shared" ca="1" si="45"/>
        <v/>
      </c>
      <c r="O329" t="str">
        <f t="shared" ca="1" si="46"/>
        <v/>
      </c>
      <c r="P329" t="str">
        <f t="shared" ca="1" si="41"/>
        <v/>
      </c>
    </row>
    <row r="330" spans="2:16" x14ac:dyDescent="0.25">
      <c r="B330">
        <v>320</v>
      </c>
      <c r="C330">
        <f t="shared" ca="1" si="47"/>
        <v>19</v>
      </c>
      <c r="D330">
        <f ca="1">IF(C330="","",COUNTIF(OFFSET(C329,-(MIN(B329,C$3)-1),0,1,1):C329,C330))</f>
        <v>0</v>
      </c>
      <c r="E330">
        <f ca="1">IF(C329="","",IF(B329&lt;C$3,"",SUMPRODUCT(1/COUNTIF(OFFSET(C329,-(C$3-1),0,1,1):C329,OFFSET(C329,-(C$3-1),0,1,1):C329))))</f>
        <v>7</v>
      </c>
      <c r="F330">
        <f ca="1">IF(C329="","",IF(E330="","",IF(AND(C$5="Yes",OR(COUNTIF(OFFSET(I329,-(C$3-1),0,1,1):I329,1)&gt;0,COUNTIF(OFFSET(G329,-(C$3-1),0,1,1):G329,C$4)&gt;0)),0,IF(E330=C$3,1,0))))</f>
        <v>1</v>
      </c>
      <c r="G330">
        <f t="shared" ca="1" si="42"/>
        <v>1</v>
      </c>
      <c r="H330">
        <f t="shared" ca="1" si="39"/>
        <v>1</v>
      </c>
      <c r="I330">
        <f ca="1">IF(C330="","",IF(F330="","",IF(F330=0,0,IF(F330=1,COUNTIF(OFFSET(C329,-(C$3-1)-(G330-1),0,1,1):OFFSET(C329,-(G330-1),0,1,1),C330)))))</f>
        <v>0</v>
      </c>
      <c r="J330">
        <f t="shared" ca="1" si="40"/>
        <v>-7</v>
      </c>
      <c r="K330">
        <f t="shared" ca="1" si="43"/>
        <v>74</v>
      </c>
      <c r="L330">
        <f t="shared" ca="1" si="44"/>
        <v>6</v>
      </c>
      <c r="M330" t="str">
        <f t="shared" ca="1" si="45"/>
        <v/>
      </c>
      <c r="O330" t="str">
        <f t="shared" ca="1" si="46"/>
        <v/>
      </c>
      <c r="P330" t="str">
        <f t="shared" ca="1" si="41"/>
        <v/>
      </c>
    </row>
    <row r="331" spans="2:16" x14ac:dyDescent="0.25">
      <c r="B331">
        <v>321</v>
      </c>
      <c r="C331">
        <f t="shared" ca="1" si="47"/>
        <v>26</v>
      </c>
      <c r="D331">
        <f ca="1">IF(C331="","",COUNTIF(OFFSET(C330,-(MIN(B330,C$3)-1),0,1,1):C330,C331))</f>
        <v>0</v>
      </c>
      <c r="E331">
        <f ca="1">IF(C330="","",IF(B330&lt;C$3,"",SUMPRODUCT(1/COUNTIF(OFFSET(C330,-(C$3-1),0,1,1):C330,OFFSET(C330,-(C$3-1),0,1,1):C330))))</f>
        <v>7</v>
      </c>
      <c r="F331">
        <f ca="1">IF(C330="","",IF(E331="","",IF(AND(C$5="Yes",OR(COUNTIF(OFFSET(I330,-(C$3-1),0,1,1):I330,1)&gt;0,COUNTIF(OFFSET(G330,-(C$3-1),0,1,1):G330,C$4)&gt;0)),0,IF(E331=C$3,1,0))))</f>
        <v>1</v>
      </c>
      <c r="G331">
        <f t="shared" ca="1" si="42"/>
        <v>2</v>
      </c>
      <c r="H331">
        <f t="shared" ca="1" si="39"/>
        <v>2</v>
      </c>
      <c r="I331">
        <f ca="1">IF(C331="","",IF(F331="","",IF(F331=0,0,IF(F331=1,COUNTIF(OFFSET(C330,-(C$3-1)-(G331-1),0,1,1):OFFSET(C330,-(G331-1),0,1,1),C331)))))</f>
        <v>0</v>
      </c>
      <c r="J331">
        <f t="shared" ca="1" si="40"/>
        <v>-7</v>
      </c>
      <c r="K331">
        <f t="shared" ca="1" si="43"/>
        <v>67</v>
      </c>
      <c r="L331">
        <f t="shared" ca="1" si="44"/>
        <v>7</v>
      </c>
      <c r="M331" t="str">
        <f t="shared" ca="1" si="45"/>
        <v/>
      </c>
      <c r="O331" t="str">
        <f t="shared" ca="1" si="46"/>
        <v/>
      </c>
      <c r="P331" t="str">
        <f t="shared" ca="1" si="41"/>
        <v/>
      </c>
    </row>
    <row r="332" spans="2:16" x14ac:dyDescent="0.25">
      <c r="B332">
        <v>322</v>
      </c>
      <c r="C332">
        <f t="shared" ca="1" si="47"/>
        <v>32</v>
      </c>
      <c r="D332">
        <f ca="1">IF(C332="","",COUNTIF(OFFSET(C331,-(MIN(B331,C$3)-1),0,1,1):C331,C332))</f>
        <v>0</v>
      </c>
      <c r="E332">
        <f ca="1">IF(C331="","",IF(B331&lt;C$3,"",SUMPRODUCT(1/COUNTIF(OFFSET(C331,-(C$3-1),0,1,1):C331,OFFSET(C331,-(C$3-1),0,1,1):C331))))</f>
        <v>7</v>
      </c>
      <c r="F332">
        <f ca="1">IF(C331="","",IF(E332="","",IF(AND(C$5="Yes",OR(COUNTIF(OFFSET(I331,-(C$3-1),0,1,1):I331,1)&gt;0,COUNTIF(OFFSET(G331,-(C$3-1),0,1,1):G331,C$4)&gt;0)),0,IF(E332=C$3,1,0))))</f>
        <v>1</v>
      </c>
      <c r="G332">
        <f t="shared" ca="1" si="42"/>
        <v>3</v>
      </c>
      <c r="H332">
        <f t="shared" ref="H332:H395" ca="1" si="48">IF(F332="","",IF(F332=0,"",G332))</f>
        <v>3</v>
      </c>
      <c r="I332">
        <f ca="1">IF(C332="","",IF(F332="","",IF(F332=0,0,IF(F332=1,COUNTIF(OFFSET(C331,-(C$3-1)-(G332-1),0,1,1):OFFSET(C331,-(G332-1),0,1,1),C332)))))</f>
        <v>0</v>
      </c>
      <c r="J332">
        <f t="shared" ref="J332:J395" ca="1" si="49">IF(C332="","",IF(E332="",0,IF(F332=0,0,IF(I332=0,-C$3,IF(I332=1,36-C$3)))))</f>
        <v>-7</v>
      </c>
      <c r="K332">
        <f t="shared" ca="1" si="43"/>
        <v>60</v>
      </c>
      <c r="L332">
        <f t="shared" ca="1" si="44"/>
        <v>8</v>
      </c>
      <c r="M332" t="str">
        <f t="shared" ca="1" si="45"/>
        <v/>
      </c>
      <c r="O332" t="str">
        <f t="shared" ca="1" si="46"/>
        <v/>
      </c>
      <c r="P332" t="str">
        <f t="shared" ref="P332:P395" ca="1" si="50">IF(O332="","",COUNTIF(M$11:M$510,O332))</f>
        <v/>
      </c>
    </row>
    <row r="333" spans="2:16" x14ac:dyDescent="0.25">
      <c r="B333">
        <v>323</v>
      </c>
      <c r="C333">
        <f t="shared" ca="1" si="47"/>
        <v>27</v>
      </c>
      <c r="D333">
        <f ca="1">IF(C333="","",COUNTIF(OFFSET(C332,-(MIN(B332,C$3)-1),0,1,1):C332,C333))</f>
        <v>1</v>
      </c>
      <c r="E333">
        <f ca="1">IF(C332="","",IF(B332&lt;C$3,"",SUMPRODUCT(1/COUNTIF(OFFSET(C332,-(C$3-1),0,1,1):C332,OFFSET(C332,-(C$3-1),0,1,1):C332))))</f>
        <v>7</v>
      </c>
      <c r="F333">
        <f ca="1">IF(C332="","",IF(E333="","",IF(AND(C$5="Yes",OR(COUNTIF(OFFSET(I332,-(C$3-1),0,1,1):I332,1)&gt;0,COUNTIF(OFFSET(G332,-(C$3-1),0,1,1):G332,C$4)&gt;0)),0,IF(E333=C$3,1,0))))</f>
        <v>1</v>
      </c>
      <c r="G333">
        <f t="shared" ref="G333:G396" ca="1" si="51">IF(C332="","",IF(F333="",0,IF(I332=1,1,IF(F332=0,1,1+G332))))</f>
        <v>4</v>
      </c>
      <c r="H333">
        <f t="shared" ca="1" si="48"/>
        <v>4</v>
      </c>
      <c r="I333">
        <f ca="1">IF(C333="","",IF(F333="","",IF(F333=0,0,IF(F333=1,COUNTIF(OFFSET(C332,-(C$3-1)-(G333-1),0,1,1):OFFSET(C332,-(G333-1),0,1,1),C333)))))</f>
        <v>1</v>
      </c>
      <c r="J333">
        <f t="shared" ca="1" si="49"/>
        <v>29</v>
      </c>
      <c r="K333">
        <f t="shared" ref="K333:K396" ca="1" si="52">IF(C333="","",J333+K332)</f>
        <v>89</v>
      </c>
      <c r="L333">
        <f t="shared" ref="L333:L396" ca="1" si="53">IF(C332="","",IF(F333="",0,IF(AND(F332="",F333&lt;&gt;""),1,IF(I332=1,1,L332+F332))))</f>
        <v>9</v>
      </c>
      <c r="M333">
        <f t="shared" ref="M333:M396" ca="1" si="54">IF(C333="","",IF(I333=1,L333,""))</f>
        <v>9</v>
      </c>
      <c r="O333" t="str">
        <f t="shared" ref="O333:O396" ca="1" si="55">IF(O332="","",IF(O332=MAX(M$11:M$510),"",1+O332))</f>
        <v/>
      </c>
      <c r="P333" t="str">
        <f t="shared" ca="1" si="50"/>
        <v/>
      </c>
    </row>
    <row r="334" spans="2:16" x14ac:dyDescent="0.25">
      <c r="B334">
        <v>324</v>
      </c>
      <c r="C334">
        <f t="shared" ca="1" si="47"/>
        <v>7</v>
      </c>
      <c r="D334">
        <f ca="1">IF(C334="","",COUNTIF(OFFSET(C333,-(MIN(B333,C$3)-1),0,1,1):C333,C334))</f>
        <v>0</v>
      </c>
      <c r="E334">
        <f ca="1">IF(C333="","",IF(B333&lt;C$3,"",SUMPRODUCT(1/COUNTIF(OFFSET(C333,-(C$3-1),0,1,1):C333,OFFSET(C333,-(C$3-1),0,1,1):C333))))</f>
        <v>6</v>
      </c>
      <c r="F334">
        <f ca="1">IF(C333="","",IF(E334="","",IF(AND(C$5="Yes",OR(COUNTIF(OFFSET(I333,-(C$3-1),0,1,1):I333,1)&gt;0,COUNTIF(OFFSET(G333,-(C$3-1),0,1,1):G333,C$4)&gt;0)),0,IF(E334=C$3,1,0))))</f>
        <v>0</v>
      </c>
      <c r="G334">
        <f t="shared" ca="1" si="51"/>
        <v>1</v>
      </c>
      <c r="H334" t="str">
        <f t="shared" ca="1" si="48"/>
        <v/>
      </c>
      <c r="I334">
        <f ca="1">IF(C334="","",IF(F334="","",IF(F334=0,0,IF(F334=1,COUNTIF(OFFSET(C333,-(C$3-1)-(G334-1),0,1,1):OFFSET(C333,-(G334-1),0,1,1),C334)))))</f>
        <v>0</v>
      </c>
      <c r="J334">
        <f t="shared" ca="1" si="49"/>
        <v>0</v>
      </c>
      <c r="K334">
        <f t="shared" ca="1" si="52"/>
        <v>89</v>
      </c>
      <c r="L334">
        <f t="shared" ca="1" si="53"/>
        <v>1</v>
      </c>
      <c r="M334" t="str">
        <f t="shared" ca="1" si="54"/>
        <v/>
      </c>
      <c r="O334" t="str">
        <f t="shared" ca="1" si="55"/>
        <v/>
      </c>
      <c r="P334" t="str">
        <f t="shared" ca="1" si="50"/>
        <v/>
      </c>
    </row>
    <row r="335" spans="2:16" x14ac:dyDescent="0.25">
      <c r="B335">
        <v>325</v>
      </c>
      <c r="C335">
        <f t="shared" ca="1" si="47"/>
        <v>26</v>
      </c>
      <c r="D335">
        <f ca="1">IF(C335="","",COUNTIF(OFFSET(C334,-(MIN(B334,C$3)-1),0,1,1):C334,C335))</f>
        <v>1</v>
      </c>
      <c r="E335">
        <f ca="1">IF(C334="","",IF(B334&lt;C$3,"",SUMPRODUCT(1/COUNTIF(OFFSET(C334,-(C$3-1),0,1,1):C334,OFFSET(C334,-(C$3-1),0,1,1):C334))))</f>
        <v>6</v>
      </c>
      <c r="F335">
        <f ca="1">IF(C334="","",IF(E335="","",IF(AND(C$5="Yes",OR(COUNTIF(OFFSET(I334,-(C$3-1),0,1,1):I334,1)&gt;0,COUNTIF(OFFSET(G334,-(C$3-1),0,1,1):G334,C$4)&gt;0)),0,IF(E335=C$3,1,0))))</f>
        <v>0</v>
      </c>
      <c r="G335">
        <f t="shared" ca="1" si="51"/>
        <v>1</v>
      </c>
      <c r="H335" t="str">
        <f t="shared" ca="1" si="48"/>
        <v/>
      </c>
      <c r="I335">
        <f ca="1">IF(C335="","",IF(F335="","",IF(F335=0,0,IF(F335=1,COUNTIF(OFFSET(C334,-(C$3-1)-(G335-1),0,1,1):OFFSET(C334,-(G335-1),0,1,1),C335)))))</f>
        <v>0</v>
      </c>
      <c r="J335">
        <f t="shared" ca="1" si="49"/>
        <v>0</v>
      </c>
      <c r="K335">
        <f t="shared" ca="1" si="52"/>
        <v>89</v>
      </c>
      <c r="L335">
        <f t="shared" ca="1" si="53"/>
        <v>1</v>
      </c>
      <c r="M335" t="str">
        <f t="shared" ca="1" si="54"/>
        <v/>
      </c>
      <c r="O335" t="str">
        <f t="shared" ca="1" si="55"/>
        <v/>
      </c>
      <c r="P335" t="str">
        <f t="shared" ca="1" si="50"/>
        <v/>
      </c>
    </row>
    <row r="336" spans="2:16" x14ac:dyDescent="0.25">
      <c r="B336">
        <v>326</v>
      </c>
      <c r="C336">
        <f t="shared" ca="1" si="47"/>
        <v>9</v>
      </c>
      <c r="D336">
        <f ca="1">IF(C336="","",COUNTIF(OFFSET(C335,-(MIN(B335,C$3)-1),0,1,1):C335,C336))</f>
        <v>0</v>
      </c>
      <c r="E336">
        <f ca="1">IF(C335="","",IF(B335&lt;C$3,"",SUMPRODUCT(1/COUNTIF(OFFSET(C335,-(C$3-1),0,1,1):C335,OFFSET(C335,-(C$3-1),0,1,1):C335))))</f>
        <v>6</v>
      </c>
      <c r="F336">
        <f ca="1">IF(C335="","",IF(E336="","",IF(AND(C$5="Yes",OR(COUNTIF(OFFSET(I335,-(C$3-1),0,1,1):I335,1)&gt;0,COUNTIF(OFFSET(G335,-(C$3-1),0,1,1):G335,C$4)&gt;0)),0,IF(E336=C$3,1,0))))</f>
        <v>0</v>
      </c>
      <c r="G336">
        <f t="shared" ca="1" si="51"/>
        <v>1</v>
      </c>
      <c r="H336" t="str">
        <f t="shared" ca="1" si="48"/>
        <v/>
      </c>
      <c r="I336">
        <f ca="1">IF(C336="","",IF(F336="","",IF(F336=0,0,IF(F336=1,COUNTIF(OFFSET(C335,-(C$3-1)-(G336-1),0,1,1):OFFSET(C335,-(G336-1),0,1,1),C336)))))</f>
        <v>0</v>
      </c>
      <c r="J336">
        <f t="shared" ca="1" si="49"/>
        <v>0</v>
      </c>
      <c r="K336">
        <f t="shared" ca="1" si="52"/>
        <v>89</v>
      </c>
      <c r="L336">
        <f t="shared" ca="1" si="53"/>
        <v>1</v>
      </c>
      <c r="M336" t="str">
        <f t="shared" ca="1" si="54"/>
        <v/>
      </c>
      <c r="O336" t="str">
        <f t="shared" ca="1" si="55"/>
        <v/>
      </c>
      <c r="P336" t="str">
        <f t="shared" ca="1" si="50"/>
        <v/>
      </c>
    </row>
    <row r="337" spans="2:16" x14ac:dyDescent="0.25">
      <c r="B337">
        <v>327</v>
      </c>
      <c r="C337">
        <f t="shared" ca="1" si="47"/>
        <v>15</v>
      </c>
      <c r="D337">
        <f ca="1">IF(C337="","",COUNTIF(OFFSET(C336,-(MIN(B336,C$3)-1),0,1,1):C336,C337))</f>
        <v>0</v>
      </c>
      <c r="E337">
        <f ca="1">IF(C336="","",IF(B336&lt;C$3,"",SUMPRODUCT(1/COUNTIF(OFFSET(C336,-(C$3-1),0,1,1):C336,OFFSET(C336,-(C$3-1),0,1,1):C336))))</f>
        <v>6</v>
      </c>
      <c r="F337">
        <f ca="1">IF(C336="","",IF(E337="","",IF(AND(C$5="Yes",OR(COUNTIF(OFFSET(I336,-(C$3-1),0,1,1):I336,1)&gt;0,COUNTIF(OFFSET(G336,-(C$3-1),0,1,1):G336,C$4)&gt;0)),0,IF(E337=C$3,1,0))))</f>
        <v>0</v>
      </c>
      <c r="G337">
        <f t="shared" ca="1" si="51"/>
        <v>1</v>
      </c>
      <c r="H337" t="str">
        <f t="shared" ca="1" si="48"/>
        <v/>
      </c>
      <c r="I337">
        <f ca="1">IF(C337="","",IF(F337="","",IF(F337=0,0,IF(F337=1,COUNTIF(OFFSET(C336,-(C$3-1)-(G337-1),0,1,1):OFFSET(C336,-(G337-1),0,1,1),C337)))))</f>
        <v>0</v>
      </c>
      <c r="J337">
        <f t="shared" ca="1" si="49"/>
        <v>0</v>
      </c>
      <c r="K337">
        <f t="shared" ca="1" si="52"/>
        <v>89</v>
      </c>
      <c r="L337">
        <f t="shared" ca="1" si="53"/>
        <v>1</v>
      </c>
      <c r="M337" t="str">
        <f t="shared" ca="1" si="54"/>
        <v/>
      </c>
      <c r="O337" t="str">
        <f t="shared" ca="1" si="55"/>
        <v/>
      </c>
      <c r="P337" t="str">
        <f t="shared" ca="1" si="50"/>
        <v/>
      </c>
    </row>
    <row r="338" spans="2:16" x14ac:dyDescent="0.25">
      <c r="B338">
        <v>328</v>
      </c>
      <c r="C338">
        <f t="shared" ref="C338:C401" ca="1" si="56">RANDBETWEEN(0,36)</f>
        <v>28</v>
      </c>
      <c r="D338">
        <f ca="1">IF(C338="","",COUNTIF(OFFSET(C337,-(MIN(B337,C$3)-1),0,1,1):C337,C338))</f>
        <v>0</v>
      </c>
      <c r="E338">
        <f ca="1">IF(C337="","",IF(B337&lt;C$3,"",SUMPRODUCT(1/COUNTIF(OFFSET(C337,-(C$3-1),0,1,1):C337,OFFSET(C337,-(C$3-1),0,1,1):C337))))</f>
        <v>6</v>
      </c>
      <c r="F338">
        <f ca="1">IF(C337="","",IF(E338="","",IF(AND(C$5="Yes",OR(COUNTIF(OFFSET(I337,-(C$3-1),0,1,1):I337,1)&gt;0,COUNTIF(OFFSET(G337,-(C$3-1),0,1,1):G337,C$4)&gt;0)),0,IF(E338=C$3,1,0))))</f>
        <v>0</v>
      </c>
      <c r="G338">
        <f t="shared" ca="1" si="51"/>
        <v>1</v>
      </c>
      <c r="H338" t="str">
        <f t="shared" ca="1" si="48"/>
        <v/>
      </c>
      <c r="I338">
        <f ca="1">IF(C338="","",IF(F338="","",IF(F338=0,0,IF(F338=1,COUNTIF(OFFSET(C337,-(C$3-1)-(G338-1),0,1,1):OFFSET(C337,-(G338-1),0,1,1),C338)))))</f>
        <v>0</v>
      </c>
      <c r="J338">
        <f t="shared" ca="1" si="49"/>
        <v>0</v>
      </c>
      <c r="K338">
        <f t="shared" ca="1" si="52"/>
        <v>89</v>
      </c>
      <c r="L338">
        <f t="shared" ca="1" si="53"/>
        <v>1</v>
      </c>
      <c r="M338" t="str">
        <f t="shared" ca="1" si="54"/>
        <v/>
      </c>
      <c r="O338" t="str">
        <f t="shared" ca="1" si="55"/>
        <v/>
      </c>
      <c r="P338" t="str">
        <f t="shared" ca="1" si="50"/>
        <v/>
      </c>
    </row>
    <row r="339" spans="2:16" x14ac:dyDescent="0.25">
      <c r="B339">
        <v>329</v>
      </c>
      <c r="C339">
        <f t="shared" ca="1" si="56"/>
        <v>0</v>
      </c>
      <c r="D339">
        <f ca="1">IF(C339="","",COUNTIF(OFFSET(C338,-(MIN(B338,C$3)-1),0,1,1):C338,C339))</f>
        <v>0</v>
      </c>
      <c r="E339">
        <f ca="1">IF(C338="","",IF(B338&lt;C$3,"",SUMPRODUCT(1/COUNTIF(OFFSET(C338,-(C$3-1),0,1,1):C338,OFFSET(C338,-(C$3-1),0,1,1):C338))))</f>
        <v>7</v>
      </c>
      <c r="F339">
        <f ca="1">IF(C338="","",IF(E339="","",IF(AND(C$5="Yes",OR(COUNTIF(OFFSET(I338,-(C$3-1),0,1,1):I338,1)&gt;0,COUNTIF(OFFSET(G338,-(C$3-1),0,1,1):G338,C$4)&gt;0)),0,IF(E339=C$3,1,0))))</f>
        <v>0</v>
      </c>
      <c r="G339">
        <f t="shared" ca="1" si="51"/>
        <v>1</v>
      </c>
      <c r="H339" t="str">
        <f t="shared" ca="1" si="48"/>
        <v/>
      </c>
      <c r="I339">
        <f ca="1">IF(C339="","",IF(F339="","",IF(F339=0,0,IF(F339=1,COUNTIF(OFFSET(C338,-(C$3-1)-(G339-1),0,1,1):OFFSET(C338,-(G339-1),0,1,1),C339)))))</f>
        <v>0</v>
      </c>
      <c r="J339">
        <f t="shared" ca="1" si="49"/>
        <v>0</v>
      </c>
      <c r="K339">
        <f t="shared" ca="1" si="52"/>
        <v>89</v>
      </c>
      <c r="L339">
        <f t="shared" ca="1" si="53"/>
        <v>1</v>
      </c>
      <c r="M339" t="str">
        <f t="shared" ca="1" si="54"/>
        <v/>
      </c>
      <c r="O339" t="str">
        <f t="shared" ca="1" si="55"/>
        <v/>
      </c>
      <c r="P339" t="str">
        <f t="shared" ca="1" si="50"/>
        <v/>
      </c>
    </row>
    <row r="340" spans="2:16" x14ac:dyDescent="0.25">
      <c r="B340">
        <v>330</v>
      </c>
      <c r="C340">
        <f t="shared" ca="1" si="56"/>
        <v>25</v>
      </c>
      <c r="D340">
        <f ca="1">IF(C340="","",COUNTIF(OFFSET(C339,-(MIN(B339,C$3)-1),0,1,1):C339,C340))</f>
        <v>0</v>
      </c>
      <c r="E340">
        <f ca="1">IF(C339="","",IF(B339&lt;C$3,"",SUMPRODUCT(1/COUNTIF(OFFSET(C339,-(C$3-1),0,1,1):C339,OFFSET(C339,-(C$3-1),0,1,1):C339))))</f>
        <v>7</v>
      </c>
      <c r="F340">
        <f ca="1">IF(C339="","",IF(E340="","",IF(AND(C$5="Yes",OR(COUNTIF(OFFSET(I339,-(C$3-1),0,1,1):I339,1)&gt;0,COUNTIF(OFFSET(G339,-(C$3-1),0,1,1):G339,C$4)&gt;0)),0,IF(E340=C$3,1,0))))</f>
        <v>0</v>
      </c>
      <c r="G340">
        <f t="shared" ca="1" si="51"/>
        <v>1</v>
      </c>
      <c r="H340" t="str">
        <f t="shared" ca="1" si="48"/>
        <v/>
      </c>
      <c r="I340">
        <f ca="1">IF(C340="","",IF(F340="","",IF(F340=0,0,IF(F340=1,COUNTIF(OFFSET(C339,-(C$3-1)-(G340-1),0,1,1):OFFSET(C339,-(G340-1),0,1,1),C340)))))</f>
        <v>0</v>
      </c>
      <c r="J340">
        <f t="shared" ca="1" si="49"/>
        <v>0</v>
      </c>
      <c r="K340">
        <f t="shared" ca="1" si="52"/>
        <v>89</v>
      </c>
      <c r="L340">
        <f t="shared" ca="1" si="53"/>
        <v>1</v>
      </c>
      <c r="M340" t="str">
        <f t="shared" ca="1" si="54"/>
        <v/>
      </c>
      <c r="O340" t="str">
        <f t="shared" ca="1" si="55"/>
        <v/>
      </c>
      <c r="P340" t="str">
        <f t="shared" ca="1" si="50"/>
        <v/>
      </c>
    </row>
    <row r="341" spans="2:16" x14ac:dyDescent="0.25">
      <c r="B341">
        <v>331</v>
      </c>
      <c r="C341">
        <f t="shared" ca="1" si="56"/>
        <v>4</v>
      </c>
      <c r="D341">
        <f ca="1">IF(C341="","",COUNTIF(OFFSET(C340,-(MIN(B340,C$3)-1),0,1,1):C340,C341))</f>
        <v>0</v>
      </c>
      <c r="E341">
        <f ca="1">IF(C340="","",IF(B340&lt;C$3,"",SUMPRODUCT(1/COUNTIF(OFFSET(C340,-(C$3-1),0,1,1):C340,OFFSET(C340,-(C$3-1),0,1,1):C340))))</f>
        <v>7</v>
      </c>
      <c r="F341">
        <f ca="1">IF(C340="","",IF(E341="","",IF(AND(C$5="Yes",OR(COUNTIF(OFFSET(I340,-(C$3-1),0,1,1):I340,1)&gt;0,COUNTIF(OFFSET(G340,-(C$3-1),0,1,1):G340,C$4)&gt;0)),0,IF(E341=C$3,1,0))))</f>
        <v>1</v>
      </c>
      <c r="G341">
        <f t="shared" ca="1" si="51"/>
        <v>1</v>
      </c>
      <c r="H341">
        <f t="shared" ca="1" si="48"/>
        <v>1</v>
      </c>
      <c r="I341">
        <f ca="1">IF(C341="","",IF(F341="","",IF(F341=0,0,IF(F341=1,COUNTIF(OFFSET(C340,-(C$3-1)-(G341-1),0,1,1):OFFSET(C340,-(G341-1),0,1,1),C341)))))</f>
        <v>0</v>
      </c>
      <c r="J341">
        <f t="shared" ca="1" si="49"/>
        <v>-7</v>
      </c>
      <c r="K341">
        <f t="shared" ca="1" si="52"/>
        <v>82</v>
      </c>
      <c r="L341">
        <f t="shared" ca="1" si="53"/>
        <v>1</v>
      </c>
      <c r="M341" t="str">
        <f t="shared" ca="1" si="54"/>
        <v/>
      </c>
      <c r="O341" t="str">
        <f t="shared" ca="1" si="55"/>
        <v/>
      </c>
      <c r="P341" t="str">
        <f t="shared" ca="1" si="50"/>
        <v/>
      </c>
    </row>
    <row r="342" spans="2:16" x14ac:dyDescent="0.25">
      <c r="B342">
        <v>332</v>
      </c>
      <c r="C342">
        <f t="shared" ca="1" si="56"/>
        <v>18</v>
      </c>
      <c r="D342">
        <f ca="1">IF(C342="","",COUNTIF(OFFSET(C341,-(MIN(B341,C$3)-1),0,1,1):C341,C342))</f>
        <v>0</v>
      </c>
      <c r="E342">
        <f ca="1">IF(C341="","",IF(B341&lt;C$3,"",SUMPRODUCT(1/COUNTIF(OFFSET(C341,-(C$3-1),0,1,1):C341,OFFSET(C341,-(C$3-1),0,1,1):C341))))</f>
        <v>7</v>
      </c>
      <c r="F342">
        <f ca="1">IF(C341="","",IF(E342="","",IF(AND(C$5="Yes",OR(COUNTIF(OFFSET(I341,-(C$3-1),0,1,1):I341,1)&gt;0,COUNTIF(OFFSET(G341,-(C$3-1),0,1,1):G341,C$4)&gt;0)),0,IF(E342=C$3,1,0))))</f>
        <v>1</v>
      </c>
      <c r="G342">
        <f t="shared" ca="1" si="51"/>
        <v>2</v>
      </c>
      <c r="H342">
        <f t="shared" ca="1" si="48"/>
        <v>2</v>
      </c>
      <c r="I342">
        <f ca="1">IF(C342="","",IF(F342="","",IF(F342=0,0,IF(F342=1,COUNTIF(OFFSET(C341,-(C$3-1)-(G342-1),0,1,1):OFFSET(C341,-(G342-1),0,1,1),C342)))))</f>
        <v>0</v>
      </c>
      <c r="J342">
        <f t="shared" ca="1" si="49"/>
        <v>-7</v>
      </c>
      <c r="K342">
        <f t="shared" ca="1" si="52"/>
        <v>75</v>
      </c>
      <c r="L342">
        <f t="shared" ca="1" si="53"/>
        <v>2</v>
      </c>
      <c r="M342" t="str">
        <f t="shared" ca="1" si="54"/>
        <v/>
      </c>
      <c r="O342" t="str">
        <f t="shared" ca="1" si="55"/>
        <v/>
      </c>
      <c r="P342" t="str">
        <f t="shared" ca="1" si="50"/>
        <v/>
      </c>
    </row>
    <row r="343" spans="2:16" x14ac:dyDescent="0.25">
      <c r="B343">
        <v>333</v>
      </c>
      <c r="C343">
        <f t="shared" ca="1" si="56"/>
        <v>13</v>
      </c>
      <c r="D343">
        <f ca="1">IF(C343="","",COUNTIF(OFFSET(C342,-(MIN(B342,C$3)-1),0,1,1):C342,C343))</f>
        <v>0</v>
      </c>
      <c r="E343">
        <f ca="1">IF(C342="","",IF(B342&lt;C$3,"",SUMPRODUCT(1/COUNTIF(OFFSET(C342,-(C$3-1),0,1,1):C342,OFFSET(C342,-(C$3-1),0,1,1):C342))))</f>
        <v>7</v>
      </c>
      <c r="F343">
        <f ca="1">IF(C342="","",IF(E343="","",IF(AND(C$5="Yes",OR(COUNTIF(OFFSET(I342,-(C$3-1),0,1,1):I342,1)&gt;0,COUNTIF(OFFSET(G342,-(C$3-1),0,1,1):G342,C$4)&gt;0)),0,IF(E343=C$3,1,0))))</f>
        <v>1</v>
      </c>
      <c r="G343">
        <f t="shared" ca="1" si="51"/>
        <v>3</v>
      </c>
      <c r="H343">
        <f t="shared" ca="1" si="48"/>
        <v>3</v>
      </c>
      <c r="I343">
        <f ca="1">IF(C343="","",IF(F343="","",IF(F343=0,0,IF(F343=1,COUNTIF(OFFSET(C342,-(C$3-1)-(G343-1),0,1,1):OFFSET(C342,-(G343-1),0,1,1),C343)))))</f>
        <v>0</v>
      </c>
      <c r="J343">
        <f t="shared" ca="1" si="49"/>
        <v>-7</v>
      </c>
      <c r="K343">
        <f t="shared" ca="1" si="52"/>
        <v>68</v>
      </c>
      <c r="L343">
        <f t="shared" ca="1" si="53"/>
        <v>3</v>
      </c>
      <c r="M343" t="str">
        <f t="shared" ca="1" si="54"/>
        <v/>
      </c>
      <c r="O343" t="str">
        <f t="shared" ca="1" si="55"/>
        <v/>
      </c>
      <c r="P343" t="str">
        <f t="shared" ca="1" si="50"/>
        <v/>
      </c>
    </row>
    <row r="344" spans="2:16" x14ac:dyDescent="0.25">
      <c r="B344">
        <v>334</v>
      </c>
      <c r="C344">
        <f t="shared" ca="1" si="56"/>
        <v>1</v>
      </c>
      <c r="D344">
        <f ca="1">IF(C344="","",COUNTIF(OFFSET(C343,-(MIN(B343,C$3)-1),0,1,1):C343,C344))</f>
        <v>0</v>
      </c>
      <c r="E344">
        <f ca="1">IF(C343="","",IF(B343&lt;C$3,"",SUMPRODUCT(1/COUNTIF(OFFSET(C343,-(C$3-1),0,1,1):C343,OFFSET(C343,-(C$3-1),0,1,1):C343))))</f>
        <v>7</v>
      </c>
      <c r="F344">
        <f ca="1">IF(C343="","",IF(E344="","",IF(AND(C$5="Yes",OR(COUNTIF(OFFSET(I343,-(C$3-1),0,1,1):I343,1)&gt;0,COUNTIF(OFFSET(G343,-(C$3-1),0,1,1):G343,C$4)&gt;0)),0,IF(E344=C$3,1,0))))</f>
        <v>1</v>
      </c>
      <c r="G344">
        <f t="shared" ca="1" si="51"/>
        <v>4</v>
      </c>
      <c r="H344">
        <f t="shared" ca="1" si="48"/>
        <v>4</v>
      </c>
      <c r="I344">
        <f ca="1">IF(C344="","",IF(F344="","",IF(F344=0,0,IF(F344=1,COUNTIF(OFFSET(C343,-(C$3-1)-(G344-1),0,1,1):OFFSET(C343,-(G344-1),0,1,1),C344)))))</f>
        <v>0</v>
      </c>
      <c r="J344">
        <f t="shared" ca="1" si="49"/>
        <v>-7</v>
      </c>
      <c r="K344">
        <f t="shared" ca="1" si="52"/>
        <v>61</v>
      </c>
      <c r="L344">
        <f t="shared" ca="1" si="53"/>
        <v>4</v>
      </c>
      <c r="M344" t="str">
        <f t="shared" ca="1" si="54"/>
        <v/>
      </c>
      <c r="O344" t="str">
        <f t="shared" ca="1" si="55"/>
        <v/>
      </c>
      <c r="P344" t="str">
        <f t="shared" ca="1" si="50"/>
        <v/>
      </c>
    </row>
    <row r="345" spans="2:16" x14ac:dyDescent="0.25">
      <c r="B345">
        <v>335</v>
      </c>
      <c r="C345">
        <f t="shared" ca="1" si="56"/>
        <v>32</v>
      </c>
      <c r="D345">
        <f ca="1">IF(C345="","",COUNTIF(OFFSET(C344,-(MIN(B344,C$3)-1),0,1,1):C344,C345))</f>
        <v>0</v>
      </c>
      <c r="E345">
        <f ca="1">IF(C344="","",IF(B344&lt;C$3,"",SUMPRODUCT(1/COUNTIF(OFFSET(C344,-(C$3-1),0,1,1):C344,OFFSET(C344,-(C$3-1),0,1,1):C344))))</f>
        <v>7</v>
      </c>
      <c r="F345">
        <f ca="1">IF(C344="","",IF(E345="","",IF(AND(C$5="Yes",OR(COUNTIF(OFFSET(I344,-(C$3-1),0,1,1):I344,1)&gt;0,COUNTIF(OFFSET(G344,-(C$3-1),0,1,1):G344,C$4)&gt;0)),0,IF(E345=C$3,1,0))))</f>
        <v>1</v>
      </c>
      <c r="G345">
        <f t="shared" ca="1" si="51"/>
        <v>5</v>
      </c>
      <c r="H345">
        <f t="shared" ca="1" si="48"/>
        <v>5</v>
      </c>
      <c r="I345">
        <f ca="1">IF(C345="","",IF(F345="","",IF(F345=0,0,IF(F345=1,COUNTIF(OFFSET(C344,-(C$3-1)-(G345-1),0,1,1):OFFSET(C344,-(G345-1),0,1,1),C345)))))</f>
        <v>0</v>
      </c>
      <c r="J345">
        <f t="shared" ca="1" si="49"/>
        <v>-7</v>
      </c>
      <c r="K345">
        <f t="shared" ca="1" si="52"/>
        <v>54</v>
      </c>
      <c r="L345">
        <f t="shared" ca="1" si="53"/>
        <v>5</v>
      </c>
      <c r="M345" t="str">
        <f t="shared" ca="1" si="54"/>
        <v/>
      </c>
      <c r="O345" t="str">
        <f t="shared" ca="1" si="55"/>
        <v/>
      </c>
      <c r="P345" t="str">
        <f t="shared" ca="1" si="50"/>
        <v/>
      </c>
    </row>
    <row r="346" spans="2:16" x14ac:dyDescent="0.25">
      <c r="B346">
        <v>336</v>
      </c>
      <c r="C346">
        <f t="shared" ca="1" si="56"/>
        <v>35</v>
      </c>
      <c r="D346">
        <f ca="1">IF(C346="","",COUNTIF(OFFSET(C345,-(MIN(B345,C$3)-1),0,1,1):C345,C346))</f>
        <v>0</v>
      </c>
      <c r="E346">
        <f ca="1">IF(C345="","",IF(B345&lt;C$3,"",SUMPRODUCT(1/COUNTIF(OFFSET(C345,-(C$3-1),0,1,1):C345,OFFSET(C345,-(C$3-1),0,1,1):C345))))</f>
        <v>7</v>
      </c>
      <c r="F346">
        <f ca="1">IF(C345="","",IF(E346="","",IF(AND(C$5="Yes",OR(COUNTIF(OFFSET(I345,-(C$3-1),0,1,1):I345,1)&gt;0,COUNTIF(OFFSET(G345,-(C$3-1),0,1,1):G345,C$4)&gt;0)),0,IF(E346=C$3,1,0))))</f>
        <v>0</v>
      </c>
      <c r="G346">
        <f t="shared" ca="1" si="51"/>
        <v>6</v>
      </c>
      <c r="H346" t="str">
        <f t="shared" ca="1" si="48"/>
        <v/>
      </c>
      <c r="I346">
        <f ca="1">IF(C346="","",IF(F346="","",IF(F346=0,0,IF(F346=1,COUNTIF(OFFSET(C345,-(C$3-1)-(G346-1),0,1,1):OFFSET(C345,-(G346-1),0,1,1),C346)))))</f>
        <v>0</v>
      </c>
      <c r="J346">
        <f t="shared" ca="1" si="49"/>
        <v>0</v>
      </c>
      <c r="K346">
        <f t="shared" ca="1" si="52"/>
        <v>54</v>
      </c>
      <c r="L346">
        <f t="shared" ca="1" si="53"/>
        <v>6</v>
      </c>
      <c r="M346" t="str">
        <f t="shared" ca="1" si="54"/>
        <v/>
      </c>
      <c r="O346" t="str">
        <f t="shared" ca="1" si="55"/>
        <v/>
      </c>
      <c r="P346" t="str">
        <f t="shared" ca="1" si="50"/>
        <v/>
      </c>
    </row>
    <row r="347" spans="2:16" x14ac:dyDescent="0.25">
      <c r="B347">
        <v>337</v>
      </c>
      <c r="C347">
        <f t="shared" ca="1" si="56"/>
        <v>3</v>
      </c>
      <c r="D347">
        <f ca="1">IF(C347="","",COUNTIF(OFFSET(C346,-(MIN(B346,C$3)-1),0,1,1):C346,C347))</f>
        <v>0</v>
      </c>
      <c r="E347">
        <f ca="1">IF(C346="","",IF(B346&lt;C$3,"",SUMPRODUCT(1/COUNTIF(OFFSET(C346,-(C$3-1),0,1,1):C346,OFFSET(C346,-(C$3-1),0,1,1):C346))))</f>
        <v>7</v>
      </c>
      <c r="F347">
        <f ca="1">IF(C346="","",IF(E347="","",IF(AND(C$5="Yes",OR(COUNTIF(OFFSET(I346,-(C$3-1),0,1,1):I346,1)&gt;0,COUNTIF(OFFSET(G346,-(C$3-1),0,1,1):G346,C$4)&gt;0)),0,IF(E347=C$3,1,0))))</f>
        <v>0</v>
      </c>
      <c r="G347">
        <f t="shared" ca="1" si="51"/>
        <v>1</v>
      </c>
      <c r="H347" t="str">
        <f t="shared" ca="1" si="48"/>
        <v/>
      </c>
      <c r="I347">
        <f ca="1">IF(C347="","",IF(F347="","",IF(F347=0,0,IF(F347=1,COUNTIF(OFFSET(C346,-(C$3-1)-(G347-1),0,1,1):OFFSET(C346,-(G347-1),0,1,1),C347)))))</f>
        <v>0</v>
      </c>
      <c r="J347">
        <f t="shared" ca="1" si="49"/>
        <v>0</v>
      </c>
      <c r="K347">
        <f t="shared" ca="1" si="52"/>
        <v>54</v>
      </c>
      <c r="L347">
        <f t="shared" ca="1" si="53"/>
        <v>6</v>
      </c>
      <c r="M347" t="str">
        <f t="shared" ca="1" si="54"/>
        <v/>
      </c>
      <c r="O347" t="str">
        <f t="shared" ca="1" si="55"/>
        <v/>
      </c>
      <c r="P347" t="str">
        <f t="shared" ca="1" si="50"/>
        <v/>
      </c>
    </row>
    <row r="348" spans="2:16" x14ac:dyDescent="0.25">
      <c r="B348">
        <v>338</v>
      </c>
      <c r="C348">
        <f t="shared" ca="1" si="56"/>
        <v>33</v>
      </c>
      <c r="D348">
        <f ca="1">IF(C348="","",COUNTIF(OFFSET(C347,-(MIN(B347,C$3)-1),0,1,1):C347,C348))</f>
        <v>0</v>
      </c>
      <c r="E348">
        <f ca="1">IF(C347="","",IF(B347&lt;C$3,"",SUMPRODUCT(1/COUNTIF(OFFSET(C347,-(C$3-1),0,1,1):C347,OFFSET(C347,-(C$3-1),0,1,1):C347))))</f>
        <v>7</v>
      </c>
      <c r="F348">
        <f ca="1">IF(C347="","",IF(E348="","",IF(AND(C$5="Yes",OR(COUNTIF(OFFSET(I347,-(C$3-1),0,1,1):I347,1)&gt;0,COUNTIF(OFFSET(G347,-(C$3-1),0,1,1):G347,C$4)&gt;0)),0,IF(E348=C$3,1,0))))</f>
        <v>0</v>
      </c>
      <c r="G348">
        <f t="shared" ca="1" si="51"/>
        <v>1</v>
      </c>
      <c r="H348" t="str">
        <f t="shared" ca="1" si="48"/>
        <v/>
      </c>
      <c r="I348">
        <f ca="1">IF(C348="","",IF(F348="","",IF(F348=0,0,IF(F348=1,COUNTIF(OFFSET(C347,-(C$3-1)-(G348-1),0,1,1):OFFSET(C347,-(G348-1),0,1,1),C348)))))</f>
        <v>0</v>
      </c>
      <c r="J348">
        <f t="shared" ca="1" si="49"/>
        <v>0</v>
      </c>
      <c r="K348">
        <f t="shared" ca="1" si="52"/>
        <v>54</v>
      </c>
      <c r="L348">
        <f t="shared" ca="1" si="53"/>
        <v>6</v>
      </c>
      <c r="M348" t="str">
        <f t="shared" ca="1" si="54"/>
        <v/>
      </c>
      <c r="O348" t="str">
        <f t="shared" ca="1" si="55"/>
        <v/>
      </c>
      <c r="P348" t="str">
        <f t="shared" ca="1" si="50"/>
        <v/>
      </c>
    </row>
    <row r="349" spans="2:16" x14ac:dyDescent="0.25">
      <c r="B349">
        <v>339</v>
      </c>
      <c r="C349">
        <f t="shared" ca="1" si="56"/>
        <v>2</v>
      </c>
      <c r="D349">
        <f ca="1">IF(C349="","",COUNTIF(OFFSET(C348,-(MIN(B348,C$3)-1),0,1,1):C348,C349))</f>
        <v>0</v>
      </c>
      <c r="E349">
        <f ca="1">IF(C348="","",IF(B348&lt;C$3,"",SUMPRODUCT(1/COUNTIF(OFFSET(C348,-(C$3-1),0,1,1):C348,OFFSET(C348,-(C$3-1),0,1,1):C348))))</f>
        <v>7</v>
      </c>
      <c r="F349">
        <f ca="1">IF(C348="","",IF(E349="","",IF(AND(C$5="Yes",OR(COUNTIF(OFFSET(I348,-(C$3-1),0,1,1):I348,1)&gt;0,COUNTIF(OFFSET(G348,-(C$3-1),0,1,1):G348,C$4)&gt;0)),0,IF(E349=C$3,1,0))))</f>
        <v>0</v>
      </c>
      <c r="G349">
        <f t="shared" ca="1" si="51"/>
        <v>1</v>
      </c>
      <c r="H349" t="str">
        <f t="shared" ca="1" si="48"/>
        <v/>
      </c>
      <c r="I349">
        <f ca="1">IF(C349="","",IF(F349="","",IF(F349=0,0,IF(F349=1,COUNTIF(OFFSET(C348,-(C$3-1)-(G349-1),0,1,1):OFFSET(C348,-(G349-1),0,1,1),C349)))))</f>
        <v>0</v>
      </c>
      <c r="J349">
        <f t="shared" ca="1" si="49"/>
        <v>0</v>
      </c>
      <c r="K349">
        <f t="shared" ca="1" si="52"/>
        <v>54</v>
      </c>
      <c r="L349">
        <f t="shared" ca="1" si="53"/>
        <v>6</v>
      </c>
      <c r="M349" t="str">
        <f t="shared" ca="1" si="54"/>
        <v/>
      </c>
      <c r="O349" t="str">
        <f t="shared" ca="1" si="55"/>
        <v/>
      </c>
      <c r="P349" t="str">
        <f t="shared" ca="1" si="50"/>
        <v/>
      </c>
    </row>
    <row r="350" spans="2:16" x14ac:dyDescent="0.25">
      <c r="B350">
        <v>340</v>
      </c>
      <c r="C350">
        <f t="shared" ca="1" si="56"/>
        <v>16</v>
      </c>
      <c r="D350">
        <f ca="1">IF(C350="","",COUNTIF(OFFSET(C349,-(MIN(B349,C$3)-1),0,1,1):C349,C350))</f>
        <v>0</v>
      </c>
      <c r="E350">
        <f ca="1">IF(C349="","",IF(B349&lt;C$3,"",SUMPRODUCT(1/COUNTIF(OFFSET(C349,-(C$3-1),0,1,1):C349,OFFSET(C349,-(C$3-1),0,1,1):C349))))</f>
        <v>7</v>
      </c>
      <c r="F350">
        <f ca="1">IF(C349="","",IF(E350="","",IF(AND(C$5="Yes",OR(COUNTIF(OFFSET(I349,-(C$3-1),0,1,1):I349,1)&gt;0,COUNTIF(OFFSET(G349,-(C$3-1),0,1,1):G349,C$4)&gt;0)),0,IF(E350=C$3,1,0))))</f>
        <v>0</v>
      </c>
      <c r="G350">
        <f t="shared" ca="1" si="51"/>
        <v>1</v>
      </c>
      <c r="H350" t="str">
        <f t="shared" ca="1" si="48"/>
        <v/>
      </c>
      <c r="I350">
        <f ca="1">IF(C350="","",IF(F350="","",IF(F350=0,0,IF(F350=1,COUNTIF(OFFSET(C349,-(C$3-1)-(G350-1),0,1,1):OFFSET(C349,-(G350-1),0,1,1),C350)))))</f>
        <v>0</v>
      </c>
      <c r="J350">
        <f t="shared" ca="1" si="49"/>
        <v>0</v>
      </c>
      <c r="K350">
        <f t="shared" ca="1" si="52"/>
        <v>54</v>
      </c>
      <c r="L350">
        <f t="shared" ca="1" si="53"/>
        <v>6</v>
      </c>
      <c r="M350" t="str">
        <f t="shared" ca="1" si="54"/>
        <v/>
      </c>
      <c r="O350" t="str">
        <f t="shared" ca="1" si="55"/>
        <v/>
      </c>
      <c r="P350" t="str">
        <f t="shared" ca="1" si="50"/>
        <v/>
      </c>
    </row>
    <row r="351" spans="2:16" x14ac:dyDescent="0.25">
      <c r="B351">
        <v>341</v>
      </c>
      <c r="C351">
        <f t="shared" ca="1" si="56"/>
        <v>18</v>
      </c>
      <c r="D351">
        <f ca="1">IF(C351="","",COUNTIF(OFFSET(C350,-(MIN(B350,C$3)-1),0,1,1):C350,C351))</f>
        <v>0</v>
      </c>
      <c r="E351">
        <f ca="1">IF(C350="","",IF(B350&lt;C$3,"",SUMPRODUCT(1/COUNTIF(OFFSET(C350,-(C$3-1),0,1,1):C350,OFFSET(C350,-(C$3-1),0,1,1):C350))))</f>
        <v>7</v>
      </c>
      <c r="F351">
        <f ca="1">IF(C350="","",IF(E351="","",IF(AND(C$5="Yes",OR(COUNTIF(OFFSET(I350,-(C$3-1),0,1,1):I350,1)&gt;0,COUNTIF(OFFSET(G350,-(C$3-1),0,1,1):G350,C$4)&gt;0)),0,IF(E351=C$3,1,0))))</f>
        <v>0</v>
      </c>
      <c r="G351">
        <f t="shared" ca="1" si="51"/>
        <v>1</v>
      </c>
      <c r="H351" t="str">
        <f t="shared" ca="1" si="48"/>
        <v/>
      </c>
      <c r="I351">
        <f ca="1">IF(C351="","",IF(F351="","",IF(F351=0,0,IF(F351=1,COUNTIF(OFFSET(C350,-(C$3-1)-(G351-1),0,1,1):OFFSET(C350,-(G351-1),0,1,1),C351)))))</f>
        <v>0</v>
      </c>
      <c r="J351">
        <f t="shared" ca="1" si="49"/>
        <v>0</v>
      </c>
      <c r="K351">
        <f t="shared" ca="1" si="52"/>
        <v>54</v>
      </c>
      <c r="L351">
        <f t="shared" ca="1" si="53"/>
        <v>6</v>
      </c>
      <c r="M351" t="str">
        <f t="shared" ca="1" si="54"/>
        <v/>
      </c>
      <c r="O351" t="str">
        <f t="shared" ca="1" si="55"/>
        <v/>
      </c>
      <c r="P351" t="str">
        <f t="shared" ca="1" si="50"/>
        <v/>
      </c>
    </row>
    <row r="352" spans="2:16" x14ac:dyDescent="0.25">
      <c r="B352">
        <v>342</v>
      </c>
      <c r="C352">
        <f t="shared" ca="1" si="56"/>
        <v>27</v>
      </c>
      <c r="D352">
        <f ca="1">IF(C352="","",COUNTIF(OFFSET(C351,-(MIN(B351,C$3)-1),0,1,1):C351,C352))</f>
        <v>0</v>
      </c>
      <c r="E352">
        <f ca="1">IF(C351="","",IF(B351&lt;C$3,"",SUMPRODUCT(1/COUNTIF(OFFSET(C351,-(C$3-1),0,1,1):C351,OFFSET(C351,-(C$3-1),0,1,1):C351))))</f>
        <v>7</v>
      </c>
      <c r="F352">
        <f ca="1">IF(C351="","",IF(E352="","",IF(AND(C$5="Yes",OR(COUNTIF(OFFSET(I351,-(C$3-1),0,1,1):I351,1)&gt;0,COUNTIF(OFFSET(G351,-(C$3-1),0,1,1):G351,C$4)&gt;0)),0,IF(E352=C$3,1,0))))</f>
        <v>0</v>
      </c>
      <c r="G352">
        <f t="shared" ca="1" si="51"/>
        <v>1</v>
      </c>
      <c r="H352" t="str">
        <f t="shared" ca="1" si="48"/>
        <v/>
      </c>
      <c r="I352">
        <f ca="1">IF(C352="","",IF(F352="","",IF(F352=0,0,IF(F352=1,COUNTIF(OFFSET(C351,-(C$3-1)-(G352-1),0,1,1):OFFSET(C351,-(G352-1),0,1,1),C352)))))</f>
        <v>0</v>
      </c>
      <c r="J352">
        <f t="shared" ca="1" si="49"/>
        <v>0</v>
      </c>
      <c r="K352">
        <f t="shared" ca="1" si="52"/>
        <v>54</v>
      </c>
      <c r="L352">
        <f t="shared" ca="1" si="53"/>
        <v>6</v>
      </c>
      <c r="M352" t="str">
        <f t="shared" ca="1" si="54"/>
        <v/>
      </c>
      <c r="O352" t="str">
        <f t="shared" ca="1" si="55"/>
        <v/>
      </c>
      <c r="P352" t="str">
        <f t="shared" ca="1" si="50"/>
        <v/>
      </c>
    </row>
    <row r="353" spans="2:16" x14ac:dyDescent="0.25">
      <c r="B353">
        <v>343</v>
      </c>
      <c r="C353">
        <f t="shared" ca="1" si="56"/>
        <v>11</v>
      </c>
      <c r="D353">
        <f ca="1">IF(C353="","",COUNTIF(OFFSET(C352,-(MIN(B352,C$3)-1),0,1,1):C352,C353))</f>
        <v>0</v>
      </c>
      <c r="E353">
        <f ca="1">IF(C352="","",IF(B352&lt;C$3,"",SUMPRODUCT(1/COUNTIF(OFFSET(C352,-(C$3-1),0,1,1):C352,OFFSET(C352,-(C$3-1),0,1,1):C352))))</f>
        <v>7</v>
      </c>
      <c r="F353">
        <f ca="1">IF(C352="","",IF(E353="","",IF(AND(C$5="Yes",OR(COUNTIF(OFFSET(I352,-(C$3-1),0,1,1):I352,1)&gt;0,COUNTIF(OFFSET(G352,-(C$3-1),0,1,1):G352,C$4)&gt;0)),0,IF(E353=C$3,1,0))))</f>
        <v>1</v>
      </c>
      <c r="G353">
        <f t="shared" ca="1" si="51"/>
        <v>1</v>
      </c>
      <c r="H353">
        <f t="shared" ca="1" si="48"/>
        <v>1</v>
      </c>
      <c r="I353">
        <f ca="1">IF(C353="","",IF(F353="","",IF(F353=0,0,IF(F353=1,COUNTIF(OFFSET(C352,-(C$3-1)-(G353-1),0,1,1):OFFSET(C352,-(G353-1),0,1,1),C353)))))</f>
        <v>0</v>
      </c>
      <c r="J353">
        <f t="shared" ca="1" si="49"/>
        <v>-7</v>
      </c>
      <c r="K353">
        <f t="shared" ca="1" si="52"/>
        <v>47</v>
      </c>
      <c r="L353">
        <f t="shared" ca="1" si="53"/>
        <v>6</v>
      </c>
      <c r="M353" t="str">
        <f t="shared" ca="1" si="54"/>
        <v/>
      </c>
      <c r="O353" t="str">
        <f t="shared" ca="1" si="55"/>
        <v/>
      </c>
      <c r="P353" t="str">
        <f t="shared" ca="1" si="50"/>
        <v/>
      </c>
    </row>
    <row r="354" spans="2:16" x14ac:dyDescent="0.25">
      <c r="B354">
        <v>344</v>
      </c>
      <c r="C354">
        <f t="shared" ca="1" si="56"/>
        <v>2</v>
      </c>
      <c r="D354">
        <f ca="1">IF(C354="","",COUNTIF(OFFSET(C353,-(MIN(B353,C$3)-1),0,1,1):C353,C354))</f>
        <v>1</v>
      </c>
      <c r="E354">
        <f ca="1">IF(C353="","",IF(B353&lt;C$3,"",SUMPRODUCT(1/COUNTIF(OFFSET(C353,-(C$3-1),0,1,1):C353,OFFSET(C353,-(C$3-1),0,1,1):C353))))</f>
        <v>7</v>
      </c>
      <c r="F354">
        <f ca="1">IF(C353="","",IF(E354="","",IF(AND(C$5="Yes",OR(COUNTIF(OFFSET(I353,-(C$3-1),0,1,1):I353,1)&gt;0,COUNTIF(OFFSET(G353,-(C$3-1),0,1,1):G353,C$4)&gt;0)),0,IF(E354=C$3,1,0))))</f>
        <v>1</v>
      </c>
      <c r="G354">
        <f t="shared" ca="1" si="51"/>
        <v>2</v>
      </c>
      <c r="H354">
        <f t="shared" ca="1" si="48"/>
        <v>2</v>
      </c>
      <c r="I354">
        <f ca="1">IF(C354="","",IF(F354="","",IF(F354=0,0,IF(F354=1,COUNTIF(OFFSET(C353,-(C$3-1)-(G354-1),0,1,1):OFFSET(C353,-(G354-1),0,1,1),C354)))))</f>
        <v>1</v>
      </c>
      <c r="J354">
        <f t="shared" ca="1" si="49"/>
        <v>29</v>
      </c>
      <c r="K354">
        <f t="shared" ca="1" si="52"/>
        <v>76</v>
      </c>
      <c r="L354">
        <f t="shared" ca="1" si="53"/>
        <v>7</v>
      </c>
      <c r="M354">
        <f t="shared" ca="1" si="54"/>
        <v>7</v>
      </c>
      <c r="O354" t="str">
        <f t="shared" ca="1" si="55"/>
        <v/>
      </c>
      <c r="P354" t="str">
        <f t="shared" ca="1" si="50"/>
        <v/>
      </c>
    </row>
    <row r="355" spans="2:16" x14ac:dyDescent="0.25">
      <c r="B355">
        <v>345</v>
      </c>
      <c r="C355">
        <f t="shared" ca="1" si="56"/>
        <v>15</v>
      </c>
      <c r="D355">
        <f ca="1">IF(C355="","",COUNTIF(OFFSET(C354,-(MIN(B354,C$3)-1),0,1,1):C354,C355))</f>
        <v>0</v>
      </c>
      <c r="E355">
        <f ca="1">IF(C354="","",IF(B354&lt;C$3,"",SUMPRODUCT(1/COUNTIF(OFFSET(C354,-(C$3-1),0,1,1):C354,OFFSET(C354,-(C$3-1),0,1,1):C354))))</f>
        <v>6</v>
      </c>
      <c r="F355">
        <f ca="1">IF(C354="","",IF(E355="","",IF(AND(C$5="Yes",OR(COUNTIF(OFFSET(I354,-(C$3-1),0,1,1):I354,1)&gt;0,COUNTIF(OFFSET(G354,-(C$3-1),0,1,1):G354,C$4)&gt;0)),0,IF(E355=C$3,1,0))))</f>
        <v>0</v>
      </c>
      <c r="G355">
        <f t="shared" ca="1" si="51"/>
        <v>1</v>
      </c>
      <c r="H355" t="str">
        <f t="shared" ca="1" si="48"/>
        <v/>
      </c>
      <c r="I355">
        <f ca="1">IF(C355="","",IF(F355="","",IF(F355=0,0,IF(F355=1,COUNTIF(OFFSET(C354,-(C$3-1)-(G355-1),0,1,1):OFFSET(C354,-(G355-1),0,1,1),C355)))))</f>
        <v>0</v>
      </c>
      <c r="J355">
        <f t="shared" ca="1" si="49"/>
        <v>0</v>
      </c>
      <c r="K355">
        <f t="shared" ca="1" si="52"/>
        <v>76</v>
      </c>
      <c r="L355">
        <f t="shared" ca="1" si="53"/>
        <v>1</v>
      </c>
      <c r="M355" t="str">
        <f t="shared" ca="1" si="54"/>
        <v/>
      </c>
      <c r="O355" t="str">
        <f t="shared" ca="1" si="55"/>
        <v/>
      </c>
      <c r="P355" t="str">
        <f t="shared" ca="1" si="50"/>
        <v/>
      </c>
    </row>
    <row r="356" spans="2:16" x14ac:dyDescent="0.25">
      <c r="B356">
        <v>346</v>
      </c>
      <c r="C356">
        <f t="shared" ca="1" si="56"/>
        <v>27</v>
      </c>
      <c r="D356">
        <f ca="1">IF(C356="","",COUNTIF(OFFSET(C355,-(MIN(B355,C$3)-1),0,1,1):C355,C356))</f>
        <v>1</v>
      </c>
      <c r="E356">
        <f ca="1">IF(C355="","",IF(B355&lt;C$3,"",SUMPRODUCT(1/COUNTIF(OFFSET(C355,-(C$3-1),0,1,1):C355,OFFSET(C355,-(C$3-1),0,1,1):C355))))</f>
        <v>6</v>
      </c>
      <c r="F356">
        <f ca="1">IF(C355="","",IF(E356="","",IF(AND(C$5="Yes",OR(COUNTIF(OFFSET(I355,-(C$3-1),0,1,1):I355,1)&gt;0,COUNTIF(OFFSET(G355,-(C$3-1),0,1,1):G355,C$4)&gt;0)),0,IF(E356=C$3,1,0))))</f>
        <v>0</v>
      </c>
      <c r="G356">
        <f t="shared" ca="1" si="51"/>
        <v>1</v>
      </c>
      <c r="H356" t="str">
        <f t="shared" ca="1" si="48"/>
        <v/>
      </c>
      <c r="I356">
        <f ca="1">IF(C356="","",IF(F356="","",IF(F356=0,0,IF(F356=1,COUNTIF(OFFSET(C355,-(C$3-1)-(G356-1),0,1,1):OFFSET(C355,-(G356-1),0,1,1),C356)))))</f>
        <v>0</v>
      </c>
      <c r="J356">
        <f t="shared" ca="1" si="49"/>
        <v>0</v>
      </c>
      <c r="K356">
        <f t="shared" ca="1" si="52"/>
        <v>76</v>
      </c>
      <c r="L356">
        <f t="shared" ca="1" si="53"/>
        <v>1</v>
      </c>
      <c r="M356" t="str">
        <f t="shared" ca="1" si="54"/>
        <v/>
      </c>
      <c r="O356" t="str">
        <f t="shared" ca="1" si="55"/>
        <v/>
      </c>
      <c r="P356" t="str">
        <f t="shared" ca="1" si="50"/>
        <v/>
      </c>
    </row>
    <row r="357" spans="2:16" x14ac:dyDescent="0.25">
      <c r="B357">
        <v>347</v>
      </c>
      <c r="C357">
        <f t="shared" ca="1" si="56"/>
        <v>31</v>
      </c>
      <c r="D357">
        <f ca="1">IF(C357="","",COUNTIF(OFFSET(C356,-(MIN(B356,C$3)-1),0,1,1):C356,C357))</f>
        <v>0</v>
      </c>
      <c r="E357">
        <f ca="1">IF(C356="","",IF(B356&lt;C$3,"",SUMPRODUCT(1/COUNTIF(OFFSET(C356,-(C$3-1),0,1,1):C356,OFFSET(C356,-(C$3-1),0,1,1):C356))))</f>
        <v>6</v>
      </c>
      <c r="F357">
        <f ca="1">IF(C356="","",IF(E357="","",IF(AND(C$5="Yes",OR(COUNTIF(OFFSET(I356,-(C$3-1),0,1,1):I356,1)&gt;0,COUNTIF(OFFSET(G356,-(C$3-1),0,1,1):G356,C$4)&gt;0)),0,IF(E357=C$3,1,0))))</f>
        <v>0</v>
      </c>
      <c r="G357">
        <f t="shared" ca="1" si="51"/>
        <v>1</v>
      </c>
      <c r="H357" t="str">
        <f t="shared" ca="1" si="48"/>
        <v/>
      </c>
      <c r="I357">
        <f ca="1">IF(C357="","",IF(F357="","",IF(F357=0,0,IF(F357=1,COUNTIF(OFFSET(C356,-(C$3-1)-(G357-1),0,1,1):OFFSET(C356,-(G357-1),0,1,1),C357)))))</f>
        <v>0</v>
      </c>
      <c r="J357">
        <f t="shared" ca="1" si="49"/>
        <v>0</v>
      </c>
      <c r="K357">
        <f t="shared" ca="1" si="52"/>
        <v>76</v>
      </c>
      <c r="L357">
        <f t="shared" ca="1" si="53"/>
        <v>1</v>
      </c>
      <c r="M357" t="str">
        <f t="shared" ca="1" si="54"/>
        <v/>
      </c>
      <c r="O357" t="str">
        <f t="shared" ca="1" si="55"/>
        <v/>
      </c>
      <c r="P357" t="str">
        <f t="shared" ca="1" si="50"/>
        <v/>
      </c>
    </row>
    <row r="358" spans="2:16" x14ac:dyDescent="0.25">
      <c r="B358">
        <v>348</v>
      </c>
      <c r="C358">
        <f t="shared" ca="1" si="56"/>
        <v>29</v>
      </c>
      <c r="D358">
        <f ca="1">IF(C358="","",COUNTIF(OFFSET(C357,-(MIN(B357,C$3)-1),0,1,1):C357,C358))</f>
        <v>0</v>
      </c>
      <c r="E358">
        <f ca="1">IF(C357="","",IF(B357&lt;C$3,"",SUMPRODUCT(1/COUNTIF(OFFSET(C357,-(C$3-1),0,1,1):C357,OFFSET(C357,-(C$3-1),0,1,1):C357))))</f>
        <v>6</v>
      </c>
      <c r="F358">
        <f ca="1">IF(C357="","",IF(E358="","",IF(AND(C$5="Yes",OR(COUNTIF(OFFSET(I357,-(C$3-1),0,1,1):I357,1)&gt;0,COUNTIF(OFFSET(G357,-(C$3-1),0,1,1):G357,C$4)&gt;0)),0,IF(E358=C$3,1,0))))</f>
        <v>0</v>
      </c>
      <c r="G358">
        <f t="shared" ca="1" si="51"/>
        <v>1</v>
      </c>
      <c r="H358" t="str">
        <f t="shared" ca="1" si="48"/>
        <v/>
      </c>
      <c r="I358">
        <f ca="1">IF(C358="","",IF(F358="","",IF(F358=0,0,IF(F358=1,COUNTIF(OFFSET(C357,-(C$3-1)-(G358-1),0,1,1):OFFSET(C357,-(G358-1),0,1,1),C358)))))</f>
        <v>0</v>
      </c>
      <c r="J358">
        <f t="shared" ca="1" si="49"/>
        <v>0</v>
      </c>
      <c r="K358">
        <f t="shared" ca="1" si="52"/>
        <v>76</v>
      </c>
      <c r="L358">
        <f t="shared" ca="1" si="53"/>
        <v>1</v>
      </c>
      <c r="M358" t="str">
        <f t="shared" ca="1" si="54"/>
        <v/>
      </c>
      <c r="O358" t="str">
        <f t="shared" ca="1" si="55"/>
        <v/>
      </c>
      <c r="P358" t="str">
        <f t="shared" ca="1" si="50"/>
        <v/>
      </c>
    </row>
    <row r="359" spans="2:16" x14ac:dyDescent="0.25">
      <c r="B359">
        <v>349</v>
      </c>
      <c r="C359">
        <f t="shared" ca="1" si="56"/>
        <v>24</v>
      </c>
      <c r="D359">
        <f ca="1">IF(C359="","",COUNTIF(OFFSET(C358,-(MIN(B358,C$3)-1),0,1,1):C358,C359))</f>
        <v>0</v>
      </c>
      <c r="E359">
        <f ca="1">IF(C358="","",IF(B358&lt;C$3,"",SUMPRODUCT(1/COUNTIF(OFFSET(C358,-(C$3-1),0,1,1):C358,OFFSET(C358,-(C$3-1),0,1,1):C358))))</f>
        <v>6</v>
      </c>
      <c r="F359">
        <f ca="1">IF(C358="","",IF(E359="","",IF(AND(C$5="Yes",OR(COUNTIF(OFFSET(I358,-(C$3-1),0,1,1):I358,1)&gt;0,COUNTIF(OFFSET(G358,-(C$3-1),0,1,1):G358,C$4)&gt;0)),0,IF(E359=C$3,1,0))))</f>
        <v>0</v>
      </c>
      <c r="G359">
        <f t="shared" ca="1" si="51"/>
        <v>1</v>
      </c>
      <c r="H359" t="str">
        <f t="shared" ca="1" si="48"/>
        <v/>
      </c>
      <c r="I359">
        <f ca="1">IF(C359="","",IF(F359="","",IF(F359=0,0,IF(F359=1,COUNTIF(OFFSET(C358,-(C$3-1)-(G359-1),0,1,1):OFFSET(C358,-(G359-1),0,1,1),C359)))))</f>
        <v>0</v>
      </c>
      <c r="J359">
        <f t="shared" ca="1" si="49"/>
        <v>0</v>
      </c>
      <c r="K359">
        <f t="shared" ca="1" si="52"/>
        <v>76</v>
      </c>
      <c r="L359">
        <f t="shared" ca="1" si="53"/>
        <v>1</v>
      </c>
      <c r="M359" t="str">
        <f t="shared" ca="1" si="54"/>
        <v/>
      </c>
      <c r="O359" t="str">
        <f t="shared" ca="1" si="55"/>
        <v/>
      </c>
      <c r="P359" t="str">
        <f t="shared" ca="1" si="50"/>
        <v/>
      </c>
    </row>
    <row r="360" spans="2:16" x14ac:dyDescent="0.25">
      <c r="B360">
        <v>350</v>
      </c>
      <c r="C360">
        <f t="shared" ca="1" si="56"/>
        <v>33</v>
      </c>
      <c r="D360">
        <f ca="1">IF(C360="","",COUNTIF(OFFSET(C359,-(MIN(B359,C$3)-1),0,1,1):C359,C360))</f>
        <v>0</v>
      </c>
      <c r="E360">
        <f ca="1">IF(C359="","",IF(B359&lt;C$3,"",SUMPRODUCT(1/COUNTIF(OFFSET(C359,-(C$3-1),0,1,1):C359,OFFSET(C359,-(C$3-1),0,1,1):C359))))</f>
        <v>7</v>
      </c>
      <c r="F360">
        <f ca="1">IF(C359="","",IF(E360="","",IF(AND(C$5="Yes",OR(COUNTIF(OFFSET(I359,-(C$3-1),0,1,1):I359,1)&gt;0,COUNTIF(OFFSET(G359,-(C$3-1),0,1,1):G359,C$4)&gt;0)),0,IF(E360=C$3,1,0))))</f>
        <v>0</v>
      </c>
      <c r="G360">
        <f t="shared" ca="1" si="51"/>
        <v>1</v>
      </c>
      <c r="H360" t="str">
        <f t="shared" ca="1" si="48"/>
        <v/>
      </c>
      <c r="I360">
        <f ca="1">IF(C360="","",IF(F360="","",IF(F360=0,0,IF(F360=1,COUNTIF(OFFSET(C359,-(C$3-1)-(G360-1),0,1,1):OFFSET(C359,-(G360-1),0,1,1),C360)))))</f>
        <v>0</v>
      </c>
      <c r="J360">
        <f t="shared" ca="1" si="49"/>
        <v>0</v>
      </c>
      <c r="K360">
        <f t="shared" ca="1" si="52"/>
        <v>76</v>
      </c>
      <c r="L360">
        <f t="shared" ca="1" si="53"/>
        <v>1</v>
      </c>
      <c r="M360" t="str">
        <f t="shared" ca="1" si="54"/>
        <v/>
      </c>
      <c r="O360" t="str">
        <f t="shared" ca="1" si="55"/>
        <v/>
      </c>
      <c r="P360" t="str">
        <f t="shared" ca="1" si="50"/>
        <v/>
      </c>
    </row>
    <row r="361" spans="2:16" x14ac:dyDescent="0.25">
      <c r="B361">
        <v>351</v>
      </c>
      <c r="C361">
        <f t="shared" ca="1" si="56"/>
        <v>17</v>
      </c>
      <c r="D361">
        <f ca="1">IF(C361="","",COUNTIF(OFFSET(C360,-(MIN(B360,C$3)-1),0,1,1):C360,C361))</f>
        <v>0</v>
      </c>
      <c r="E361">
        <f ca="1">IF(C360="","",IF(B360&lt;C$3,"",SUMPRODUCT(1/COUNTIF(OFFSET(C360,-(C$3-1),0,1,1):C360,OFFSET(C360,-(C$3-1),0,1,1):C360))))</f>
        <v>7</v>
      </c>
      <c r="F361">
        <f ca="1">IF(C360="","",IF(E361="","",IF(AND(C$5="Yes",OR(COUNTIF(OFFSET(I360,-(C$3-1),0,1,1):I360,1)&gt;0,COUNTIF(OFFSET(G360,-(C$3-1),0,1,1):G360,C$4)&gt;0)),0,IF(E361=C$3,1,0))))</f>
        <v>0</v>
      </c>
      <c r="G361">
        <f t="shared" ca="1" si="51"/>
        <v>1</v>
      </c>
      <c r="H361" t="str">
        <f t="shared" ca="1" si="48"/>
        <v/>
      </c>
      <c r="I361">
        <f ca="1">IF(C361="","",IF(F361="","",IF(F361=0,0,IF(F361=1,COUNTIF(OFFSET(C360,-(C$3-1)-(G361-1),0,1,1):OFFSET(C360,-(G361-1),0,1,1),C361)))))</f>
        <v>0</v>
      </c>
      <c r="J361">
        <f t="shared" ca="1" si="49"/>
        <v>0</v>
      </c>
      <c r="K361">
        <f t="shared" ca="1" si="52"/>
        <v>76</v>
      </c>
      <c r="L361">
        <f t="shared" ca="1" si="53"/>
        <v>1</v>
      </c>
      <c r="M361" t="str">
        <f t="shared" ca="1" si="54"/>
        <v/>
      </c>
      <c r="O361" t="str">
        <f t="shared" ca="1" si="55"/>
        <v/>
      </c>
      <c r="P361" t="str">
        <f t="shared" ca="1" si="50"/>
        <v/>
      </c>
    </row>
    <row r="362" spans="2:16" x14ac:dyDescent="0.25">
      <c r="B362">
        <v>352</v>
      </c>
      <c r="C362">
        <f t="shared" ca="1" si="56"/>
        <v>21</v>
      </c>
      <c r="D362">
        <f ca="1">IF(C362="","",COUNTIF(OFFSET(C361,-(MIN(B361,C$3)-1),0,1,1):C361,C362))</f>
        <v>0</v>
      </c>
      <c r="E362">
        <f ca="1">IF(C361="","",IF(B361&lt;C$3,"",SUMPRODUCT(1/COUNTIF(OFFSET(C361,-(C$3-1),0,1,1):C361,OFFSET(C361,-(C$3-1),0,1,1):C361))))</f>
        <v>7</v>
      </c>
      <c r="F362">
        <f ca="1">IF(C361="","",IF(E362="","",IF(AND(C$5="Yes",OR(COUNTIF(OFFSET(I361,-(C$3-1),0,1,1):I361,1)&gt;0,COUNTIF(OFFSET(G361,-(C$3-1),0,1,1):G361,C$4)&gt;0)),0,IF(E362=C$3,1,0))))</f>
        <v>1</v>
      </c>
      <c r="G362">
        <f t="shared" ca="1" si="51"/>
        <v>1</v>
      </c>
      <c r="H362">
        <f t="shared" ca="1" si="48"/>
        <v>1</v>
      </c>
      <c r="I362">
        <f ca="1">IF(C362="","",IF(F362="","",IF(F362=0,0,IF(F362=1,COUNTIF(OFFSET(C361,-(C$3-1)-(G362-1),0,1,1):OFFSET(C361,-(G362-1),0,1,1),C362)))))</f>
        <v>0</v>
      </c>
      <c r="J362">
        <f t="shared" ca="1" si="49"/>
        <v>-7</v>
      </c>
      <c r="K362">
        <f t="shared" ca="1" si="52"/>
        <v>69</v>
      </c>
      <c r="L362">
        <f t="shared" ca="1" si="53"/>
        <v>1</v>
      </c>
      <c r="M362" t="str">
        <f t="shared" ca="1" si="54"/>
        <v/>
      </c>
      <c r="O362" t="str">
        <f t="shared" ca="1" si="55"/>
        <v/>
      </c>
      <c r="P362" t="str">
        <f t="shared" ca="1" si="50"/>
        <v/>
      </c>
    </row>
    <row r="363" spans="2:16" x14ac:dyDescent="0.25">
      <c r="B363">
        <v>353</v>
      </c>
      <c r="C363">
        <f t="shared" ca="1" si="56"/>
        <v>15</v>
      </c>
      <c r="D363">
        <f ca="1">IF(C363="","",COUNTIF(OFFSET(C362,-(MIN(B362,C$3)-1),0,1,1):C362,C363))</f>
        <v>0</v>
      </c>
      <c r="E363">
        <f ca="1">IF(C362="","",IF(B362&lt;C$3,"",SUMPRODUCT(1/COUNTIF(OFFSET(C362,-(C$3-1),0,1,1):C362,OFFSET(C362,-(C$3-1),0,1,1):C362))))</f>
        <v>7</v>
      </c>
      <c r="F363">
        <f ca="1">IF(C362="","",IF(E363="","",IF(AND(C$5="Yes",OR(COUNTIF(OFFSET(I362,-(C$3-1),0,1,1):I362,1)&gt;0,COUNTIF(OFFSET(G362,-(C$3-1),0,1,1):G362,C$4)&gt;0)),0,IF(E363=C$3,1,0))))</f>
        <v>1</v>
      </c>
      <c r="G363">
        <f t="shared" ca="1" si="51"/>
        <v>2</v>
      </c>
      <c r="H363">
        <f t="shared" ca="1" si="48"/>
        <v>2</v>
      </c>
      <c r="I363">
        <f ca="1">IF(C363="","",IF(F363="","",IF(F363=0,0,IF(F363=1,COUNTIF(OFFSET(C362,-(C$3-1)-(G363-1),0,1,1):OFFSET(C362,-(G363-1),0,1,1),C363)))))</f>
        <v>1</v>
      </c>
      <c r="J363">
        <f t="shared" ca="1" si="49"/>
        <v>29</v>
      </c>
      <c r="K363">
        <f t="shared" ca="1" si="52"/>
        <v>98</v>
      </c>
      <c r="L363">
        <f t="shared" ca="1" si="53"/>
        <v>2</v>
      </c>
      <c r="M363">
        <f t="shared" ca="1" si="54"/>
        <v>2</v>
      </c>
      <c r="O363" t="str">
        <f t="shared" ca="1" si="55"/>
        <v/>
      </c>
      <c r="P363" t="str">
        <f t="shared" ca="1" si="50"/>
        <v/>
      </c>
    </row>
    <row r="364" spans="2:16" x14ac:dyDescent="0.25">
      <c r="B364">
        <v>354</v>
      </c>
      <c r="C364">
        <f t="shared" ca="1" si="56"/>
        <v>13</v>
      </c>
      <c r="D364">
        <f ca="1">IF(C364="","",COUNTIF(OFFSET(C363,-(MIN(B363,C$3)-1),0,1,1):C363,C364))</f>
        <v>0</v>
      </c>
      <c r="E364">
        <f ca="1">IF(C363="","",IF(B363&lt;C$3,"",SUMPRODUCT(1/COUNTIF(OFFSET(C363,-(C$3-1),0,1,1):C363,OFFSET(C363,-(C$3-1),0,1,1):C363))))</f>
        <v>7</v>
      </c>
      <c r="F364">
        <f ca="1">IF(C363="","",IF(E364="","",IF(AND(C$5="Yes",OR(COUNTIF(OFFSET(I363,-(C$3-1),0,1,1):I363,1)&gt;0,COUNTIF(OFFSET(G363,-(C$3-1),0,1,1):G363,C$4)&gt;0)),0,IF(E364=C$3,1,0))))</f>
        <v>0</v>
      </c>
      <c r="G364">
        <f t="shared" ca="1" si="51"/>
        <v>1</v>
      </c>
      <c r="H364" t="str">
        <f t="shared" ca="1" si="48"/>
        <v/>
      </c>
      <c r="I364">
        <f ca="1">IF(C364="","",IF(F364="","",IF(F364=0,0,IF(F364=1,COUNTIF(OFFSET(C363,-(C$3-1)-(G364-1),0,1,1):OFFSET(C363,-(G364-1),0,1,1),C364)))))</f>
        <v>0</v>
      </c>
      <c r="J364">
        <f t="shared" ca="1" si="49"/>
        <v>0</v>
      </c>
      <c r="K364">
        <f t="shared" ca="1" si="52"/>
        <v>98</v>
      </c>
      <c r="L364">
        <f t="shared" ca="1" si="53"/>
        <v>1</v>
      </c>
      <c r="M364" t="str">
        <f t="shared" ca="1" si="54"/>
        <v/>
      </c>
      <c r="O364" t="str">
        <f t="shared" ca="1" si="55"/>
        <v/>
      </c>
      <c r="P364" t="str">
        <f t="shared" ca="1" si="50"/>
        <v/>
      </c>
    </row>
    <row r="365" spans="2:16" x14ac:dyDescent="0.25">
      <c r="B365">
        <v>355</v>
      </c>
      <c r="C365">
        <f t="shared" ca="1" si="56"/>
        <v>10</v>
      </c>
      <c r="D365">
        <f ca="1">IF(C365="","",COUNTIF(OFFSET(C364,-(MIN(B364,C$3)-1),0,1,1):C364,C365))</f>
        <v>0</v>
      </c>
      <c r="E365">
        <f ca="1">IF(C364="","",IF(B364&lt;C$3,"",SUMPRODUCT(1/COUNTIF(OFFSET(C364,-(C$3-1),0,1,1):C364,OFFSET(C364,-(C$3-1),0,1,1):C364))))</f>
        <v>7</v>
      </c>
      <c r="F365">
        <f ca="1">IF(C364="","",IF(E365="","",IF(AND(C$5="Yes",OR(COUNTIF(OFFSET(I364,-(C$3-1),0,1,1):I364,1)&gt;0,COUNTIF(OFFSET(G364,-(C$3-1),0,1,1):G364,C$4)&gt;0)),0,IF(E365=C$3,1,0))))</f>
        <v>0</v>
      </c>
      <c r="G365">
        <f t="shared" ca="1" si="51"/>
        <v>1</v>
      </c>
      <c r="H365" t="str">
        <f t="shared" ca="1" si="48"/>
        <v/>
      </c>
      <c r="I365">
        <f ca="1">IF(C365="","",IF(F365="","",IF(F365=0,0,IF(F365=1,COUNTIF(OFFSET(C364,-(C$3-1)-(G365-1),0,1,1):OFFSET(C364,-(G365-1),0,1,1),C365)))))</f>
        <v>0</v>
      </c>
      <c r="J365">
        <f t="shared" ca="1" si="49"/>
        <v>0</v>
      </c>
      <c r="K365">
        <f t="shared" ca="1" si="52"/>
        <v>98</v>
      </c>
      <c r="L365">
        <f t="shared" ca="1" si="53"/>
        <v>1</v>
      </c>
      <c r="M365" t="str">
        <f t="shared" ca="1" si="54"/>
        <v/>
      </c>
      <c r="O365" t="str">
        <f t="shared" ca="1" si="55"/>
        <v/>
      </c>
      <c r="P365" t="str">
        <f t="shared" ca="1" si="50"/>
        <v/>
      </c>
    </row>
    <row r="366" spans="2:16" x14ac:dyDescent="0.25">
      <c r="B366">
        <v>356</v>
      </c>
      <c r="C366">
        <f t="shared" ca="1" si="56"/>
        <v>22</v>
      </c>
      <c r="D366">
        <f ca="1">IF(C366="","",COUNTIF(OFFSET(C365,-(MIN(B365,C$3)-1),0,1,1):C365,C366))</f>
        <v>0</v>
      </c>
      <c r="E366">
        <f ca="1">IF(C365="","",IF(B365&lt;C$3,"",SUMPRODUCT(1/COUNTIF(OFFSET(C365,-(C$3-1),0,1,1):C365,OFFSET(C365,-(C$3-1),0,1,1):C365))))</f>
        <v>7</v>
      </c>
      <c r="F366">
        <f ca="1">IF(C365="","",IF(E366="","",IF(AND(C$5="Yes",OR(COUNTIF(OFFSET(I365,-(C$3-1),0,1,1):I365,1)&gt;0,COUNTIF(OFFSET(G365,-(C$3-1),0,1,1):G365,C$4)&gt;0)),0,IF(E366=C$3,1,0))))</f>
        <v>0</v>
      </c>
      <c r="G366">
        <f t="shared" ca="1" si="51"/>
        <v>1</v>
      </c>
      <c r="H366" t="str">
        <f t="shared" ca="1" si="48"/>
        <v/>
      </c>
      <c r="I366">
        <f ca="1">IF(C366="","",IF(F366="","",IF(F366=0,0,IF(F366=1,COUNTIF(OFFSET(C365,-(C$3-1)-(G366-1),0,1,1):OFFSET(C365,-(G366-1),0,1,1),C366)))))</f>
        <v>0</v>
      </c>
      <c r="J366">
        <f t="shared" ca="1" si="49"/>
        <v>0</v>
      </c>
      <c r="K366">
        <f t="shared" ca="1" si="52"/>
        <v>98</v>
      </c>
      <c r="L366">
        <f t="shared" ca="1" si="53"/>
        <v>1</v>
      </c>
      <c r="M366" t="str">
        <f t="shared" ca="1" si="54"/>
        <v/>
      </c>
      <c r="O366" t="str">
        <f t="shared" ca="1" si="55"/>
        <v/>
      </c>
      <c r="P366" t="str">
        <f t="shared" ca="1" si="50"/>
        <v/>
      </c>
    </row>
    <row r="367" spans="2:16" x14ac:dyDescent="0.25">
      <c r="B367">
        <v>357</v>
      </c>
      <c r="C367">
        <f t="shared" ca="1" si="56"/>
        <v>17</v>
      </c>
      <c r="D367">
        <f ca="1">IF(C367="","",COUNTIF(OFFSET(C366,-(MIN(B366,C$3)-1),0,1,1):C366,C367))</f>
        <v>1</v>
      </c>
      <c r="E367">
        <f ca="1">IF(C366="","",IF(B366&lt;C$3,"",SUMPRODUCT(1/COUNTIF(OFFSET(C366,-(C$3-1),0,1,1):C366,OFFSET(C366,-(C$3-1),0,1,1):C366))))</f>
        <v>7</v>
      </c>
      <c r="F367">
        <f ca="1">IF(C366="","",IF(E367="","",IF(AND(C$5="Yes",OR(COUNTIF(OFFSET(I366,-(C$3-1),0,1,1):I366,1)&gt;0,COUNTIF(OFFSET(G366,-(C$3-1),0,1,1):G366,C$4)&gt;0)),0,IF(E367=C$3,1,0))))</f>
        <v>0</v>
      </c>
      <c r="G367">
        <f t="shared" ca="1" si="51"/>
        <v>1</v>
      </c>
      <c r="H367" t="str">
        <f t="shared" ca="1" si="48"/>
        <v/>
      </c>
      <c r="I367">
        <f ca="1">IF(C367="","",IF(F367="","",IF(F367=0,0,IF(F367=1,COUNTIF(OFFSET(C366,-(C$3-1)-(G367-1),0,1,1):OFFSET(C366,-(G367-1),0,1,1),C367)))))</f>
        <v>0</v>
      </c>
      <c r="J367">
        <f t="shared" ca="1" si="49"/>
        <v>0</v>
      </c>
      <c r="K367">
        <f t="shared" ca="1" si="52"/>
        <v>98</v>
      </c>
      <c r="L367">
        <f t="shared" ca="1" si="53"/>
        <v>1</v>
      </c>
      <c r="M367" t="str">
        <f t="shared" ca="1" si="54"/>
        <v/>
      </c>
      <c r="O367" t="str">
        <f t="shared" ca="1" si="55"/>
        <v/>
      </c>
      <c r="P367" t="str">
        <f t="shared" ca="1" si="50"/>
        <v/>
      </c>
    </row>
    <row r="368" spans="2:16" x14ac:dyDescent="0.25">
      <c r="B368">
        <v>358</v>
      </c>
      <c r="C368">
        <f t="shared" ca="1" si="56"/>
        <v>24</v>
      </c>
      <c r="D368">
        <f ca="1">IF(C368="","",COUNTIF(OFFSET(C367,-(MIN(B367,C$3)-1),0,1,1):C367,C368))</f>
        <v>0</v>
      </c>
      <c r="E368">
        <f ca="1">IF(C367="","",IF(B367&lt;C$3,"",SUMPRODUCT(1/COUNTIF(OFFSET(C367,-(C$3-1),0,1,1):C367,OFFSET(C367,-(C$3-1),0,1,1):C367))))</f>
        <v>6</v>
      </c>
      <c r="F368">
        <f ca="1">IF(C367="","",IF(E368="","",IF(AND(C$5="Yes",OR(COUNTIF(OFFSET(I367,-(C$3-1),0,1,1):I367,1)&gt;0,COUNTIF(OFFSET(G367,-(C$3-1),0,1,1):G367,C$4)&gt;0)),0,IF(E368=C$3,1,0))))</f>
        <v>0</v>
      </c>
      <c r="G368">
        <f t="shared" ca="1" si="51"/>
        <v>1</v>
      </c>
      <c r="H368" t="str">
        <f t="shared" ca="1" si="48"/>
        <v/>
      </c>
      <c r="I368">
        <f ca="1">IF(C368="","",IF(F368="","",IF(F368=0,0,IF(F368=1,COUNTIF(OFFSET(C367,-(C$3-1)-(G368-1),0,1,1):OFFSET(C367,-(G368-1),0,1,1),C368)))))</f>
        <v>0</v>
      </c>
      <c r="J368">
        <f t="shared" ca="1" si="49"/>
        <v>0</v>
      </c>
      <c r="K368">
        <f t="shared" ca="1" si="52"/>
        <v>98</v>
      </c>
      <c r="L368">
        <f t="shared" ca="1" si="53"/>
        <v>1</v>
      </c>
      <c r="M368" t="str">
        <f t="shared" ca="1" si="54"/>
        <v/>
      </c>
      <c r="O368" t="str">
        <f t="shared" ca="1" si="55"/>
        <v/>
      </c>
      <c r="P368" t="str">
        <f t="shared" ca="1" si="50"/>
        <v/>
      </c>
    </row>
    <row r="369" spans="2:16" x14ac:dyDescent="0.25">
      <c r="B369">
        <v>359</v>
      </c>
      <c r="C369">
        <f t="shared" ca="1" si="56"/>
        <v>17</v>
      </c>
      <c r="D369">
        <f ca="1">IF(C369="","",COUNTIF(OFFSET(C368,-(MIN(B368,C$3)-1),0,1,1):C368,C369))</f>
        <v>1</v>
      </c>
      <c r="E369">
        <f ca="1">IF(C368="","",IF(B368&lt;C$3,"",SUMPRODUCT(1/COUNTIF(OFFSET(C368,-(C$3-1),0,1,1):C368,OFFSET(C368,-(C$3-1),0,1,1):C368))))</f>
        <v>7</v>
      </c>
      <c r="F369">
        <f ca="1">IF(C368="","",IF(E369="","",IF(AND(C$5="Yes",OR(COUNTIF(OFFSET(I368,-(C$3-1),0,1,1):I368,1)&gt;0,COUNTIF(OFFSET(G368,-(C$3-1),0,1,1):G368,C$4)&gt;0)),0,IF(E369=C$3,1,0))))</f>
        <v>0</v>
      </c>
      <c r="G369">
        <f t="shared" ca="1" si="51"/>
        <v>1</v>
      </c>
      <c r="H369" t="str">
        <f t="shared" ca="1" si="48"/>
        <v/>
      </c>
      <c r="I369">
        <f ca="1">IF(C369="","",IF(F369="","",IF(F369=0,0,IF(F369=1,COUNTIF(OFFSET(C368,-(C$3-1)-(G369-1),0,1,1):OFFSET(C368,-(G369-1),0,1,1),C369)))))</f>
        <v>0</v>
      </c>
      <c r="J369">
        <f t="shared" ca="1" si="49"/>
        <v>0</v>
      </c>
      <c r="K369">
        <f t="shared" ca="1" si="52"/>
        <v>98</v>
      </c>
      <c r="L369">
        <f t="shared" ca="1" si="53"/>
        <v>1</v>
      </c>
      <c r="M369" t="str">
        <f t="shared" ca="1" si="54"/>
        <v/>
      </c>
      <c r="O369" t="str">
        <f t="shared" ca="1" si="55"/>
        <v/>
      </c>
      <c r="P369" t="str">
        <f t="shared" ca="1" si="50"/>
        <v/>
      </c>
    </row>
    <row r="370" spans="2:16" x14ac:dyDescent="0.25">
      <c r="B370">
        <v>360</v>
      </c>
      <c r="C370">
        <f t="shared" ca="1" si="56"/>
        <v>9</v>
      </c>
      <c r="D370">
        <f ca="1">IF(C370="","",COUNTIF(OFFSET(C369,-(MIN(B369,C$3)-1),0,1,1):C369,C370))</f>
        <v>0</v>
      </c>
      <c r="E370">
        <f ca="1">IF(C369="","",IF(B369&lt;C$3,"",SUMPRODUCT(1/COUNTIF(OFFSET(C369,-(C$3-1),0,1,1):C369,OFFSET(C369,-(C$3-1),0,1,1):C369))))</f>
        <v>6</v>
      </c>
      <c r="F370">
        <f ca="1">IF(C369="","",IF(E370="","",IF(AND(C$5="Yes",OR(COUNTIF(OFFSET(I369,-(C$3-1),0,1,1):I369,1)&gt;0,COUNTIF(OFFSET(G369,-(C$3-1),0,1,1):G369,C$4)&gt;0)),0,IF(E370=C$3,1,0))))</f>
        <v>0</v>
      </c>
      <c r="G370">
        <f t="shared" ca="1" si="51"/>
        <v>1</v>
      </c>
      <c r="H370" t="str">
        <f t="shared" ca="1" si="48"/>
        <v/>
      </c>
      <c r="I370">
        <f ca="1">IF(C370="","",IF(F370="","",IF(F370=0,0,IF(F370=1,COUNTIF(OFFSET(C369,-(C$3-1)-(G370-1),0,1,1):OFFSET(C369,-(G370-1),0,1,1),C370)))))</f>
        <v>0</v>
      </c>
      <c r="J370">
        <f t="shared" ca="1" si="49"/>
        <v>0</v>
      </c>
      <c r="K370">
        <f t="shared" ca="1" si="52"/>
        <v>98</v>
      </c>
      <c r="L370">
        <f t="shared" ca="1" si="53"/>
        <v>1</v>
      </c>
      <c r="M370" t="str">
        <f t="shared" ca="1" si="54"/>
        <v/>
      </c>
      <c r="O370" t="str">
        <f t="shared" ca="1" si="55"/>
        <v/>
      </c>
      <c r="P370" t="str">
        <f t="shared" ca="1" si="50"/>
        <v/>
      </c>
    </row>
    <row r="371" spans="2:16" x14ac:dyDescent="0.25">
      <c r="B371">
        <v>361</v>
      </c>
      <c r="C371">
        <f t="shared" ca="1" si="56"/>
        <v>31</v>
      </c>
      <c r="D371">
        <f ca="1">IF(C371="","",COUNTIF(OFFSET(C370,-(MIN(B370,C$3)-1),0,1,1):C370,C371))</f>
        <v>0</v>
      </c>
      <c r="E371">
        <f ca="1">IF(C370="","",IF(B370&lt;C$3,"",SUMPRODUCT(1/COUNTIF(OFFSET(C370,-(C$3-1),0,1,1):C370,OFFSET(C370,-(C$3-1),0,1,1):C370))))</f>
        <v>6</v>
      </c>
      <c r="F371">
        <f ca="1">IF(C370="","",IF(E371="","",IF(AND(C$5="Yes",OR(COUNTIF(OFFSET(I370,-(C$3-1),0,1,1):I370,1)&gt;0,COUNTIF(OFFSET(G370,-(C$3-1),0,1,1):G370,C$4)&gt;0)),0,IF(E371=C$3,1,0))))</f>
        <v>0</v>
      </c>
      <c r="G371">
        <f t="shared" ca="1" si="51"/>
        <v>1</v>
      </c>
      <c r="H371" t="str">
        <f t="shared" ca="1" si="48"/>
        <v/>
      </c>
      <c r="I371">
        <f ca="1">IF(C371="","",IF(F371="","",IF(F371=0,0,IF(F371=1,COUNTIF(OFFSET(C370,-(C$3-1)-(G371-1),0,1,1):OFFSET(C370,-(G371-1),0,1,1),C371)))))</f>
        <v>0</v>
      </c>
      <c r="J371">
        <f t="shared" ca="1" si="49"/>
        <v>0</v>
      </c>
      <c r="K371">
        <f t="shared" ca="1" si="52"/>
        <v>98</v>
      </c>
      <c r="L371">
        <f t="shared" ca="1" si="53"/>
        <v>1</v>
      </c>
      <c r="M371" t="str">
        <f t="shared" ca="1" si="54"/>
        <v/>
      </c>
      <c r="O371" t="str">
        <f t="shared" ca="1" si="55"/>
        <v/>
      </c>
      <c r="P371" t="str">
        <f t="shared" ca="1" si="50"/>
        <v/>
      </c>
    </row>
    <row r="372" spans="2:16" x14ac:dyDescent="0.25">
      <c r="B372">
        <v>362</v>
      </c>
      <c r="C372">
        <f t="shared" ca="1" si="56"/>
        <v>17</v>
      </c>
      <c r="D372">
        <f ca="1">IF(C372="","",COUNTIF(OFFSET(C371,-(MIN(B371,C$3)-1),0,1,1):C371,C372))</f>
        <v>2</v>
      </c>
      <c r="E372">
        <f ca="1">IF(C371="","",IF(B371&lt;C$3,"",SUMPRODUCT(1/COUNTIF(OFFSET(C371,-(C$3-1),0,1,1):C371,OFFSET(C371,-(C$3-1),0,1,1):C371))))</f>
        <v>6</v>
      </c>
      <c r="F372">
        <f ca="1">IF(C371="","",IF(E372="","",IF(AND(C$5="Yes",OR(COUNTIF(OFFSET(I371,-(C$3-1),0,1,1):I371,1)&gt;0,COUNTIF(OFFSET(G371,-(C$3-1),0,1,1):G371,C$4)&gt;0)),0,IF(E372=C$3,1,0))))</f>
        <v>0</v>
      </c>
      <c r="G372">
        <f t="shared" ca="1" si="51"/>
        <v>1</v>
      </c>
      <c r="H372" t="str">
        <f t="shared" ca="1" si="48"/>
        <v/>
      </c>
      <c r="I372">
        <f ca="1">IF(C372="","",IF(F372="","",IF(F372=0,0,IF(F372=1,COUNTIF(OFFSET(C371,-(C$3-1)-(G372-1),0,1,1):OFFSET(C371,-(G372-1),0,1,1),C372)))))</f>
        <v>0</v>
      </c>
      <c r="J372">
        <f t="shared" ca="1" si="49"/>
        <v>0</v>
      </c>
      <c r="K372">
        <f t="shared" ca="1" si="52"/>
        <v>98</v>
      </c>
      <c r="L372">
        <f t="shared" ca="1" si="53"/>
        <v>1</v>
      </c>
      <c r="M372" t="str">
        <f t="shared" ca="1" si="54"/>
        <v/>
      </c>
      <c r="O372" t="str">
        <f t="shared" ca="1" si="55"/>
        <v/>
      </c>
      <c r="P372" t="str">
        <f t="shared" ca="1" si="50"/>
        <v/>
      </c>
    </row>
    <row r="373" spans="2:16" x14ac:dyDescent="0.25">
      <c r="B373">
        <v>363</v>
      </c>
      <c r="C373">
        <f t="shared" ca="1" si="56"/>
        <v>32</v>
      </c>
      <c r="D373">
        <f ca="1">IF(C373="","",COUNTIF(OFFSET(C372,-(MIN(B372,C$3)-1),0,1,1):C372,C373))</f>
        <v>0</v>
      </c>
      <c r="E373">
        <f ca="1">IF(C372="","",IF(B372&lt;C$3,"",SUMPRODUCT(1/COUNTIF(OFFSET(C372,-(C$3-1),0,1,1):C372,OFFSET(C372,-(C$3-1),0,1,1):C372))))</f>
        <v>4.9999999999999991</v>
      </c>
      <c r="F373">
        <f ca="1">IF(C372="","",IF(E373="","",IF(AND(C$5="Yes",OR(COUNTIF(OFFSET(I372,-(C$3-1),0,1,1):I372,1)&gt;0,COUNTIF(OFFSET(G372,-(C$3-1),0,1,1):G372,C$4)&gt;0)),0,IF(E373=C$3,1,0))))</f>
        <v>0</v>
      </c>
      <c r="G373">
        <f t="shared" ca="1" si="51"/>
        <v>1</v>
      </c>
      <c r="H373" t="str">
        <f t="shared" ca="1" si="48"/>
        <v/>
      </c>
      <c r="I373">
        <f ca="1">IF(C373="","",IF(F373="","",IF(F373=0,0,IF(F373=1,COUNTIF(OFFSET(C372,-(C$3-1)-(G373-1),0,1,1):OFFSET(C372,-(G373-1),0,1,1),C373)))))</f>
        <v>0</v>
      </c>
      <c r="J373">
        <f t="shared" ca="1" si="49"/>
        <v>0</v>
      </c>
      <c r="K373">
        <f t="shared" ca="1" si="52"/>
        <v>98</v>
      </c>
      <c r="L373">
        <f t="shared" ca="1" si="53"/>
        <v>1</v>
      </c>
      <c r="M373" t="str">
        <f t="shared" ca="1" si="54"/>
        <v/>
      </c>
      <c r="O373" t="str">
        <f t="shared" ca="1" si="55"/>
        <v/>
      </c>
      <c r="P373" t="str">
        <f t="shared" ca="1" si="50"/>
        <v/>
      </c>
    </row>
    <row r="374" spans="2:16" x14ac:dyDescent="0.25">
      <c r="B374">
        <v>364</v>
      </c>
      <c r="C374">
        <f t="shared" ca="1" si="56"/>
        <v>33</v>
      </c>
      <c r="D374">
        <f ca="1">IF(C374="","",COUNTIF(OFFSET(C373,-(MIN(B373,C$3)-1),0,1,1):C373,C374))</f>
        <v>0</v>
      </c>
      <c r="E374">
        <f ca="1">IF(C373="","",IF(B373&lt;C$3,"",SUMPRODUCT(1/COUNTIF(OFFSET(C373,-(C$3-1),0,1,1):C373,OFFSET(C373,-(C$3-1),0,1,1):C373))))</f>
        <v>5</v>
      </c>
      <c r="F374">
        <f ca="1">IF(C373="","",IF(E374="","",IF(AND(C$5="Yes",OR(COUNTIF(OFFSET(I373,-(C$3-1),0,1,1):I373,1)&gt;0,COUNTIF(OFFSET(G373,-(C$3-1),0,1,1):G373,C$4)&gt;0)),0,IF(E374=C$3,1,0))))</f>
        <v>0</v>
      </c>
      <c r="G374">
        <f t="shared" ca="1" si="51"/>
        <v>1</v>
      </c>
      <c r="H374" t="str">
        <f t="shared" ca="1" si="48"/>
        <v/>
      </c>
      <c r="I374">
        <f ca="1">IF(C374="","",IF(F374="","",IF(F374=0,0,IF(F374=1,COUNTIF(OFFSET(C373,-(C$3-1)-(G374-1),0,1,1):OFFSET(C373,-(G374-1),0,1,1),C374)))))</f>
        <v>0</v>
      </c>
      <c r="J374">
        <f t="shared" ca="1" si="49"/>
        <v>0</v>
      </c>
      <c r="K374">
        <f t="shared" ca="1" si="52"/>
        <v>98</v>
      </c>
      <c r="L374">
        <f t="shared" ca="1" si="53"/>
        <v>1</v>
      </c>
      <c r="M374" t="str">
        <f t="shared" ca="1" si="54"/>
        <v/>
      </c>
      <c r="O374" t="str">
        <f t="shared" ca="1" si="55"/>
        <v/>
      </c>
      <c r="P374" t="str">
        <f t="shared" ca="1" si="50"/>
        <v/>
      </c>
    </row>
    <row r="375" spans="2:16" x14ac:dyDescent="0.25">
      <c r="B375">
        <v>365</v>
      </c>
      <c r="C375">
        <f t="shared" ca="1" si="56"/>
        <v>11</v>
      </c>
      <c r="D375">
        <f ca="1">IF(C375="","",COUNTIF(OFFSET(C374,-(MIN(B374,C$3)-1),0,1,1):C374,C375))</f>
        <v>0</v>
      </c>
      <c r="E375">
        <f ca="1">IF(C374="","",IF(B374&lt;C$3,"",SUMPRODUCT(1/COUNTIF(OFFSET(C374,-(C$3-1),0,1,1):C374,OFFSET(C374,-(C$3-1),0,1,1):C374))))</f>
        <v>6</v>
      </c>
      <c r="F375">
        <f ca="1">IF(C374="","",IF(E375="","",IF(AND(C$5="Yes",OR(COUNTIF(OFFSET(I374,-(C$3-1),0,1,1):I374,1)&gt;0,COUNTIF(OFFSET(G374,-(C$3-1),0,1,1):G374,C$4)&gt;0)),0,IF(E375=C$3,1,0))))</f>
        <v>0</v>
      </c>
      <c r="G375">
        <f t="shared" ca="1" si="51"/>
        <v>1</v>
      </c>
      <c r="H375" t="str">
        <f t="shared" ca="1" si="48"/>
        <v/>
      </c>
      <c r="I375">
        <f ca="1">IF(C375="","",IF(F375="","",IF(F375=0,0,IF(F375=1,COUNTIF(OFFSET(C374,-(C$3-1)-(G375-1),0,1,1):OFFSET(C374,-(G375-1),0,1,1),C375)))))</f>
        <v>0</v>
      </c>
      <c r="J375">
        <f t="shared" ca="1" si="49"/>
        <v>0</v>
      </c>
      <c r="K375">
        <f t="shared" ca="1" si="52"/>
        <v>98</v>
      </c>
      <c r="L375">
        <f t="shared" ca="1" si="53"/>
        <v>1</v>
      </c>
      <c r="M375" t="str">
        <f t="shared" ca="1" si="54"/>
        <v/>
      </c>
      <c r="O375" t="str">
        <f t="shared" ca="1" si="55"/>
        <v/>
      </c>
      <c r="P375" t="str">
        <f t="shared" ca="1" si="50"/>
        <v/>
      </c>
    </row>
    <row r="376" spans="2:16" x14ac:dyDescent="0.25">
      <c r="B376">
        <v>366</v>
      </c>
      <c r="C376">
        <f t="shared" ca="1" si="56"/>
        <v>30</v>
      </c>
      <c r="D376">
        <f ca="1">IF(C376="","",COUNTIF(OFFSET(C375,-(MIN(B375,C$3)-1),0,1,1):C375,C376))</f>
        <v>0</v>
      </c>
      <c r="E376">
        <f ca="1">IF(C375="","",IF(B375&lt;C$3,"",SUMPRODUCT(1/COUNTIF(OFFSET(C375,-(C$3-1),0,1,1):C375,OFFSET(C375,-(C$3-1),0,1,1):C375))))</f>
        <v>6</v>
      </c>
      <c r="F376">
        <f ca="1">IF(C375="","",IF(E376="","",IF(AND(C$5="Yes",OR(COUNTIF(OFFSET(I375,-(C$3-1),0,1,1):I375,1)&gt;0,COUNTIF(OFFSET(G375,-(C$3-1),0,1,1):G375,C$4)&gt;0)),0,IF(E376=C$3,1,0))))</f>
        <v>0</v>
      </c>
      <c r="G376">
        <f t="shared" ca="1" si="51"/>
        <v>1</v>
      </c>
      <c r="H376" t="str">
        <f t="shared" ca="1" si="48"/>
        <v/>
      </c>
      <c r="I376">
        <f ca="1">IF(C376="","",IF(F376="","",IF(F376=0,0,IF(F376=1,COUNTIF(OFFSET(C375,-(C$3-1)-(G376-1),0,1,1):OFFSET(C375,-(G376-1),0,1,1),C376)))))</f>
        <v>0</v>
      </c>
      <c r="J376">
        <f t="shared" ca="1" si="49"/>
        <v>0</v>
      </c>
      <c r="K376">
        <f t="shared" ca="1" si="52"/>
        <v>98</v>
      </c>
      <c r="L376">
        <f t="shared" ca="1" si="53"/>
        <v>1</v>
      </c>
      <c r="M376" t="str">
        <f t="shared" ca="1" si="54"/>
        <v/>
      </c>
      <c r="O376" t="str">
        <f t="shared" ca="1" si="55"/>
        <v/>
      </c>
      <c r="P376" t="str">
        <f t="shared" ca="1" si="50"/>
        <v/>
      </c>
    </row>
    <row r="377" spans="2:16" x14ac:dyDescent="0.25">
      <c r="B377">
        <v>367</v>
      </c>
      <c r="C377">
        <f t="shared" ca="1" si="56"/>
        <v>15</v>
      </c>
      <c r="D377">
        <f ca="1">IF(C377="","",COUNTIF(OFFSET(C376,-(MIN(B376,C$3)-1),0,1,1):C376,C377))</f>
        <v>0</v>
      </c>
      <c r="E377">
        <f ca="1">IF(C376="","",IF(B376&lt;C$3,"",SUMPRODUCT(1/COUNTIF(OFFSET(C376,-(C$3-1),0,1,1):C376,OFFSET(C376,-(C$3-1),0,1,1):C376))))</f>
        <v>7</v>
      </c>
      <c r="F377">
        <f ca="1">IF(C376="","",IF(E377="","",IF(AND(C$5="Yes",OR(COUNTIF(OFFSET(I376,-(C$3-1),0,1,1):I376,1)&gt;0,COUNTIF(OFFSET(G376,-(C$3-1),0,1,1):G376,C$4)&gt;0)),0,IF(E377=C$3,1,0))))</f>
        <v>1</v>
      </c>
      <c r="G377">
        <f t="shared" ca="1" si="51"/>
        <v>1</v>
      </c>
      <c r="H377">
        <f t="shared" ca="1" si="48"/>
        <v>1</v>
      </c>
      <c r="I377">
        <f ca="1">IF(C377="","",IF(F377="","",IF(F377=0,0,IF(F377=1,COUNTIF(OFFSET(C376,-(C$3-1)-(G377-1),0,1,1):OFFSET(C376,-(G377-1),0,1,1),C377)))))</f>
        <v>0</v>
      </c>
      <c r="J377">
        <f t="shared" ca="1" si="49"/>
        <v>-7</v>
      </c>
      <c r="K377">
        <f t="shared" ca="1" si="52"/>
        <v>91</v>
      </c>
      <c r="L377">
        <f t="shared" ca="1" si="53"/>
        <v>1</v>
      </c>
      <c r="M377" t="str">
        <f t="shared" ca="1" si="54"/>
        <v/>
      </c>
      <c r="O377" t="str">
        <f t="shared" ca="1" si="55"/>
        <v/>
      </c>
      <c r="P377" t="str">
        <f t="shared" ca="1" si="50"/>
        <v/>
      </c>
    </row>
    <row r="378" spans="2:16" x14ac:dyDescent="0.25">
      <c r="B378">
        <v>368</v>
      </c>
      <c r="C378">
        <f t="shared" ca="1" si="56"/>
        <v>33</v>
      </c>
      <c r="D378">
        <f ca="1">IF(C378="","",COUNTIF(OFFSET(C377,-(MIN(B377,C$3)-1),0,1,1):C377,C378))</f>
        <v>1</v>
      </c>
      <c r="E378">
        <f ca="1">IF(C377="","",IF(B377&lt;C$3,"",SUMPRODUCT(1/COUNTIF(OFFSET(C377,-(C$3-1),0,1,1):C377,OFFSET(C377,-(C$3-1),0,1,1):C377))))</f>
        <v>7</v>
      </c>
      <c r="F378">
        <f ca="1">IF(C377="","",IF(E378="","",IF(AND(C$5="Yes",OR(COUNTIF(OFFSET(I377,-(C$3-1),0,1,1):I377,1)&gt;0,COUNTIF(OFFSET(G377,-(C$3-1),0,1,1):G377,C$4)&gt;0)),0,IF(E378=C$3,1,0))))</f>
        <v>1</v>
      </c>
      <c r="G378">
        <f t="shared" ca="1" si="51"/>
        <v>2</v>
      </c>
      <c r="H378">
        <f t="shared" ca="1" si="48"/>
        <v>2</v>
      </c>
      <c r="I378">
        <f ca="1">IF(C378="","",IF(F378="","",IF(F378=0,0,IF(F378=1,COUNTIF(OFFSET(C377,-(C$3-1)-(G378-1),0,1,1):OFFSET(C377,-(G378-1),0,1,1),C378)))))</f>
        <v>1</v>
      </c>
      <c r="J378">
        <f t="shared" ca="1" si="49"/>
        <v>29</v>
      </c>
      <c r="K378">
        <f t="shared" ca="1" si="52"/>
        <v>120</v>
      </c>
      <c r="L378">
        <f t="shared" ca="1" si="53"/>
        <v>2</v>
      </c>
      <c r="M378">
        <f t="shared" ca="1" si="54"/>
        <v>2</v>
      </c>
      <c r="O378" t="str">
        <f t="shared" ca="1" si="55"/>
        <v/>
      </c>
      <c r="P378" t="str">
        <f t="shared" ca="1" si="50"/>
        <v/>
      </c>
    </row>
    <row r="379" spans="2:16" x14ac:dyDescent="0.25">
      <c r="B379">
        <v>369</v>
      </c>
      <c r="C379">
        <f t="shared" ca="1" si="56"/>
        <v>19</v>
      </c>
      <c r="D379">
        <f ca="1">IF(C379="","",COUNTIF(OFFSET(C378,-(MIN(B378,C$3)-1),0,1,1):C378,C379))</f>
        <v>0</v>
      </c>
      <c r="E379">
        <f ca="1">IF(C378="","",IF(B378&lt;C$3,"",SUMPRODUCT(1/COUNTIF(OFFSET(C378,-(C$3-1),0,1,1):C378,OFFSET(C378,-(C$3-1),0,1,1):C378))))</f>
        <v>6</v>
      </c>
      <c r="F379">
        <f ca="1">IF(C378="","",IF(E379="","",IF(AND(C$5="Yes",OR(COUNTIF(OFFSET(I378,-(C$3-1),0,1,1):I378,1)&gt;0,COUNTIF(OFFSET(G378,-(C$3-1),0,1,1):G378,C$4)&gt;0)),0,IF(E379=C$3,1,0))))</f>
        <v>0</v>
      </c>
      <c r="G379">
        <f t="shared" ca="1" si="51"/>
        <v>1</v>
      </c>
      <c r="H379" t="str">
        <f t="shared" ca="1" si="48"/>
        <v/>
      </c>
      <c r="I379">
        <f ca="1">IF(C379="","",IF(F379="","",IF(F379=0,0,IF(F379=1,COUNTIF(OFFSET(C378,-(C$3-1)-(G379-1),0,1,1):OFFSET(C378,-(G379-1),0,1,1),C379)))))</f>
        <v>0</v>
      </c>
      <c r="J379">
        <f t="shared" ca="1" si="49"/>
        <v>0</v>
      </c>
      <c r="K379">
        <f t="shared" ca="1" si="52"/>
        <v>120</v>
      </c>
      <c r="L379">
        <f t="shared" ca="1" si="53"/>
        <v>1</v>
      </c>
      <c r="M379" t="str">
        <f t="shared" ca="1" si="54"/>
        <v/>
      </c>
      <c r="O379" t="str">
        <f t="shared" ca="1" si="55"/>
        <v/>
      </c>
      <c r="P379" t="str">
        <f t="shared" ca="1" si="50"/>
        <v/>
      </c>
    </row>
    <row r="380" spans="2:16" x14ac:dyDescent="0.25">
      <c r="B380">
        <v>370</v>
      </c>
      <c r="C380">
        <f t="shared" ca="1" si="56"/>
        <v>3</v>
      </c>
      <c r="D380">
        <f ca="1">IF(C380="","",COUNTIF(OFFSET(C379,-(MIN(B379,C$3)-1),0,1,1):C379,C380))</f>
        <v>0</v>
      </c>
      <c r="E380">
        <f ca="1">IF(C379="","",IF(B379&lt;C$3,"",SUMPRODUCT(1/COUNTIF(OFFSET(C379,-(C$3-1),0,1,1):C379,OFFSET(C379,-(C$3-1),0,1,1):C379))))</f>
        <v>6</v>
      </c>
      <c r="F380">
        <f ca="1">IF(C379="","",IF(E380="","",IF(AND(C$5="Yes",OR(COUNTIF(OFFSET(I379,-(C$3-1),0,1,1):I379,1)&gt;0,COUNTIF(OFFSET(G379,-(C$3-1),0,1,1):G379,C$4)&gt;0)),0,IF(E380=C$3,1,0))))</f>
        <v>0</v>
      </c>
      <c r="G380">
        <f t="shared" ca="1" si="51"/>
        <v>1</v>
      </c>
      <c r="H380" t="str">
        <f t="shared" ca="1" si="48"/>
        <v/>
      </c>
      <c r="I380">
        <f ca="1">IF(C380="","",IF(F380="","",IF(F380=0,0,IF(F380=1,COUNTIF(OFFSET(C379,-(C$3-1)-(G380-1),0,1,1):OFFSET(C379,-(G380-1),0,1,1),C380)))))</f>
        <v>0</v>
      </c>
      <c r="J380">
        <f t="shared" ca="1" si="49"/>
        <v>0</v>
      </c>
      <c r="K380">
        <f t="shared" ca="1" si="52"/>
        <v>120</v>
      </c>
      <c r="L380">
        <f t="shared" ca="1" si="53"/>
        <v>1</v>
      </c>
      <c r="M380" t="str">
        <f t="shared" ca="1" si="54"/>
        <v/>
      </c>
      <c r="O380" t="str">
        <f t="shared" ca="1" si="55"/>
        <v/>
      </c>
      <c r="P380" t="str">
        <f t="shared" ca="1" si="50"/>
        <v/>
      </c>
    </row>
    <row r="381" spans="2:16" x14ac:dyDescent="0.25">
      <c r="B381">
        <v>371</v>
      </c>
      <c r="C381">
        <f t="shared" ca="1" si="56"/>
        <v>14</v>
      </c>
      <c r="D381">
        <f ca="1">IF(C381="","",COUNTIF(OFFSET(C380,-(MIN(B380,C$3)-1),0,1,1):C380,C381))</f>
        <v>0</v>
      </c>
      <c r="E381">
        <f ca="1">IF(C380="","",IF(B380&lt;C$3,"",SUMPRODUCT(1/COUNTIF(OFFSET(C380,-(C$3-1),0,1,1):C380,OFFSET(C380,-(C$3-1),0,1,1):C380))))</f>
        <v>6</v>
      </c>
      <c r="F381">
        <f ca="1">IF(C380="","",IF(E381="","",IF(AND(C$5="Yes",OR(COUNTIF(OFFSET(I380,-(C$3-1),0,1,1):I380,1)&gt;0,COUNTIF(OFFSET(G380,-(C$3-1),0,1,1):G380,C$4)&gt;0)),0,IF(E381=C$3,1,0))))</f>
        <v>0</v>
      </c>
      <c r="G381">
        <f t="shared" ca="1" si="51"/>
        <v>1</v>
      </c>
      <c r="H381" t="str">
        <f t="shared" ca="1" si="48"/>
        <v/>
      </c>
      <c r="I381">
        <f ca="1">IF(C381="","",IF(F381="","",IF(F381=0,0,IF(F381=1,COUNTIF(OFFSET(C380,-(C$3-1)-(G381-1),0,1,1):OFFSET(C380,-(G381-1),0,1,1),C381)))))</f>
        <v>0</v>
      </c>
      <c r="J381">
        <f t="shared" ca="1" si="49"/>
        <v>0</v>
      </c>
      <c r="K381">
        <f t="shared" ca="1" si="52"/>
        <v>120</v>
      </c>
      <c r="L381">
        <f t="shared" ca="1" si="53"/>
        <v>1</v>
      </c>
      <c r="M381" t="str">
        <f t="shared" ca="1" si="54"/>
        <v/>
      </c>
      <c r="O381" t="str">
        <f t="shared" ca="1" si="55"/>
        <v/>
      </c>
      <c r="P381" t="str">
        <f t="shared" ca="1" si="50"/>
        <v/>
      </c>
    </row>
    <row r="382" spans="2:16" x14ac:dyDescent="0.25">
      <c r="B382">
        <v>372</v>
      </c>
      <c r="C382">
        <f t="shared" ca="1" si="56"/>
        <v>7</v>
      </c>
      <c r="D382">
        <f ca="1">IF(C382="","",COUNTIF(OFFSET(C381,-(MIN(B381,C$3)-1),0,1,1):C381,C382))</f>
        <v>0</v>
      </c>
      <c r="E382">
        <f ca="1">IF(C381="","",IF(B381&lt;C$3,"",SUMPRODUCT(1/COUNTIF(OFFSET(C381,-(C$3-1),0,1,1):C381,OFFSET(C381,-(C$3-1),0,1,1):C381))))</f>
        <v>7</v>
      </c>
      <c r="F382">
        <f ca="1">IF(C381="","",IF(E382="","",IF(AND(C$5="Yes",OR(COUNTIF(OFFSET(I381,-(C$3-1),0,1,1):I381,1)&gt;0,COUNTIF(OFFSET(G381,-(C$3-1),0,1,1):G381,C$4)&gt;0)),0,IF(E382=C$3,1,0))))</f>
        <v>0</v>
      </c>
      <c r="G382">
        <f t="shared" ca="1" si="51"/>
        <v>1</v>
      </c>
      <c r="H382" t="str">
        <f t="shared" ca="1" si="48"/>
        <v/>
      </c>
      <c r="I382">
        <f ca="1">IF(C382="","",IF(F382="","",IF(F382=0,0,IF(F382=1,COUNTIF(OFFSET(C381,-(C$3-1)-(G382-1),0,1,1):OFFSET(C381,-(G382-1),0,1,1),C382)))))</f>
        <v>0</v>
      </c>
      <c r="J382">
        <f t="shared" ca="1" si="49"/>
        <v>0</v>
      </c>
      <c r="K382">
        <f t="shared" ca="1" si="52"/>
        <v>120</v>
      </c>
      <c r="L382">
        <f t="shared" ca="1" si="53"/>
        <v>1</v>
      </c>
      <c r="M382" t="str">
        <f t="shared" ca="1" si="54"/>
        <v/>
      </c>
      <c r="O382" t="str">
        <f t="shared" ca="1" si="55"/>
        <v/>
      </c>
      <c r="P382" t="str">
        <f t="shared" ca="1" si="50"/>
        <v/>
      </c>
    </row>
    <row r="383" spans="2:16" x14ac:dyDescent="0.25">
      <c r="B383">
        <v>373</v>
      </c>
      <c r="C383">
        <f t="shared" ca="1" si="56"/>
        <v>3</v>
      </c>
      <c r="D383">
        <f ca="1">IF(C383="","",COUNTIF(OFFSET(C382,-(MIN(B382,C$3)-1),0,1,1):C382,C383))</f>
        <v>1</v>
      </c>
      <c r="E383">
        <f ca="1">IF(C382="","",IF(B382&lt;C$3,"",SUMPRODUCT(1/COUNTIF(OFFSET(C382,-(C$3-1),0,1,1):C382,OFFSET(C382,-(C$3-1),0,1,1):C382))))</f>
        <v>7</v>
      </c>
      <c r="F383">
        <f ca="1">IF(C382="","",IF(E383="","",IF(AND(C$5="Yes",OR(COUNTIF(OFFSET(I382,-(C$3-1),0,1,1):I382,1)&gt;0,COUNTIF(OFFSET(G382,-(C$3-1),0,1,1):G382,C$4)&gt;0)),0,IF(E383=C$3,1,0))))</f>
        <v>0</v>
      </c>
      <c r="G383">
        <f t="shared" ca="1" si="51"/>
        <v>1</v>
      </c>
      <c r="H383" t="str">
        <f t="shared" ca="1" si="48"/>
        <v/>
      </c>
      <c r="I383">
        <f ca="1">IF(C383="","",IF(F383="","",IF(F383=0,0,IF(F383=1,COUNTIF(OFFSET(C382,-(C$3-1)-(G383-1),0,1,1):OFFSET(C382,-(G383-1),0,1,1),C383)))))</f>
        <v>0</v>
      </c>
      <c r="J383">
        <f t="shared" ca="1" si="49"/>
        <v>0</v>
      </c>
      <c r="K383">
        <f t="shared" ca="1" si="52"/>
        <v>120</v>
      </c>
      <c r="L383">
        <f t="shared" ca="1" si="53"/>
        <v>1</v>
      </c>
      <c r="M383" t="str">
        <f t="shared" ca="1" si="54"/>
        <v/>
      </c>
      <c r="O383" t="str">
        <f t="shared" ca="1" si="55"/>
        <v/>
      </c>
      <c r="P383" t="str">
        <f t="shared" ca="1" si="50"/>
        <v/>
      </c>
    </row>
    <row r="384" spans="2:16" x14ac:dyDescent="0.25">
      <c r="B384">
        <v>374</v>
      </c>
      <c r="C384">
        <f t="shared" ca="1" si="56"/>
        <v>13</v>
      </c>
      <c r="D384">
        <f ca="1">IF(C384="","",COUNTIF(OFFSET(C383,-(MIN(B383,C$3)-1),0,1,1):C383,C384))</f>
        <v>0</v>
      </c>
      <c r="E384">
        <f ca="1">IF(C383="","",IF(B383&lt;C$3,"",SUMPRODUCT(1/COUNTIF(OFFSET(C383,-(C$3-1),0,1,1):C383,OFFSET(C383,-(C$3-1),0,1,1):C383))))</f>
        <v>6</v>
      </c>
      <c r="F384">
        <f ca="1">IF(C383="","",IF(E384="","",IF(AND(C$5="Yes",OR(COUNTIF(OFFSET(I383,-(C$3-1),0,1,1):I383,1)&gt;0,COUNTIF(OFFSET(G383,-(C$3-1),0,1,1):G383,C$4)&gt;0)),0,IF(E384=C$3,1,0))))</f>
        <v>0</v>
      </c>
      <c r="G384">
        <f t="shared" ca="1" si="51"/>
        <v>1</v>
      </c>
      <c r="H384" t="str">
        <f t="shared" ca="1" si="48"/>
        <v/>
      </c>
      <c r="I384">
        <f ca="1">IF(C384="","",IF(F384="","",IF(F384=0,0,IF(F384=1,COUNTIF(OFFSET(C383,-(C$3-1)-(G384-1),0,1,1):OFFSET(C383,-(G384-1),0,1,1),C384)))))</f>
        <v>0</v>
      </c>
      <c r="J384">
        <f t="shared" ca="1" si="49"/>
        <v>0</v>
      </c>
      <c r="K384">
        <f t="shared" ca="1" si="52"/>
        <v>120</v>
      </c>
      <c r="L384">
        <f t="shared" ca="1" si="53"/>
        <v>1</v>
      </c>
      <c r="M384" t="str">
        <f t="shared" ca="1" si="54"/>
        <v/>
      </c>
      <c r="O384" t="str">
        <f t="shared" ca="1" si="55"/>
        <v/>
      </c>
      <c r="P384" t="str">
        <f t="shared" ca="1" si="50"/>
        <v/>
      </c>
    </row>
    <row r="385" spans="2:16" x14ac:dyDescent="0.25">
      <c r="B385">
        <v>375</v>
      </c>
      <c r="C385">
        <f t="shared" ca="1" si="56"/>
        <v>35</v>
      </c>
      <c r="D385">
        <f ca="1">IF(C385="","",COUNTIF(OFFSET(C384,-(MIN(B384,C$3)-1),0,1,1):C384,C385))</f>
        <v>0</v>
      </c>
      <c r="E385">
        <f ca="1">IF(C384="","",IF(B384&lt;C$3,"",SUMPRODUCT(1/COUNTIF(OFFSET(C384,-(C$3-1),0,1,1):C384,OFFSET(C384,-(C$3-1),0,1,1):C384))))</f>
        <v>6</v>
      </c>
      <c r="F385">
        <f ca="1">IF(C384="","",IF(E385="","",IF(AND(C$5="Yes",OR(COUNTIF(OFFSET(I384,-(C$3-1),0,1,1):I384,1)&gt;0,COUNTIF(OFFSET(G384,-(C$3-1),0,1,1):G384,C$4)&gt;0)),0,IF(E385=C$3,1,0))))</f>
        <v>0</v>
      </c>
      <c r="G385">
        <f t="shared" ca="1" si="51"/>
        <v>1</v>
      </c>
      <c r="H385" t="str">
        <f t="shared" ca="1" si="48"/>
        <v/>
      </c>
      <c r="I385">
        <f ca="1">IF(C385="","",IF(F385="","",IF(F385=0,0,IF(F385=1,COUNTIF(OFFSET(C384,-(C$3-1)-(G385-1),0,1,1):OFFSET(C384,-(G385-1),0,1,1),C385)))))</f>
        <v>0</v>
      </c>
      <c r="J385">
        <f t="shared" ca="1" si="49"/>
        <v>0</v>
      </c>
      <c r="K385">
        <f t="shared" ca="1" si="52"/>
        <v>120</v>
      </c>
      <c r="L385">
        <f t="shared" ca="1" si="53"/>
        <v>1</v>
      </c>
      <c r="M385" t="str">
        <f t="shared" ca="1" si="54"/>
        <v/>
      </c>
      <c r="O385" t="str">
        <f t="shared" ca="1" si="55"/>
        <v/>
      </c>
      <c r="P385" t="str">
        <f t="shared" ca="1" si="50"/>
        <v/>
      </c>
    </row>
    <row r="386" spans="2:16" x14ac:dyDescent="0.25">
      <c r="B386">
        <v>376</v>
      </c>
      <c r="C386">
        <f t="shared" ca="1" si="56"/>
        <v>29</v>
      </c>
      <c r="D386">
        <f ca="1">IF(C386="","",COUNTIF(OFFSET(C385,-(MIN(B385,C$3)-1),0,1,1):C385,C386))</f>
        <v>0</v>
      </c>
      <c r="E386">
        <f ca="1">IF(C385="","",IF(B385&lt;C$3,"",SUMPRODUCT(1/COUNTIF(OFFSET(C385,-(C$3-1),0,1,1):C385,OFFSET(C385,-(C$3-1),0,1,1):C385))))</f>
        <v>6</v>
      </c>
      <c r="F386">
        <f ca="1">IF(C385="","",IF(E386="","",IF(AND(C$5="Yes",OR(COUNTIF(OFFSET(I385,-(C$3-1),0,1,1):I385,1)&gt;0,COUNTIF(OFFSET(G385,-(C$3-1),0,1,1):G385,C$4)&gt;0)),0,IF(E386=C$3,1,0))))</f>
        <v>0</v>
      </c>
      <c r="G386">
        <f t="shared" ca="1" si="51"/>
        <v>1</v>
      </c>
      <c r="H386" t="str">
        <f t="shared" ca="1" si="48"/>
        <v/>
      </c>
      <c r="I386">
        <f ca="1">IF(C386="","",IF(F386="","",IF(F386=0,0,IF(F386=1,COUNTIF(OFFSET(C385,-(C$3-1)-(G386-1),0,1,1):OFFSET(C385,-(G386-1),0,1,1),C386)))))</f>
        <v>0</v>
      </c>
      <c r="J386">
        <f t="shared" ca="1" si="49"/>
        <v>0</v>
      </c>
      <c r="K386">
        <f t="shared" ca="1" si="52"/>
        <v>120</v>
      </c>
      <c r="L386">
        <f t="shared" ca="1" si="53"/>
        <v>1</v>
      </c>
      <c r="M386" t="str">
        <f t="shared" ca="1" si="54"/>
        <v/>
      </c>
      <c r="O386" t="str">
        <f t="shared" ca="1" si="55"/>
        <v/>
      </c>
      <c r="P386" t="str">
        <f t="shared" ca="1" si="50"/>
        <v/>
      </c>
    </row>
    <row r="387" spans="2:16" x14ac:dyDescent="0.25">
      <c r="B387">
        <v>377</v>
      </c>
      <c r="C387">
        <f t="shared" ca="1" si="56"/>
        <v>30</v>
      </c>
      <c r="D387">
        <f ca="1">IF(C387="","",COUNTIF(OFFSET(C386,-(MIN(B386,C$3)-1),0,1,1):C386,C387))</f>
        <v>0</v>
      </c>
      <c r="E387">
        <f ca="1">IF(C386="","",IF(B386&lt;C$3,"",SUMPRODUCT(1/COUNTIF(OFFSET(C386,-(C$3-1),0,1,1):C386,OFFSET(C386,-(C$3-1),0,1,1):C386))))</f>
        <v>6</v>
      </c>
      <c r="F387">
        <f ca="1">IF(C386="","",IF(E387="","",IF(AND(C$5="Yes",OR(COUNTIF(OFFSET(I386,-(C$3-1),0,1,1):I386,1)&gt;0,COUNTIF(OFFSET(G386,-(C$3-1),0,1,1):G386,C$4)&gt;0)),0,IF(E387=C$3,1,0))))</f>
        <v>0</v>
      </c>
      <c r="G387">
        <f t="shared" ca="1" si="51"/>
        <v>1</v>
      </c>
      <c r="H387" t="str">
        <f t="shared" ca="1" si="48"/>
        <v/>
      </c>
      <c r="I387">
        <f ca="1">IF(C387="","",IF(F387="","",IF(F387=0,0,IF(F387=1,COUNTIF(OFFSET(C386,-(C$3-1)-(G387-1),0,1,1):OFFSET(C386,-(G387-1),0,1,1),C387)))))</f>
        <v>0</v>
      </c>
      <c r="J387">
        <f t="shared" ca="1" si="49"/>
        <v>0</v>
      </c>
      <c r="K387">
        <f t="shared" ca="1" si="52"/>
        <v>120</v>
      </c>
      <c r="L387">
        <f t="shared" ca="1" si="53"/>
        <v>1</v>
      </c>
      <c r="M387" t="str">
        <f t="shared" ca="1" si="54"/>
        <v/>
      </c>
      <c r="O387" t="str">
        <f t="shared" ca="1" si="55"/>
        <v/>
      </c>
      <c r="P387" t="str">
        <f t="shared" ca="1" si="50"/>
        <v/>
      </c>
    </row>
    <row r="388" spans="2:16" x14ac:dyDescent="0.25">
      <c r="B388">
        <v>378</v>
      </c>
      <c r="C388">
        <f t="shared" ca="1" si="56"/>
        <v>24</v>
      </c>
      <c r="D388">
        <f ca="1">IF(C388="","",COUNTIF(OFFSET(C387,-(MIN(B387,C$3)-1),0,1,1):C387,C388))</f>
        <v>0</v>
      </c>
      <c r="E388">
        <f ca="1">IF(C387="","",IF(B387&lt;C$3,"",SUMPRODUCT(1/COUNTIF(OFFSET(C387,-(C$3-1),0,1,1):C387,OFFSET(C387,-(C$3-1),0,1,1):C387))))</f>
        <v>7</v>
      </c>
      <c r="F388">
        <f ca="1">IF(C387="","",IF(E388="","",IF(AND(C$5="Yes",OR(COUNTIF(OFFSET(I387,-(C$3-1),0,1,1):I387,1)&gt;0,COUNTIF(OFFSET(G387,-(C$3-1),0,1,1):G387,C$4)&gt;0)),0,IF(E388=C$3,1,0))))</f>
        <v>1</v>
      </c>
      <c r="G388">
        <f t="shared" ca="1" si="51"/>
        <v>1</v>
      </c>
      <c r="H388">
        <f t="shared" ca="1" si="48"/>
        <v>1</v>
      </c>
      <c r="I388">
        <f ca="1">IF(C388="","",IF(F388="","",IF(F388=0,0,IF(F388=1,COUNTIF(OFFSET(C387,-(C$3-1)-(G388-1),0,1,1):OFFSET(C387,-(G388-1),0,1,1),C388)))))</f>
        <v>0</v>
      </c>
      <c r="J388">
        <f t="shared" ca="1" si="49"/>
        <v>-7</v>
      </c>
      <c r="K388">
        <f t="shared" ca="1" si="52"/>
        <v>113</v>
      </c>
      <c r="L388">
        <f t="shared" ca="1" si="53"/>
        <v>1</v>
      </c>
      <c r="M388" t="str">
        <f t="shared" ca="1" si="54"/>
        <v/>
      </c>
      <c r="O388" t="str">
        <f t="shared" ca="1" si="55"/>
        <v/>
      </c>
      <c r="P388" t="str">
        <f t="shared" ca="1" si="50"/>
        <v/>
      </c>
    </row>
    <row r="389" spans="2:16" x14ac:dyDescent="0.25">
      <c r="B389">
        <v>379</v>
      </c>
      <c r="C389">
        <f t="shared" ca="1" si="56"/>
        <v>5</v>
      </c>
      <c r="D389">
        <f ca="1">IF(C389="","",COUNTIF(OFFSET(C388,-(MIN(B388,C$3)-1),0,1,1):C388,C389))</f>
        <v>0</v>
      </c>
      <c r="E389">
        <f ca="1">IF(C388="","",IF(B388&lt;C$3,"",SUMPRODUCT(1/COUNTIF(OFFSET(C388,-(C$3-1),0,1,1):C388,OFFSET(C388,-(C$3-1),0,1,1):C388))))</f>
        <v>7</v>
      </c>
      <c r="F389">
        <f ca="1">IF(C388="","",IF(E389="","",IF(AND(C$5="Yes",OR(COUNTIF(OFFSET(I388,-(C$3-1),0,1,1):I388,1)&gt;0,COUNTIF(OFFSET(G388,-(C$3-1),0,1,1):G388,C$4)&gt;0)),0,IF(E389=C$3,1,0))))</f>
        <v>1</v>
      </c>
      <c r="G389">
        <f t="shared" ca="1" si="51"/>
        <v>2</v>
      </c>
      <c r="H389">
        <f t="shared" ca="1" si="48"/>
        <v>2</v>
      </c>
      <c r="I389">
        <f ca="1">IF(C389="","",IF(F389="","",IF(F389=0,0,IF(F389=1,COUNTIF(OFFSET(C388,-(C$3-1)-(G389-1),0,1,1):OFFSET(C388,-(G389-1),0,1,1),C389)))))</f>
        <v>0</v>
      </c>
      <c r="J389">
        <f t="shared" ca="1" si="49"/>
        <v>-7</v>
      </c>
      <c r="K389">
        <f t="shared" ca="1" si="52"/>
        <v>106</v>
      </c>
      <c r="L389">
        <f t="shared" ca="1" si="53"/>
        <v>2</v>
      </c>
      <c r="M389" t="str">
        <f t="shared" ca="1" si="54"/>
        <v/>
      </c>
      <c r="O389" t="str">
        <f t="shared" ca="1" si="55"/>
        <v/>
      </c>
      <c r="P389" t="str">
        <f t="shared" ca="1" si="50"/>
        <v/>
      </c>
    </row>
    <row r="390" spans="2:16" x14ac:dyDescent="0.25">
      <c r="B390">
        <v>380</v>
      </c>
      <c r="C390">
        <f t="shared" ca="1" si="56"/>
        <v>1</v>
      </c>
      <c r="D390">
        <f ca="1">IF(C390="","",COUNTIF(OFFSET(C389,-(MIN(B389,C$3)-1),0,1,1):C389,C390))</f>
        <v>0</v>
      </c>
      <c r="E390">
        <f ca="1">IF(C389="","",IF(B389&lt;C$3,"",SUMPRODUCT(1/COUNTIF(OFFSET(C389,-(C$3-1),0,1,1):C389,OFFSET(C389,-(C$3-1),0,1,1):C389))))</f>
        <v>7</v>
      </c>
      <c r="F390">
        <f ca="1">IF(C389="","",IF(E390="","",IF(AND(C$5="Yes",OR(COUNTIF(OFFSET(I389,-(C$3-1),0,1,1):I389,1)&gt;0,COUNTIF(OFFSET(G389,-(C$3-1),0,1,1):G389,C$4)&gt;0)),0,IF(E390=C$3,1,0))))</f>
        <v>1</v>
      </c>
      <c r="G390">
        <f t="shared" ca="1" si="51"/>
        <v>3</v>
      </c>
      <c r="H390">
        <f t="shared" ca="1" si="48"/>
        <v>3</v>
      </c>
      <c r="I390">
        <f ca="1">IF(C390="","",IF(F390="","",IF(F390=0,0,IF(F390=1,COUNTIF(OFFSET(C389,-(C$3-1)-(G390-1),0,1,1):OFFSET(C389,-(G390-1),0,1,1),C390)))))</f>
        <v>0</v>
      </c>
      <c r="J390">
        <f t="shared" ca="1" si="49"/>
        <v>-7</v>
      </c>
      <c r="K390">
        <f t="shared" ca="1" si="52"/>
        <v>99</v>
      </c>
      <c r="L390">
        <f t="shared" ca="1" si="53"/>
        <v>3</v>
      </c>
      <c r="M390" t="str">
        <f t="shared" ca="1" si="54"/>
        <v/>
      </c>
      <c r="O390" t="str">
        <f t="shared" ca="1" si="55"/>
        <v/>
      </c>
      <c r="P390" t="str">
        <f t="shared" ca="1" si="50"/>
        <v/>
      </c>
    </row>
    <row r="391" spans="2:16" x14ac:dyDescent="0.25">
      <c r="B391">
        <v>381</v>
      </c>
      <c r="C391">
        <f t="shared" ca="1" si="56"/>
        <v>20</v>
      </c>
      <c r="D391">
        <f ca="1">IF(C391="","",COUNTIF(OFFSET(C390,-(MIN(B390,C$3)-1),0,1,1):C390,C391))</f>
        <v>0</v>
      </c>
      <c r="E391">
        <f ca="1">IF(C390="","",IF(B390&lt;C$3,"",SUMPRODUCT(1/COUNTIF(OFFSET(C390,-(C$3-1),0,1,1):C390,OFFSET(C390,-(C$3-1),0,1,1):C390))))</f>
        <v>7</v>
      </c>
      <c r="F391">
        <f ca="1">IF(C390="","",IF(E391="","",IF(AND(C$5="Yes",OR(COUNTIF(OFFSET(I390,-(C$3-1),0,1,1):I390,1)&gt;0,COUNTIF(OFFSET(G390,-(C$3-1),0,1,1):G390,C$4)&gt;0)),0,IF(E391=C$3,1,0))))</f>
        <v>1</v>
      </c>
      <c r="G391">
        <f t="shared" ca="1" si="51"/>
        <v>4</v>
      </c>
      <c r="H391">
        <f t="shared" ca="1" si="48"/>
        <v>4</v>
      </c>
      <c r="I391">
        <f ca="1">IF(C391="","",IF(F391="","",IF(F391=0,0,IF(F391=1,COUNTIF(OFFSET(C390,-(C$3-1)-(G391-1),0,1,1):OFFSET(C390,-(G391-1),0,1,1),C391)))))</f>
        <v>0</v>
      </c>
      <c r="J391">
        <f t="shared" ca="1" si="49"/>
        <v>-7</v>
      </c>
      <c r="K391">
        <f t="shared" ca="1" si="52"/>
        <v>92</v>
      </c>
      <c r="L391">
        <f t="shared" ca="1" si="53"/>
        <v>4</v>
      </c>
      <c r="M391" t="str">
        <f t="shared" ca="1" si="54"/>
        <v/>
      </c>
      <c r="O391" t="str">
        <f t="shared" ca="1" si="55"/>
        <v/>
      </c>
      <c r="P391" t="str">
        <f t="shared" ca="1" si="50"/>
        <v/>
      </c>
    </row>
    <row r="392" spans="2:16" x14ac:dyDescent="0.25">
      <c r="B392">
        <v>382</v>
      </c>
      <c r="C392">
        <f t="shared" ca="1" si="56"/>
        <v>1</v>
      </c>
      <c r="D392">
        <f ca="1">IF(C392="","",COUNTIF(OFFSET(C391,-(MIN(B391,C$3)-1),0,1,1):C391,C392))</f>
        <v>1</v>
      </c>
      <c r="E392">
        <f ca="1">IF(C391="","",IF(B391&lt;C$3,"",SUMPRODUCT(1/COUNTIF(OFFSET(C391,-(C$3-1),0,1,1):C391,OFFSET(C391,-(C$3-1),0,1,1):C391))))</f>
        <v>7</v>
      </c>
      <c r="F392">
        <f ca="1">IF(C391="","",IF(E392="","",IF(AND(C$5="Yes",OR(COUNTIF(OFFSET(I391,-(C$3-1),0,1,1):I391,1)&gt;0,COUNTIF(OFFSET(G391,-(C$3-1),0,1,1):G391,C$4)&gt;0)),0,IF(E392=C$3,1,0))))</f>
        <v>1</v>
      </c>
      <c r="G392">
        <f t="shared" ca="1" si="51"/>
        <v>5</v>
      </c>
      <c r="H392">
        <f t="shared" ca="1" si="48"/>
        <v>5</v>
      </c>
      <c r="I392">
        <f ca="1">IF(C392="","",IF(F392="","",IF(F392=0,0,IF(F392=1,COUNTIF(OFFSET(C391,-(C$3-1)-(G392-1),0,1,1):OFFSET(C391,-(G392-1),0,1,1),C392)))))</f>
        <v>0</v>
      </c>
      <c r="J392">
        <f t="shared" ca="1" si="49"/>
        <v>-7</v>
      </c>
      <c r="K392">
        <f t="shared" ca="1" si="52"/>
        <v>85</v>
      </c>
      <c r="L392">
        <f t="shared" ca="1" si="53"/>
        <v>5</v>
      </c>
      <c r="M392" t="str">
        <f t="shared" ca="1" si="54"/>
        <v/>
      </c>
      <c r="O392" t="str">
        <f t="shared" ca="1" si="55"/>
        <v/>
      </c>
      <c r="P392" t="str">
        <f t="shared" ca="1" si="50"/>
        <v/>
      </c>
    </row>
    <row r="393" spans="2:16" x14ac:dyDescent="0.25">
      <c r="B393">
        <v>383</v>
      </c>
      <c r="C393">
        <f t="shared" ca="1" si="56"/>
        <v>32</v>
      </c>
      <c r="D393">
        <f ca="1">IF(C393="","",COUNTIF(OFFSET(C392,-(MIN(B392,C$3)-1),0,1,1):C392,C393))</f>
        <v>0</v>
      </c>
      <c r="E393">
        <f ca="1">IF(C392="","",IF(B392&lt;C$3,"",SUMPRODUCT(1/COUNTIF(OFFSET(C392,-(C$3-1),0,1,1):C392,OFFSET(C392,-(C$3-1),0,1,1):C392))))</f>
        <v>6</v>
      </c>
      <c r="F393">
        <f ca="1">IF(C392="","",IF(E393="","",IF(AND(C$5="Yes",OR(COUNTIF(OFFSET(I392,-(C$3-1),0,1,1):I392,1)&gt;0,COUNTIF(OFFSET(G392,-(C$3-1),0,1,1):G392,C$4)&gt;0)),0,IF(E393=C$3,1,0))))</f>
        <v>0</v>
      </c>
      <c r="G393">
        <f t="shared" ca="1" si="51"/>
        <v>6</v>
      </c>
      <c r="H393" t="str">
        <f t="shared" ca="1" si="48"/>
        <v/>
      </c>
      <c r="I393">
        <f ca="1">IF(C393="","",IF(F393="","",IF(F393=0,0,IF(F393=1,COUNTIF(OFFSET(C392,-(C$3-1)-(G393-1),0,1,1):OFFSET(C392,-(G393-1),0,1,1),C393)))))</f>
        <v>0</v>
      </c>
      <c r="J393">
        <f t="shared" ca="1" si="49"/>
        <v>0</v>
      </c>
      <c r="K393">
        <f t="shared" ca="1" si="52"/>
        <v>85</v>
      </c>
      <c r="L393">
        <f t="shared" ca="1" si="53"/>
        <v>6</v>
      </c>
      <c r="M393" t="str">
        <f t="shared" ca="1" si="54"/>
        <v/>
      </c>
      <c r="O393" t="str">
        <f t="shared" ca="1" si="55"/>
        <v/>
      </c>
      <c r="P393" t="str">
        <f t="shared" ca="1" si="50"/>
        <v/>
      </c>
    </row>
    <row r="394" spans="2:16" x14ac:dyDescent="0.25">
      <c r="B394">
        <v>384</v>
      </c>
      <c r="C394">
        <f t="shared" ca="1" si="56"/>
        <v>4</v>
      </c>
      <c r="D394">
        <f ca="1">IF(C394="","",COUNTIF(OFFSET(C393,-(MIN(B393,C$3)-1),0,1,1):C393,C394))</f>
        <v>0</v>
      </c>
      <c r="E394">
        <f ca="1">IF(C393="","",IF(B393&lt;C$3,"",SUMPRODUCT(1/COUNTIF(OFFSET(C393,-(C$3-1),0,1,1):C393,OFFSET(C393,-(C$3-1),0,1,1):C393))))</f>
        <v>6</v>
      </c>
      <c r="F394">
        <f ca="1">IF(C393="","",IF(E394="","",IF(AND(C$5="Yes",OR(COUNTIF(OFFSET(I393,-(C$3-1),0,1,1):I393,1)&gt;0,COUNTIF(OFFSET(G393,-(C$3-1),0,1,1):G393,C$4)&gt;0)),0,IF(E394=C$3,1,0))))</f>
        <v>0</v>
      </c>
      <c r="G394">
        <f t="shared" ca="1" si="51"/>
        <v>1</v>
      </c>
      <c r="H394" t="str">
        <f t="shared" ca="1" si="48"/>
        <v/>
      </c>
      <c r="I394">
        <f ca="1">IF(C394="","",IF(F394="","",IF(F394=0,0,IF(F394=1,COUNTIF(OFFSET(C393,-(C$3-1)-(G394-1),0,1,1):OFFSET(C393,-(G394-1),0,1,1),C394)))))</f>
        <v>0</v>
      </c>
      <c r="J394">
        <f t="shared" ca="1" si="49"/>
        <v>0</v>
      </c>
      <c r="K394">
        <f t="shared" ca="1" si="52"/>
        <v>85</v>
      </c>
      <c r="L394">
        <f t="shared" ca="1" si="53"/>
        <v>6</v>
      </c>
      <c r="M394" t="str">
        <f t="shared" ca="1" si="54"/>
        <v/>
      </c>
      <c r="O394" t="str">
        <f t="shared" ca="1" si="55"/>
        <v/>
      </c>
      <c r="P394" t="str">
        <f t="shared" ca="1" si="50"/>
        <v/>
      </c>
    </row>
    <row r="395" spans="2:16" x14ac:dyDescent="0.25">
      <c r="B395">
        <v>385</v>
      </c>
      <c r="C395">
        <f t="shared" ca="1" si="56"/>
        <v>34</v>
      </c>
      <c r="D395">
        <f ca="1">IF(C395="","",COUNTIF(OFFSET(C394,-(MIN(B394,C$3)-1),0,1,1):C394,C395))</f>
        <v>0</v>
      </c>
      <c r="E395">
        <f ca="1">IF(C394="","",IF(B394&lt;C$3,"",SUMPRODUCT(1/COUNTIF(OFFSET(C394,-(C$3-1),0,1,1):C394,OFFSET(C394,-(C$3-1),0,1,1):C394))))</f>
        <v>6</v>
      </c>
      <c r="F395">
        <f ca="1">IF(C394="","",IF(E395="","",IF(AND(C$5="Yes",OR(COUNTIF(OFFSET(I394,-(C$3-1),0,1,1):I394,1)&gt;0,COUNTIF(OFFSET(G394,-(C$3-1),0,1,1):G394,C$4)&gt;0)),0,IF(E395=C$3,1,0))))</f>
        <v>0</v>
      </c>
      <c r="G395">
        <f t="shared" ca="1" si="51"/>
        <v>1</v>
      </c>
      <c r="H395" t="str">
        <f t="shared" ca="1" si="48"/>
        <v/>
      </c>
      <c r="I395">
        <f ca="1">IF(C395="","",IF(F395="","",IF(F395=0,0,IF(F395=1,COUNTIF(OFFSET(C394,-(C$3-1)-(G395-1),0,1,1):OFFSET(C394,-(G395-1),0,1,1),C395)))))</f>
        <v>0</v>
      </c>
      <c r="J395">
        <f t="shared" ca="1" si="49"/>
        <v>0</v>
      </c>
      <c r="K395">
        <f t="shared" ca="1" si="52"/>
        <v>85</v>
      </c>
      <c r="L395">
        <f t="shared" ca="1" si="53"/>
        <v>6</v>
      </c>
      <c r="M395" t="str">
        <f t="shared" ca="1" si="54"/>
        <v/>
      </c>
      <c r="O395" t="str">
        <f t="shared" ca="1" si="55"/>
        <v/>
      </c>
      <c r="P395" t="str">
        <f t="shared" ca="1" si="50"/>
        <v/>
      </c>
    </row>
    <row r="396" spans="2:16" x14ac:dyDescent="0.25">
      <c r="B396">
        <v>386</v>
      </c>
      <c r="C396">
        <f t="shared" ca="1" si="56"/>
        <v>33</v>
      </c>
      <c r="D396">
        <f ca="1">IF(C396="","",COUNTIF(OFFSET(C395,-(MIN(B395,C$3)-1),0,1,1):C395,C396))</f>
        <v>0</v>
      </c>
      <c r="E396">
        <f ca="1">IF(C395="","",IF(B395&lt;C$3,"",SUMPRODUCT(1/COUNTIF(OFFSET(C395,-(C$3-1),0,1,1):C395,OFFSET(C395,-(C$3-1),0,1,1):C395))))</f>
        <v>6</v>
      </c>
      <c r="F396">
        <f ca="1">IF(C395="","",IF(E396="","",IF(AND(C$5="Yes",OR(COUNTIF(OFFSET(I395,-(C$3-1),0,1,1):I395,1)&gt;0,COUNTIF(OFFSET(G395,-(C$3-1),0,1,1):G395,C$4)&gt;0)),0,IF(E396=C$3,1,0))))</f>
        <v>0</v>
      </c>
      <c r="G396">
        <f t="shared" ca="1" si="51"/>
        <v>1</v>
      </c>
      <c r="H396" t="str">
        <f t="shared" ref="H396:H459" ca="1" si="57">IF(F396="","",IF(F396=0,"",G396))</f>
        <v/>
      </c>
      <c r="I396">
        <f ca="1">IF(C396="","",IF(F396="","",IF(F396=0,0,IF(F396=1,COUNTIF(OFFSET(C395,-(C$3-1)-(G396-1),0,1,1):OFFSET(C395,-(G396-1),0,1,1),C396)))))</f>
        <v>0</v>
      </c>
      <c r="J396">
        <f t="shared" ref="J396:J459" ca="1" si="58">IF(C396="","",IF(E396="",0,IF(F396=0,0,IF(I396=0,-C$3,IF(I396=1,36-C$3)))))</f>
        <v>0</v>
      </c>
      <c r="K396">
        <f t="shared" ca="1" si="52"/>
        <v>85</v>
      </c>
      <c r="L396">
        <f t="shared" ca="1" si="53"/>
        <v>6</v>
      </c>
      <c r="M396" t="str">
        <f t="shared" ca="1" si="54"/>
        <v/>
      </c>
      <c r="O396" t="str">
        <f t="shared" ca="1" si="55"/>
        <v/>
      </c>
      <c r="P396" t="str">
        <f t="shared" ref="P396:P459" ca="1" si="59">IF(O396="","",COUNTIF(M$11:M$510,O396))</f>
        <v/>
      </c>
    </row>
    <row r="397" spans="2:16" x14ac:dyDescent="0.25">
      <c r="B397">
        <v>387</v>
      </c>
      <c r="C397">
        <f t="shared" ca="1" si="56"/>
        <v>24</v>
      </c>
      <c r="D397">
        <f ca="1">IF(C397="","",COUNTIF(OFFSET(C396,-(MIN(B396,C$3)-1),0,1,1):C396,C397))</f>
        <v>0</v>
      </c>
      <c r="E397">
        <f ca="1">IF(C396="","",IF(B396&lt;C$3,"",SUMPRODUCT(1/COUNTIF(OFFSET(C396,-(C$3-1),0,1,1):C396,OFFSET(C396,-(C$3-1),0,1,1):C396))))</f>
        <v>6</v>
      </c>
      <c r="F397">
        <f ca="1">IF(C396="","",IF(E397="","",IF(AND(C$5="Yes",OR(COUNTIF(OFFSET(I396,-(C$3-1),0,1,1):I396,1)&gt;0,COUNTIF(OFFSET(G396,-(C$3-1),0,1,1):G396,C$4)&gt;0)),0,IF(E397=C$3,1,0))))</f>
        <v>0</v>
      </c>
      <c r="G397">
        <f t="shared" ref="G397:G460" ca="1" si="60">IF(C396="","",IF(F397="",0,IF(I396=1,1,IF(F396=0,1,1+G396))))</f>
        <v>1</v>
      </c>
      <c r="H397" t="str">
        <f t="shared" ca="1" si="57"/>
        <v/>
      </c>
      <c r="I397">
        <f ca="1">IF(C397="","",IF(F397="","",IF(F397=0,0,IF(F397=1,COUNTIF(OFFSET(C396,-(C$3-1)-(G397-1),0,1,1):OFFSET(C396,-(G397-1),0,1,1),C397)))))</f>
        <v>0</v>
      </c>
      <c r="J397">
        <f t="shared" ca="1" si="58"/>
        <v>0</v>
      </c>
      <c r="K397">
        <f t="shared" ref="K397:K460" ca="1" si="61">IF(C397="","",J397+K396)</f>
        <v>85</v>
      </c>
      <c r="L397">
        <f t="shared" ref="L397:L460" ca="1" si="62">IF(C396="","",IF(F397="",0,IF(AND(F396="",F397&lt;&gt;""),1,IF(I396=1,1,L396+F396))))</f>
        <v>6</v>
      </c>
      <c r="M397" t="str">
        <f t="shared" ref="M397:M460" ca="1" si="63">IF(C397="","",IF(I397=1,L397,""))</f>
        <v/>
      </c>
      <c r="O397" t="str">
        <f t="shared" ref="O397:O460" ca="1" si="64">IF(O396="","",IF(O396=MAX(M$11:M$510),"",1+O396))</f>
        <v/>
      </c>
      <c r="P397" t="str">
        <f t="shared" ca="1" si="59"/>
        <v/>
      </c>
    </row>
    <row r="398" spans="2:16" x14ac:dyDescent="0.25">
      <c r="B398">
        <v>388</v>
      </c>
      <c r="C398">
        <f t="shared" ca="1" si="56"/>
        <v>14</v>
      </c>
      <c r="D398">
        <f ca="1">IF(C398="","",COUNTIF(OFFSET(C397,-(MIN(B397,C$3)-1),0,1,1):C397,C398))</f>
        <v>0</v>
      </c>
      <c r="E398">
        <f ca="1">IF(C397="","",IF(B397&lt;C$3,"",SUMPRODUCT(1/COUNTIF(OFFSET(C397,-(C$3-1),0,1,1):C397,OFFSET(C397,-(C$3-1),0,1,1):C397))))</f>
        <v>7</v>
      </c>
      <c r="F398">
        <f ca="1">IF(C397="","",IF(E398="","",IF(AND(C$5="Yes",OR(COUNTIF(OFFSET(I397,-(C$3-1),0,1,1):I397,1)&gt;0,COUNTIF(OFFSET(G397,-(C$3-1),0,1,1):G397,C$4)&gt;0)),0,IF(E398=C$3,1,0))))</f>
        <v>0</v>
      </c>
      <c r="G398">
        <f t="shared" ca="1" si="60"/>
        <v>1</v>
      </c>
      <c r="H398" t="str">
        <f t="shared" ca="1" si="57"/>
        <v/>
      </c>
      <c r="I398">
        <f ca="1">IF(C398="","",IF(F398="","",IF(F398=0,0,IF(F398=1,COUNTIF(OFFSET(C397,-(C$3-1)-(G398-1),0,1,1):OFFSET(C397,-(G398-1),0,1,1),C398)))))</f>
        <v>0</v>
      </c>
      <c r="J398">
        <f t="shared" ca="1" si="58"/>
        <v>0</v>
      </c>
      <c r="K398">
        <f t="shared" ca="1" si="61"/>
        <v>85</v>
      </c>
      <c r="L398">
        <f t="shared" ca="1" si="62"/>
        <v>6</v>
      </c>
      <c r="M398" t="str">
        <f t="shared" ca="1" si="63"/>
        <v/>
      </c>
      <c r="O398" t="str">
        <f t="shared" ca="1" si="64"/>
        <v/>
      </c>
      <c r="P398" t="str">
        <f t="shared" ca="1" si="59"/>
        <v/>
      </c>
    </row>
    <row r="399" spans="2:16" x14ac:dyDescent="0.25">
      <c r="B399">
        <v>389</v>
      </c>
      <c r="C399">
        <f t="shared" ca="1" si="56"/>
        <v>30</v>
      </c>
      <c r="D399">
        <f ca="1">IF(C399="","",COUNTIF(OFFSET(C398,-(MIN(B398,C$3)-1),0,1,1):C398,C399))</f>
        <v>0</v>
      </c>
      <c r="E399">
        <f ca="1">IF(C398="","",IF(B398&lt;C$3,"",SUMPRODUCT(1/COUNTIF(OFFSET(C398,-(C$3-1),0,1,1):C398,OFFSET(C398,-(C$3-1),0,1,1):C398))))</f>
        <v>7</v>
      </c>
      <c r="F399">
        <f ca="1">IF(C398="","",IF(E399="","",IF(AND(C$5="Yes",OR(COUNTIF(OFFSET(I398,-(C$3-1),0,1,1):I398,1)&gt;0,COUNTIF(OFFSET(G398,-(C$3-1),0,1,1):G398,C$4)&gt;0)),0,IF(E399=C$3,1,0))))</f>
        <v>0</v>
      </c>
      <c r="G399">
        <f t="shared" ca="1" si="60"/>
        <v>1</v>
      </c>
      <c r="H399" t="str">
        <f t="shared" ca="1" si="57"/>
        <v/>
      </c>
      <c r="I399">
        <f ca="1">IF(C399="","",IF(F399="","",IF(F399=0,0,IF(F399=1,COUNTIF(OFFSET(C398,-(C$3-1)-(G399-1),0,1,1):OFFSET(C398,-(G399-1),0,1,1),C399)))))</f>
        <v>0</v>
      </c>
      <c r="J399">
        <f t="shared" ca="1" si="58"/>
        <v>0</v>
      </c>
      <c r="K399">
        <f t="shared" ca="1" si="61"/>
        <v>85</v>
      </c>
      <c r="L399">
        <f t="shared" ca="1" si="62"/>
        <v>6</v>
      </c>
      <c r="M399" t="str">
        <f t="shared" ca="1" si="63"/>
        <v/>
      </c>
      <c r="O399" t="str">
        <f t="shared" ca="1" si="64"/>
        <v/>
      </c>
      <c r="P399" t="str">
        <f t="shared" ca="1" si="59"/>
        <v/>
      </c>
    </row>
    <row r="400" spans="2:16" x14ac:dyDescent="0.25">
      <c r="B400">
        <v>390</v>
      </c>
      <c r="C400">
        <f t="shared" ca="1" si="56"/>
        <v>17</v>
      </c>
      <c r="D400">
        <f ca="1">IF(C400="","",COUNTIF(OFFSET(C399,-(MIN(B399,C$3)-1),0,1,1):C399,C400))</f>
        <v>0</v>
      </c>
      <c r="E400">
        <f ca="1">IF(C399="","",IF(B399&lt;C$3,"",SUMPRODUCT(1/COUNTIF(OFFSET(C399,-(C$3-1),0,1,1):C399,OFFSET(C399,-(C$3-1),0,1,1):C399))))</f>
        <v>7</v>
      </c>
      <c r="F400">
        <f ca="1">IF(C399="","",IF(E400="","",IF(AND(C$5="Yes",OR(COUNTIF(OFFSET(I399,-(C$3-1),0,1,1):I399,1)&gt;0,COUNTIF(OFFSET(G399,-(C$3-1),0,1,1):G399,C$4)&gt;0)),0,IF(E400=C$3,1,0))))</f>
        <v>1</v>
      </c>
      <c r="G400">
        <f t="shared" ca="1" si="60"/>
        <v>1</v>
      </c>
      <c r="H400">
        <f t="shared" ca="1" si="57"/>
        <v>1</v>
      </c>
      <c r="I400">
        <f ca="1">IF(C400="","",IF(F400="","",IF(F400=0,0,IF(F400=1,COUNTIF(OFFSET(C399,-(C$3-1)-(G400-1),0,1,1):OFFSET(C399,-(G400-1),0,1,1),C400)))))</f>
        <v>0</v>
      </c>
      <c r="J400">
        <f t="shared" ca="1" si="58"/>
        <v>-7</v>
      </c>
      <c r="K400">
        <f t="shared" ca="1" si="61"/>
        <v>78</v>
      </c>
      <c r="L400">
        <f t="shared" ca="1" si="62"/>
        <v>6</v>
      </c>
      <c r="M400" t="str">
        <f t="shared" ca="1" si="63"/>
        <v/>
      </c>
      <c r="O400" t="str">
        <f t="shared" ca="1" si="64"/>
        <v/>
      </c>
      <c r="P400" t="str">
        <f t="shared" ca="1" si="59"/>
        <v/>
      </c>
    </row>
    <row r="401" spans="2:16" x14ac:dyDescent="0.25">
      <c r="B401">
        <v>391</v>
      </c>
      <c r="C401">
        <f t="shared" ca="1" si="56"/>
        <v>36</v>
      </c>
      <c r="D401">
        <f ca="1">IF(C401="","",COUNTIF(OFFSET(C400,-(MIN(B400,C$3)-1),0,1,1):C400,C401))</f>
        <v>0</v>
      </c>
      <c r="E401">
        <f ca="1">IF(C400="","",IF(B400&lt;C$3,"",SUMPRODUCT(1/COUNTIF(OFFSET(C400,-(C$3-1),0,1,1):C400,OFFSET(C400,-(C$3-1),0,1,1):C400))))</f>
        <v>7</v>
      </c>
      <c r="F401">
        <f ca="1">IF(C400="","",IF(E401="","",IF(AND(C$5="Yes",OR(COUNTIF(OFFSET(I400,-(C$3-1),0,1,1):I400,1)&gt;0,COUNTIF(OFFSET(G400,-(C$3-1),0,1,1):G400,C$4)&gt;0)),0,IF(E401=C$3,1,0))))</f>
        <v>1</v>
      </c>
      <c r="G401">
        <f t="shared" ca="1" si="60"/>
        <v>2</v>
      </c>
      <c r="H401">
        <f t="shared" ca="1" si="57"/>
        <v>2</v>
      </c>
      <c r="I401">
        <f ca="1">IF(C401="","",IF(F401="","",IF(F401=0,0,IF(F401=1,COUNTIF(OFFSET(C400,-(C$3-1)-(G401-1),0,1,1):OFFSET(C400,-(G401-1),0,1,1),C401)))))</f>
        <v>0</v>
      </c>
      <c r="J401">
        <f t="shared" ca="1" si="58"/>
        <v>-7</v>
      </c>
      <c r="K401">
        <f t="shared" ca="1" si="61"/>
        <v>71</v>
      </c>
      <c r="L401">
        <f t="shared" ca="1" si="62"/>
        <v>7</v>
      </c>
      <c r="M401" t="str">
        <f t="shared" ca="1" si="63"/>
        <v/>
      </c>
      <c r="O401" t="str">
        <f t="shared" ca="1" si="64"/>
        <v/>
      </c>
      <c r="P401" t="str">
        <f t="shared" ca="1" si="59"/>
        <v/>
      </c>
    </row>
    <row r="402" spans="2:16" x14ac:dyDescent="0.25">
      <c r="B402">
        <v>392</v>
      </c>
      <c r="C402">
        <f t="shared" ref="C402:C465" ca="1" si="65">RANDBETWEEN(0,36)</f>
        <v>13</v>
      </c>
      <c r="D402">
        <f ca="1">IF(C402="","",COUNTIF(OFFSET(C401,-(MIN(B401,C$3)-1),0,1,1):C401,C402))</f>
        <v>0</v>
      </c>
      <c r="E402">
        <f ca="1">IF(C401="","",IF(B401&lt;C$3,"",SUMPRODUCT(1/COUNTIF(OFFSET(C401,-(C$3-1),0,1,1):C401,OFFSET(C401,-(C$3-1),0,1,1):C401))))</f>
        <v>7</v>
      </c>
      <c r="F402">
        <f ca="1">IF(C401="","",IF(E402="","",IF(AND(C$5="Yes",OR(COUNTIF(OFFSET(I401,-(C$3-1),0,1,1):I401,1)&gt;0,COUNTIF(OFFSET(G401,-(C$3-1),0,1,1):G401,C$4)&gt;0)),0,IF(E402=C$3,1,0))))</f>
        <v>1</v>
      </c>
      <c r="G402">
        <f t="shared" ca="1" si="60"/>
        <v>3</v>
      </c>
      <c r="H402">
        <f t="shared" ca="1" si="57"/>
        <v>3</v>
      </c>
      <c r="I402">
        <f ca="1">IF(C402="","",IF(F402="","",IF(F402=0,0,IF(F402=1,COUNTIF(OFFSET(C401,-(C$3-1)-(G402-1),0,1,1):OFFSET(C401,-(G402-1),0,1,1),C402)))))</f>
        <v>0</v>
      </c>
      <c r="J402">
        <f t="shared" ca="1" si="58"/>
        <v>-7</v>
      </c>
      <c r="K402">
        <f t="shared" ca="1" si="61"/>
        <v>64</v>
      </c>
      <c r="L402">
        <f t="shared" ca="1" si="62"/>
        <v>8</v>
      </c>
      <c r="M402" t="str">
        <f t="shared" ca="1" si="63"/>
        <v/>
      </c>
      <c r="O402" t="str">
        <f t="shared" ca="1" si="64"/>
        <v/>
      </c>
      <c r="P402" t="str">
        <f t="shared" ca="1" si="59"/>
        <v/>
      </c>
    </row>
    <row r="403" spans="2:16" x14ac:dyDescent="0.25">
      <c r="B403">
        <v>393</v>
      </c>
      <c r="C403">
        <f t="shared" ca="1" si="65"/>
        <v>24</v>
      </c>
      <c r="D403">
        <f ca="1">IF(C403="","",COUNTIF(OFFSET(C402,-(MIN(B402,C$3)-1),0,1,1):C402,C403))</f>
        <v>1</v>
      </c>
      <c r="E403">
        <f ca="1">IF(C402="","",IF(B402&lt;C$3,"",SUMPRODUCT(1/COUNTIF(OFFSET(C402,-(C$3-1),0,1,1):C402,OFFSET(C402,-(C$3-1),0,1,1):C402))))</f>
        <v>7</v>
      </c>
      <c r="F403">
        <f ca="1">IF(C402="","",IF(E403="","",IF(AND(C$5="Yes",OR(COUNTIF(OFFSET(I402,-(C$3-1),0,1,1):I402,1)&gt;0,COUNTIF(OFFSET(G402,-(C$3-1),0,1,1):G402,C$4)&gt;0)),0,IF(E403=C$3,1,0))))</f>
        <v>1</v>
      </c>
      <c r="G403">
        <f t="shared" ca="1" si="60"/>
        <v>4</v>
      </c>
      <c r="H403">
        <f t="shared" ca="1" si="57"/>
        <v>4</v>
      </c>
      <c r="I403">
        <f ca="1">IF(C403="","",IF(F403="","",IF(F403=0,0,IF(F403=1,COUNTIF(OFFSET(C402,-(C$3-1)-(G403-1),0,1,1):OFFSET(C402,-(G403-1),0,1,1),C403)))))</f>
        <v>1</v>
      </c>
      <c r="J403">
        <f t="shared" ca="1" si="58"/>
        <v>29</v>
      </c>
      <c r="K403">
        <f t="shared" ca="1" si="61"/>
        <v>93</v>
      </c>
      <c r="L403">
        <f t="shared" ca="1" si="62"/>
        <v>9</v>
      </c>
      <c r="M403">
        <f t="shared" ca="1" si="63"/>
        <v>9</v>
      </c>
      <c r="O403" t="str">
        <f t="shared" ca="1" si="64"/>
        <v/>
      </c>
      <c r="P403" t="str">
        <f t="shared" ca="1" si="59"/>
        <v/>
      </c>
    </row>
    <row r="404" spans="2:16" x14ac:dyDescent="0.25">
      <c r="B404">
        <v>394</v>
      </c>
      <c r="C404">
        <f t="shared" ca="1" si="65"/>
        <v>26</v>
      </c>
      <c r="D404">
        <f ca="1">IF(C404="","",COUNTIF(OFFSET(C403,-(MIN(B403,C$3)-1),0,1,1):C403,C404))</f>
        <v>0</v>
      </c>
      <c r="E404">
        <f ca="1">IF(C403="","",IF(B403&lt;C$3,"",SUMPRODUCT(1/COUNTIF(OFFSET(C403,-(C$3-1),0,1,1):C403,OFFSET(C403,-(C$3-1),0,1,1):C403))))</f>
        <v>6</v>
      </c>
      <c r="F404">
        <f ca="1">IF(C403="","",IF(E404="","",IF(AND(C$5="Yes",OR(COUNTIF(OFFSET(I403,-(C$3-1),0,1,1):I403,1)&gt;0,COUNTIF(OFFSET(G403,-(C$3-1),0,1,1):G403,C$4)&gt;0)),0,IF(E404=C$3,1,0))))</f>
        <v>0</v>
      </c>
      <c r="G404">
        <f t="shared" ca="1" si="60"/>
        <v>1</v>
      </c>
      <c r="H404" t="str">
        <f t="shared" ca="1" si="57"/>
        <v/>
      </c>
      <c r="I404">
        <f ca="1">IF(C404="","",IF(F404="","",IF(F404=0,0,IF(F404=1,COUNTIF(OFFSET(C403,-(C$3-1)-(G404-1),0,1,1):OFFSET(C403,-(G404-1),0,1,1),C404)))))</f>
        <v>0</v>
      </c>
      <c r="J404">
        <f t="shared" ca="1" si="58"/>
        <v>0</v>
      </c>
      <c r="K404">
        <f t="shared" ca="1" si="61"/>
        <v>93</v>
      </c>
      <c r="L404">
        <f t="shared" ca="1" si="62"/>
        <v>1</v>
      </c>
      <c r="M404" t="str">
        <f t="shared" ca="1" si="63"/>
        <v/>
      </c>
      <c r="O404" t="str">
        <f t="shared" ca="1" si="64"/>
        <v/>
      </c>
      <c r="P404" t="str">
        <f t="shared" ca="1" si="59"/>
        <v/>
      </c>
    </row>
    <row r="405" spans="2:16" x14ac:dyDescent="0.25">
      <c r="B405">
        <v>395</v>
      </c>
      <c r="C405">
        <f t="shared" ca="1" si="65"/>
        <v>32</v>
      </c>
      <c r="D405">
        <f ca="1">IF(C405="","",COUNTIF(OFFSET(C404,-(MIN(B404,C$3)-1),0,1,1):C404,C405))</f>
        <v>0</v>
      </c>
      <c r="E405">
        <f ca="1">IF(C404="","",IF(B404&lt;C$3,"",SUMPRODUCT(1/COUNTIF(OFFSET(C404,-(C$3-1),0,1,1):C404,OFFSET(C404,-(C$3-1),0,1,1):C404))))</f>
        <v>7</v>
      </c>
      <c r="F405">
        <f ca="1">IF(C404="","",IF(E405="","",IF(AND(C$5="Yes",OR(COUNTIF(OFFSET(I404,-(C$3-1),0,1,1):I404,1)&gt;0,COUNTIF(OFFSET(G404,-(C$3-1),0,1,1):G404,C$4)&gt;0)),0,IF(E405=C$3,1,0))))</f>
        <v>0</v>
      </c>
      <c r="G405">
        <f t="shared" ca="1" si="60"/>
        <v>1</v>
      </c>
      <c r="H405" t="str">
        <f t="shared" ca="1" si="57"/>
        <v/>
      </c>
      <c r="I405">
        <f ca="1">IF(C405="","",IF(F405="","",IF(F405=0,0,IF(F405=1,COUNTIF(OFFSET(C404,-(C$3-1)-(G405-1),0,1,1):OFFSET(C404,-(G405-1),0,1,1),C405)))))</f>
        <v>0</v>
      </c>
      <c r="J405">
        <f t="shared" ca="1" si="58"/>
        <v>0</v>
      </c>
      <c r="K405">
        <f t="shared" ca="1" si="61"/>
        <v>93</v>
      </c>
      <c r="L405">
        <f t="shared" ca="1" si="62"/>
        <v>1</v>
      </c>
      <c r="M405" t="str">
        <f t="shared" ca="1" si="63"/>
        <v/>
      </c>
      <c r="O405" t="str">
        <f t="shared" ca="1" si="64"/>
        <v/>
      </c>
      <c r="P405" t="str">
        <f t="shared" ca="1" si="59"/>
        <v/>
      </c>
    </row>
    <row r="406" spans="2:16" x14ac:dyDescent="0.25">
      <c r="B406">
        <v>396</v>
      </c>
      <c r="C406">
        <f t="shared" ca="1" si="65"/>
        <v>3</v>
      </c>
      <c r="D406">
        <f ca="1">IF(C406="","",COUNTIF(OFFSET(C405,-(MIN(B405,C$3)-1),0,1,1):C405,C406))</f>
        <v>0</v>
      </c>
      <c r="E406">
        <f ca="1">IF(C405="","",IF(B405&lt;C$3,"",SUMPRODUCT(1/COUNTIF(OFFSET(C405,-(C$3-1),0,1,1):C405,OFFSET(C405,-(C$3-1),0,1,1):C405))))</f>
        <v>7</v>
      </c>
      <c r="F406">
        <f ca="1">IF(C405="","",IF(E406="","",IF(AND(C$5="Yes",OR(COUNTIF(OFFSET(I405,-(C$3-1),0,1,1):I405,1)&gt;0,COUNTIF(OFFSET(G405,-(C$3-1),0,1,1):G405,C$4)&gt;0)),0,IF(E406=C$3,1,0))))</f>
        <v>0</v>
      </c>
      <c r="G406">
        <f t="shared" ca="1" si="60"/>
        <v>1</v>
      </c>
      <c r="H406" t="str">
        <f t="shared" ca="1" si="57"/>
        <v/>
      </c>
      <c r="I406">
        <f ca="1">IF(C406="","",IF(F406="","",IF(F406=0,0,IF(F406=1,COUNTIF(OFFSET(C405,-(C$3-1)-(G406-1),0,1,1):OFFSET(C405,-(G406-1),0,1,1),C406)))))</f>
        <v>0</v>
      </c>
      <c r="J406">
        <f t="shared" ca="1" si="58"/>
        <v>0</v>
      </c>
      <c r="K406">
        <f t="shared" ca="1" si="61"/>
        <v>93</v>
      </c>
      <c r="L406">
        <f t="shared" ca="1" si="62"/>
        <v>1</v>
      </c>
      <c r="M406" t="str">
        <f t="shared" ca="1" si="63"/>
        <v/>
      </c>
      <c r="O406" t="str">
        <f t="shared" ca="1" si="64"/>
        <v/>
      </c>
      <c r="P406" t="str">
        <f t="shared" ca="1" si="59"/>
        <v/>
      </c>
    </row>
    <row r="407" spans="2:16" x14ac:dyDescent="0.25">
      <c r="B407">
        <v>397</v>
      </c>
      <c r="C407">
        <f t="shared" ca="1" si="65"/>
        <v>2</v>
      </c>
      <c r="D407">
        <f ca="1">IF(C407="","",COUNTIF(OFFSET(C406,-(MIN(B406,C$3)-1),0,1,1):C406,C407))</f>
        <v>0</v>
      </c>
      <c r="E407">
        <f ca="1">IF(C406="","",IF(B406&lt;C$3,"",SUMPRODUCT(1/COUNTIF(OFFSET(C406,-(C$3-1),0,1,1):C406,OFFSET(C406,-(C$3-1),0,1,1):C406))))</f>
        <v>7</v>
      </c>
      <c r="F407">
        <f ca="1">IF(C406="","",IF(E407="","",IF(AND(C$5="Yes",OR(COUNTIF(OFFSET(I406,-(C$3-1),0,1,1):I406,1)&gt;0,COUNTIF(OFFSET(G406,-(C$3-1),0,1,1):G406,C$4)&gt;0)),0,IF(E407=C$3,1,0))))</f>
        <v>0</v>
      </c>
      <c r="G407">
        <f t="shared" ca="1" si="60"/>
        <v>1</v>
      </c>
      <c r="H407" t="str">
        <f t="shared" ca="1" si="57"/>
        <v/>
      </c>
      <c r="I407">
        <f ca="1">IF(C407="","",IF(F407="","",IF(F407=0,0,IF(F407=1,COUNTIF(OFFSET(C406,-(C$3-1)-(G407-1),0,1,1):OFFSET(C406,-(G407-1),0,1,1),C407)))))</f>
        <v>0</v>
      </c>
      <c r="J407">
        <f t="shared" ca="1" si="58"/>
        <v>0</v>
      </c>
      <c r="K407">
        <f t="shared" ca="1" si="61"/>
        <v>93</v>
      </c>
      <c r="L407">
        <f t="shared" ca="1" si="62"/>
        <v>1</v>
      </c>
      <c r="M407" t="str">
        <f t="shared" ca="1" si="63"/>
        <v/>
      </c>
      <c r="O407" t="str">
        <f t="shared" ca="1" si="64"/>
        <v/>
      </c>
      <c r="P407" t="str">
        <f t="shared" ca="1" si="59"/>
        <v/>
      </c>
    </row>
    <row r="408" spans="2:16" x14ac:dyDescent="0.25">
      <c r="B408">
        <v>398</v>
      </c>
      <c r="C408">
        <f t="shared" ca="1" si="65"/>
        <v>23</v>
      </c>
      <c r="D408">
        <f ca="1">IF(C408="","",COUNTIF(OFFSET(C407,-(MIN(B407,C$3)-1),0,1,1):C407,C408))</f>
        <v>0</v>
      </c>
      <c r="E408">
        <f ca="1">IF(C407="","",IF(B407&lt;C$3,"",SUMPRODUCT(1/COUNTIF(OFFSET(C407,-(C$3-1),0,1,1):C407,OFFSET(C407,-(C$3-1),0,1,1):C407))))</f>
        <v>7</v>
      </c>
      <c r="F408">
        <f ca="1">IF(C407="","",IF(E408="","",IF(AND(C$5="Yes",OR(COUNTIF(OFFSET(I407,-(C$3-1),0,1,1):I407,1)&gt;0,COUNTIF(OFFSET(G407,-(C$3-1),0,1,1):G407,C$4)&gt;0)),0,IF(E408=C$3,1,0))))</f>
        <v>0</v>
      </c>
      <c r="G408">
        <f t="shared" ca="1" si="60"/>
        <v>1</v>
      </c>
      <c r="H408" t="str">
        <f t="shared" ca="1" si="57"/>
        <v/>
      </c>
      <c r="I408">
        <f ca="1">IF(C408="","",IF(F408="","",IF(F408=0,0,IF(F408=1,COUNTIF(OFFSET(C407,-(C$3-1)-(G408-1),0,1,1):OFFSET(C407,-(G408-1),0,1,1),C408)))))</f>
        <v>0</v>
      </c>
      <c r="J408">
        <f t="shared" ca="1" si="58"/>
        <v>0</v>
      </c>
      <c r="K408">
        <f t="shared" ca="1" si="61"/>
        <v>93</v>
      </c>
      <c r="L408">
        <f t="shared" ca="1" si="62"/>
        <v>1</v>
      </c>
      <c r="M408" t="str">
        <f t="shared" ca="1" si="63"/>
        <v/>
      </c>
      <c r="O408" t="str">
        <f t="shared" ca="1" si="64"/>
        <v/>
      </c>
      <c r="P408" t="str">
        <f t="shared" ca="1" si="59"/>
        <v/>
      </c>
    </row>
    <row r="409" spans="2:16" x14ac:dyDescent="0.25">
      <c r="B409">
        <v>399</v>
      </c>
      <c r="C409">
        <f t="shared" ca="1" si="65"/>
        <v>6</v>
      </c>
      <c r="D409">
        <f ca="1">IF(C409="","",COUNTIF(OFFSET(C408,-(MIN(B408,C$3)-1),0,1,1):C408,C409))</f>
        <v>0</v>
      </c>
      <c r="E409">
        <f ca="1">IF(C408="","",IF(B408&lt;C$3,"",SUMPRODUCT(1/COUNTIF(OFFSET(C408,-(C$3-1),0,1,1):C408,OFFSET(C408,-(C$3-1),0,1,1):C408))))</f>
        <v>7</v>
      </c>
      <c r="F409">
        <f ca="1">IF(C408="","",IF(E409="","",IF(AND(C$5="Yes",OR(COUNTIF(OFFSET(I408,-(C$3-1),0,1,1):I408,1)&gt;0,COUNTIF(OFFSET(G408,-(C$3-1),0,1,1):G408,C$4)&gt;0)),0,IF(E409=C$3,1,0))))</f>
        <v>0</v>
      </c>
      <c r="G409">
        <f t="shared" ca="1" si="60"/>
        <v>1</v>
      </c>
      <c r="H409" t="str">
        <f t="shared" ca="1" si="57"/>
        <v/>
      </c>
      <c r="I409">
        <f ca="1">IF(C409="","",IF(F409="","",IF(F409=0,0,IF(F409=1,COUNTIF(OFFSET(C408,-(C$3-1)-(G409-1),0,1,1):OFFSET(C408,-(G409-1),0,1,1),C409)))))</f>
        <v>0</v>
      </c>
      <c r="J409">
        <f t="shared" ca="1" si="58"/>
        <v>0</v>
      </c>
      <c r="K409">
        <f t="shared" ca="1" si="61"/>
        <v>93</v>
      </c>
      <c r="L409">
        <f t="shared" ca="1" si="62"/>
        <v>1</v>
      </c>
      <c r="M409" t="str">
        <f t="shared" ca="1" si="63"/>
        <v/>
      </c>
      <c r="O409" t="str">
        <f t="shared" ca="1" si="64"/>
        <v/>
      </c>
      <c r="P409" t="str">
        <f t="shared" ca="1" si="59"/>
        <v/>
      </c>
    </row>
    <row r="410" spans="2:16" x14ac:dyDescent="0.25">
      <c r="B410">
        <v>400</v>
      </c>
      <c r="C410">
        <f t="shared" ca="1" si="65"/>
        <v>0</v>
      </c>
      <c r="D410">
        <f ca="1">IF(C410="","",COUNTIF(OFFSET(C409,-(MIN(B409,C$3)-1),0,1,1):C409,C410))</f>
        <v>0</v>
      </c>
      <c r="E410">
        <f ca="1">IF(C409="","",IF(B409&lt;C$3,"",SUMPRODUCT(1/COUNTIF(OFFSET(C409,-(C$3-1),0,1,1):C409,OFFSET(C409,-(C$3-1),0,1,1):C409))))</f>
        <v>7</v>
      </c>
      <c r="F410">
        <f ca="1">IF(C409="","",IF(E410="","",IF(AND(C$5="Yes",OR(COUNTIF(OFFSET(I409,-(C$3-1),0,1,1):I409,1)&gt;0,COUNTIF(OFFSET(G409,-(C$3-1),0,1,1):G409,C$4)&gt;0)),0,IF(E410=C$3,1,0))))</f>
        <v>0</v>
      </c>
      <c r="G410">
        <f t="shared" ca="1" si="60"/>
        <v>1</v>
      </c>
      <c r="H410" t="str">
        <f t="shared" ca="1" si="57"/>
        <v/>
      </c>
      <c r="I410">
        <f ca="1">IF(C410="","",IF(F410="","",IF(F410=0,0,IF(F410=1,COUNTIF(OFFSET(C409,-(C$3-1)-(G410-1),0,1,1):OFFSET(C409,-(G410-1),0,1,1),C410)))))</f>
        <v>0</v>
      </c>
      <c r="J410">
        <f t="shared" ca="1" si="58"/>
        <v>0</v>
      </c>
      <c r="K410">
        <f t="shared" ca="1" si="61"/>
        <v>93</v>
      </c>
      <c r="L410">
        <f t="shared" ca="1" si="62"/>
        <v>1</v>
      </c>
      <c r="M410" t="str">
        <f t="shared" ca="1" si="63"/>
        <v/>
      </c>
      <c r="O410" t="str">
        <f t="shared" ca="1" si="64"/>
        <v/>
      </c>
      <c r="P410" t="str">
        <f t="shared" ca="1" si="59"/>
        <v/>
      </c>
    </row>
    <row r="411" spans="2:16" x14ac:dyDescent="0.25">
      <c r="B411">
        <v>401</v>
      </c>
      <c r="C411">
        <f t="shared" ca="1" si="65"/>
        <v>17</v>
      </c>
      <c r="D411">
        <f ca="1">IF(C411="","",COUNTIF(OFFSET(C410,-(MIN(B410,C$3)-1),0,1,1):C410,C411))</f>
        <v>0</v>
      </c>
      <c r="E411">
        <f ca="1">IF(C410="","",IF(B410&lt;C$3,"",SUMPRODUCT(1/COUNTIF(OFFSET(C410,-(C$3-1),0,1,1):C410,OFFSET(C410,-(C$3-1),0,1,1):C410))))</f>
        <v>7</v>
      </c>
      <c r="F411">
        <f ca="1">IF(C410="","",IF(E411="","",IF(AND(C$5="Yes",OR(COUNTIF(OFFSET(I410,-(C$3-1),0,1,1):I410,1)&gt;0,COUNTIF(OFFSET(G410,-(C$3-1),0,1,1):G410,C$4)&gt;0)),0,IF(E411=C$3,1,0))))</f>
        <v>1</v>
      </c>
      <c r="G411">
        <f t="shared" ca="1" si="60"/>
        <v>1</v>
      </c>
      <c r="H411">
        <f t="shared" ca="1" si="57"/>
        <v>1</v>
      </c>
      <c r="I411">
        <f ca="1">IF(C411="","",IF(F411="","",IF(F411=0,0,IF(F411=1,COUNTIF(OFFSET(C410,-(C$3-1)-(G411-1),0,1,1):OFFSET(C410,-(G411-1),0,1,1),C411)))))</f>
        <v>0</v>
      </c>
      <c r="J411">
        <f t="shared" ca="1" si="58"/>
        <v>-7</v>
      </c>
      <c r="K411">
        <f t="shared" ca="1" si="61"/>
        <v>86</v>
      </c>
      <c r="L411">
        <f t="shared" ca="1" si="62"/>
        <v>1</v>
      </c>
      <c r="M411" t="str">
        <f t="shared" ca="1" si="63"/>
        <v/>
      </c>
      <c r="O411" t="str">
        <f t="shared" ca="1" si="64"/>
        <v/>
      </c>
      <c r="P411" t="str">
        <f t="shared" ca="1" si="59"/>
        <v/>
      </c>
    </row>
    <row r="412" spans="2:16" x14ac:dyDescent="0.25">
      <c r="B412">
        <v>402</v>
      </c>
      <c r="C412">
        <f t="shared" ca="1" si="65"/>
        <v>12</v>
      </c>
      <c r="D412">
        <f ca="1">IF(C412="","",COUNTIF(OFFSET(C411,-(MIN(B411,C$3)-1),0,1,1):C411,C412))</f>
        <v>0</v>
      </c>
      <c r="E412">
        <f ca="1">IF(C411="","",IF(B411&lt;C$3,"",SUMPRODUCT(1/COUNTIF(OFFSET(C411,-(C$3-1),0,1,1):C411,OFFSET(C411,-(C$3-1),0,1,1):C411))))</f>
        <v>7</v>
      </c>
      <c r="F412">
        <f ca="1">IF(C411="","",IF(E412="","",IF(AND(C$5="Yes",OR(COUNTIF(OFFSET(I411,-(C$3-1),0,1,1):I411,1)&gt;0,COUNTIF(OFFSET(G411,-(C$3-1),0,1,1):G411,C$4)&gt;0)),0,IF(E412=C$3,1,0))))</f>
        <v>1</v>
      </c>
      <c r="G412">
        <f t="shared" ca="1" si="60"/>
        <v>2</v>
      </c>
      <c r="H412">
        <f t="shared" ca="1" si="57"/>
        <v>2</v>
      </c>
      <c r="I412">
        <f ca="1">IF(C412="","",IF(F412="","",IF(F412=0,0,IF(F412=1,COUNTIF(OFFSET(C411,-(C$3-1)-(G412-1),0,1,1):OFFSET(C411,-(G412-1),0,1,1),C412)))))</f>
        <v>0</v>
      </c>
      <c r="J412">
        <f t="shared" ca="1" si="58"/>
        <v>-7</v>
      </c>
      <c r="K412">
        <f t="shared" ca="1" si="61"/>
        <v>79</v>
      </c>
      <c r="L412">
        <f t="shared" ca="1" si="62"/>
        <v>2</v>
      </c>
      <c r="M412" t="str">
        <f t="shared" ca="1" si="63"/>
        <v/>
      </c>
      <c r="O412" t="str">
        <f t="shared" ca="1" si="64"/>
        <v/>
      </c>
      <c r="P412" t="str">
        <f t="shared" ca="1" si="59"/>
        <v/>
      </c>
    </row>
    <row r="413" spans="2:16" x14ac:dyDescent="0.25">
      <c r="B413">
        <v>403</v>
      </c>
      <c r="C413">
        <f t="shared" ca="1" si="65"/>
        <v>34</v>
      </c>
      <c r="D413">
        <f ca="1">IF(C413="","",COUNTIF(OFFSET(C412,-(MIN(B412,C$3)-1),0,1,1):C412,C413))</f>
        <v>0</v>
      </c>
      <c r="E413">
        <f ca="1">IF(C412="","",IF(B412&lt;C$3,"",SUMPRODUCT(1/COUNTIF(OFFSET(C412,-(C$3-1),0,1,1):C412,OFFSET(C412,-(C$3-1),0,1,1):C412))))</f>
        <v>7</v>
      </c>
      <c r="F413">
        <f ca="1">IF(C412="","",IF(E413="","",IF(AND(C$5="Yes",OR(COUNTIF(OFFSET(I412,-(C$3-1),0,1,1):I412,1)&gt;0,COUNTIF(OFFSET(G412,-(C$3-1),0,1,1):G412,C$4)&gt;0)),0,IF(E413=C$3,1,0))))</f>
        <v>1</v>
      </c>
      <c r="G413">
        <f t="shared" ca="1" si="60"/>
        <v>3</v>
      </c>
      <c r="H413">
        <f t="shared" ca="1" si="57"/>
        <v>3</v>
      </c>
      <c r="I413">
        <f ca="1">IF(C413="","",IF(F413="","",IF(F413=0,0,IF(F413=1,COUNTIF(OFFSET(C412,-(C$3-1)-(G413-1),0,1,1):OFFSET(C412,-(G413-1),0,1,1),C413)))))</f>
        <v>0</v>
      </c>
      <c r="J413">
        <f t="shared" ca="1" si="58"/>
        <v>-7</v>
      </c>
      <c r="K413">
        <f t="shared" ca="1" si="61"/>
        <v>72</v>
      </c>
      <c r="L413">
        <f t="shared" ca="1" si="62"/>
        <v>3</v>
      </c>
      <c r="M413" t="str">
        <f t="shared" ca="1" si="63"/>
        <v/>
      </c>
      <c r="O413" t="str">
        <f t="shared" ca="1" si="64"/>
        <v/>
      </c>
      <c r="P413" t="str">
        <f t="shared" ca="1" si="59"/>
        <v/>
      </c>
    </row>
    <row r="414" spans="2:16" x14ac:dyDescent="0.25">
      <c r="B414">
        <v>404</v>
      </c>
      <c r="C414">
        <f t="shared" ca="1" si="65"/>
        <v>26</v>
      </c>
      <c r="D414">
        <f ca="1">IF(C414="","",COUNTIF(OFFSET(C413,-(MIN(B413,C$3)-1),0,1,1):C413,C414))</f>
        <v>0</v>
      </c>
      <c r="E414">
        <f ca="1">IF(C413="","",IF(B413&lt;C$3,"",SUMPRODUCT(1/COUNTIF(OFFSET(C413,-(C$3-1),0,1,1):C413,OFFSET(C413,-(C$3-1),0,1,1):C413))))</f>
        <v>7</v>
      </c>
      <c r="F414">
        <f ca="1">IF(C413="","",IF(E414="","",IF(AND(C$5="Yes",OR(COUNTIF(OFFSET(I413,-(C$3-1),0,1,1):I413,1)&gt;0,COUNTIF(OFFSET(G413,-(C$3-1),0,1,1):G413,C$4)&gt;0)),0,IF(E414=C$3,1,0))))</f>
        <v>1</v>
      </c>
      <c r="G414">
        <f t="shared" ca="1" si="60"/>
        <v>4</v>
      </c>
      <c r="H414">
        <f t="shared" ca="1" si="57"/>
        <v>4</v>
      </c>
      <c r="I414">
        <f ca="1">IF(C414="","",IF(F414="","",IF(F414=0,0,IF(F414=1,COUNTIF(OFFSET(C413,-(C$3-1)-(G414-1),0,1,1):OFFSET(C413,-(G414-1),0,1,1),C414)))))</f>
        <v>1</v>
      </c>
      <c r="J414">
        <f t="shared" ca="1" si="58"/>
        <v>29</v>
      </c>
      <c r="K414">
        <f t="shared" ca="1" si="61"/>
        <v>101</v>
      </c>
      <c r="L414">
        <f t="shared" ca="1" si="62"/>
        <v>4</v>
      </c>
      <c r="M414">
        <f t="shared" ca="1" si="63"/>
        <v>4</v>
      </c>
      <c r="O414" t="str">
        <f t="shared" ca="1" si="64"/>
        <v/>
      </c>
      <c r="P414" t="str">
        <f t="shared" ca="1" si="59"/>
        <v/>
      </c>
    </row>
    <row r="415" spans="2:16" x14ac:dyDescent="0.25">
      <c r="B415">
        <v>405</v>
      </c>
      <c r="C415">
        <f t="shared" ca="1" si="65"/>
        <v>2</v>
      </c>
      <c r="D415">
        <f ca="1">IF(C415="","",COUNTIF(OFFSET(C414,-(MIN(B414,C$3)-1),0,1,1):C414,C415))</f>
        <v>0</v>
      </c>
      <c r="E415">
        <f ca="1">IF(C414="","",IF(B414&lt;C$3,"",SUMPRODUCT(1/COUNTIF(OFFSET(C414,-(C$3-1),0,1,1):C414,OFFSET(C414,-(C$3-1),0,1,1):C414))))</f>
        <v>7</v>
      </c>
      <c r="F415">
        <f ca="1">IF(C414="","",IF(E415="","",IF(AND(C$5="Yes",OR(COUNTIF(OFFSET(I414,-(C$3-1),0,1,1):I414,1)&gt;0,COUNTIF(OFFSET(G414,-(C$3-1),0,1,1):G414,C$4)&gt;0)),0,IF(E415=C$3,1,0))))</f>
        <v>0</v>
      </c>
      <c r="G415">
        <f t="shared" ca="1" si="60"/>
        <v>1</v>
      </c>
      <c r="H415" t="str">
        <f t="shared" ca="1" si="57"/>
        <v/>
      </c>
      <c r="I415">
        <f ca="1">IF(C415="","",IF(F415="","",IF(F415=0,0,IF(F415=1,COUNTIF(OFFSET(C414,-(C$3-1)-(G415-1),0,1,1):OFFSET(C414,-(G415-1),0,1,1),C415)))))</f>
        <v>0</v>
      </c>
      <c r="J415">
        <f t="shared" ca="1" si="58"/>
        <v>0</v>
      </c>
      <c r="K415">
        <f t="shared" ca="1" si="61"/>
        <v>101</v>
      </c>
      <c r="L415">
        <f t="shared" ca="1" si="62"/>
        <v>1</v>
      </c>
      <c r="M415" t="str">
        <f t="shared" ca="1" si="63"/>
        <v/>
      </c>
      <c r="O415" t="str">
        <f t="shared" ca="1" si="64"/>
        <v/>
      </c>
      <c r="P415" t="str">
        <f t="shared" ca="1" si="59"/>
        <v/>
      </c>
    </row>
    <row r="416" spans="2:16" x14ac:dyDescent="0.25">
      <c r="B416">
        <v>406</v>
      </c>
      <c r="C416">
        <f t="shared" ca="1" si="65"/>
        <v>9</v>
      </c>
      <c r="D416">
        <f ca="1">IF(C416="","",COUNTIF(OFFSET(C415,-(MIN(B415,C$3)-1),0,1,1):C415,C416))</f>
        <v>0</v>
      </c>
      <c r="E416">
        <f ca="1">IF(C415="","",IF(B415&lt;C$3,"",SUMPRODUCT(1/COUNTIF(OFFSET(C415,-(C$3-1),0,1,1):C415,OFFSET(C415,-(C$3-1),0,1,1):C415))))</f>
        <v>7</v>
      </c>
      <c r="F416">
        <f ca="1">IF(C415="","",IF(E416="","",IF(AND(C$5="Yes",OR(COUNTIF(OFFSET(I415,-(C$3-1),0,1,1):I415,1)&gt;0,COUNTIF(OFFSET(G415,-(C$3-1),0,1,1):G415,C$4)&gt;0)),0,IF(E416=C$3,1,0))))</f>
        <v>0</v>
      </c>
      <c r="G416">
        <f t="shared" ca="1" si="60"/>
        <v>1</v>
      </c>
      <c r="H416" t="str">
        <f t="shared" ca="1" si="57"/>
        <v/>
      </c>
      <c r="I416">
        <f ca="1">IF(C416="","",IF(F416="","",IF(F416=0,0,IF(F416=1,COUNTIF(OFFSET(C415,-(C$3-1)-(G416-1),0,1,1):OFFSET(C415,-(G416-1),0,1,1),C416)))))</f>
        <v>0</v>
      </c>
      <c r="J416">
        <f t="shared" ca="1" si="58"/>
        <v>0</v>
      </c>
      <c r="K416">
        <f t="shared" ca="1" si="61"/>
        <v>101</v>
      </c>
      <c r="L416">
        <f t="shared" ca="1" si="62"/>
        <v>1</v>
      </c>
      <c r="M416" t="str">
        <f t="shared" ca="1" si="63"/>
        <v/>
      </c>
      <c r="O416" t="str">
        <f t="shared" ca="1" si="64"/>
        <v/>
      </c>
      <c r="P416" t="str">
        <f t="shared" ca="1" si="59"/>
        <v/>
      </c>
    </row>
    <row r="417" spans="2:16" x14ac:dyDescent="0.25">
      <c r="B417">
        <v>407</v>
      </c>
      <c r="C417">
        <f t="shared" ca="1" si="65"/>
        <v>15</v>
      </c>
      <c r="D417">
        <f ca="1">IF(C417="","",COUNTIF(OFFSET(C416,-(MIN(B416,C$3)-1),0,1,1):C416,C417))</f>
        <v>0</v>
      </c>
      <c r="E417">
        <f ca="1">IF(C416="","",IF(B416&lt;C$3,"",SUMPRODUCT(1/COUNTIF(OFFSET(C416,-(C$3-1),0,1,1):C416,OFFSET(C416,-(C$3-1),0,1,1):C416))))</f>
        <v>7</v>
      </c>
      <c r="F417">
        <f ca="1">IF(C416="","",IF(E417="","",IF(AND(C$5="Yes",OR(COUNTIF(OFFSET(I416,-(C$3-1),0,1,1):I416,1)&gt;0,COUNTIF(OFFSET(G416,-(C$3-1),0,1,1):G416,C$4)&gt;0)),0,IF(E417=C$3,1,0))))</f>
        <v>0</v>
      </c>
      <c r="G417">
        <f t="shared" ca="1" si="60"/>
        <v>1</v>
      </c>
      <c r="H417" t="str">
        <f t="shared" ca="1" si="57"/>
        <v/>
      </c>
      <c r="I417">
        <f ca="1">IF(C417="","",IF(F417="","",IF(F417=0,0,IF(F417=1,COUNTIF(OFFSET(C416,-(C$3-1)-(G417-1),0,1,1):OFFSET(C416,-(G417-1),0,1,1),C417)))))</f>
        <v>0</v>
      </c>
      <c r="J417">
        <f t="shared" ca="1" si="58"/>
        <v>0</v>
      </c>
      <c r="K417">
        <f t="shared" ca="1" si="61"/>
        <v>101</v>
      </c>
      <c r="L417">
        <f t="shared" ca="1" si="62"/>
        <v>1</v>
      </c>
      <c r="M417" t="str">
        <f t="shared" ca="1" si="63"/>
        <v/>
      </c>
      <c r="O417" t="str">
        <f t="shared" ca="1" si="64"/>
        <v/>
      </c>
      <c r="P417" t="str">
        <f t="shared" ca="1" si="59"/>
        <v/>
      </c>
    </row>
    <row r="418" spans="2:16" x14ac:dyDescent="0.25">
      <c r="B418">
        <v>408</v>
      </c>
      <c r="C418">
        <f t="shared" ca="1" si="65"/>
        <v>30</v>
      </c>
      <c r="D418">
        <f ca="1">IF(C418="","",COUNTIF(OFFSET(C417,-(MIN(B417,C$3)-1),0,1,1):C417,C418))</f>
        <v>0</v>
      </c>
      <c r="E418">
        <f ca="1">IF(C417="","",IF(B417&lt;C$3,"",SUMPRODUCT(1/COUNTIF(OFFSET(C417,-(C$3-1),0,1,1):C417,OFFSET(C417,-(C$3-1),0,1,1):C417))))</f>
        <v>7</v>
      </c>
      <c r="F418">
        <f ca="1">IF(C417="","",IF(E418="","",IF(AND(C$5="Yes",OR(COUNTIF(OFFSET(I417,-(C$3-1),0,1,1):I417,1)&gt;0,COUNTIF(OFFSET(G417,-(C$3-1),0,1,1):G417,C$4)&gt;0)),0,IF(E418=C$3,1,0))))</f>
        <v>0</v>
      </c>
      <c r="G418">
        <f t="shared" ca="1" si="60"/>
        <v>1</v>
      </c>
      <c r="H418" t="str">
        <f t="shared" ca="1" si="57"/>
        <v/>
      </c>
      <c r="I418">
        <f ca="1">IF(C418="","",IF(F418="","",IF(F418=0,0,IF(F418=1,COUNTIF(OFFSET(C417,-(C$3-1)-(G418-1),0,1,1):OFFSET(C417,-(G418-1),0,1,1),C418)))))</f>
        <v>0</v>
      </c>
      <c r="J418">
        <f t="shared" ca="1" si="58"/>
        <v>0</v>
      </c>
      <c r="K418">
        <f t="shared" ca="1" si="61"/>
        <v>101</v>
      </c>
      <c r="L418">
        <f t="shared" ca="1" si="62"/>
        <v>1</v>
      </c>
      <c r="M418" t="str">
        <f t="shared" ca="1" si="63"/>
        <v/>
      </c>
      <c r="O418" t="str">
        <f t="shared" ca="1" si="64"/>
        <v/>
      </c>
      <c r="P418" t="str">
        <f t="shared" ca="1" si="59"/>
        <v/>
      </c>
    </row>
    <row r="419" spans="2:16" x14ac:dyDescent="0.25">
      <c r="B419">
        <v>409</v>
      </c>
      <c r="C419">
        <f t="shared" ca="1" si="65"/>
        <v>14</v>
      </c>
      <c r="D419">
        <f ca="1">IF(C419="","",COUNTIF(OFFSET(C418,-(MIN(B418,C$3)-1),0,1,1):C418,C419))</f>
        <v>0</v>
      </c>
      <c r="E419">
        <f ca="1">IF(C418="","",IF(B418&lt;C$3,"",SUMPRODUCT(1/COUNTIF(OFFSET(C418,-(C$3-1),0,1,1):C418,OFFSET(C418,-(C$3-1),0,1,1):C418))))</f>
        <v>7</v>
      </c>
      <c r="F419">
        <f ca="1">IF(C418="","",IF(E419="","",IF(AND(C$5="Yes",OR(COUNTIF(OFFSET(I418,-(C$3-1),0,1,1):I418,1)&gt;0,COUNTIF(OFFSET(G418,-(C$3-1),0,1,1):G418,C$4)&gt;0)),0,IF(E419=C$3,1,0))))</f>
        <v>0</v>
      </c>
      <c r="G419">
        <f t="shared" ca="1" si="60"/>
        <v>1</v>
      </c>
      <c r="H419" t="str">
        <f t="shared" ca="1" si="57"/>
        <v/>
      </c>
      <c r="I419">
        <f ca="1">IF(C419="","",IF(F419="","",IF(F419=0,0,IF(F419=1,COUNTIF(OFFSET(C418,-(C$3-1)-(G419-1),0,1,1):OFFSET(C418,-(G419-1),0,1,1),C419)))))</f>
        <v>0</v>
      </c>
      <c r="J419">
        <f t="shared" ca="1" si="58"/>
        <v>0</v>
      </c>
      <c r="K419">
        <f t="shared" ca="1" si="61"/>
        <v>101</v>
      </c>
      <c r="L419">
        <f t="shared" ca="1" si="62"/>
        <v>1</v>
      </c>
      <c r="M419" t="str">
        <f t="shared" ca="1" si="63"/>
        <v/>
      </c>
      <c r="O419" t="str">
        <f t="shared" ca="1" si="64"/>
        <v/>
      </c>
      <c r="P419" t="str">
        <f t="shared" ca="1" si="59"/>
        <v/>
      </c>
    </row>
    <row r="420" spans="2:16" x14ac:dyDescent="0.25">
      <c r="B420">
        <v>410</v>
      </c>
      <c r="C420">
        <f t="shared" ca="1" si="65"/>
        <v>7</v>
      </c>
      <c r="D420">
        <f ca="1">IF(C420="","",COUNTIF(OFFSET(C419,-(MIN(B419,C$3)-1),0,1,1):C419,C420))</f>
        <v>0</v>
      </c>
      <c r="E420">
        <f ca="1">IF(C419="","",IF(B419&lt;C$3,"",SUMPRODUCT(1/COUNTIF(OFFSET(C419,-(C$3-1),0,1,1):C419,OFFSET(C419,-(C$3-1),0,1,1):C419))))</f>
        <v>7</v>
      </c>
      <c r="F420">
        <f ca="1">IF(C419="","",IF(E420="","",IF(AND(C$5="Yes",OR(COUNTIF(OFFSET(I419,-(C$3-1),0,1,1):I419,1)&gt;0,COUNTIF(OFFSET(G419,-(C$3-1),0,1,1):G419,C$4)&gt;0)),0,IF(E420=C$3,1,0))))</f>
        <v>0</v>
      </c>
      <c r="G420">
        <f t="shared" ca="1" si="60"/>
        <v>1</v>
      </c>
      <c r="H420" t="str">
        <f t="shared" ca="1" si="57"/>
        <v/>
      </c>
      <c r="I420">
        <f ca="1">IF(C420="","",IF(F420="","",IF(F420=0,0,IF(F420=1,COUNTIF(OFFSET(C419,-(C$3-1)-(G420-1),0,1,1):OFFSET(C419,-(G420-1),0,1,1),C420)))))</f>
        <v>0</v>
      </c>
      <c r="J420">
        <f t="shared" ca="1" si="58"/>
        <v>0</v>
      </c>
      <c r="K420">
        <f t="shared" ca="1" si="61"/>
        <v>101</v>
      </c>
      <c r="L420">
        <f t="shared" ca="1" si="62"/>
        <v>1</v>
      </c>
      <c r="M420" t="str">
        <f t="shared" ca="1" si="63"/>
        <v/>
      </c>
      <c r="O420" t="str">
        <f t="shared" ca="1" si="64"/>
        <v/>
      </c>
      <c r="P420" t="str">
        <f t="shared" ca="1" si="59"/>
        <v/>
      </c>
    </row>
    <row r="421" spans="2:16" x14ac:dyDescent="0.25">
      <c r="B421">
        <v>411</v>
      </c>
      <c r="C421">
        <f t="shared" ca="1" si="65"/>
        <v>6</v>
      </c>
      <c r="D421">
        <f ca="1">IF(C421="","",COUNTIF(OFFSET(C420,-(MIN(B420,C$3)-1),0,1,1):C420,C421))</f>
        <v>0</v>
      </c>
      <c r="E421">
        <f ca="1">IF(C420="","",IF(B420&lt;C$3,"",SUMPRODUCT(1/COUNTIF(OFFSET(C420,-(C$3-1),0,1,1):C420,OFFSET(C420,-(C$3-1),0,1,1):C420))))</f>
        <v>7</v>
      </c>
      <c r="F421">
        <f ca="1">IF(C420="","",IF(E421="","",IF(AND(C$5="Yes",OR(COUNTIF(OFFSET(I420,-(C$3-1),0,1,1):I420,1)&gt;0,COUNTIF(OFFSET(G420,-(C$3-1),0,1,1):G420,C$4)&gt;0)),0,IF(E421=C$3,1,0))))</f>
        <v>0</v>
      </c>
      <c r="G421">
        <f t="shared" ca="1" si="60"/>
        <v>1</v>
      </c>
      <c r="H421" t="str">
        <f t="shared" ca="1" si="57"/>
        <v/>
      </c>
      <c r="I421">
        <f ca="1">IF(C421="","",IF(F421="","",IF(F421=0,0,IF(F421=1,COUNTIF(OFFSET(C420,-(C$3-1)-(G421-1),0,1,1):OFFSET(C420,-(G421-1),0,1,1),C421)))))</f>
        <v>0</v>
      </c>
      <c r="J421">
        <f t="shared" ca="1" si="58"/>
        <v>0</v>
      </c>
      <c r="K421">
        <f t="shared" ca="1" si="61"/>
        <v>101</v>
      </c>
      <c r="L421">
        <f t="shared" ca="1" si="62"/>
        <v>1</v>
      </c>
      <c r="M421" t="str">
        <f t="shared" ca="1" si="63"/>
        <v/>
      </c>
      <c r="O421" t="str">
        <f t="shared" ca="1" si="64"/>
        <v/>
      </c>
      <c r="P421" t="str">
        <f t="shared" ca="1" si="59"/>
        <v/>
      </c>
    </row>
    <row r="422" spans="2:16" x14ac:dyDescent="0.25">
      <c r="B422">
        <v>412</v>
      </c>
      <c r="C422">
        <f t="shared" ca="1" si="65"/>
        <v>19</v>
      </c>
      <c r="D422">
        <f ca="1">IF(C422="","",COUNTIF(OFFSET(C421,-(MIN(B421,C$3)-1),0,1,1):C421,C422))</f>
        <v>0</v>
      </c>
      <c r="E422">
        <f ca="1">IF(C421="","",IF(B421&lt;C$3,"",SUMPRODUCT(1/COUNTIF(OFFSET(C421,-(C$3-1),0,1,1):C421,OFFSET(C421,-(C$3-1),0,1,1):C421))))</f>
        <v>7</v>
      </c>
      <c r="F422">
        <f ca="1">IF(C421="","",IF(E422="","",IF(AND(C$5="Yes",OR(COUNTIF(OFFSET(I421,-(C$3-1),0,1,1):I421,1)&gt;0,COUNTIF(OFFSET(G421,-(C$3-1),0,1,1):G421,C$4)&gt;0)),0,IF(E422=C$3,1,0))))</f>
        <v>1</v>
      </c>
      <c r="G422">
        <f t="shared" ca="1" si="60"/>
        <v>1</v>
      </c>
      <c r="H422">
        <f t="shared" ca="1" si="57"/>
        <v>1</v>
      </c>
      <c r="I422">
        <f ca="1">IF(C422="","",IF(F422="","",IF(F422=0,0,IF(F422=1,COUNTIF(OFFSET(C421,-(C$3-1)-(G422-1),0,1,1):OFFSET(C421,-(G422-1),0,1,1),C422)))))</f>
        <v>0</v>
      </c>
      <c r="J422">
        <f t="shared" ca="1" si="58"/>
        <v>-7</v>
      </c>
      <c r="K422">
        <f t="shared" ca="1" si="61"/>
        <v>94</v>
      </c>
      <c r="L422">
        <f t="shared" ca="1" si="62"/>
        <v>1</v>
      </c>
      <c r="M422" t="str">
        <f t="shared" ca="1" si="63"/>
        <v/>
      </c>
      <c r="O422" t="str">
        <f t="shared" ca="1" si="64"/>
        <v/>
      </c>
      <c r="P422" t="str">
        <f t="shared" ca="1" si="59"/>
        <v/>
      </c>
    </row>
    <row r="423" spans="2:16" x14ac:dyDescent="0.25">
      <c r="B423">
        <v>413</v>
      </c>
      <c r="C423">
        <f t="shared" ca="1" si="65"/>
        <v>6</v>
      </c>
      <c r="D423">
        <f ca="1">IF(C423="","",COUNTIF(OFFSET(C422,-(MIN(B422,C$3)-1),0,1,1):C422,C423))</f>
        <v>1</v>
      </c>
      <c r="E423">
        <f ca="1">IF(C422="","",IF(B422&lt;C$3,"",SUMPRODUCT(1/COUNTIF(OFFSET(C422,-(C$3-1),0,1,1):C422,OFFSET(C422,-(C$3-1),0,1,1):C422))))</f>
        <v>7</v>
      </c>
      <c r="F423">
        <f ca="1">IF(C422="","",IF(E423="","",IF(AND(C$5="Yes",OR(COUNTIF(OFFSET(I422,-(C$3-1),0,1,1):I422,1)&gt;0,COUNTIF(OFFSET(G422,-(C$3-1),0,1,1):G422,C$4)&gt;0)),0,IF(E423=C$3,1,0))))</f>
        <v>1</v>
      </c>
      <c r="G423">
        <f t="shared" ca="1" si="60"/>
        <v>2</v>
      </c>
      <c r="H423">
        <f t="shared" ca="1" si="57"/>
        <v>2</v>
      </c>
      <c r="I423">
        <f ca="1">IF(C423="","",IF(F423="","",IF(F423=0,0,IF(F423=1,COUNTIF(OFFSET(C422,-(C$3-1)-(G423-1),0,1,1):OFFSET(C422,-(G423-1),0,1,1),C423)))))</f>
        <v>1</v>
      </c>
      <c r="J423">
        <f t="shared" ca="1" si="58"/>
        <v>29</v>
      </c>
      <c r="K423">
        <f t="shared" ca="1" si="61"/>
        <v>123</v>
      </c>
      <c r="L423">
        <f t="shared" ca="1" si="62"/>
        <v>2</v>
      </c>
      <c r="M423">
        <f t="shared" ca="1" si="63"/>
        <v>2</v>
      </c>
      <c r="O423" t="str">
        <f t="shared" ca="1" si="64"/>
        <v/>
      </c>
      <c r="P423" t="str">
        <f t="shared" ca="1" si="59"/>
        <v/>
      </c>
    </row>
    <row r="424" spans="2:16" x14ac:dyDescent="0.25">
      <c r="B424">
        <v>414</v>
      </c>
      <c r="C424">
        <f t="shared" ca="1" si="65"/>
        <v>18</v>
      </c>
      <c r="D424">
        <f ca="1">IF(C424="","",COUNTIF(OFFSET(C423,-(MIN(B423,C$3)-1),0,1,1):C423,C424))</f>
        <v>0</v>
      </c>
      <c r="E424">
        <f ca="1">IF(C423="","",IF(B423&lt;C$3,"",SUMPRODUCT(1/COUNTIF(OFFSET(C423,-(C$3-1),0,1,1):C423,OFFSET(C423,-(C$3-1),0,1,1):C423))))</f>
        <v>6</v>
      </c>
      <c r="F424">
        <f ca="1">IF(C423="","",IF(E424="","",IF(AND(C$5="Yes",OR(COUNTIF(OFFSET(I423,-(C$3-1),0,1,1):I423,1)&gt;0,COUNTIF(OFFSET(G423,-(C$3-1),0,1,1):G423,C$4)&gt;0)),0,IF(E424=C$3,1,0))))</f>
        <v>0</v>
      </c>
      <c r="G424">
        <f t="shared" ca="1" si="60"/>
        <v>1</v>
      </c>
      <c r="H424" t="str">
        <f t="shared" ca="1" si="57"/>
        <v/>
      </c>
      <c r="I424">
        <f ca="1">IF(C424="","",IF(F424="","",IF(F424=0,0,IF(F424=1,COUNTIF(OFFSET(C423,-(C$3-1)-(G424-1),0,1,1):OFFSET(C423,-(G424-1),0,1,1),C424)))))</f>
        <v>0</v>
      </c>
      <c r="J424">
        <f t="shared" ca="1" si="58"/>
        <v>0</v>
      </c>
      <c r="K424">
        <f t="shared" ca="1" si="61"/>
        <v>123</v>
      </c>
      <c r="L424">
        <f t="shared" ca="1" si="62"/>
        <v>1</v>
      </c>
      <c r="M424" t="str">
        <f t="shared" ca="1" si="63"/>
        <v/>
      </c>
      <c r="O424" t="str">
        <f t="shared" ca="1" si="64"/>
        <v/>
      </c>
      <c r="P424" t="str">
        <f t="shared" ca="1" si="59"/>
        <v/>
      </c>
    </row>
    <row r="425" spans="2:16" x14ac:dyDescent="0.25">
      <c r="B425">
        <v>415</v>
      </c>
      <c r="C425">
        <f t="shared" ca="1" si="65"/>
        <v>11</v>
      </c>
      <c r="D425">
        <f ca="1">IF(C425="","",COUNTIF(OFFSET(C424,-(MIN(B424,C$3)-1),0,1,1):C424,C425))</f>
        <v>0</v>
      </c>
      <c r="E425">
        <f ca="1">IF(C424="","",IF(B424&lt;C$3,"",SUMPRODUCT(1/COUNTIF(OFFSET(C424,-(C$3-1),0,1,1):C424,OFFSET(C424,-(C$3-1),0,1,1):C424))))</f>
        <v>6</v>
      </c>
      <c r="F425">
        <f ca="1">IF(C424="","",IF(E425="","",IF(AND(C$5="Yes",OR(COUNTIF(OFFSET(I424,-(C$3-1),0,1,1):I424,1)&gt;0,COUNTIF(OFFSET(G424,-(C$3-1),0,1,1):G424,C$4)&gt;0)),0,IF(E425=C$3,1,0))))</f>
        <v>0</v>
      </c>
      <c r="G425">
        <f t="shared" ca="1" si="60"/>
        <v>1</v>
      </c>
      <c r="H425" t="str">
        <f t="shared" ca="1" si="57"/>
        <v/>
      </c>
      <c r="I425">
        <f ca="1">IF(C425="","",IF(F425="","",IF(F425=0,0,IF(F425=1,COUNTIF(OFFSET(C424,-(C$3-1)-(G425-1),0,1,1):OFFSET(C424,-(G425-1),0,1,1),C425)))))</f>
        <v>0</v>
      </c>
      <c r="J425">
        <f t="shared" ca="1" si="58"/>
        <v>0</v>
      </c>
      <c r="K425">
        <f t="shared" ca="1" si="61"/>
        <v>123</v>
      </c>
      <c r="L425">
        <f t="shared" ca="1" si="62"/>
        <v>1</v>
      </c>
      <c r="M425" t="str">
        <f t="shared" ca="1" si="63"/>
        <v/>
      </c>
      <c r="O425" t="str">
        <f t="shared" ca="1" si="64"/>
        <v/>
      </c>
      <c r="P425" t="str">
        <f t="shared" ca="1" si="59"/>
        <v/>
      </c>
    </row>
    <row r="426" spans="2:16" x14ac:dyDescent="0.25">
      <c r="B426">
        <v>416</v>
      </c>
      <c r="C426">
        <f t="shared" ca="1" si="65"/>
        <v>7</v>
      </c>
      <c r="D426">
        <f ca="1">IF(C426="","",COUNTIF(OFFSET(C425,-(MIN(B425,C$3)-1),0,1,1):C425,C426))</f>
        <v>1</v>
      </c>
      <c r="E426">
        <f ca="1">IF(C425="","",IF(B425&lt;C$3,"",SUMPRODUCT(1/COUNTIF(OFFSET(C425,-(C$3-1),0,1,1):C425,OFFSET(C425,-(C$3-1),0,1,1):C425))))</f>
        <v>6</v>
      </c>
      <c r="F426">
        <f ca="1">IF(C425="","",IF(E426="","",IF(AND(C$5="Yes",OR(COUNTIF(OFFSET(I425,-(C$3-1),0,1,1):I425,1)&gt;0,COUNTIF(OFFSET(G425,-(C$3-1),0,1,1):G425,C$4)&gt;0)),0,IF(E426=C$3,1,0))))</f>
        <v>0</v>
      </c>
      <c r="G426">
        <f t="shared" ca="1" si="60"/>
        <v>1</v>
      </c>
      <c r="H426" t="str">
        <f t="shared" ca="1" si="57"/>
        <v/>
      </c>
      <c r="I426">
        <f ca="1">IF(C426="","",IF(F426="","",IF(F426=0,0,IF(F426=1,COUNTIF(OFFSET(C425,-(C$3-1)-(G426-1),0,1,1):OFFSET(C425,-(G426-1),0,1,1),C426)))))</f>
        <v>0</v>
      </c>
      <c r="J426">
        <f t="shared" ca="1" si="58"/>
        <v>0</v>
      </c>
      <c r="K426">
        <f t="shared" ca="1" si="61"/>
        <v>123</v>
      </c>
      <c r="L426">
        <f t="shared" ca="1" si="62"/>
        <v>1</v>
      </c>
      <c r="M426" t="str">
        <f t="shared" ca="1" si="63"/>
        <v/>
      </c>
      <c r="O426" t="str">
        <f t="shared" ca="1" si="64"/>
        <v/>
      </c>
      <c r="P426" t="str">
        <f t="shared" ca="1" si="59"/>
        <v/>
      </c>
    </row>
    <row r="427" spans="2:16" x14ac:dyDescent="0.25">
      <c r="B427">
        <v>417</v>
      </c>
      <c r="C427">
        <f t="shared" ca="1" si="65"/>
        <v>2</v>
      </c>
      <c r="D427">
        <f ca="1">IF(C427="","",COUNTIF(OFFSET(C426,-(MIN(B426,C$3)-1),0,1,1):C426,C427))</f>
        <v>0</v>
      </c>
      <c r="E427">
        <f ca="1">IF(C426="","",IF(B426&lt;C$3,"",SUMPRODUCT(1/COUNTIF(OFFSET(C426,-(C$3-1),0,1,1):C426,OFFSET(C426,-(C$3-1),0,1,1):C426))))</f>
        <v>5</v>
      </c>
      <c r="F427">
        <f ca="1">IF(C426="","",IF(E427="","",IF(AND(C$5="Yes",OR(COUNTIF(OFFSET(I426,-(C$3-1),0,1,1):I426,1)&gt;0,COUNTIF(OFFSET(G426,-(C$3-1),0,1,1):G426,C$4)&gt;0)),0,IF(E427=C$3,1,0))))</f>
        <v>0</v>
      </c>
      <c r="G427">
        <f t="shared" ca="1" si="60"/>
        <v>1</v>
      </c>
      <c r="H427" t="str">
        <f t="shared" ca="1" si="57"/>
        <v/>
      </c>
      <c r="I427">
        <f ca="1">IF(C427="","",IF(F427="","",IF(F427=0,0,IF(F427=1,COUNTIF(OFFSET(C426,-(C$3-1)-(G427-1),0,1,1):OFFSET(C426,-(G427-1),0,1,1),C427)))))</f>
        <v>0</v>
      </c>
      <c r="J427">
        <f t="shared" ca="1" si="58"/>
        <v>0</v>
      </c>
      <c r="K427">
        <f t="shared" ca="1" si="61"/>
        <v>123</v>
      </c>
      <c r="L427">
        <f t="shared" ca="1" si="62"/>
        <v>1</v>
      </c>
      <c r="M427" t="str">
        <f t="shared" ca="1" si="63"/>
        <v/>
      </c>
      <c r="O427" t="str">
        <f t="shared" ca="1" si="64"/>
        <v/>
      </c>
      <c r="P427" t="str">
        <f t="shared" ca="1" si="59"/>
        <v/>
      </c>
    </row>
    <row r="428" spans="2:16" x14ac:dyDescent="0.25">
      <c r="B428">
        <v>418</v>
      </c>
      <c r="C428">
        <f t="shared" ca="1" si="65"/>
        <v>2</v>
      </c>
      <c r="D428">
        <f ca="1">IF(C428="","",COUNTIF(OFFSET(C427,-(MIN(B427,C$3)-1),0,1,1):C427,C428))</f>
        <v>1</v>
      </c>
      <c r="E428">
        <f ca="1">IF(C427="","",IF(B427&lt;C$3,"",SUMPRODUCT(1/COUNTIF(OFFSET(C427,-(C$3-1),0,1,1):C427,OFFSET(C427,-(C$3-1),0,1,1):C427))))</f>
        <v>6</v>
      </c>
      <c r="F428">
        <f ca="1">IF(C427="","",IF(E428="","",IF(AND(C$5="Yes",OR(COUNTIF(OFFSET(I427,-(C$3-1),0,1,1):I427,1)&gt;0,COUNTIF(OFFSET(G427,-(C$3-1),0,1,1):G427,C$4)&gt;0)),0,IF(E428=C$3,1,0))))</f>
        <v>0</v>
      </c>
      <c r="G428">
        <f t="shared" ca="1" si="60"/>
        <v>1</v>
      </c>
      <c r="H428" t="str">
        <f t="shared" ca="1" si="57"/>
        <v/>
      </c>
      <c r="I428">
        <f ca="1">IF(C428="","",IF(F428="","",IF(F428=0,0,IF(F428=1,COUNTIF(OFFSET(C427,-(C$3-1)-(G428-1),0,1,1):OFFSET(C427,-(G428-1),0,1,1),C428)))))</f>
        <v>0</v>
      </c>
      <c r="J428">
        <f t="shared" ca="1" si="58"/>
        <v>0</v>
      </c>
      <c r="K428">
        <f t="shared" ca="1" si="61"/>
        <v>123</v>
      </c>
      <c r="L428">
        <f t="shared" ca="1" si="62"/>
        <v>1</v>
      </c>
      <c r="M428" t="str">
        <f t="shared" ca="1" si="63"/>
        <v/>
      </c>
      <c r="O428" t="str">
        <f t="shared" ca="1" si="64"/>
        <v/>
      </c>
      <c r="P428" t="str">
        <f t="shared" ca="1" si="59"/>
        <v/>
      </c>
    </row>
    <row r="429" spans="2:16" x14ac:dyDescent="0.25">
      <c r="B429">
        <v>419</v>
      </c>
      <c r="C429">
        <f t="shared" ca="1" si="65"/>
        <v>15</v>
      </c>
      <c r="D429">
        <f ca="1">IF(C429="","",COUNTIF(OFFSET(C428,-(MIN(B428,C$3)-1),0,1,1):C428,C429))</f>
        <v>0</v>
      </c>
      <c r="E429">
        <f ca="1">IF(C428="","",IF(B428&lt;C$3,"",SUMPRODUCT(1/COUNTIF(OFFSET(C428,-(C$3-1),0,1,1):C428,OFFSET(C428,-(C$3-1),0,1,1):C428))))</f>
        <v>6</v>
      </c>
      <c r="F429">
        <f ca="1">IF(C428="","",IF(E429="","",IF(AND(C$5="Yes",OR(COUNTIF(OFFSET(I428,-(C$3-1),0,1,1):I428,1)&gt;0,COUNTIF(OFFSET(G428,-(C$3-1),0,1,1):G428,C$4)&gt;0)),0,IF(E429=C$3,1,0))))</f>
        <v>0</v>
      </c>
      <c r="G429">
        <f t="shared" ca="1" si="60"/>
        <v>1</v>
      </c>
      <c r="H429" t="str">
        <f t="shared" ca="1" si="57"/>
        <v/>
      </c>
      <c r="I429">
        <f ca="1">IF(C429="","",IF(F429="","",IF(F429=0,0,IF(F429=1,COUNTIF(OFFSET(C428,-(C$3-1)-(G429-1),0,1,1):OFFSET(C428,-(G429-1),0,1,1),C429)))))</f>
        <v>0</v>
      </c>
      <c r="J429">
        <f t="shared" ca="1" si="58"/>
        <v>0</v>
      </c>
      <c r="K429">
        <f t="shared" ca="1" si="61"/>
        <v>123</v>
      </c>
      <c r="L429">
        <f t="shared" ca="1" si="62"/>
        <v>1</v>
      </c>
      <c r="M429" t="str">
        <f t="shared" ca="1" si="63"/>
        <v/>
      </c>
      <c r="O429" t="str">
        <f t="shared" ca="1" si="64"/>
        <v/>
      </c>
      <c r="P429" t="str">
        <f t="shared" ca="1" si="59"/>
        <v/>
      </c>
    </row>
    <row r="430" spans="2:16" x14ac:dyDescent="0.25">
      <c r="B430">
        <v>420</v>
      </c>
      <c r="C430">
        <f t="shared" ca="1" si="65"/>
        <v>36</v>
      </c>
      <c r="D430">
        <f ca="1">IF(C430="","",COUNTIF(OFFSET(C429,-(MIN(B429,C$3)-1),0,1,1):C429,C430))</f>
        <v>0</v>
      </c>
      <c r="E430">
        <f ca="1">IF(C429="","",IF(B429&lt;C$3,"",SUMPRODUCT(1/COUNTIF(OFFSET(C429,-(C$3-1),0,1,1):C429,OFFSET(C429,-(C$3-1),0,1,1):C429))))</f>
        <v>6</v>
      </c>
      <c r="F430">
        <f ca="1">IF(C429="","",IF(E430="","",IF(AND(C$5="Yes",OR(COUNTIF(OFFSET(I429,-(C$3-1),0,1,1):I429,1)&gt;0,COUNTIF(OFFSET(G429,-(C$3-1),0,1,1):G429,C$4)&gt;0)),0,IF(E430=C$3,1,0))))</f>
        <v>0</v>
      </c>
      <c r="G430">
        <f t="shared" ca="1" si="60"/>
        <v>1</v>
      </c>
      <c r="H430" t="str">
        <f t="shared" ca="1" si="57"/>
        <v/>
      </c>
      <c r="I430">
        <f ca="1">IF(C430="","",IF(F430="","",IF(F430=0,0,IF(F430=1,COUNTIF(OFFSET(C429,-(C$3-1)-(G430-1),0,1,1):OFFSET(C429,-(G430-1),0,1,1),C430)))))</f>
        <v>0</v>
      </c>
      <c r="J430">
        <f t="shared" ca="1" si="58"/>
        <v>0</v>
      </c>
      <c r="K430">
        <f t="shared" ca="1" si="61"/>
        <v>123</v>
      </c>
      <c r="L430">
        <f t="shared" ca="1" si="62"/>
        <v>1</v>
      </c>
      <c r="M430" t="str">
        <f t="shared" ca="1" si="63"/>
        <v/>
      </c>
      <c r="O430" t="str">
        <f t="shared" ca="1" si="64"/>
        <v/>
      </c>
      <c r="P430" t="str">
        <f t="shared" ca="1" si="59"/>
        <v/>
      </c>
    </row>
    <row r="431" spans="2:16" x14ac:dyDescent="0.25">
      <c r="B431">
        <v>421</v>
      </c>
      <c r="C431">
        <f t="shared" ca="1" si="65"/>
        <v>24</v>
      </c>
      <c r="D431">
        <f ca="1">IF(C431="","",COUNTIF(OFFSET(C430,-(MIN(B430,C$3)-1),0,1,1):C430,C431))</f>
        <v>0</v>
      </c>
      <c r="E431">
        <f ca="1">IF(C430="","",IF(B430&lt;C$3,"",SUMPRODUCT(1/COUNTIF(OFFSET(C430,-(C$3-1),0,1,1):C430,OFFSET(C430,-(C$3-1),0,1,1):C430))))</f>
        <v>6</v>
      </c>
      <c r="F431">
        <f ca="1">IF(C430="","",IF(E431="","",IF(AND(C$5="Yes",OR(COUNTIF(OFFSET(I430,-(C$3-1),0,1,1):I430,1)&gt;0,COUNTIF(OFFSET(G430,-(C$3-1),0,1,1):G430,C$4)&gt;0)),0,IF(E431=C$3,1,0))))</f>
        <v>0</v>
      </c>
      <c r="G431">
        <f t="shared" ca="1" si="60"/>
        <v>1</v>
      </c>
      <c r="H431" t="str">
        <f t="shared" ca="1" si="57"/>
        <v/>
      </c>
      <c r="I431">
        <f ca="1">IF(C431="","",IF(F431="","",IF(F431=0,0,IF(F431=1,COUNTIF(OFFSET(C430,-(C$3-1)-(G431-1),0,1,1):OFFSET(C430,-(G431-1),0,1,1),C431)))))</f>
        <v>0</v>
      </c>
      <c r="J431">
        <f t="shared" ca="1" si="58"/>
        <v>0</v>
      </c>
      <c r="K431">
        <f t="shared" ca="1" si="61"/>
        <v>123</v>
      </c>
      <c r="L431">
        <f t="shared" ca="1" si="62"/>
        <v>1</v>
      </c>
      <c r="M431" t="str">
        <f t="shared" ca="1" si="63"/>
        <v/>
      </c>
      <c r="O431" t="str">
        <f t="shared" ca="1" si="64"/>
        <v/>
      </c>
      <c r="P431" t="str">
        <f t="shared" ca="1" si="59"/>
        <v/>
      </c>
    </row>
    <row r="432" spans="2:16" x14ac:dyDescent="0.25">
      <c r="B432">
        <v>422</v>
      </c>
      <c r="C432">
        <f t="shared" ca="1" si="65"/>
        <v>16</v>
      </c>
      <c r="D432">
        <f ca="1">IF(C432="","",COUNTIF(OFFSET(C431,-(MIN(B431,C$3)-1),0,1,1):C431,C432))</f>
        <v>0</v>
      </c>
      <c r="E432">
        <f ca="1">IF(C431="","",IF(B431&lt;C$3,"",SUMPRODUCT(1/COUNTIF(OFFSET(C431,-(C$3-1),0,1,1):C431,OFFSET(C431,-(C$3-1),0,1,1):C431))))</f>
        <v>6</v>
      </c>
      <c r="F432">
        <f ca="1">IF(C431="","",IF(E432="","",IF(AND(C$5="Yes",OR(COUNTIF(OFFSET(I431,-(C$3-1),0,1,1):I431,1)&gt;0,COUNTIF(OFFSET(G431,-(C$3-1),0,1,1):G431,C$4)&gt;0)),0,IF(E432=C$3,1,0))))</f>
        <v>0</v>
      </c>
      <c r="G432">
        <f t="shared" ca="1" si="60"/>
        <v>1</v>
      </c>
      <c r="H432" t="str">
        <f t="shared" ca="1" si="57"/>
        <v/>
      </c>
      <c r="I432">
        <f ca="1">IF(C432="","",IF(F432="","",IF(F432=0,0,IF(F432=1,COUNTIF(OFFSET(C431,-(C$3-1)-(G432-1),0,1,1):OFFSET(C431,-(G432-1),0,1,1),C432)))))</f>
        <v>0</v>
      </c>
      <c r="J432">
        <f t="shared" ca="1" si="58"/>
        <v>0</v>
      </c>
      <c r="K432">
        <f t="shared" ca="1" si="61"/>
        <v>123</v>
      </c>
      <c r="L432">
        <f t="shared" ca="1" si="62"/>
        <v>1</v>
      </c>
      <c r="M432" t="str">
        <f t="shared" ca="1" si="63"/>
        <v/>
      </c>
      <c r="O432" t="str">
        <f t="shared" ca="1" si="64"/>
        <v/>
      </c>
      <c r="P432" t="str">
        <f t="shared" ca="1" si="59"/>
        <v/>
      </c>
    </row>
    <row r="433" spans="2:16" x14ac:dyDescent="0.25">
      <c r="B433">
        <v>423</v>
      </c>
      <c r="C433">
        <f t="shared" ca="1" si="65"/>
        <v>2</v>
      </c>
      <c r="D433">
        <f ca="1">IF(C433="","",COUNTIF(OFFSET(C432,-(MIN(B432,C$3)-1),0,1,1):C432,C433))</f>
        <v>2</v>
      </c>
      <c r="E433">
        <f ca="1">IF(C432="","",IF(B432&lt;C$3,"",SUMPRODUCT(1/COUNTIF(OFFSET(C432,-(C$3-1),0,1,1):C432,OFFSET(C432,-(C$3-1),0,1,1):C432))))</f>
        <v>6</v>
      </c>
      <c r="F433">
        <f ca="1">IF(C432="","",IF(E433="","",IF(AND(C$5="Yes",OR(COUNTIF(OFFSET(I432,-(C$3-1),0,1,1):I432,1)&gt;0,COUNTIF(OFFSET(G432,-(C$3-1),0,1,1):G432,C$4)&gt;0)),0,IF(E433=C$3,1,0))))</f>
        <v>0</v>
      </c>
      <c r="G433">
        <f t="shared" ca="1" si="60"/>
        <v>1</v>
      </c>
      <c r="H433" t="str">
        <f t="shared" ca="1" si="57"/>
        <v/>
      </c>
      <c r="I433">
        <f ca="1">IF(C433="","",IF(F433="","",IF(F433=0,0,IF(F433=1,COUNTIF(OFFSET(C432,-(C$3-1)-(G433-1),0,1,1):OFFSET(C432,-(G433-1),0,1,1),C433)))))</f>
        <v>0</v>
      </c>
      <c r="J433">
        <f t="shared" ca="1" si="58"/>
        <v>0</v>
      </c>
      <c r="K433">
        <f t="shared" ca="1" si="61"/>
        <v>123</v>
      </c>
      <c r="L433">
        <f t="shared" ca="1" si="62"/>
        <v>1</v>
      </c>
      <c r="M433" t="str">
        <f t="shared" ca="1" si="63"/>
        <v/>
      </c>
      <c r="O433" t="str">
        <f t="shared" ca="1" si="64"/>
        <v/>
      </c>
      <c r="P433" t="str">
        <f t="shared" ca="1" si="59"/>
        <v/>
      </c>
    </row>
    <row r="434" spans="2:16" x14ac:dyDescent="0.25">
      <c r="B434">
        <v>424</v>
      </c>
      <c r="C434">
        <f t="shared" ca="1" si="65"/>
        <v>17</v>
      </c>
      <c r="D434">
        <f ca="1">IF(C434="","",COUNTIF(OFFSET(C433,-(MIN(B433,C$3)-1),0,1,1):C433,C434))</f>
        <v>0</v>
      </c>
      <c r="E434">
        <f ca="1">IF(C433="","",IF(B433&lt;C$3,"",SUMPRODUCT(1/COUNTIF(OFFSET(C433,-(C$3-1),0,1,1):C433,OFFSET(C433,-(C$3-1),0,1,1):C433))))</f>
        <v>4.9999999999999991</v>
      </c>
      <c r="F434">
        <f ca="1">IF(C433="","",IF(E434="","",IF(AND(C$5="Yes",OR(COUNTIF(OFFSET(I433,-(C$3-1),0,1,1):I433,1)&gt;0,COUNTIF(OFFSET(G433,-(C$3-1),0,1,1):G433,C$4)&gt;0)),0,IF(E434=C$3,1,0))))</f>
        <v>0</v>
      </c>
      <c r="G434">
        <f t="shared" ca="1" si="60"/>
        <v>1</v>
      </c>
      <c r="H434" t="str">
        <f t="shared" ca="1" si="57"/>
        <v/>
      </c>
      <c r="I434">
        <f ca="1">IF(C434="","",IF(F434="","",IF(F434=0,0,IF(F434=1,COUNTIF(OFFSET(C433,-(C$3-1)-(G434-1),0,1,1):OFFSET(C433,-(G434-1),0,1,1),C434)))))</f>
        <v>0</v>
      </c>
      <c r="J434">
        <f t="shared" ca="1" si="58"/>
        <v>0</v>
      </c>
      <c r="K434">
        <f t="shared" ca="1" si="61"/>
        <v>123</v>
      </c>
      <c r="L434">
        <f t="shared" ca="1" si="62"/>
        <v>1</v>
      </c>
      <c r="M434" t="str">
        <f t="shared" ca="1" si="63"/>
        <v/>
      </c>
      <c r="O434" t="str">
        <f t="shared" ca="1" si="64"/>
        <v/>
      </c>
      <c r="P434" t="str">
        <f t="shared" ca="1" si="59"/>
        <v/>
      </c>
    </row>
    <row r="435" spans="2:16" x14ac:dyDescent="0.25">
      <c r="B435">
        <v>425</v>
      </c>
      <c r="C435">
        <f t="shared" ca="1" si="65"/>
        <v>24</v>
      </c>
      <c r="D435">
        <f ca="1">IF(C435="","",COUNTIF(OFFSET(C434,-(MIN(B434,C$3)-1),0,1,1):C434,C435))</f>
        <v>1</v>
      </c>
      <c r="E435">
        <f ca="1">IF(C434="","",IF(B434&lt;C$3,"",SUMPRODUCT(1/COUNTIF(OFFSET(C434,-(C$3-1),0,1,1):C434,OFFSET(C434,-(C$3-1),0,1,1):C434))))</f>
        <v>6</v>
      </c>
      <c r="F435">
        <f ca="1">IF(C434="","",IF(E435="","",IF(AND(C$5="Yes",OR(COUNTIF(OFFSET(I434,-(C$3-1),0,1,1):I434,1)&gt;0,COUNTIF(OFFSET(G434,-(C$3-1),0,1,1):G434,C$4)&gt;0)),0,IF(E435=C$3,1,0))))</f>
        <v>0</v>
      </c>
      <c r="G435">
        <f t="shared" ca="1" si="60"/>
        <v>1</v>
      </c>
      <c r="H435" t="str">
        <f t="shared" ca="1" si="57"/>
        <v/>
      </c>
      <c r="I435">
        <f ca="1">IF(C435="","",IF(F435="","",IF(F435=0,0,IF(F435=1,COUNTIF(OFFSET(C434,-(C$3-1)-(G435-1),0,1,1):OFFSET(C434,-(G435-1),0,1,1),C435)))))</f>
        <v>0</v>
      </c>
      <c r="J435">
        <f t="shared" ca="1" si="58"/>
        <v>0</v>
      </c>
      <c r="K435">
        <f t="shared" ca="1" si="61"/>
        <v>123</v>
      </c>
      <c r="L435">
        <f t="shared" ca="1" si="62"/>
        <v>1</v>
      </c>
      <c r="M435" t="str">
        <f t="shared" ca="1" si="63"/>
        <v/>
      </c>
      <c r="O435" t="str">
        <f t="shared" ca="1" si="64"/>
        <v/>
      </c>
      <c r="P435" t="str">
        <f t="shared" ca="1" si="59"/>
        <v/>
      </c>
    </row>
    <row r="436" spans="2:16" x14ac:dyDescent="0.25">
      <c r="B436">
        <v>426</v>
      </c>
      <c r="C436">
        <f t="shared" ca="1" si="65"/>
        <v>8</v>
      </c>
      <c r="D436">
        <f ca="1">IF(C436="","",COUNTIF(OFFSET(C435,-(MIN(B435,C$3)-1),0,1,1):C435,C436))</f>
        <v>0</v>
      </c>
      <c r="E436">
        <f ca="1">IF(C435="","",IF(B435&lt;C$3,"",SUMPRODUCT(1/COUNTIF(OFFSET(C435,-(C$3-1),0,1,1):C435,OFFSET(C435,-(C$3-1),0,1,1):C435))))</f>
        <v>6</v>
      </c>
      <c r="F436">
        <f ca="1">IF(C435="","",IF(E436="","",IF(AND(C$5="Yes",OR(COUNTIF(OFFSET(I435,-(C$3-1),0,1,1):I435,1)&gt;0,COUNTIF(OFFSET(G435,-(C$3-1),0,1,1):G435,C$4)&gt;0)),0,IF(E436=C$3,1,0))))</f>
        <v>0</v>
      </c>
      <c r="G436">
        <f t="shared" ca="1" si="60"/>
        <v>1</v>
      </c>
      <c r="H436" t="str">
        <f t="shared" ca="1" si="57"/>
        <v/>
      </c>
      <c r="I436">
        <f ca="1">IF(C436="","",IF(F436="","",IF(F436=0,0,IF(F436=1,COUNTIF(OFFSET(C435,-(C$3-1)-(G436-1),0,1,1):OFFSET(C435,-(G436-1),0,1,1),C436)))))</f>
        <v>0</v>
      </c>
      <c r="J436">
        <f t="shared" ca="1" si="58"/>
        <v>0</v>
      </c>
      <c r="K436">
        <f t="shared" ca="1" si="61"/>
        <v>123</v>
      </c>
      <c r="L436">
        <f t="shared" ca="1" si="62"/>
        <v>1</v>
      </c>
      <c r="M436" t="str">
        <f t="shared" ca="1" si="63"/>
        <v/>
      </c>
      <c r="O436" t="str">
        <f t="shared" ca="1" si="64"/>
        <v/>
      </c>
      <c r="P436" t="str">
        <f t="shared" ca="1" si="59"/>
        <v/>
      </c>
    </row>
    <row r="437" spans="2:16" x14ac:dyDescent="0.25">
      <c r="B437">
        <v>427</v>
      </c>
      <c r="C437">
        <f t="shared" ca="1" si="65"/>
        <v>17</v>
      </c>
      <c r="D437">
        <f ca="1">IF(C437="","",COUNTIF(OFFSET(C436,-(MIN(B436,C$3)-1),0,1,1):C436,C437))</f>
        <v>1</v>
      </c>
      <c r="E437">
        <f ca="1">IF(C436="","",IF(B436&lt;C$3,"",SUMPRODUCT(1/COUNTIF(OFFSET(C436,-(C$3-1),0,1,1):C436,OFFSET(C436,-(C$3-1),0,1,1):C436))))</f>
        <v>6</v>
      </c>
      <c r="F437">
        <f ca="1">IF(C436="","",IF(E437="","",IF(AND(C$5="Yes",OR(COUNTIF(OFFSET(I436,-(C$3-1),0,1,1):I436,1)&gt;0,COUNTIF(OFFSET(G436,-(C$3-1),0,1,1):G436,C$4)&gt;0)),0,IF(E437=C$3,1,0))))</f>
        <v>0</v>
      </c>
      <c r="G437">
        <f t="shared" ca="1" si="60"/>
        <v>1</v>
      </c>
      <c r="H437" t="str">
        <f t="shared" ca="1" si="57"/>
        <v/>
      </c>
      <c r="I437">
        <f ca="1">IF(C437="","",IF(F437="","",IF(F437=0,0,IF(F437=1,COUNTIF(OFFSET(C436,-(C$3-1)-(G437-1),0,1,1):OFFSET(C436,-(G437-1),0,1,1),C437)))))</f>
        <v>0</v>
      </c>
      <c r="J437">
        <f t="shared" ca="1" si="58"/>
        <v>0</v>
      </c>
      <c r="K437">
        <f t="shared" ca="1" si="61"/>
        <v>123</v>
      </c>
      <c r="L437">
        <f t="shared" ca="1" si="62"/>
        <v>1</v>
      </c>
      <c r="M437" t="str">
        <f t="shared" ca="1" si="63"/>
        <v/>
      </c>
      <c r="O437" t="str">
        <f t="shared" ca="1" si="64"/>
        <v/>
      </c>
      <c r="P437" t="str">
        <f t="shared" ca="1" si="59"/>
        <v/>
      </c>
    </row>
    <row r="438" spans="2:16" x14ac:dyDescent="0.25">
      <c r="B438">
        <v>428</v>
      </c>
      <c r="C438">
        <f t="shared" ca="1" si="65"/>
        <v>27</v>
      </c>
      <c r="D438">
        <f ca="1">IF(C438="","",COUNTIF(OFFSET(C437,-(MIN(B437,C$3)-1),0,1,1):C437,C438))</f>
        <v>0</v>
      </c>
      <c r="E438">
        <f ca="1">IF(C437="","",IF(B437&lt;C$3,"",SUMPRODUCT(1/COUNTIF(OFFSET(C437,-(C$3-1),0,1,1):C437,OFFSET(C437,-(C$3-1),0,1,1):C437))))</f>
        <v>5</v>
      </c>
      <c r="F438">
        <f ca="1">IF(C437="","",IF(E438="","",IF(AND(C$5="Yes",OR(COUNTIF(OFFSET(I437,-(C$3-1),0,1,1):I437,1)&gt;0,COUNTIF(OFFSET(G437,-(C$3-1),0,1,1):G437,C$4)&gt;0)),0,IF(E438=C$3,1,0))))</f>
        <v>0</v>
      </c>
      <c r="G438">
        <f t="shared" ca="1" si="60"/>
        <v>1</v>
      </c>
      <c r="H438" t="str">
        <f t="shared" ca="1" si="57"/>
        <v/>
      </c>
      <c r="I438">
        <f ca="1">IF(C438="","",IF(F438="","",IF(F438=0,0,IF(F438=1,COUNTIF(OFFSET(C437,-(C$3-1)-(G438-1),0,1,1):OFFSET(C437,-(G438-1),0,1,1),C438)))))</f>
        <v>0</v>
      </c>
      <c r="J438">
        <f t="shared" ca="1" si="58"/>
        <v>0</v>
      </c>
      <c r="K438">
        <f t="shared" ca="1" si="61"/>
        <v>123</v>
      </c>
      <c r="L438">
        <f t="shared" ca="1" si="62"/>
        <v>1</v>
      </c>
      <c r="M438" t="str">
        <f t="shared" ca="1" si="63"/>
        <v/>
      </c>
      <c r="O438" t="str">
        <f t="shared" ca="1" si="64"/>
        <v/>
      </c>
      <c r="P438" t="str">
        <f t="shared" ca="1" si="59"/>
        <v/>
      </c>
    </row>
    <row r="439" spans="2:16" x14ac:dyDescent="0.25">
      <c r="B439">
        <v>429</v>
      </c>
      <c r="C439">
        <f t="shared" ca="1" si="65"/>
        <v>11</v>
      </c>
      <c r="D439">
        <f ca="1">IF(C439="","",COUNTIF(OFFSET(C438,-(MIN(B438,C$3)-1),0,1,1):C438,C439))</f>
        <v>0</v>
      </c>
      <c r="E439">
        <f ca="1">IF(C438="","",IF(B438&lt;C$3,"",SUMPRODUCT(1/COUNTIF(OFFSET(C438,-(C$3-1),0,1,1):C438,OFFSET(C438,-(C$3-1),0,1,1):C438))))</f>
        <v>6</v>
      </c>
      <c r="F439">
        <f ca="1">IF(C438="","",IF(E439="","",IF(AND(C$5="Yes",OR(COUNTIF(OFFSET(I438,-(C$3-1),0,1,1):I438,1)&gt;0,COUNTIF(OFFSET(G438,-(C$3-1),0,1,1):G438,C$4)&gt;0)),0,IF(E439=C$3,1,0))))</f>
        <v>0</v>
      </c>
      <c r="G439">
        <f t="shared" ca="1" si="60"/>
        <v>1</v>
      </c>
      <c r="H439" t="str">
        <f t="shared" ca="1" si="57"/>
        <v/>
      </c>
      <c r="I439">
        <f ca="1">IF(C439="","",IF(F439="","",IF(F439=0,0,IF(F439=1,COUNTIF(OFFSET(C438,-(C$3-1)-(G439-1),0,1,1):OFFSET(C438,-(G439-1),0,1,1),C439)))))</f>
        <v>0</v>
      </c>
      <c r="J439">
        <f t="shared" ca="1" si="58"/>
        <v>0</v>
      </c>
      <c r="K439">
        <f t="shared" ca="1" si="61"/>
        <v>123</v>
      </c>
      <c r="L439">
        <f t="shared" ca="1" si="62"/>
        <v>1</v>
      </c>
      <c r="M439" t="str">
        <f t="shared" ca="1" si="63"/>
        <v/>
      </c>
      <c r="O439" t="str">
        <f t="shared" ca="1" si="64"/>
        <v/>
      </c>
      <c r="P439" t="str">
        <f t="shared" ca="1" si="59"/>
        <v/>
      </c>
    </row>
    <row r="440" spans="2:16" x14ac:dyDescent="0.25">
      <c r="B440">
        <v>430</v>
      </c>
      <c r="C440">
        <f t="shared" ca="1" si="65"/>
        <v>14</v>
      </c>
      <c r="D440">
        <f ca="1">IF(C440="","",COUNTIF(OFFSET(C439,-(MIN(B439,C$3)-1),0,1,1):C439,C440))</f>
        <v>0</v>
      </c>
      <c r="E440">
        <f ca="1">IF(C439="","",IF(B439&lt;C$3,"",SUMPRODUCT(1/COUNTIF(OFFSET(C439,-(C$3-1),0,1,1):C439,OFFSET(C439,-(C$3-1),0,1,1):C439))))</f>
        <v>6</v>
      </c>
      <c r="F440">
        <f ca="1">IF(C439="","",IF(E440="","",IF(AND(C$5="Yes",OR(COUNTIF(OFFSET(I439,-(C$3-1),0,1,1):I439,1)&gt;0,COUNTIF(OFFSET(G439,-(C$3-1),0,1,1):G439,C$4)&gt;0)),0,IF(E440=C$3,1,0))))</f>
        <v>0</v>
      </c>
      <c r="G440">
        <f t="shared" ca="1" si="60"/>
        <v>1</v>
      </c>
      <c r="H440" t="str">
        <f t="shared" ca="1" si="57"/>
        <v/>
      </c>
      <c r="I440">
        <f ca="1">IF(C440="","",IF(F440="","",IF(F440=0,0,IF(F440=1,COUNTIF(OFFSET(C439,-(C$3-1)-(G440-1),0,1,1):OFFSET(C439,-(G440-1),0,1,1),C440)))))</f>
        <v>0</v>
      </c>
      <c r="J440">
        <f t="shared" ca="1" si="58"/>
        <v>0</v>
      </c>
      <c r="K440">
        <f t="shared" ca="1" si="61"/>
        <v>123</v>
      </c>
      <c r="L440">
        <f t="shared" ca="1" si="62"/>
        <v>1</v>
      </c>
      <c r="M440" t="str">
        <f t="shared" ca="1" si="63"/>
        <v/>
      </c>
      <c r="O440" t="str">
        <f t="shared" ca="1" si="64"/>
        <v/>
      </c>
      <c r="P440" t="str">
        <f t="shared" ca="1" si="59"/>
        <v/>
      </c>
    </row>
    <row r="441" spans="2:16" x14ac:dyDescent="0.25">
      <c r="B441">
        <v>431</v>
      </c>
      <c r="C441">
        <f t="shared" ca="1" si="65"/>
        <v>3</v>
      </c>
      <c r="D441">
        <f ca="1">IF(C441="","",COUNTIF(OFFSET(C440,-(MIN(B440,C$3)-1),0,1,1):C440,C441))</f>
        <v>0</v>
      </c>
      <c r="E441">
        <f ca="1">IF(C440="","",IF(B440&lt;C$3,"",SUMPRODUCT(1/COUNTIF(OFFSET(C440,-(C$3-1),0,1,1):C440,OFFSET(C440,-(C$3-1),0,1,1):C440))))</f>
        <v>6</v>
      </c>
      <c r="F441">
        <f ca="1">IF(C440="","",IF(E441="","",IF(AND(C$5="Yes",OR(COUNTIF(OFFSET(I440,-(C$3-1),0,1,1):I440,1)&gt;0,COUNTIF(OFFSET(G440,-(C$3-1),0,1,1):G440,C$4)&gt;0)),0,IF(E441=C$3,1,0))))</f>
        <v>0</v>
      </c>
      <c r="G441">
        <f t="shared" ca="1" si="60"/>
        <v>1</v>
      </c>
      <c r="H441" t="str">
        <f t="shared" ca="1" si="57"/>
        <v/>
      </c>
      <c r="I441">
        <f ca="1">IF(C441="","",IF(F441="","",IF(F441=0,0,IF(F441=1,COUNTIF(OFFSET(C440,-(C$3-1)-(G441-1),0,1,1):OFFSET(C440,-(G441-1),0,1,1),C441)))))</f>
        <v>0</v>
      </c>
      <c r="J441">
        <f t="shared" ca="1" si="58"/>
        <v>0</v>
      </c>
      <c r="K441">
        <f t="shared" ca="1" si="61"/>
        <v>123</v>
      </c>
      <c r="L441">
        <f t="shared" ca="1" si="62"/>
        <v>1</v>
      </c>
      <c r="M441" t="str">
        <f t="shared" ca="1" si="63"/>
        <v/>
      </c>
      <c r="O441" t="str">
        <f t="shared" ca="1" si="64"/>
        <v/>
      </c>
      <c r="P441" t="str">
        <f t="shared" ca="1" si="59"/>
        <v/>
      </c>
    </row>
    <row r="442" spans="2:16" x14ac:dyDescent="0.25">
      <c r="B442">
        <v>432</v>
      </c>
      <c r="C442">
        <f t="shared" ca="1" si="65"/>
        <v>29</v>
      </c>
      <c r="D442">
        <f ca="1">IF(C442="","",COUNTIF(OFFSET(C441,-(MIN(B441,C$3)-1),0,1,1):C441,C442))</f>
        <v>0</v>
      </c>
      <c r="E442">
        <f ca="1">IF(C441="","",IF(B441&lt;C$3,"",SUMPRODUCT(1/COUNTIF(OFFSET(C441,-(C$3-1),0,1,1):C441,OFFSET(C441,-(C$3-1),0,1,1):C441))))</f>
        <v>7</v>
      </c>
      <c r="F442">
        <f ca="1">IF(C441="","",IF(E442="","",IF(AND(C$5="Yes",OR(COUNTIF(OFFSET(I441,-(C$3-1),0,1,1):I441,1)&gt;0,COUNTIF(OFFSET(G441,-(C$3-1),0,1,1):G441,C$4)&gt;0)),0,IF(E442=C$3,1,0))))</f>
        <v>1</v>
      </c>
      <c r="G442">
        <f t="shared" ca="1" si="60"/>
        <v>1</v>
      </c>
      <c r="H442">
        <f t="shared" ca="1" si="57"/>
        <v>1</v>
      </c>
      <c r="I442">
        <f ca="1">IF(C442="","",IF(F442="","",IF(F442=0,0,IF(F442=1,COUNTIF(OFFSET(C441,-(C$3-1)-(G442-1),0,1,1):OFFSET(C441,-(G442-1),0,1,1),C442)))))</f>
        <v>0</v>
      </c>
      <c r="J442">
        <f t="shared" ca="1" si="58"/>
        <v>-7</v>
      </c>
      <c r="K442">
        <f t="shared" ca="1" si="61"/>
        <v>116</v>
      </c>
      <c r="L442">
        <f t="shared" ca="1" si="62"/>
        <v>1</v>
      </c>
      <c r="M442" t="str">
        <f t="shared" ca="1" si="63"/>
        <v/>
      </c>
      <c r="O442" t="str">
        <f t="shared" ca="1" si="64"/>
        <v/>
      </c>
      <c r="P442" t="str">
        <f t="shared" ca="1" si="59"/>
        <v/>
      </c>
    </row>
    <row r="443" spans="2:16" x14ac:dyDescent="0.25">
      <c r="B443">
        <v>433</v>
      </c>
      <c r="C443">
        <f t="shared" ca="1" si="65"/>
        <v>9</v>
      </c>
      <c r="D443">
        <f ca="1">IF(C443="","",COUNTIF(OFFSET(C442,-(MIN(B442,C$3)-1),0,1,1):C442,C443))</f>
        <v>0</v>
      </c>
      <c r="E443">
        <f ca="1">IF(C442="","",IF(B442&lt;C$3,"",SUMPRODUCT(1/COUNTIF(OFFSET(C442,-(C$3-1),0,1,1):C442,OFFSET(C442,-(C$3-1),0,1,1):C442))))</f>
        <v>7</v>
      </c>
      <c r="F443">
        <f ca="1">IF(C442="","",IF(E443="","",IF(AND(C$5="Yes",OR(COUNTIF(OFFSET(I442,-(C$3-1),0,1,1):I442,1)&gt;0,COUNTIF(OFFSET(G442,-(C$3-1),0,1,1):G442,C$4)&gt;0)),0,IF(E443=C$3,1,0))))</f>
        <v>1</v>
      </c>
      <c r="G443">
        <f t="shared" ca="1" si="60"/>
        <v>2</v>
      </c>
      <c r="H443">
        <f t="shared" ca="1" si="57"/>
        <v>2</v>
      </c>
      <c r="I443">
        <f ca="1">IF(C443="","",IF(F443="","",IF(F443=0,0,IF(F443=1,COUNTIF(OFFSET(C442,-(C$3-1)-(G443-1),0,1,1):OFFSET(C442,-(G443-1),0,1,1),C443)))))</f>
        <v>0</v>
      </c>
      <c r="J443">
        <f t="shared" ca="1" si="58"/>
        <v>-7</v>
      </c>
      <c r="K443">
        <f t="shared" ca="1" si="61"/>
        <v>109</v>
      </c>
      <c r="L443">
        <f t="shared" ca="1" si="62"/>
        <v>2</v>
      </c>
      <c r="M443" t="str">
        <f t="shared" ca="1" si="63"/>
        <v/>
      </c>
      <c r="O443" t="str">
        <f t="shared" ca="1" si="64"/>
        <v/>
      </c>
      <c r="P443" t="str">
        <f t="shared" ca="1" si="59"/>
        <v/>
      </c>
    </row>
    <row r="444" spans="2:16" x14ac:dyDescent="0.25">
      <c r="B444">
        <v>434</v>
      </c>
      <c r="C444">
        <f t="shared" ca="1" si="65"/>
        <v>29</v>
      </c>
      <c r="D444">
        <f ca="1">IF(C444="","",COUNTIF(OFFSET(C443,-(MIN(B443,C$3)-1),0,1,1):C443,C444))</f>
        <v>1</v>
      </c>
      <c r="E444">
        <f ca="1">IF(C443="","",IF(B443&lt;C$3,"",SUMPRODUCT(1/COUNTIF(OFFSET(C443,-(C$3-1),0,1,1):C443,OFFSET(C443,-(C$3-1),0,1,1):C443))))</f>
        <v>7</v>
      </c>
      <c r="F444">
        <f ca="1">IF(C443="","",IF(E444="","",IF(AND(C$5="Yes",OR(COUNTIF(OFFSET(I443,-(C$3-1),0,1,1):I443,1)&gt;0,COUNTIF(OFFSET(G443,-(C$3-1),0,1,1):G443,C$4)&gt;0)),0,IF(E444=C$3,1,0))))</f>
        <v>1</v>
      </c>
      <c r="G444">
        <f t="shared" ca="1" si="60"/>
        <v>3</v>
      </c>
      <c r="H444">
        <f t="shared" ca="1" si="57"/>
        <v>3</v>
      </c>
      <c r="I444">
        <f ca="1">IF(C444="","",IF(F444="","",IF(F444=0,0,IF(F444=1,COUNTIF(OFFSET(C443,-(C$3-1)-(G444-1),0,1,1):OFFSET(C443,-(G444-1),0,1,1),C444)))))</f>
        <v>0</v>
      </c>
      <c r="J444">
        <f t="shared" ca="1" si="58"/>
        <v>-7</v>
      </c>
      <c r="K444">
        <f t="shared" ca="1" si="61"/>
        <v>102</v>
      </c>
      <c r="L444">
        <f t="shared" ca="1" si="62"/>
        <v>3</v>
      </c>
      <c r="M444" t="str">
        <f t="shared" ca="1" si="63"/>
        <v/>
      </c>
      <c r="O444" t="str">
        <f t="shared" ca="1" si="64"/>
        <v/>
      </c>
      <c r="P444" t="str">
        <f t="shared" ca="1" si="59"/>
        <v/>
      </c>
    </row>
    <row r="445" spans="2:16" x14ac:dyDescent="0.25">
      <c r="B445">
        <v>435</v>
      </c>
      <c r="C445">
        <f t="shared" ca="1" si="65"/>
        <v>27</v>
      </c>
      <c r="D445">
        <f ca="1">IF(C445="","",COUNTIF(OFFSET(C444,-(MIN(B444,C$3)-1),0,1,1):C444,C445))</f>
        <v>1</v>
      </c>
      <c r="E445">
        <f ca="1">IF(C444="","",IF(B444&lt;C$3,"",SUMPRODUCT(1/COUNTIF(OFFSET(C444,-(C$3-1),0,1,1):C444,OFFSET(C444,-(C$3-1),0,1,1):C444))))</f>
        <v>6</v>
      </c>
      <c r="F445">
        <f ca="1">IF(C444="","",IF(E445="","",IF(AND(C$5="Yes",OR(COUNTIF(OFFSET(I444,-(C$3-1),0,1,1):I444,1)&gt;0,COUNTIF(OFFSET(G444,-(C$3-1),0,1,1):G444,C$4)&gt;0)),0,IF(E445=C$3,1,0))))</f>
        <v>0</v>
      </c>
      <c r="G445">
        <f t="shared" ca="1" si="60"/>
        <v>4</v>
      </c>
      <c r="H445" t="str">
        <f t="shared" ca="1" si="57"/>
        <v/>
      </c>
      <c r="I445">
        <f ca="1">IF(C445="","",IF(F445="","",IF(F445=0,0,IF(F445=1,COUNTIF(OFFSET(C444,-(C$3-1)-(G445-1),0,1,1):OFFSET(C444,-(G445-1),0,1,1),C445)))))</f>
        <v>0</v>
      </c>
      <c r="J445">
        <f t="shared" ca="1" si="58"/>
        <v>0</v>
      </c>
      <c r="K445">
        <f t="shared" ca="1" si="61"/>
        <v>102</v>
      </c>
      <c r="L445">
        <f t="shared" ca="1" si="62"/>
        <v>4</v>
      </c>
      <c r="M445" t="str">
        <f t="shared" ca="1" si="63"/>
        <v/>
      </c>
      <c r="O445" t="str">
        <f t="shared" ca="1" si="64"/>
        <v/>
      </c>
      <c r="P445" t="str">
        <f t="shared" ca="1" si="59"/>
        <v/>
      </c>
    </row>
    <row r="446" spans="2:16" x14ac:dyDescent="0.25">
      <c r="B446">
        <v>436</v>
      </c>
      <c r="C446">
        <f t="shared" ca="1" si="65"/>
        <v>16</v>
      </c>
      <c r="D446">
        <f ca="1">IF(C446="","",COUNTIF(OFFSET(C445,-(MIN(B445,C$3)-1),0,1,1):C445,C446))</f>
        <v>0</v>
      </c>
      <c r="E446">
        <f ca="1">IF(C445="","",IF(B445&lt;C$3,"",SUMPRODUCT(1/COUNTIF(OFFSET(C445,-(C$3-1),0,1,1):C445,OFFSET(C445,-(C$3-1),0,1,1):C445))))</f>
        <v>6</v>
      </c>
      <c r="F446">
        <f ca="1">IF(C445="","",IF(E446="","",IF(AND(C$5="Yes",OR(COUNTIF(OFFSET(I445,-(C$3-1),0,1,1):I445,1)&gt;0,COUNTIF(OFFSET(G445,-(C$3-1),0,1,1):G445,C$4)&gt;0)),0,IF(E446=C$3,1,0))))</f>
        <v>0</v>
      </c>
      <c r="G446">
        <f t="shared" ca="1" si="60"/>
        <v>1</v>
      </c>
      <c r="H446" t="str">
        <f t="shared" ca="1" si="57"/>
        <v/>
      </c>
      <c r="I446">
        <f ca="1">IF(C446="","",IF(F446="","",IF(F446=0,0,IF(F446=1,COUNTIF(OFFSET(C445,-(C$3-1)-(G446-1),0,1,1):OFFSET(C445,-(G446-1),0,1,1),C446)))))</f>
        <v>0</v>
      </c>
      <c r="J446">
        <f t="shared" ca="1" si="58"/>
        <v>0</v>
      </c>
      <c r="K446">
        <f t="shared" ca="1" si="61"/>
        <v>102</v>
      </c>
      <c r="L446">
        <f t="shared" ca="1" si="62"/>
        <v>4</v>
      </c>
      <c r="M446" t="str">
        <f t="shared" ca="1" si="63"/>
        <v/>
      </c>
      <c r="O446" t="str">
        <f t="shared" ca="1" si="64"/>
        <v/>
      </c>
      <c r="P446" t="str">
        <f t="shared" ca="1" si="59"/>
        <v/>
      </c>
    </row>
    <row r="447" spans="2:16" x14ac:dyDescent="0.25">
      <c r="B447">
        <v>437</v>
      </c>
      <c r="C447">
        <f t="shared" ca="1" si="65"/>
        <v>2</v>
      </c>
      <c r="D447">
        <f ca="1">IF(C447="","",COUNTIF(OFFSET(C446,-(MIN(B446,C$3)-1),0,1,1):C446,C447))</f>
        <v>0</v>
      </c>
      <c r="E447">
        <f ca="1">IF(C446="","",IF(B446&lt;C$3,"",SUMPRODUCT(1/COUNTIF(OFFSET(C446,-(C$3-1),0,1,1):C446,OFFSET(C446,-(C$3-1),0,1,1):C446))))</f>
        <v>6</v>
      </c>
      <c r="F447">
        <f ca="1">IF(C446="","",IF(E447="","",IF(AND(C$5="Yes",OR(COUNTIF(OFFSET(I446,-(C$3-1),0,1,1):I446,1)&gt;0,COUNTIF(OFFSET(G446,-(C$3-1),0,1,1):G446,C$4)&gt;0)),0,IF(E447=C$3,1,0))))</f>
        <v>0</v>
      </c>
      <c r="G447">
        <f t="shared" ca="1" si="60"/>
        <v>1</v>
      </c>
      <c r="H447" t="str">
        <f t="shared" ca="1" si="57"/>
        <v/>
      </c>
      <c r="I447">
        <f ca="1">IF(C447="","",IF(F447="","",IF(F447=0,0,IF(F447=1,COUNTIF(OFFSET(C446,-(C$3-1)-(G447-1),0,1,1):OFFSET(C446,-(G447-1),0,1,1),C447)))))</f>
        <v>0</v>
      </c>
      <c r="J447">
        <f t="shared" ca="1" si="58"/>
        <v>0</v>
      </c>
      <c r="K447">
        <f t="shared" ca="1" si="61"/>
        <v>102</v>
      </c>
      <c r="L447">
        <f t="shared" ca="1" si="62"/>
        <v>4</v>
      </c>
      <c r="M447" t="str">
        <f t="shared" ca="1" si="63"/>
        <v/>
      </c>
      <c r="O447" t="str">
        <f t="shared" ca="1" si="64"/>
        <v/>
      </c>
      <c r="P447" t="str">
        <f t="shared" ca="1" si="59"/>
        <v/>
      </c>
    </row>
    <row r="448" spans="2:16" x14ac:dyDescent="0.25">
      <c r="B448">
        <v>438</v>
      </c>
      <c r="C448">
        <f t="shared" ca="1" si="65"/>
        <v>27</v>
      </c>
      <c r="D448">
        <f ca="1">IF(C448="","",COUNTIF(OFFSET(C447,-(MIN(B447,C$3)-1),0,1,1):C447,C448))</f>
        <v>1</v>
      </c>
      <c r="E448">
        <f ca="1">IF(C447="","",IF(B447&lt;C$3,"",SUMPRODUCT(1/COUNTIF(OFFSET(C447,-(C$3-1),0,1,1):C447,OFFSET(C447,-(C$3-1),0,1,1):C447))))</f>
        <v>6</v>
      </c>
      <c r="F448">
        <f ca="1">IF(C447="","",IF(E448="","",IF(AND(C$5="Yes",OR(COUNTIF(OFFSET(I447,-(C$3-1),0,1,1):I447,1)&gt;0,COUNTIF(OFFSET(G447,-(C$3-1),0,1,1):G447,C$4)&gt;0)),0,IF(E448=C$3,1,0))))</f>
        <v>0</v>
      </c>
      <c r="G448">
        <f t="shared" ca="1" si="60"/>
        <v>1</v>
      </c>
      <c r="H448" t="str">
        <f t="shared" ca="1" si="57"/>
        <v/>
      </c>
      <c r="I448">
        <f ca="1">IF(C448="","",IF(F448="","",IF(F448=0,0,IF(F448=1,COUNTIF(OFFSET(C447,-(C$3-1)-(G448-1),0,1,1):OFFSET(C447,-(G448-1),0,1,1),C448)))))</f>
        <v>0</v>
      </c>
      <c r="J448">
        <f t="shared" ca="1" si="58"/>
        <v>0</v>
      </c>
      <c r="K448">
        <f t="shared" ca="1" si="61"/>
        <v>102</v>
      </c>
      <c r="L448">
        <f t="shared" ca="1" si="62"/>
        <v>4</v>
      </c>
      <c r="M448" t="str">
        <f t="shared" ca="1" si="63"/>
        <v/>
      </c>
      <c r="O448" t="str">
        <f t="shared" ca="1" si="64"/>
        <v/>
      </c>
      <c r="P448" t="str">
        <f t="shared" ca="1" si="59"/>
        <v/>
      </c>
    </row>
    <row r="449" spans="2:16" x14ac:dyDescent="0.25">
      <c r="B449">
        <v>439</v>
      </c>
      <c r="C449">
        <f t="shared" ca="1" si="65"/>
        <v>27</v>
      </c>
      <c r="D449">
        <f ca="1">IF(C449="","",COUNTIF(OFFSET(C448,-(MIN(B448,C$3)-1),0,1,1):C448,C449))</f>
        <v>2</v>
      </c>
      <c r="E449">
        <f ca="1">IF(C448="","",IF(B448&lt;C$3,"",SUMPRODUCT(1/COUNTIF(OFFSET(C448,-(C$3-1),0,1,1):C448,OFFSET(C448,-(C$3-1),0,1,1):C448))))</f>
        <v>5</v>
      </c>
      <c r="F449">
        <f ca="1">IF(C448="","",IF(E449="","",IF(AND(C$5="Yes",OR(COUNTIF(OFFSET(I448,-(C$3-1),0,1,1):I448,1)&gt;0,COUNTIF(OFFSET(G448,-(C$3-1),0,1,1):G448,C$4)&gt;0)),0,IF(E449=C$3,1,0))))</f>
        <v>0</v>
      </c>
      <c r="G449">
        <f t="shared" ca="1" si="60"/>
        <v>1</v>
      </c>
      <c r="H449" t="str">
        <f t="shared" ca="1" si="57"/>
        <v/>
      </c>
      <c r="I449">
        <f ca="1">IF(C449="","",IF(F449="","",IF(F449=0,0,IF(F449=1,COUNTIF(OFFSET(C448,-(C$3-1)-(G449-1),0,1,1):OFFSET(C448,-(G449-1),0,1,1),C449)))))</f>
        <v>0</v>
      </c>
      <c r="J449">
        <f t="shared" ca="1" si="58"/>
        <v>0</v>
      </c>
      <c r="K449">
        <f t="shared" ca="1" si="61"/>
        <v>102</v>
      </c>
      <c r="L449">
        <f t="shared" ca="1" si="62"/>
        <v>4</v>
      </c>
      <c r="M449" t="str">
        <f t="shared" ca="1" si="63"/>
        <v/>
      </c>
      <c r="O449" t="str">
        <f t="shared" ca="1" si="64"/>
        <v/>
      </c>
      <c r="P449" t="str">
        <f t="shared" ca="1" si="59"/>
        <v/>
      </c>
    </row>
    <row r="450" spans="2:16" x14ac:dyDescent="0.25">
      <c r="B450">
        <v>440</v>
      </c>
      <c r="C450">
        <f t="shared" ca="1" si="65"/>
        <v>28</v>
      </c>
      <c r="D450">
        <f ca="1">IF(C450="","",COUNTIF(OFFSET(C449,-(MIN(B449,C$3)-1),0,1,1):C449,C450))</f>
        <v>0</v>
      </c>
      <c r="E450">
        <f ca="1">IF(C449="","",IF(B449&lt;C$3,"",SUMPRODUCT(1/COUNTIF(OFFSET(C449,-(C$3-1),0,1,1):C449,OFFSET(C449,-(C$3-1),0,1,1):C449))))</f>
        <v>5</v>
      </c>
      <c r="F450">
        <f ca="1">IF(C449="","",IF(E450="","",IF(AND(C$5="Yes",OR(COUNTIF(OFFSET(I449,-(C$3-1),0,1,1):I449,1)&gt;0,COUNTIF(OFFSET(G449,-(C$3-1),0,1,1):G449,C$4)&gt;0)),0,IF(E450=C$3,1,0))))</f>
        <v>0</v>
      </c>
      <c r="G450">
        <f t="shared" ca="1" si="60"/>
        <v>1</v>
      </c>
      <c r="H450" t="str">
        <f t="shared" ca="1" si="57"/>
        <v/>
      </c>
      <c r="I450">
        <f ca="1">IF(C450="","",IF(F450="","",IF(F450=0,0,IF(F450=1,COUNTIF(OFFSET(C449,-(C$3-1)-(G450-1),0,1,1):OFFSET(C449,-(G450-1),0,1,1),C450)))))</f>
        <v>0</v>
      </c>
      <c r="J450">
        <f t="shared" ca="1" si="58"/>
        <v>0</v>
      </c>
      <c r="K450">
        <f t="shared" ca="1" si="61"/>
        <v>102</v>
      </c>
      <c r="L450">
        <f t="shared" ca="1" si="62"/>
        <v>4</v>
      </c>
      <c r="M450" t="str">
        <f t="shared" ca="1" si="63"/>
        <v/>
      </c>
      <c r="O450" t="str">
        <f t="shared" ca="1" si="64"/>
        <v/>
      </c>
      <c r="P450" t="str">
        <f t="shared" ca="1" si="59"/>
        <v/>
      </c>
    </row>
    <row r="451" spans="2:16" x14ac:dyDescent="0.25">
      <c r="B451">
        <v>441</v>
      </c>
      <c r="C451">
        <f t="shared" ca="1" si="65"/>
        <v>14</v>
      </c>
      <c r="D451">
        <f ca="1">IF(C451="","",COUNTIF(OFFSET(C450,-(MIN(B450,C$3)-1),0,1,1):C450,C451))</f>
        <v>0</v>
      </c>
      <c r="E451">
        <f ca="1">IF(C450="","",IF(B450&lt;C$3,"",SUMPRODUCT(1/COUNTIF(OFFSET(C450,-(C$3-1),0,1,1):C450,OFFSET(C450,-(C$3-1),0,1,1):C450))))</f>
        <v>5</v>
      </c>
      <c r="F451">
        <f ca="1">IF(C450="","",IF(E451="","",IF(AND(C$5="Yes",OR(COUNTIF(OFFSET(I450,-(C$3-1),0,1,1):I450,1)&gt;0,COUNTIF(OFFSET(G450,-(C$3-1),0,1,1):G450,C$4)&gt;0)),0,IF(E451=C$3,1,0))))</f>
        <v>0</v>
      </c>
      <c r="G451">
        <f t="shared" ca="1" si="60"/>
        <v>1</v>
      </c>
      <c r="H451" t="str">
        <f t="shared" ca="1" si="57"/>
        <v/>
      </c>
      <c r="I451">
        <f ca="1">IF(C451="","",IF(F451="","",IF(F451=0,0,IF(F451=1,COUNTIF(OFFSET(C450,-(C$3-1)-(G451-1),0,1,1):OFFSET(C450,-(G451-1),0,1,1),C451)))))</f>
        <v>0</v>
      </c>
      <c r="J451">
        <f t="shared" ca="1" si="58"/>
        <v>0</v>
      </c>
      <c r="K451">
        <f t="shared" ca="1" si="61"/>
        <v>102</v>
      </c>
      <c r="L451">
        <f t="shared" ca="1" si="62"/>
        <v>4</v>
      </c>
      <c r="M451" t="str">
        <f t="shared" ca="1" si="63"/>
        <v/>
      </c>
      <c r="O451" t="str">
        <f t="shared" ca="1" si="64"/>
        <v/>
      </c>
      <c r="P451" t="str">
        <f t="shared" ca="1" si="59"/>
        <v/>
      </c>
    </row>
    <row r="452" spans="2:16" x14ac:dyDescent="0.25">
      <c r="B452">
        <v>442</v>
      </c>
      <c r="C452">
        <f t="shared" ca="1" si="65"/>
        <v>6</v>
      </c>
      <c r="D452">
        <f ca="1">IF(C452="","",COUNTIF(OFFSET(C451,-(MIN(B451,C$3)-1),0,1,1):C451,C452))</f>
        <v>0</v>
      </c>
      <c r="E452">
        <f ca="1">IF(C451="","",IF(B451&lt;C$3,"",SUMPRODUCT(1/COUNTIF(OFFSET(C451,-(C$3-1),0,1,1):C451,OFFSET(C451,-(C$3-1),0,1,1):C451))))</f>
        <v>5</v>
      </c>
      <c r="F452">
        <f ca="1">IF(C451="","",IF(E452="","",IF(AND(C$5="Yes",OR(COUNTIF(OFFSET(I451,-(C$3-1),0,1,1):I451,1)&gt;0,COUNTIF(OFFSET(G451,-(C$3-1),0,1,1):G451,C$4)&gt;0)),0,IF(E452=C$3,1,0))))</f>
        <v>0</v>
      </c>
      <c r="G452">
        <f t="shared" ca="1" si="60"/>
        <v>1</v>
      </c>
      <c r="H452" t="str">
        <f t="shared" ca="1" si="57"/>
        <v/>
      </c>
      <c r="I452">
        <f ca="1">IF(C452="","",IF(F452="","",IF(F452=0,0,IF(F452=1,COUNTIF(OFFSET(C451,-(C$3-1)-(G452-1),0,1,1):OFFSET(C451,-(G452-1),0,1,1),C452)))))</f>
        <v>0</v>
      </c>
      <c r="J452">
        <f t="shared" ca="1" si="58"/>
        <v>0</v>
      </c>
      <c r="K452">
        <f t="shared" ca="1" si="61"/>
        <v>102</v>
      </c>
      <c r="L452">
        <f t="shared" ca="1" si="62"/>
        <v>4</v>
      </c>
      <c r="M452" t="str">
        <f t="shared" ca="1" si="63"/>
        <v/>
      </c>
      <c r="O452" t="str">
        <f t="shared" ca="1" si="64"/>
        <v/>
      </c>
      <c r="P452" t="str">
        <f t="shared" ca="1" si="59"/>
        <v/>
      </c>
    </row>
    <row r="453" spans="2:16" x14ac:dyDescent="0.25">
      <c r="B453">
        <v>443</v>
      </c>
      <c r="C453">
        <f t="shared" ca="1" si="65"/>
        <v>36</v>
      </c>
      <c r="D453">
        <f ca="1">IF(C453="","",COUNTIF(OFFSET(C452,-(MIN(B452,C$3)-1),0,1,1):C452,C453))</f>
        <v>0</v>
      </c>
      <c r="E453">
        <f ca="1">IF(C452="","",IF(B452&lt;C$3,"",SUMPRODUCT(1/COUNTIF(OFFSET(C452,-(C$3-1),0,1,1):C452,OFFSET(C452,-(C$3-1),0,1,1):C452))))</f>
        <v>6</v>
      </c>
      <c r="F453">
        <f ca="1">IF(C452="","",IF(E453="","",IF(AND(C$5="Yes",OR(COUNTIF(OFFSET(I452,-(C$3-1),0,1,1):I452,1)&gt;0,COUNTIF(OFFSET(G452,-(C$3-1),0,1,1):G452,C$4)&gt;0)),0,IF(E453=C$3,1,0))))</f>
        <v>0</v>
      </c>
      <c r="G453">
        <f t="shared" ca="1" si="60"/>
        <v>1</v>
      </c>
      <c r="H453" t="str">
        <f t="shared" ca="1" si="57"/>
        <v/>
      </c>
      <c r="I453">
        <f ca="1">IF(C453="","",IF(F453="","",IF(F453=0,0,IF(F453=1,COUNTIF(OFFSET(C452,-(C$3-1)-(G453-1),0,1,1):OFFSET(C452,-(G453-1),0,1,1),C453)))))</f>
        <v>0</v>
      </c>
      <c r="J453">
        <f t="shared" ca="1" si="58"/>
        <v>0</v>
      </c>
      <c r="K453">
        <f t="shared" ca="1" si="61"/>
        <v>102</v>
      </c>
      <c r="L453">
        <f t="shared" ca="1" si="62"/>
        <v>4</v>
      </c>
      <c r="M453" t="str">
        <f t="shared" ca="1" si="63"/>
        <v/>
      </c>
      <c r="O453" t="str">
        <f t="shared" ca="1" si="64"/>
        <v/>
      </c>
      <c r="P453" t="str">
        <f t="shared" ca="1" si="59"/>
        <v/>
      </c>
    </row>
    <row r="454" spans="2:16" x14ac:dyDescent="0.25">
      <c r="B454">
        <v>444</v>
      </c>
      <c r="C454">
        <f t="shared" ca="1" si="65"/>
        <v>11</v>
      </c>
      <c r="D454">
        <f ca="1">IF(C454="","",COUNTIF(OFFSET(C453,-(MIN(B453,C$3)-1),0,1,1):C453,C454))</f>
        <v>0</v>
      </c>
      <c r="E454">
        <f ca="1">IF(C453="","",IF(B453&lt;C$3,"",SUMPRODUCT(1/COUNTIF(OFFSET(C453,-(C$3-1),0,1,1):C453,OFFSET(C453,-(C$3-1),0,1,1):C453))))</f>
        <v>6</v>
      </c>
      <c r="F454">
        <f ca="1">IF(C453="","",IF(E454="","",IF(AND(C$5="Yes",OR(COUNTIF(OFFSET(I453,-(C$3-1),0,1,1):I453,1)&gt;0,COUNTIF(OFFSET(G453,-(C$3-1),0,1,1):G453,C$4)&gt;0)),0,IF(E454=C$3,1,0))))</f>
        <v>0</v>
      </c>
      <c r="G454">
        <f t="shared" ca="1" si="60"/>
        <v>1</v>
      </c>
      <c r="H454" t="str">
        <f t="shared" ca="1" si="57"/>
        <v/>
      </c>
      <c r="I454">
        <f ca="1">IF(C454="","",IF(F454="","",IF(F454=0,0,IF(F454=1,COUNTIF(OFFSET(C453,-(C$3-1)-(G454-1),0,1,1):OFFSET(C453,-(G454-1),0,1,1),C454)))))</f>
        <v>0</v>
      </c>
      <c r="J454">
        <f t="shared" ca="1" si="58"/>
        <v>0</v>
      </c>
      <c r="K454">
        <f t="shared" ca="1" si="61"/>
        <v>102</v>
      </c>
      <c r="L454">
        <f t="shared" ca="1" si="62"/>
        <v>4</v>
      </c>
      <c r="M454" t="str">
        <f t="shared" ca="1" si="63"/>
        <v/>
      </c>
      <c r="O454" t="str">
        <f t="shared" ca="1" si="64"/>
        <v/>
      </c>
      <c r="P454" t="str">
        <f t="shared" ca="1" si="59"/>
        <v/>
      </c>
    </row>
    <row r="455" spans="2:16" x14ac:dyDescent="0.25">
      <c r="B455">
        <v>445</v>
      </c>
      <c r="C455">
        <f t="shared" ca="1" si="65"/>
        <v>32</v>
      </c>
      <c r="D455">
        <f ca="1">IF(C455="","",COUNTIF(OFFSET(C454,-(MIN(B454,C$3)-1),0,1,1):C454,C455))</f>
        <v>0</v>
      </c>
      <c r="E455">
        <f ca="1">IF(C454="","",IF(B454&lt;C$3,"",SUMPRODUCT(1/COUNTIF(OFFSET(C454,-(C$3-1),0,1,1):C454,OFFSET(C454,-(C$3-1),0,1,1):C454))))</f>
        <v>6</v>
      </c>
      <c r="F455">
        <f ca="1">IF(C454="","",IF(E455="","",IF(AND(C$5="Yes",OR(COUNTIF(OFFSET(I454,-(C$3-1),0,1,1):I454,1)&gt;0,COUNTIF(OFFSET(G454,-(C$3-1),0,1,1):G454,C$4)&gt;0)),0,IF(E455=C$3,1,0))))</f>
        <v>0</v>
      </c>
      <c r="G455">
        <f t="shared" ca="1" si="60"/>
        <v>1</v>
      </c>
      <c r="H455" t="str">
        <f t="shared" ca="1" si="57"/>
        <v/>
      </c>
      <c r="I455">
        <f ca="1">IF(C455="","",IF(F455="","",IF(F455=0,0,IF(F455=1,COUNTIF(OFFSET(C454,-(C$3-1)-(G455-1),0,1,1):OFFSET(C454,-(G455-1),0,1,1),C455)))))</f>
        <v>0</v>
      </c>
      <c r="J455">
        <f t="shared" ca="1" si="58"/>
        <v>0</v>
      </c>
      <c r="K455">
        <f t="shared" ca="1" si="61"/>
        <v>102</v>
      </c>
      <c r="L455">
        <f t="shared" ca="1" si="62"/>
        <v>4</v>
      </c>
      <c r="M455" t="str">
        <f t="shared" ca="1" si="63"/>
        <v/>
      </c>
      <c r="O455" t="str">
        <f t="shared" ca="1" si="64"/>
        <v/>
      </c>
      <c r="P455" t="str">
        <f t="shared" ca="1" si="59"/>
        <v/>
      </c>
    </row>
    <row r="456" spans="2:16" x14ac:dyDescent="0.25">
      <c r="B456">
        <v>446</v>
      </c>
      <c r="C456">
        <f t="shared" ca="1" si="65"/>
        <v>35</v>
      </c>
      <c r="D456">
        <f ca="1">IF(C456="","",COUNTIF(OFFSET(C455,-(MIN(B455,C$3)-1),0,1,1):C455,C456))</f>
        <v>0</v>
      </c>
      <c r="E456">
        <f ca="1">IF(C455="","",IF(B455&lt;C$3,"",SUMPRODUCT(1/COUNTIF(OFFSET(C455,-(C$3-1),0,1,1):C455,OFFSET(C455,-(C$3-1),0,1,1):C455))))</f>
        <v>7</v>
      </c>
      <c r="F456">
        <f ca="1">IF(C455="","",IF(E456="","",IF(AND(C$5="Yes",OR(COUNTIF(OFFSET(I455,-(C$3-1),0,1,1):I455,1)&gt;0,COUNTIF(OFFSET(G455,-(C$3-1),0,1,1):G455,C$4)&gt;0)),0,IF(E456=C$3,1,0))))</f>
        <v>1</v>
      </c>
      <c r="G456">
        <f t="shared" ca="1" si="60"/>
        <v>1</v>
      </c>
      <c r="H456">
        <f t="shared" ca="1" si="57"/>
        <v>1</v>
      </c>
      <c r="I456">
        <f ca="1">IF(C456="","",IF(F456="","",IF(F456=0,0,IF(F456=1,COUNTIF(OFFSET(C455,-(C$3-1)-(G456-1),0,1,1):OFFSET(C455,-(G456-1),0,1,1),C456)))))</f>
        <v>0</v>
      </c>
      <c r="J456">
        <f t="shared" ca="1" si="58"/>
        <v>-7</v>
      </c>
      <c r="K456">
        <f t="shared" ca="1" si="61"/>
        <v>95</v>
      </c>
      <c r="L456">
        <f t="shared" ca="1" si="62"/>
        <v>4</v>
      </c>
      <c r="M456" t="str">
        <f t="shared" ca="1" si="63"/>
        <v/>
      </c>
      <c r="O456" t="str">
        <f t="shared" ca="1" si="64"/>
        <v/>
      </c>
      <c r="P456" t="str">
        <f t="shared" ca="1" si="59"/>
        <v/>
      </c>
    </row>
    <row r="457" spans="2:16" x14ac:dyDescent="0.25">
      <c r="B457">
        <v>447</v>
      </c>
      <c r="C457">
        <f t="shared" ca="1" si="65"/>
        <v>33</v>
      </c>
      <c r="D457">
        <f ca="1">IF(C457="","",COUNTIF(OFFSET(C456,-(MIN(B456,C$3)-1),0,1,1):C456,C457))</f>
        <v>0</v>
      </c>
      <c r="E457">
        <f ca="1">IF(C456="","",IF(B456&lt;C$3,"",SUMPRODUCT(1/COUNTIF(OFFSET(C456,-(C$3-1),0,1,1):C456,OFFSET(C456,-(C$3-1),0,1,1):C456))))</f>
        <v>7</v>
      </c>
      <c r="F457">
        <f ca="1">IF(C456="","",IF(E457="","",IF(AND(C$5="Yes",OR(COUNTIF(OFFSET(I456,-(C$3-1),0,1,1):I456,1)&gt;0,COUNTIF(OFFSET(G456,-(C$3-1),0,1,1):G456,C$4)&gt;0)),0,IF(E457=C$3,1,0))))</f>
        <v>1</v>
      </c>
      <c r="G457">
        <f t="shared" ca="1" si="60"/>
        <v>2</v>
      </c>
      <c r="H457">
        <f t="shared" ca="1" si="57"/>
        <v>2</v>
      </c>
      <c r="I457">
        <f ca="1">IF(C457="","",IF(F457="","",IF(F457=0,0,IF(F457=1,COUNTIF(OFFSET(C456,-(C$3-1)-(G457-1),0,1,1):OFFSET(C456,-(G457-1),0,1,1),C457)))))</f>
        <v>0</v>
      </c>
      <c r="J457">
        <f t="shared" ca="1" si="58"/>
        <v>-7</v>
      </c>
      <c r="K457">
        <f t="shared" ca="1" si="61"/>
        <v>88</v>
      </c>
      <c r="L457">
        <f t="shared" ca="1" si="62"/>
        <v>5</v>
      </c>
      <c r="M457" t="str">
        <f t="shared" ca="1" si="63"/>
        <v/>
      </c>
      <c r="O457" t="str">
        <f t="shared" ca="1" si="64"/>
        <v/>
      </c>
      <c r="P457" t="str">
        <f t="shared" ca="1" si="59"/>
        <v/>
      </c>
    </row>
    <row r="458" spans="2:16" x14ac:dyDescent="0.25">
      <c r="B458">
        <v>448</v>
      </c>
      <c r="C458">
        <f t="shared" ca="1" si="65"/>
        <v>11</v>
      </c>
      <c r="D458">
        <f ca="1">IF(C458="","",COUNTIF(OFFSET(C457,-(MIN(B457,C$3)-1),0,1,1):C457,C458))</f>
        <v>1</v>
      </c>
      <c r="E458">
        <f ca="1">IF(C457="","",IF(B457&lt;C$3,"",SUMPRODUCT(1/COUNTIF(OFFSET(C457,-(C$3-1),0,1,1):C457,OFFSET(C457,-(C$3-1),0,1,1):C457))))</f>
        <v>7</v>
      </c>
      <c r="F458">
        <f ca="1">IF(C457="","",IF(E458="","",IF(AND(C$5="Yes",OR(COUNTIF(OFFSET(I457,-(C$3-1),0,1,1):I457,1)&gt;0,COUNTIF(OFFSET(G457,-(C$3-1),0,1,1):G457,C$4)&gt;0)),0,IF(E458=C$3,1,0))))</f>
        <v>1</v>
      </c>
      <c r="G458">
        <f t="shared" ca="1" si="60"/>
        <v>3</v>
      </c>
      <c r="H458">
        <f t="shared" ca="1" si="57"/>
        <v>3</v>
      </c>
      <c r="I458">
        <f ca="1">IF(C458="","",IF(F458="","",IF(F458=0,0,IF(F458=1,COUNTIF(OFFSET(C457,-(C$3-1)-(G458-1),0,1,1):OFFSET(C457,-(G458-1),0,1,1),C458)))))</f>
        <v>1</v>
      </c>
      <c r="J458">
        <f t="shared" ca="1" si="58"/>
        <v>29</v>
      </c>
      <c r="K458">
        <f t="shared" ca="1" si="61"/>
        <v>117</v>
      </c>
      <c r="L458">
        <f t="shared" ca="1" si="62"/>
        <v>6</v>
      </c>
      <c r="M458">
        <f t="shared" ca="1" si="63"/>
        <v>6</v>
      </c>
      <c r="O458" t="str">
        <f t="shared" ca="1" si="64"/>
        <v/>
      </c>
      <c r="P458" t="str">
        <f t="shared" ca="1" si="59"/>
        <v/>
      </c>
    </row>
    <row r="459" spans="2:16" x14ac:dyDescent="0.25">
      <c r="B459">
        <v>449</v>
      </c>
      <c r="C459">
        <f t="shared" ca="1" si="65"/>
        <v>36</v>
      </c>
      <c r="D459">
        <f ca="1">IF(C459="","",COUNTIF(OFFSET(C458,-(MIN(B458,C$3)-1),0,1,1):C458,C459))</f>
        <v>1</v>
      </c>
      <c r="E459">
        <f ca="1">IF(C458="","",IF(B458&lt;C$3,"",SUMPRODUCT(1/COUNTIF(OFFSET(C458,-(C$3-1),0,1,1):C458,OFFSET(C458,-(C$3-1),0,1,1):C458))))</f>
        <v>6</v>
      </c>
      <c r="F459">
        <f ca="1">IF(C458="","",IF(E459="","",IF(AND(C$5="Yes",OR(COUNTIF(OFFSET(I458,-(C$3-1),0,1,1):I458,1)&gt;0,COUNTIF(OFFSET(G458,-(C$3-1),0,1,1):G458,C$4)&gt;0)),0,IF(E459=C$3,1,0))))</f>
        <v>0</v>
      </c>
      <c r="G459">
        <f t="shared" ca="1" si="60"/>
        <v>1</v>
      </c>
      <c r="H459" t="str">
        <f t="shared" ca="1" si="57"/>
        <v/>
      </c>
      <c r="I459">
        <f ca="1">IF(C459="","",IF(F459="","",IF(F459=0,0,IF(F459=1,COUNTIF(OFFSET(C458,-(C$3-1)-(G459-1),0,1,1):OFFSET(C458,-(G459-1),0,1,1),C459)))))</f>
        <v>0</v>
      </c>
      <c r="J459">
        <f t="shared" ca="1" si="58"/>
        <v>0</v>
      </c>
      <c r="K459">
        <f t="shared" ca="1" si="61"/>
        <v>117</v>
      </c>
      <c r="L459">
        <f t="shared" ca="1" si="62"/>
        <v>1</v>
      </c>
      <c r="M459" t="str">
        <f t="shared" ca="1" si="63"/>
        <v/>
      </c>
      <c r="O459" t="str">
        <f t="shared" ca="1" si="64"/>
        <v/>
      </c>
      <c r="P459" t="str">
        <f t="shared" ca="1" si="59"/>
        <v/>
      </c>
    </row>
    <row r="460" spans="2:16" x14ac:dyDescent="0.25">
      <c r="B460">
        <v>450</v>
      </c>
      <c r="C460">
        <f t="shared" ca="1" si="65"/>
        <v>13</v>
      </c>
      <c r="D460">
        <f ca="1">IF(C460="","",COUNTIF(OFFSET(C459,-(MIN(B459,C$3)-1),0,1,1):C459,C460))</f>
        <v>0</v>
      </c>
      <c r="E460">
        <f ca="1">IF(C459="","",IF(B459&lt;C$3,"",SUMPRODUCT(1/COUNTIF(OFFSET(C459,-(C$3-1),0,1,1):C459,OFFSET(C459,-(C$3-1),0,1,1):C459))))</f>
        <v>5</v>
      </c>
      <c r="F460">
        <f ca="1">IF(C459="","",IF(E460="","",IF(AND(C$5="Yes",OR(COUNTIF(OFFSET(I459,-(C$3-1),0,1,1):I459,1)&gt;0,COUNTIF(OFFSET(G459,-(C$3-1),0,1,1):G459,C$4)&gt;0)),0,IF(E460=C$3,1,0))))</f>
        <v>0</v>
      </c>
      <c r="G460">
        <f t="shared" ca="1" si="60"/>
        <v>1</v>
      </c>
      <c r="H460" t="str">
        <f t="shared" ref="H460:H510" ca="1" si="66">IF(F460="","",IF(F460=0,"",G460))</f>
        <v/>
      </c>
      <c r="I460">
        <f ca="1">IF(C460="","",IF(F460="","",IF(F460=0,0,IF(F460=1,COUNTIF(OFFSET(C459,-(C$3-1)-(G460-1),0,1,1):OFFSET(C459,-(G460-1),0,1,1),C460)))))</f>
        <v>0</v>
      </c>
      <c r="J460">
        <f t="shared" ref="J460:J510" ca="1" si="67">IF(C460="","",IF(E460="",0,IF(F460=0,0,IF(I460=0,-C$3,IF(I460=1,36-C$3)))))</f>
        <v>0</v>
      </c>
      <c r="K460">
        <f t="shared" ca="1" si="61"/>
        <v>117</v>
      </c>
      <c r="L460">
        <f t="shared" ca="1" si="62"/>
        <v>1</v>
      </c>
      <c r="M460" t="str">
        <f t="shared" ca="1" si="63"/>
        <v/>
      </c>
      <c r="O460" t="str">
        <f t="shared" ca="1" si="64"/>
        <v/>
      </c>
      <c r="P460" t="str">
        <f t="shared" ref="P460:P510" ca="1" si="68">IF(O460="","",COUNTIF(M$11:M$510,O460))</f>
        <v/>
      </c>
    </row>
    <row r="461" spans="2:16" x14ac:dyDescent="0.25">
      <c r="B461">
        <v>451</v>
      </c>
      <c r="C461">
        <f t="shared" ca="1" si="65"/>
        <v>17</v>
      </c>
      <c r="D461">
        <f ca="1">IF(C461="","",COUNTIF(OFFSET(C460,-(MIN(B460,C$3)-1),0,1,1):C460,C461))</f>
        <v>0</v>
      </c>
      <c r="E461">
        <f ca="1">IF(C460="","",IF(B460&lt;C$3,"",SUMPRODUCT(1/COUNTIF(OFFSET(C460,-(C$3-1),0,1,1):C460,OFFSET(C460,-(C$3-1),0,1,1):C460))))</f>
        <v>6</v>
      </c>
      <c r="F461">
        <f ca="1">IF(C460="","",IF(E461="","",IF(AND(C$5="Yes",OR(COUNTIF(OFFSET(I460,-(C$3-1),0,1,1):I460,1)&gt;0,COUNTIF(OFFSET(G460,-(C$3-1),0,1,1):G460,C$4)&gt;0)),0,IF(E461=C$3,1,0))))</f>
        <v>0</v>
      </c>
      <c r="G461">
        <f t="shared" ref="G461:G510" ca="1" si="69">IF(C460="","",IF(F461="",0,IF(I460=1,1,IF(F460=0,1,1+G460))))</f>
        <v>1</v>
      </c>
      <c r="H461" t="str">
        <f t="shared" ca="1" si="66"/>
        <v/>
      </c>
      <c r="I461">
        <f ca="1">IF(C461="","",IF(F461="","",IF(F461=0,0,IF(F461=1,COUNTIF(OFFSET(C460,-(C$3-1)-(G461-1),0,1,1):OFFSET(C460,-(G461-1),0,1,1),C461)))))</f>
        <v>0</v>
      </c>
      <c r="J461">
        <f t="shared" ca="1" si="67"/>
        <v>0</v>
      </c>
      <c r="K461">
        <f t="shared" ref="K461:K510" ca="1" si="70">IF(C461="","",J461+K460)</f>
        <v>117</v>
      </c>
      <c r="L461">
        <f t="shared" ref="L461:L510" ca="1" si="71">IF(C460="","",IF(F461="",0,IF(AND(F460="",F461&lt;&gt;""),1,IF(I460=1,1,L460+F460))))</f>
        <v>1</v>
      </c>
      <c r="M461" t="str">
        <f t="shared" ref="M461:M510" ca="1" si="72">IF(C461="","",IF(I461=1,L461,""))</f>
        <v/>
      </c>
      <c r="O461" t="str">
        <f t="shared" ref="O461:O510" ca="1" si="73">IF(O460="","",IF(O460=MAX(M$11:M$510),"",1+O460))</f>
        <v/>
      </c>
      <c r="P461" t="str">
        <f t="shared" ca="1" si="68"/>
        <v/>
      </c>
    </row>
    <row r="462" spans="2:16" x14ac:dyDescent="0.25">
      <c r="B462">
        <v>452</v>
      </c>
      <c r="C462">
        <f t="shared" ca="1" si="65"/>
        <v>9</v>
      </c>
      <c r="D462">
        <f ca="1">IF(C462="","",COUNTIF(OFFSET(C461,-(MIN(B461,C$3)-1),0,1,1):C461,C462))</f>
        <v>0</v>
      </c>
      <c r="E462">
        <f ca="1">IF(C461="","",IF(B461&lt;C$3,"",SUMPRODUCT(1/COUNTIF(OFFSET(C461,-(C$3-1),0,1,1):C461,OFFSET(C461,-(C$3-1),0,1,1):C461))))</f>
        <v>7</v>
      </c>
      <c r="F462">
        <f ca="1">IF(C461="","",IF(E462="","",IF(AND(C$5="Yes",OR(COUNTIF(OFFSET(I461,-(C$3-1),0,1,1):I461,1)&gt;0,COUNTIF(OFFSET(G461,-(C$3-1),0,1,1):G461,C$4)&gt;0)),0,IF(E462=C$3,1,0))))</f>
        <v>0</v>
      </c>
      <c r="G462">
        <f t="shared" ca="1" si="69"/>
        <v>1</v>
      </c>
      <c r="H462" t="str">
        <f t="shared" ca="1" si="66"/>
        <v/>
      </c>
      <c r="I462">
        <f ca="1">IF(C462="","",IF(F462="","",IF(F462=0,0,IF(F462=1,COUNTIF(OFFSET(C461,-(C$3-1)-(G462-1),0,1,1):OFFSET(C461,-(G462-1),0,1,1),C462)))))</f>
        <v>0</v>
      </c>
      <c r="J462">
        <f t="shared" ca="1" si="67"/>
        <v>0</v>
      </c>
      <c r="K462">
        <f t="shared" ca="1" si="70"/>
        <v>117</v>
      </c>
      <c r="L462">
        <f t="shared" ca="1" si="71"/>
        <v>1</v>
      </c>
      <c r="M462" t="str">
        <f t="shared" ca="1" si="72"/>
        <v/>
      </c>
      <c r="O462" t="str">
        <f t="shared" ca="1" si="73"/>
        <v/>
      </c>
      <c r="P462" t="str">
        <f t="shared" ca="1" si="68"/>
        <v/>
      </c>
    </row>
    <row r="463" spans="2:16" x14ac:dyDescent="0.25">
      <c r="B463">
        <v>453</v>
      </c>
      <c r="C463">
        <f t="shared" ca="1" si="65"/>
        <v>36</v>
      </c>
      <c r="D463">
        <f ca="1">IF(C463="","",COUNTIF(OFFSET(C462,-(MIN(B462,C$3)-1),0,1,1):C462,C463))</f>
        <v>1</v>
      </c>
      <c r="E463">
        <f ca="1">IF(C462="","",IF(B462&lt;C$3,"",SUMPRODUCT(1/COUNTIF(OFFSET(C462,-(C$3-1),0,1,1):C462,OFFSET(C462,-(C$3-1),0,1,1):C462))))</f>
        <v>7</v>
      </c>
      <c r="F463">
        <f ca="1">IF(C462="","",IF(E463="","",IF(AND(C$5="Yes",OR(COUNTIF(OFFSET(I462,-(C$3-1),0,1,1):I462,1)&gt;0,COUNTIF(OFFSET(G462,-(C$3-1),0,1,1):G462,C$4)&gt;0)),0,IF(E463=C$3,1,0))))</f>
        <v>0</v>
      </c>
      <c r="G463">
        <f t="shared" ca="1" si="69"/>
        <v>1</v>
      </c>
      <c r="H463" t="str">
        <f t="shared" ca="1" si="66"/>
        <v/>
      </c>
      <c r="I463">
        <f ca="1">IF(C463="","",IF(F463="","",IF(F463=0,0,IF(F463=1,COUNTIF(OFFSET(C462,-(C$3-1)-(G463-1),0,1,1):OFFSET(C462,-(G463-1),0,1,1),C463)))))</f>
        <v>0</v>
      </c>
      <c r="J463">
        <f t="shared" ca="1" si="67"/>
        <v>0</v>
      </c>
      <c r="K463">
        <f t="shared" ca="1" si="70"/>
        <v>117</v>
      </c>
      <c r="L463">
        <f t="shared" ca="1" si="71"/>
        <v>1</v>
      </c>
      <c r="M463" t="str">
        <f t="shared" ca="1" si="72"/>
        <v/>
      </c>
      <c r="O463" t="str">
        <f t="shared" ca="1" si="73"/>
        <v/>
      </c>
      <c r="P463" t="str">
        <f t="shared" ca="1" si="68"/>
        <v/>
      </c>
    </row>
    <row r="464" spans="2:16" x14ac:dyDescent="0.25">
      <c r="B464">
        <v>454</v>
      </c>
      <c r="C464">
        <f t="shared" ca="1" si="65"/>
        <v>11</v>
      </c>
      <c r="D464">
        <f ca="1">IF(C464="","",COUNTIF(OFFSET(C463,-(MIN(B463,C$3)-1),0,1,1):C463,C464))</f>
        <v>1</v>
      </c>
      <c r="E464">
        <f ca="1">IF(C463="","",IF(B463&lt;C$3,"",SUMPRODUCT(1/COUNTIF(OFFSET(C463,-(C$3-1),0,1,1):C463,OFFSET(C463,-(C$3-1),0,1,1):C463))))</f>
        <v>6</v>
      </c>
      <c r="F464">
        <f ca="1">IF(C463="","",IF(E464="","",IF(AND(C$5="Yes",OR(COUNTIF(OFFSET(I463,-(C$3-1),0,1,1):I463,1)&gt;0,COUNTIF(OFFSET(G463,-(C$3-1),0,1,1):G463,C$4)&gt;0)),0,IF(E464=C$3,1,0))))</f>
        <v>0</v>
      </c>
      <c r="G464">
        <f t="shared" ca="1" si="69"/>
        <v>1</v>
      </c>
      <c r="H464" t="str">
        <f t="shared" ca="1" si="66"/>
        <v/>
      </c>
      <c r="I464">
        <f ca="1">IF(C464="","",IF(F464="","",IF(F464=0,0,IF(F464=1,COUNTIF(OFFSET(C463,-(C$3-1)-(G464-1),0,1,1):OFFSET(C463,-(G464-1),0,1,1),C464)))))</f>
        <v>0</v>
      </c>
      <c r="J464">
        <f t="shared" ca="1" si="67"/>
        <v>0</v>
      </c>
      <c r="K464">
        <f t="shared" ca="1" si="70"/>
        <v>117</v>
      </c>
      <c r="L464">
        <f t="shared" ca="1" si="71"/>
        <v>1</v>
      </c>
      <c r="M464" t="str">
        <f t="shared" ca="1" si="72"/>
        <v/>
      </c>
      <c r="O464" t="str">
        <f t="shared" ca="1" si="73"/>
        <v/>
      </c>
      <c r="P464" t="str">
        <f t="shared" ca="1" si="68"/>
        <v/>
      </c>
    </row>
    <row r="465" spans="2:16" x14ac:dyDescent="0.25">
      <c r="B465">
        <v>455</v>
      </c>
      <c r="C465">
        <f t="shared" ca="1" si="65"/>
        <v>25</v>
      </c>
      <c r="D465">
        <f ca="1">IF(C465="","",COUNTIF(OFFSET(C464,-(MIN(B464,C$3)-1),0,1,1):C464,C465))</f>
        <v>0</v>
      </c>
      <c r="E465">
        <f ca="1">IF(C464="","",IF(B464&lt;C$3,"",SUMPRODUCT(1/COUNTIF(OFFSET(C464,-(C$3-1),0,1,1):C464,OFFSET(C464,-(C$3-1),0,1,1):C464))))</f>
        <v>5</v>
      </c>
      <c r="F465">
        <f ca="1">IF(C464="","",IF(E465="","",IF(AND(C$5="Yes",OR(COUNTIF(OFFSET(I464,-(C$3-1),0,1,1):I464,1)&gt;0,COUNTIF(OFFSET(G464,-(C$3-1),0,1,1):G464,C$4)&gt;0)),0,IF(E465=C$3,1,0))))</f>
        <v>0</v>
      </c>
      <c r="G465">
        <f t="shared" ca="1" si="69"/>
        <v>1</v>
      </c>
      <c r="H465" t="str">
        <f t="shared" ca="1" si="66"/>
        <v/>
      </c>
      <c r="I465">
        <f ca="1">IF(C465="","",IF(F465="","",IF(F465=0,0,IF(F465=1,COUNTIF(OFFSET(C464,-(C$3-1)-(G465-1),0,1,1):OFFSET(C464,-(G465-1),0,1,1),C465)))))</f>
        <v>0</v>
      </c>
      <c r="J465">
        <f t="shared" ca="1" si="67"/>
        <v>0</v>
      </c>
      <c r="K465">
        <f t="shared" ca="1" si="70"/>
        <v>117</v>
      </c>
      <c r="L465">
        <f t="shared" ca="1" si="71"/>
        <v>1</v>
      </c>
      <c r="M465" t="str">
        <f t="shared" ca="1" si="72"/>
        <v/>
      </c>
      <c r="O465" t="str">
        <f t="shared" ca="1" si="73"/>
        <v/>
      </c>
      <c r="P465" t="str">
        <f t="shared" ca="1" si="68"/>
        <v/>
      </c>
    </row>
    <row r="466" spans="2:16" x14ac:dyDescent="0.25">
      <c r="B466">
        <v>456</v>
      </c>
      <c r="C466">
        <f t="shared" ref="C466:C510" ca="1" si="74">RANDBETWEEN(0,36)</f>
        <v>10</v>
      </c>
      <c r="D466">
        <f ca="1">IF(C466="","",COUNTIF(OFFSET(C465,-(MIN(B465,C$3)-1),0,1,1):C465,C466))</f>
        <v>0</v>
      </c>
      <c r="E466">
        <f ca="1">IF(C465="","",IF(B465&lt;C$3,"",SUMPRODUCT(1/COUNTIF(OFFSET(C465,-(C$3-1),0,1,1):C465,OFFSET(C465,-(C$3-1),0,1,1):C465))))</f>
        <v>6</v>
      </c>
      <c r="F466">
        <f ca="1">IF(C465="","",IF(E466="","",IF(AND(C$5="Yes",OR(COUNTIF(OFFSET(I465,-(C$3-1),0,1,1):I465,1)&gt;0,COUNTIF(OFFSET(G465,-(C$3-1),0,1,1):G465,C$4)&gt;0)),0,IF(E466=C$3,1,0))))</f>
        <v>0</v>
      </c>
      <c r="G466">
        <f t="shared" ca="1" si="69"/>
        <v>1</v>
      </c>
      <c r="H466" t="str">
        <f t="shared" ca="1" si="66"/>
        <v/>
      </c>
      <c r="I466">
        <f ca="1">IF(C466="","",IF(F466="","",IF(F466=0,0,IF(F466=1,COUNTIF(OFFSET(C465,-(C$3-1)-(G466-1),0,1,1):OFFSET(C465,-(G466-1),0,1,1),C466)))))</f>
        <v>0</v>
      </c>
      <c r="J466">
        <f t="shared" ca="1" si="67"/>
        <v>0</v>
      </c>
      <c r="K466">
        <f t="shared" ca="1" si="70"/>
        <v>117</v>
      </c>
      <c r="L466">
        <f t="shared" ca="1" si="71"/>
        <v>1</v>
      </c>
      <c r="M466" t="str">
        <f t="shared" ca="1" si="72"/>
        <v/>
      </c>
      <c r="O466" t="str">
        <f t="shared" ca="1" si="73"/>
        <v/>
      </c>
      <c r="P466" t="str">
        <f t="shared" ca="1" si="68"/>
        <v/>
      </c>
    </row>
    <row r="467" spans="2:16" x14ac:dyDescent="0.25">
      <c r="B467">
        <v>457</v>
      </c>
      <c r="C467">
        <f t="shared" ca="1" si="74"/>
        <v>34</v>
      </c>
      <c r="D467">
        <f ca="1">IF(C467="","",COUNTIF(OFFSET(C466,-(MIN(B466,C$3)-1),0,1,1):C466,C467))</f>
        <v>0</v>
      </c>
      <c r="E467">
        <f ca="1">IF(C466="","",IF(B466&lt;C$3,"",SUMPRODUCT(1/COUNTIF(OFFSET(C466,-(C$3-1),0,1,1):C466,OFFSET(C466,-(C$3-1),0,1,1):C466))))</f>
        <v>7</v>
      </c>
      <c r="F467">
        <f ca="1">IF(C466="","",IF(E467="","",IF(AND(C$5="Yes",OR(COUNTIF(OFFSET(I466,-(C$3-1),0,1,1):I466,1)&gt;0,COUNTIF(OFFSET(G466,-(C$3-1),0,1,1):G466,C$4)&gt;0)),0,IF(E467=C$3,1,0))))</f>
        <v>1</v>
      </c>
      <c r="G467">
        <f t="shared" ca="1" si="69"/>
        <v>1</v>
      </c>
      <c r="H467">
        <f t="shared" ca="1" si="66"/>
        <v>1</v>
      </c>
      <c r="I467">
        <f ca="1">IF(C467="","",IF(F467="","",IF(F467=0,0,IF(F467=1,COUNTIF(OFFSET(C466,-(C$3-1)-(G467-1),0,1,1):OFFSET(C466,-(G467-1),0,1,1),C467)))))</f>
        <v>0</v>
      </c>
      <c r="J467">
        <f t="shared" ca="1" si="67"/>
        <v>-7</v>
      </c>
      <c r="K467">
        <f t="shared" ca="1" si="70"/>
        <v>110</v>
      </c>
      <c r="L467">
        <f t="shared" ca="1" si="71"/>
        <v>1</v>
      </c>
      <c r="M467" t="str">
        <f t="shared" ca="1" si="72"/>
        <v/>
      </c>
      <c r="O467" t="str">
        <f t="shared" ca="1" si="73"/>
        <v/>
      </c>
      <c r="P467" t="str">
        <f t="shared" ca="1" si="68"/>
        <v/>
      </c>
    </row>
    <row r="468" spans="2:16" x14ac:dyDescent="0.25">
      <c r="B468">
        <v>458</v>
      </c>
      <c r="C468">
        <f t="shared" ca="1" si="74"/>
        <v>0</v>
      </c>
      <c r="D468">
        <f ca="1">IF(C468="","",COUNTIF(OFFSET(C467,-(MIN(B467,C$3)-1),0,1,1):C467,C468))</f>
        <v>0</v>
      </c>
      <c r="E468">
        <f ca="1">IF(C467="","",IF(B467&lt;C$3,"",SUMPRODUCT(1/COUNTIF(OFFSET(C467,-(C$3-1),0,1,1):C467,OFFSET(C467,-(C$3-1),0,1,1):C467))))</f>
        <v>7</v>
      </c>
      <c r="F468">
        <f ca="1">IF(C467="","",IF(E468="","",IF(AND(C$5="Yes",OR(COUNTIF(OFFSET(I467,-(C$3-1),0,1,1):I467,1)&gt;0,COUNTIF(OFFSET(G467,-(C$3-1),0,1,1):G467,C$4)&gt;0)),0,IF(E468=C$3,1,0))))</f>
        <v>1</v>
      </c>
      <c r="G468">
        <f t="shared" ca="1" si="69"/>
        <v>2</v>
      </c>
      <c r="H468">
        <f t="shared" ca="1" si="66"/>
        <v>2</v>
      </c>
      <c r="I468">
        <f ca="1">IF(C468="","",IF(F468="","",IF(F468=0,0,IF(F468=1,COUNTIF(OFFSET(C467,-(C$3-1)-(G468-1),0,1,1):OFFSET(C467,-(G468-1),0,1,1),C468)))))</f>
        <v>0</v>
      </c>
      <c r="J468">
        <f t="shared" ca="1" si="67"/>
        <v>-7</v>
      </c>
      <c r="K468">
        <f t="shared" ca="1" si="70"/>
        <v>103</v>
      </c>
      <c r="L468">
        <f t="shared" ca="1" si="71"/>
        <v>2</v>
      </c>
      <c r="M468" t="str">
        <f t="shared" ca="1" si="72"/>
        <v/>
      </c>
      <c r="O468" t="str">
        <f t="shared" ca="1" si="73"/>
        <v/>
      </c>
      <c r="P468" t="str">
        <f t="shared" ca="1" si="68"/>
        <v/>
      </c>
    </row>
    <row r="469" spans="2:16" x14ac:dyDescent="0.25">
      <c r="B469">
        <v>459</v>
      </c>
      <c r="C469">
        <f t="shared" ca="1" si="74"/>
        <v>25</v>
      </c>
      <c r="D469">
        <f ca="1">IF(C469="","",COUNTIF(OFFSET(C468,-(MIN(B468,C$3)-1),0,1,1):C468,C469))</f>
        <v>1</v>
      </c>
      <c r="E469">
        <f ca="1">IF(C468="","",IF(B468&lt;C$3,"",SUMPRODUCT(1/COUNTIF(OFFSET(C468,-(C$3-1),0,1,1):C468,OFFSET(C468,-(C$3-1),0,1,1):C468))))</f>
        <v>7</v>
      </c>
      <c r="F469">
        <f ca="1">IF(C468="","",IF(E469="","",IF(AND(C$5="Yes",OR(COUNTIF(OFFSET(I468,-(C$3-1),0,1,1):I468,1)&gt;0,COUNTIF(OFFSET(G468,-(C$3-1),0,1,1):G468,C$4)&gt;0)),0,IF(E469=C$3,1,0))))</f>
        <v>1</v>
      </c>
      <c r="G469">
        <f t="shared" ca="1" si="69"/>
        <v>3</v>
      </c>
      <c r="H469">
        <f t="shared" ca="1" si="66"/>
        <v>3</v>
      </c>
      <c r="I469">
        <f ca="1">IF(C469="","",IF(F469="","",IF(F469=0,0,IF(F469=1,COUNTIF(OFFSET(C468,-(C$3-1)-(G469-1),0,1,1):OFFSET(C468,-(G469-1),0,1,1),C469)))))</f>
        <v>1</v>
      </c>
      <c r="J469">
        <f t="shared" ca="1" si="67"/>
        <v>29</v>
      </c>
      <c r="K469">
        <f t="shared" ca="1" si="70"/>
        <v>132</v>
      </c>
      <c r="L469">
        <f t="shared" ca="1" si="71"/>
        <v>3</v>
      </c>
      <c r="M469">
        <f t="shared" ca="1" si="72"/>
        <v>3</v>
      </c>
      <c r="O469" t="str">
        <f t="shared" ca="1" si="73"/>
        <v/>
      </c>
      <c r="P469" t="str">
        <f t="shared" ca="1" si="68"/>
        <v/>
      </c>
    </row>
    <row r="470" spans="2:16" x14ac:dyDescent="0.25">
      <c r="B470">
        <v>460</v>
      </c>
      <c r="C470">
        <f t="shared" ca="1" si="74"/>
        <v>17</v>
      </c>
      <c r="D470">
        <f ca="1">IF(C470="","",COUNTIF(OFFSET(C469,-(MIN(B469,C$3)-1),0,1,1):C469,C470))</f>
        <v>0</v>
      </c>
      <c r="E470">
        <f ca="1">IF(C469="","",IF(B469&lt;C$3,"",SUMPRODUCT(1/COUNTIF(OFFSET(C469,-(C$3-1),0,1,1):C469,OFFSET(C469,-(C$3-1),0,1,1):C469))))</f>
        <v>6</v>
      </c>
      <c r="F470">
        <f ca="1">IF(C469="","",IF(E470="","",IF(AND(C$5="Yes",OR(COUNTIF(OFFSET(I469,-(C$3-1),0,1,1):I469,1)&gt;0,COUNTIF(OFFSET(G469,-(C$3-1),0,1,1):G469,C$4)&gt;0)),0,IF(E470=C$3,1,0))))</f>
        <v>0</v>
      </c>
      <c r="G470">
        <f t="shared" ca="1" si="69"/>
        <v>1</v>
      </c>
      <c r="H470" t="str">
        <f t="shared" ca="1" si="66"/>
        <v/>
      </c>
      <c r="I470">
        <f ca="1">IF(C470="","",IF(F470="","",IF(F470=0,0,IF(F470=1,COUNTIF(OFFSET(C469,-(C$3-1)-(G470-1),0,1,1):OFFSET(C469,-(G470-1),0,1,1),C470)))))</f>
        <v>0</v>
      </c>
      <c r="J470">
        <f t="shared" ca="1" si="67"/>
        <v>0</v>
      </c>
      <c r="K470">
        <f t="shared" ca="1" si="70"/>
        <v>132</v>
      </c>
      <c r="L470">
        <f t="shared" ca="1" si="71"/>
        <v>1</v>
      </c>
      <c r="M470" t="str">
        <f t="shared" ca="1" si="72"/>
        <v/>
      </c>
      <c r="O470" t="str">
        <f t="shared" ca="1" si="73"/>
        <v/>
      </c>
      <c r="P470" t="str">
        <f t="shared" ca="1" si="68"/>
        <v/>
      </c>
    </row>
    <row r="471" spans="2:16" x14ac:dyDescent="0.25">
      <c r="B471">
        <v>461</v>
      </c>
      <c r="C471">
        <f t="shared" ca="1" si="74"/>
        <v>15</v>
      </c>
      <c r="D471">
        <f ca="1">IF(C471="","",COUNTIF(OFFSET(C470,-(MIN(B470,C$3)-1),0,1,1):C470,C471))</f>
        <v>0</v>
      </c>
      <c r="E471">
        <f ca="1">IF(C470="","",IF(B470&lt;C$3,"",SUMPRODUCT(1/COUNTIF(OFFSET(C470,-(C$3-1),0,1,1):C470,OFFSET(C470,-(C$3-1),0,1,1):C470))))</f>
        <v>6</v>
      </c>
      <c r="F471">
        <f ca="1">IF(C470="","",IF(E471="","",IF(AND(C$5="Yes",OR(COUNTIF(OFFSET(I470,-(C$3-1),0,1,1):I470,1)&gt;0,COUNTIF(OFFSET(G470,-(C$3-1),0,1,1):G470,C$4)&gt;0)),0,IF(E471=C$3,1,0))))</f>
        <v>0</v>
      </c>
      <c r="G471">
        <f t="shared" ca="1" si="69"/>
        <v>1</v>
      </c>
      <c r="H471" t="str">
        <f t="shared" ca="1" si="66"/>
        <v/>
      </c>
      <c r="I471">
        <f ca="1">IF(C471="","",IF(F471="","",IF(F471=0,0,IF(F471=1,COUNTIF(OFFSET(C470,-(C$3-1)-(G471-1),0,1,1):OFFSET(C470,-(G471-1),0,1,1),C471)))))</f>
        <v>0</v>
      </c>
      <c r="J471">
        <f t="shared" ca="1" si="67"/>
        <v>0</v>
      </c>
      <c r="K471">
        <f t="shared" ca="1" si="70"/>
        <v>132</v>
      </c>
      <c r="L471">
        <f t="shared" ca="1" si="71"/>
        <v>1</v>
      </c>
      <c r="M471" t="str">
        <f t="shared" ca="1" si="72"/>
        <v/>
      </c>
      <c r="O471" t="str">
        <f t="shared" ca="1" si="73"/>
        <v/>
      </c>
      <c r="P471" t="str">
        <f t="shared" ca="1" si="68"/>
        <v/>
      </c>
    </row>
    <row r="472" spans="2:16" x14ac:dyDescent="0.25">
      <c r="B472">
        <v>462</v>
      </c>
      <c r="C472">
        <f t="shared" ca="1" si="74"/>
        <v>28</v>
      </c>
      <c r="D472">
        <f ca="1">IF(C472="","",COUNTIF(OFFSET(C471,-(MIN(B471,C$3)-1),0,1,1):C471,C472))</f>
        <v>0</v>
      </c>
      <c r="E472">
        <f ca="1">IF(C471="","",IF(B471&lt;C$3,"",SUMPRODUCT(1/COUNTIF(OFFSET(C471,-(C$3-1),0,1,1):C471,OFFSET(C471,-(C$3-1),0,1,1):C471))))</f>
        <v>6</v>
      </c>
      <c r="F472">
        <f ca="1">IF(C471="","",IF(E472="","",IF(AND(C$5="Yes",OR(COUNTIF(OFFSET(I471,-(C$3-1),0,1,1):I471,1)&gt;0,COUNTIF(OFFSET(G471,-(C$3-1),0,1,1):G471,C$4)&gt;0)),0,IF(E472=C$3,1,0))))</f>
        <v>0</v>
      </c>
      <c r="G472">
        <f t="shared" ca="1" si="69"/>
        <v>1</v>
      </c>
      <c r="H472" t="str">
        <f t="shared" ca="1" si="66"/>
        <v/>
      </c>
      <c r="I472">
        <f ca="1">IF(C472="","",IF(F472="","",IF(F472=0,0,IF(F472=1,COUNTIF(OFFSET(C471,-(C$3-1)-(G472-1),0,1,1):OFFSET(C471,-(G472-1),0,1,1),C472)))))</f>
        <v>0</v>
      </c>
      <c r="J472">
        <f t="shared" ca="1" si="67"/>
        <v>0</v>
      </c>
      <c r="K472">
        <f t="shared" ca="1" si="70"/>
        <v>132</v>
      </c>
      <c r="L472">
        <f t="shared" ca="1" si="71"/>
        <v>1</v>
      </c>
      <c r="M472" t="str">
        <f t="shared" ca="1" si="72"/>
        <v/>
      </c>
      <c r="O472" t="str">
        <f t="shared" ca="1" si="73"/>
        <v/>
      </c>
      <c r="P472" t="str">
        <f t="shared" ca="1" si="68"/>
        <v/>
      </c>
    </row>
    <row r="473" spans="2:16" x14ac:dyDescent="0.25">
      <c r="B473">
        <v>463</v>
      </c>
      <c r="C473">
        <f t="shared" ca="1" si="74"/>
        <v>6</v>
      </c>
      <c r="D473">
        <f ca="1">IF(C473="","",COUNTIF(OFFSET(C472,-(MIN(B472,C$3)-1),0,1,1):C472,C473))</f>
        <v>0</v>
      </c>
      <c r="E473">
        <f ca="1">IF(C472="","",IF(B472&lt;C$3,"",SUMPRODUCT(1/COUNTIF(OFFSET(C472,-(C$3-1),0,1,1):C472,OFFSET(C472,-(C$3-1),0,1,1):C472))))</f>
        <v>7</v>
      </c>
      <c r="F473">
        <f ca="1">IF(C472="","",IF(E473="","",IF(AND(C$5="Yes",OR(COUNTIF(OFFSET(I472,-(C$3-1),0,1,1):I472,1)&gt;0,COUNTIF(OFFSET(G472,-(C$3-1),0,1,1):G472,C$4)&gt;0)),0,IF(E473=C$3,1,0))))</f>
        <v>0</v>
      </c>
      <c r="G473">
        <f t="shared" ca="1" si="69"/>
        <v>1</v>
      </c>
      <c r="H473" t="str">
        <f t="shared" ca="1" si="66"/>
        <v/>
      </c>
      <c r="I473">
        <f ca="1">IF(C473="","",IF(F473="","",IF(F473=0,0,IF(F473=1,COUNTIF(OFFSET(C472,-(C$3-1)-(G473-1),0,1,1):OFFSET(C472,-(G473-1),0,1,1),C473)))))</f>
        <v>0</v>
      </c>
      <c r="J473">
        <f t="shared" ca="1" si="67"/>
        <v>0</v>
      </c>
      <c r="K473">
        <f t="shared" ca="1" si="70"/>
        <v>132</v>
      </c>
      <c r="L473">
        <f t="shared" ca="1" si="71"/>
        <v>1</v>
      </c>
      <c r="M473" t="str">
        <f t="shared" ca="1" si="72"/>
        <v/>
      </c>
      <c r="O473" t="str">
        <f t="shared" ca="1" si="73"/>
        <v/>
      </c>
      <c r="P473" t="str">
        <f t="shared" ca="1" si="68"/>
        <v/>
      </c>
    </row>
    <row r="474" spans="2:16" x14ac:dyDescent="0.25">
      <c r="B474">
        <v>464</v>
      </c>
      <c r="C474">
        <f t="shared" ca="1" si="74"/>
        <v>14</v>
      </c>
      <c r="D474">
        <f ca="1">IF(C474="","",COUNTIF(OFFSET(C473,-(MIN(B473,C$3)-1),0,1,1):C473,C474))</f>
        <v>0</v>
      </c>
      <c r="E474">
        <f ca="1">IF(C473="","",IF(B473&lt;C$3,"",SUMPRODUCT(1/COUNTIF(OFFSET(C473,-(C$3-1),0,1,1):C473,OFFSET(C473,-(C$3-1),0,1,1):C473))))</f>
        <v>7</v>
      </c>
      <c r="F474">
        <f ca="1">IF(C473="","",IF(E474="","",IF(AND(C$5="Yes",OR(COUNTIF(OFFSET(I473,-(C$3-1),0,1,1):I473,1)&gt;0,COUNTIF(OFFSET(G473,-(C$3-1),0,1,1):G473,C$4)&gt;0)),0,IF(E474=C$3,1,0))))</f>
        <v>0</v>
      </c>
      <c r="G474">
        <f t="shared" ca="1" si="69"/>
        <v>1</v>
      </c>
      <c r="H474" t="str">
        <f t="shared" ca="1" si="66"/>
        <v/>
      </c>
      <c r="I474">
        <f ca="1">IF(C474="","",IF(F474="","",IF(F474=0,0,IF(F474=1,COUNTIF(OFFSET(C473,-(C$3-1)-(G474-1),0,1,1):OFFSET(C473,-(G474-1),0,1,1),C474)))))</f>
        <v>0</v>
      </c>
      <c r="J474">
        <f t="shared" ca="1" si="67"/>
        <v>0</v>
      </c>
      <c r="K474">
        <f t="shared" ca="1" si="70"/>
        <v>132</v>
      </c>
      <c r="L474">
        <f t="shared" ca="1" si="71"/>
        <v>1</v>
      </c>
      <c r="M474" t="str">
        <f t="shared" ca="1" si="72"/>
        <v/>
      </c>
      <c r="O474" t="str">
        <f t="shared" ca="1" si="73"/>
        <v/>
      </c>
      <c r="P474" t="str">
        <f t="shared" ca="1" si="68"/>
        <v/>
      </c>
    </row>
    <row r="475" spans="2:16" x14ac:dyDescent="0.25">
      <c r="B475">
        <v>465</v>
      </c>
      <c r="C475">
        <f t="shared" ca="1" si="74"/>
        <v>28</v>
      </c>
      <c r="D475">
        <f ca="1">IF(C475="","",COUNTIF(OFFSET(C474,-(MIN(B474,C$3)-1),0,1,1):C474,C475))</f>
        <v>1</v>
      </c>
      <c r="E475">
        <f ca="1">IF(C474="","",IF(B474&lt;C$3,"",SUMPRODUCT(1/COUNTIF(OFFSET(C474,-(C$3-1),0,1,1):C474,OFFSET(C474,-(C$3-1),0,1,1):C474))))</f>
        <v>7</v>
      </c>
      <c r="F475">
        <f ca="1">IF(C474="","",IF(E475="","",IF(AND(C$5="Yes",OR(COUNTIF(OFFSET(I474,-(C$3-1),0,1,1):I474,1)&gt;0,COUNTIF(OFFSET(G474,-(C$3-1),0,1,1):G474,C$4)&gt;0)),0,IF(E475=C$3,1,0))))</f>
        <v>0</v>
      </c>
      <c r="G475">
        <f t="shared" ca="1" si="69"/>
        <v>1</v>
      </c>
      <c r="H475" t="str">
        <f t="shared" ca="1" si="66"/>
        <v/>
      </c>
      <c r="I475">
        <f ca="1">IF(C475="","",IF(F475="","",IF(F475=0,0,IF(F475=1,COUNTIF(OFFSET(C474,-(C$3-1)-(G475-1),0,1,1):OFFSET(C474,-(G475-1),0,1,1),C475)))))</f>
        <v>0</v>
      </c>
      <c r="J475">
        <f t="shared" ca="1" si="67"/>
        <v>0</v>
      </c>
      <c r="K475">
        <f t="shared" ca="1" si="70"/>
        <v>132</v>
      </c>
      <c r="L475">
        <f t="shared" ca="1" si="71"/>
        <v>1</v>
      </c>
      <c r="M475" t="str">
        <f t="shared" ca="1" si="72"/>
        <v/>
      </c>
      <c r="O475" t="str">
        <f t="shared" ca="1" si="73"/>
        <v/>
      </c>
      <c r="P475" t="str">
        <f t="shared" ca="1" si="68"/>
        <v/>
      </c>
    </row>
    <row r="476" spans="2:16" x14ac:dyDescent="0.25">
      <c r="B476">
        <v>466</v>
      </c>
      <c r="C476">
        <f t="shared" ca="1" si="74"/>
        <v>17</v>
      </c>
      <c r="D476">
        <f ca="1">IF(C476="","",COUNTIF(OFFSET(C475,-(MIN(B475,C$3)-1),0,1,1):C475,C476))</f>
        <v>1</v>
      </c>
      <c r="E476">
        <f ca="1">IF(C475="","",IF(B475&lt;C$3,"",SUMPRODUCT(1/COUNTIF(OFFSET(C475,-(C$3-1),0,1,1):C475,OFFSET(C475,-(C$3-1),0,1,1):C475))))</f>
        <v>6</v>
      </c>
      <c r="F476">
        <f ca="1">IF(C475="","",IF(E476="","",IF(AND(C$5="Yes",OR(COUNTIF(OFFSET(I475,-(C$3-1),0,1,1):I475,1)&gt;0,COUNTIF(OFFSET(G475,-(C$3-1),0,1,1):G475,C$4)&gt;0)),0,IF(E476=C$3,1,0))))</f>
        <v>0</v>
      </c>
      <c r="G476">
        <f t="shared" ca="1" si="69"/>
        <v>1</v>
      </c>
      <c r="H476" t="str">
        <f t="shared" ca="1" si="66"/>
        <v/>
      </c>
      <c r="I476">
        <f ca="1">IF(C476="","",IF(F476="","",IF(F476=0,0,IF(F476=1,COUNTIF(OFFSET(C475,-(C$3-1)-(G476-1),0,1,1):OFFSET(C475,-(G476-1),0,1,1),C476)))))</f>
        <v>0</v>
      </c>
      <c r="J476">
        <f t="shared" ca="1" si="67"/>
        <v>0</v>
      </c>
      <c r="K476">
        <f t="shared" ca="1" si="70"/>
        <v>132</v>
      </c>
      <c r="L476">
        <f t="shared" ca="1" si="71"/>
        <v>1</v>
      </c>
      <c r="M476" t="str">
        <f t="shared" ca="1" si="72"/>
        <v/>
      </c>
      <c r="O476" t="str">
        <f t="shared" ca="1" si="73"/>
        <v/>
      </c>
      <c r="P476" t="str">
        <f t="shared" ca="1" si="68"/>
        <v/>
      </c>
    </row>
    <row r="477" spans="2:16" x14ac:dyDescent="0.25">
      <c r="B477">
        <v>467</v>
      </c>
      <c r="C477">
        <f t="shared" ca="1" si="74"/>
        <v>27</v>
      </c>
      <c r="D477">
        <f ca="1">IF(C477="","",COUNTIF(OFFSET(C476,-(MIN(B476,C$3)-1),0,1,1):C476,C477))</f>
        <v>0</v>
      </c>
      <c r="E477">
        <f ca="1">IF(C476="","",IF(B476&lt;C$3,"",SUMPRODUCT(1/COUNTIF(OFFSET(C476,-(C$3-1),0,1,1):C476,OFFSET(C476,-(C$3-1),0,1,1):C476))))</f>
        <v>5</v>
      </c>
      <c r="F477">
        <f ca="1">IF(C476="","",IF(E477="","",IF(AND(C$5="Yes",OR(COUNTIF(OFFSET(I476,-(C$3-1),0,1,1):I476,1)&gt;0,COUNTIF(OFFSET(G476,-(C$3-1),0,1,1):G476,C$4)&gt;0)),0,IF(E477=C$3,1,0))))</f>
        <v>0</v>
      </c>
      <c r="G477">
        <f t="shared" ca="1" si="69"/>
        <v>1</v>
      </c>
      <c r="H477" t="str">
        <f t="shared" ca="1" si="66"/>
        <v/>
      </c>
      <c r="I477">
        <f ca="1">IF(C477="","",IF(F477="","",IF(F477=0,0,IF(F477=1,COUNTIF(OFFSET(C476,-(C$3-1)-(G477-1),0,1,1):OFFSET(C476,-(G477-1),0,1,1),C477)))))</f>
        <v>0</v>
      </c>
      <c r="J477">
        <f t="shared" ca="1" si="67"/>
        <v>0</v>
      </c>
      <c r="K477">
        <f t="shared" ca="1" si="70"/>
        <v>132</v>
      </c>
      <c r="L477">
        <f t="shared" ca="1" si="71"/>
        <v>1</v>
      </c>
      <c r="M477" t="str">
        <f t="shared" ca="1" si="72"/>
        <v/>
      </c>
      <c r="O477" t="str">
        <f t="shared" ca="1" si="73"/>
        <v/>
      </c>
      <c r="P477" t="str">
        <f t="shared" ca="1" si="68"/>
        <v/>
      </c>
    </row>
    <row r="478" spans="2:16" x14ac:dyDescent="0.25">
      <c r="B478">
        <v>468</v>
      </c>
      <c r="C478">
        <f t="shared" ca="1" si="74"/>
        <v>35</v>
      </c>
      <c r="D478">
        <f ca="1">IF(C478="","",COUNTIF(OFFSET(C477,-(MIN(B477,C$3)-1),0,1,1):C477,C478))</f>
        <v>0</v>
      </c>
      <c r="E478">
        <f ca="1">IF(C477="","",IF(B477&lt;C$3,"",SUMPRODUCT(1/COUNTIF(OFFSET(C477,-(C$3-1),0,1,1):C477,OFFSET(C477,-(C$3-1),0,1,1):C477))))</f>
        <v>6</v>
      </c>
      <c r="F478">
        <f ca="1">IF(C477="","",IF(E478="","",IF(AND(C$5="Yes",OR(COUNTIF(OFFSET(I477,-(C$3-1),0,1,1):I477,1)&gt;0,COUNTIF(OFFSET(G477,-(C$3-1),0,1,1):G477,C$4)&gt;0)),0,IF(E478=C$3,1,0))))</f>
        <v>0</v>
      </c>
      <c r="G478">
        <f t="shared" ca="1" si="69"/>
        <v>1</v>
      </c>
      <c r="H478" t="str">
        <f t="shared" ca="1" si="66"/>
        <v/>
      </c>
      <c r="I478">
        <f ca="1">IF(C478="","",IF(F478="","",IF(F478=0,0,IF(F478=1,COUNTIF(OFFSET(C477,-(C$3-1)-(G478-1),0,1,1):OFFSET(C477,-(G478-1),0,1,1),C478)))))</f>
        <v>0</v>
      </c>
      <c r="J478">
        <f t="shared" ca="1" si="67"/>
        <v>0</v>
      </c>
      <c r="K478">
        <f t="shared" ca="1" si="70"/>
        <v>132</v>
      </c>
      <c r="L478">
        <f t="shared" ca="1" si="71"/>
        <v>1</v>
      </c>
      <c r="M478" t="str">
        <f t="shared" ca="1" si="72"/>
        <v/>
      </c>
      <c r="O478" t="str">
        <f t="shared" ca="1" si="73"/>
        <v/>
      </c>
      <c r="P478" t="str">
        <f t="shared" ca="1" si="68"/>
        <v/>
      </c>
    </row>
    <row r="479" spans="2:16" x14ac:dyDescent="0.25">
      <c r="B479">
        <v>469</v>
      </c>
      <c r="C479">
        <f t="shared" ca="1" si="74"/>
        <v>32</v>
      </c>
      <c r="D479">
        <f ca="1">IF(C479="","",COUNTIF(OFFSET(C478,-(MIN(B478,C$3)-1),0,1,1):C478,C479))</f>
        <v>0</v>
      </c>
      <c r="E479">
        <f ca="1">IF(C478="","",IF(B478&lt;C$3,"",SUMPRODUCT(1/COUNTIF(OFFSET(C478,-(C$3-1),0,1,1):C478,OFFSET(C478,-(C$3-1),0,1,1):C478))))</f>
        <v>6</v>
      </c>
      <c r="F479">
        <f ca="1">IF(C478="","",IF(E479="","",IF(AND(C$5="Yes",OR(COUNTIF(OFFSET(I478,-(C$3-1),0,1,1):I478,1)&gt;0,COUNTIF(OFFSET(G478,-(C$3-1),0,1,1):G478,C$4)&gt;0)),0,IF(E479=C$3,1,0))))</f>
        <v>0</v>
      </c>
      <c r="G479">
        <f t="shared" ca="1" si="69"/>
        <v>1</v>
      </c>
      <c r="H479" t="str">
        <f t="shared" ca="1" si="66"/>
        <v/>
      </c>
      <c r="I479">
        <f ca="1">IF(C479="","",IF(F479="","",IF(F479=0,0,IF(F479=1,COUNTIF(OFFSET(C478,-(C$3-1)-(G479-1),0,1,1):OFFSET(C478,-(G479-1),0,1,1),C479)))))</f>
        <v>0</v>
      </c>
      <c r="J479">
        <f t="shared" ca="1" si="67"/>
        <v>0</v>
      </c>
      <c r="K479">
        <f t="shared" ca="1" si="70"/>
        <v>132</v>
      </c>
      <c r="L479">
        <f t="shared" ca="1" si="71"/>
        <v>1</v>
      </c>
      <c r="M479" t="str">
        <f t="shared" ca="1" si="72"/>
        <v/>
      </c>
      <c r="O479" t="str">
        <f t="shared" ca="1" si="73"/>
        <v/>
      </c>
      <c r="P479" t="str">
        <f t="shared" ca="1" si="68"/>
        <v/>
      </c>
    </row>
    <row r="480" spans="2:16" x14ac:dyDescent="0.25">
      <c r="B480">
        <v>470</v>
      </c>
      <c r="C480">
        <f t="shared" ca="1" si="74"/>
        <v>22</v>
      </c>
      <c r="D480">
        <f ca="1">IF(C480="","",COUNTIF(OFFSET(C479,-(MIN(B479,C$3)-1),0,1,1):C479,C480))</f>
        <v>0</v>
      </c>
      <c r="E480">
        <f ca="1">IF(C479="","",IF(B479&lt;C$3,"",SUMPRODUCT(1/COUNTIF(OFFSET(C479,-(C$3-1),0,1,1):C479,OFFSET(C479,-(C$3-1),0,1,1):C479))))</f>
        <v>7</v>
      </c>
      <c r="F480">
        <f ca="1">IF(C479="","",IF(E480="","",IF(AND(C$5="Yes",OR(COUNTIF(OFFSET(I479,-(C$3-1),0,1,1):I479,1)&gt;0,COUNTIF(OFFSET(G479,-(C$3-1),0,1,1):G479,C$4)&gt;0)),0,IF(E480=C$3,1,0))))</f>
        <v>1</v>
      </c>
      <c r="G480">
        <f t="shared" ca="1" si="69"/>
        <v>1</v>
      </c>
      <c r="H480">
        <f t="shared" ca="1" si="66"/>
        <v>1</v>
      </c>
      <c r="I480">
        <f ca="1">IF(C480="","",IF(F480="","",IF(F480=0,0,IF(F480=1,COUNTIF(OFFSET(C479,-(C$3-1)-(G480-1),0,1,1):OFFSET(C479,-(G480-1),0,1,1),C480)))))</f>
        <v>0</v>
      </c>
      <c r="J480">
        <f t="shared" ca="1" si="67"/>
        <v>-7</v>
      </c>
      <c r="K480">
        <f t="shared" ca="1" si="70"/>
        <v>125</v>
      </c>
      <c r="L480">
        <f t="shared" ca="1" si="71"/>
        <v>1</v>
      </c>
      <c r="M480" t="str">
        <f t="shared" ca="1" si="72"/>
        <v/>
      </c>
      <c r="O480" t="str">
        <f t="shared" ca="1" si="73"/>
        <v/>
      </c>
      <c r="P480" t="str">
        <f t="shared" ca="1" si="68"/>
        <v/>
      </c>
    </row>
    <row r="481" spans="2:16" x14ac:dyDescent="0.25">
      <c r="B481">
        <v>471</v>
      </c>
      <c r="C481">
        <f t="shared" ca="1" si="74"/>
        <v>11</v>
      </c>
      <c r="D481">
        <f ca="1">IF(C481="","",COUNTIF(OFFSET(C480,-(MIN(B480,C$3)-1),0,1,1):C480,C481))</f>
        <v>0</v>
      </c>
      <c r="E481">
        <f ca="1">IF(C480="","",IF(B480&lt;C$3,"",SUMPRODUCT(1/COUNTIF(OFFSET(C480,-(C$3-1),0,1,1):C480,OFFSET(C480,-(C$3-1),0,1,1):C480))))</f>
        <v>7</v>
      </c>
      <c r="F481">
        <f ca="1">IF(C480="","",IF(E481="","",IF(AND(C$5="Yes",OR(COUNTIF(OFFSET(I480,-(C$3-1),0,1,1):I480,1)&gt;0,COUNTIF(OFFSET(G480,-(C$3-1),0,1,1):G480,C$4)&gt;0)),0,IF(E481=C$3,1,0))))</f>
        <v>1</v>
      </c>
      <c r="G481">
        <f t="shared" ca="1" si="69"/>
        <v>2</v>
      </c>
      <c r="H481">
        <f t="shared" ca="1" si="66"/>
        <v>2</v>
      </c>
      <c r="I481">
        <f ca="1">IF(C481="","",IF(F481="","",IF(F481=0,0,IF(F481=1,COUNTIF(OFFSET(C480,-(C$3-1)-(G481-1),0,1,1):OFFSET(C480,-(G481-1),0,1,1),C481)))))</f>
        <v>0</v>
      </c>
      <c r="J481">
        <f t="shared" ca="1" si="67"/>
        <v>-7</v>
      </c>
      <c r="K481">
        <f t="shared" ca="1" si="70"/>
        <v>118</v>
      </c>
      <c r="L481">
        <f t="shared" ca="1" si="71"/>
        <v>2</v>
      </c>
      <c r="M481" t="str">
        <f t="shared" ca="1" si="72"/>
        <v/>
      </c>
      <c r="O481" t="str">
        <f t="shared" ca="1" si="73"/>
        <v/>
      </c>
      <c r="P481" t="str">
        <f t="shared" ca="1" si="68"/>
        <v/>
      </c>
    </row>
    <row r="482" spans="2:16" x14ac:dyDescent="0.25">
      <c r="B482">
        <v>472</v>
      </c>
      <c r="C482">
        <f t="shared" ca="1" si="74"/>
        <v>36</v>
      </c>
      <c r="D482">
        <f ca="1">IF(C482="","",COUNTIF(OFFSET(C481,-(MIN(B481,C$3)-1),0,1,1):C481,C482))</f>
        <v>0</v>
      </c>
      <c r="E482">
        <f ca="1">IF(C481="","",IF(B481&lt;C$3,"",SUMPRODUCT(1/COUNTIF(OFFSET(C481,-(C$3-1),0,1,1):C481,OFFSET(C481,-(C$3-1),0,1,1):C481))))</f>
        <v>7</v>
      </c>
      <c r="F482">
        <f ca="1">IF(C481="","",IF(E482="","",IF(AND(C$5="Yes",OR(COUNTIF(OFFSET(I481,-(C$3-1),0,1,1):I481,1)&gt;0,COUNTIF(OFFSET(G481,-(C$3-1),0,1,1):G481,C$4)&gt;0)),0,IF(E482=C$3,1,0))))</f>
        <v>1</v>
      </c>
      <c r="G482">
        <f t="shared" ca="1" si="69"/>
        <v>3</v>
      </c>
      <c r="H482">
        <f t="shared" ca="1" si="66"/>
        <v>3</v>
      </c>
      <c r="I482">
        <f ca="1">IF(C482="","",IF(F482="","",IF(F482=0,0,IF(F482=1,COUNTIF(OFFSET(C481,-(C$3-1)-(G482-1),0,1,1):OFFSET(C481,-(G482-1),0,1,1),C482)))))</f>
        <v>0</v>
      </c>
      <c r="J482">
        <f t="shared" ca="1" si="67"/>
        <v>-7</v>
      </c>
      <c r="K482">
        <f t="shared" ca="1" si="70"/>
        <v>111</v>
      </c>
      <c r="L482">
        <f t="shared" ca="1" si="71"/>
        <v>3</v>
      </c>
      <c r="M482" t="str">
        <f t="shared" ca="1" si="72"/>
        <v/>
      </c>
      <c r="O482" t="str">
        <f t="shared" ca="1" si="73"/>
        <v/>
      </c>
      <c r="P482" t="str">
        <f t="shared" ca="1" si="68"/>
        <v/>
      </c>
    </row>
    <row r="483" spans="2:16" x14ac:dyDescent="0.25">
      <c r="B483">
        <v>473</v>
      </c>
      <c r="C483">
        <f t="shared" ca="1" si="74"/>
        <v>28</v>
      </c>
      <c r="D483">
        <f ca="1">IF(C483="","",COUNTIF(OFFSET(C482,-(MIN(B482,C$3)-1),0,1,1):C482,C483))</f>
        <v>0</v>
      </c>
      <c r="E483">
        <f ca="1">IF(C482="","",IF(B482&lt;C$3,"",SUMPRODUCT(1/COUNTIF(OFFSET(C482,-(C$3-1),0,1,1):C482,OFFSET(C482,-(C$3-1),0,1,1):C482))))</f>
        <v>7</v>
      </c>
      <c r="F483">
        <f ca="1">IF(C482="","",IF(E483="","",IF(AND(C$5="Yes",OR(COUNTIF(OFFSET(I482,-(C$3-1),0,1,1):I482,1)&gt;0,COUNTIF(OFFSET(G482,-(C$3-1),0,1,1):G482,C$4)&gt;0)),0,IF(E483=C$3,1,0))))</f>
        <v>1</v>
      </c>
      <c r="G483">
        <f t="shared" ca="1" si="69"/>
        <v>4</v>
      </c>
      <c r="H483">
        <f t="shared" ca="1" si="66"/>
        <v>4</v>
      </c>
      <c r="I483">
        <f ca="1">IF(C483="","",IF(F483="","",IF(F483=0,0,IF(F483=1,COUNTIF(OFFSET(C482,-(C$3-1)-(G483-1),0,1,1):OFFSET(C482,-(G483-1),0,1,1),C483)))))</f>
        <v>1</v>
      </c>
      <c r="J483">
        <f t="shared" ca="1" si="67"/>
        <v>29</v>
      </c>
      <c r="K483">
        <f t="shared" ca="1" si="70"/>
        <v>140</v>
      </c>
      <c r="L483">
        <f t="shared" ca="1" si="71"/>
        <v>4</v>
      </c>
      <c r="M483">
        <f t="shared" ca="1" si="72"/>
        <v>4</v>
      </c>
      <c r="O483" t="str">
        <f t="shared" ca="1" si="73"/>
        <v/>
      </c>
      <c r="P483" t="str">
        <f t="shared" ca="1" si="68"/>
        <v/>
      </c>
    </row>
    <row r="484" spans="2:16" x14ac:dyDescent="0.25">
      <c r="B484">
        <v>474</v>
      </c>
      <c r="C484">
        <f t="shared" ca="1" si="74"/>
        <v>4</v>
      </c>
      <c r="D484">
        <f ca="1">IF(C484="","",COUNTIF(OFFSET(C483,-(MIN(B483,C$3)-1),0,1,1):C483,C484))</f>
        <v>0</v>
      </c>
      <c r="E484">
        <f ca="1">IF(C483="","",IF(B483&lt;C$3,"",SUMPRODUCT(1/COUNTIF(OFFSET(C483,-(C$3-1),0,1,1):C483,OFFSET(C483,-(C$3-1),0,1,1):C483))))</f>
        <v>7</v>
      </c>
      <c r="F484">
        <f ca="1">IF(C483="","",IF(E484="","",IF(AND(C$5="Yes",OR(COUNTIF(OFFSET(I483,-(C$3-1),0,1,1):I483,1)&gt;0,COUNTIF(OFFSET(G483,-(C$3-1),0,1,1):G483,C$4)&gt;0)),0,IF(E484=C$3,1,0))))</f>
        <v>0</v>
      </c>
      <c r="G484">
        <f t="shared" ca="1" si="69"/>
        <v>1</v>
      </c>
      <c r="H484" t="str">
        <f t="shared" ca="1" si="66"/>
        <v/>
      </c>
      <c r="I484">
        <f ca="1">IF(C484="","",IF(F484="","",IF(F484=0,0,IF(F484=1,COUNTIF(OFFSET(C483,-(C$3-1)-(G484-1),0,1,1):OFFSET(C483,-(G484-1),0,1,1),C484)))))</f>
        <v>0</v>
      </c>
      <c r="J484">
        <f t="shared" ca="1" si="67"/>
        <v>0</v>
      </c>
      <c r="K484">
        <f t="shared" ca="1" si="70"/>
        <v>140</v>
      </c>
      <c r="L484">
        <f t="shared" ca="1" si="71"/>
        <v>1</v>
      </c>
      <c r="M484" t="str">
        <f t="shared" ca="1" si="72"/>
        <v/>
      </c>
      <c r="O484" t="str">
        <f t="shared" ca="1" si="73"/>
        <v/>
      </c>
      <c r="P484" t="str">
        <f t="shared" ca="1" si="68"/>
        <v/>
      </c>
    </row>
    <row r="485" spans="2:16" x14ac:dyDescent="0.25">
      <c r="B485">
        <v>475</v>
      </c>
      <c r="C485">
        <f t="shared" ca="1" si="74"/>
        <v>5</v>
      </c>
      <c r="D485">
        <f ca="1">IF(C485="","",COUNTIF(OFFSET(C484,-(MIN(B484,C$3)-1),0,1,1):C484,C485))</f>
        <v>0</v>
      </c>
      <c r="E485">
        <f ca="1">IF(C484="","",IF(B484&lt;C$3,"",SUMPRODUCT(1/COUNTIF(OFFSET(C484,-(C$3-1),0,1,1):C484,OFFSET(C484,-(C$3-1),0,1,1):C484))))</f>
        <v>7</v>
      </c>
      <c r="F485">
        <f ca="1">IF(C484="","",IF(E485="","",IF(AND(C$5="Yes",OR(COUNTIF(OFFSET(I484,-(C$3-1),0,1,1):I484,1)&gt;0,COUNTIF(OFFSET(G484,-(C$3-1),0,1,1):G484,C$4)&gt;0)),0,IF(E485=C$3,1,0))))</f>
        <v>0</v>
      </c>
      <c r="G485">
        <f t="shared" ca="1" si="69"/>
        <v>1</v>
      </c>
      <c r="H485" t="str">
        <f t="shared" ca="1" si="66"/>
        <v/>
      </c>
      <c r="I485">
        <f ca="1">IF(C485="","",IF(F485="","",IF(F485=0,0,IF(F485=1,COUNTIF(OFFSET(C484,-(C$3-1)-(G485-1),0,1,1):OFFSET(C484,-(G485-1),0,1,1),C485)))))</f>
        <v>0</v>
      </c>
      <c r="J485">
        <f t="shared" ca="1" si="67"/>
        <v>0</v>
      </c>
      <c r="K485">
        <f t="shared" ca="1" si="70"/>
        <v>140</v>
      </c>
      <c r="L485">
        <f t="shared" ca="1" si="71"/>
        <v>1</v>
      </c>
      <c r="M485" t="str">
        <f t="shared" ca="1" si="72"/>
        <v/>
      </c>
      <c r="O485" t="str">
        <f t="shared" ca="1" si="73"/>
        <v/>
      </c>
      <c r="P485" t="str">
        <f t="shared" ca="1" si="68"/>
        <v/>
      </c>
    </row>
    <row r="486" spans="2:16" x14ac:dyDescent="0.25">
      <c r="B486">
        <v>476</v>
      </c>
      <c r="C486">
        <f t="shared" ca="1" si="74"/>
        <v>12</v>
      </c>
      <c r="D486">
        <f ca="1">IF(C486="","",COUNTIF(OFFSET(C485,-(MIN(B485,C$3)-1),0,1,1):C485,C486))</f>
        <v>0</v>
      </c>
      <c r="E486">
        <f ca="1">IF(C485="","",IF(B485&lt;C$3,"",SUMPRODUCT(1/COUNTIF(OFFSET(C485,-(C$3-1),0,1,1):C485,OFFSET(C485,-(C$3-1),0,1,1):C485))))</f>
        <v>7</v>
      </c>
      <c r="F486">
        <f ca="1">IF(C485="","",IF(E486="","",IF(AND(C$5="Yes",OR(COUNTIF(OFFSET(I485,-(C$3-1),0,1,1):I485,1)&gt;0,COUNTIF(OFFSET(G485,-(C$3-1),0,1,1):G485,C$4)&gt;0)),0,IF(E486=C$3,1,0))))</f>
        <v>0</v>
      </c>
      <c r="G486">
        <f t="shared" ca="1" si="69"/>
        <v>1</v>
      </c>
      <c r="H486" t="str">
        <f t="shared" ca="1" si="66"/>
        <v/>
      </c>
      <c r="I486">
        <f ca="1">IF(C486="","",IF(F486="","",IF(F486=0,0,IF(F486=1,COUNTIF(OFFSET(C485,-(C$3-1)-(G486-1),0,1,1):OFFSET(C485,-(G486-1),0,1,1),C486)))))</f>
        <v>0</v>
      </c>
      <c r="J486">
        <f t="shared" ca="1" si="67"/>
        <v>0</v>
      </c>
      <c r="K486">
        <f t="shared" ca="1" si="70"/>
        <v>140</v>
      </c>
      <c r="L486">
        <f t="shared" ca="1" si="71"/>
        <v>1</v>
      </c>
      <c r="M486" t="str">
        <f t="shared" ca="1" si="72"/>
        <v/>
      </c>
      <c r="O486" t="str">
        <f t="shared" ca="1" si="73"/>
        <v/>
      </c>
      <c r="P486" t="str">
        <f t="shared" ca="1" si="68"/>
        <v/>
      </c>
    </row>
    <row r="487" spans="2:16" x14ac:dyDescent="0.25">
      <c r="B487">
        <v>477</v>
      </c>
      <c r="C487">
        <f t="shared" ca="1" si="74"/>
        <v>8</v>
      </c>
      <c r="D487">
        <f ca="1">IF(C487="","",COUNTIF(OFFSET(C486,-(MIN(B486,C$3)-1),0,1,1):C486,C487))</f>
        <v>0</v>
      </c>
      <c r="E487">
        <f ca="1">IF(C486="","",IF(B486&lt;C$3,"",SUMPRODUCT(1/COUNTIF(OFFSET(C486,-(C$3-1),0,1,1):C486,OFFSET(C486,-(C$3-1),0,1,1):C486))))</f>
        <v>7</v>
      </c>
      <c r="F487">
        <f ca="1">IF(C486="","",IF(E487="","",IF(AND(C$5="Yes",OR(COUNTIF(OFFSET(I486,-(C$3-1),0,1,1):I486,1)&gt;0,COUNTIF(OFFSET(G486,-(C$3-1),0,1,1):G486,C$4)&gt;0)),0,IF(E487=C$3,1,0))))</f>
        <v>0</v>
      </c>
      <c r="G487">
        <f t="shared" ca="1" si="69"/>
        <v>1</v>
      </c>
      <c r="H487" t="str">
        <f t="shared" ca="1" si="66"/>
        <v/>
      </c>
      <c r="I487">
        <f ca="1">IF(C487="","",IF(F487="","",IF(F487=0,0,IF(F487=1,COUNTIF(OFFSET(C486,-(C$3-1)-(G487-1),0,1,1):OFFSET(C486,-(G487-1),0,1,1),C487)))))</f>
        <v>0</v>
      </c>
      <c r="J487">
        <f t="shared" ca="1" si="67"/>
        <v>0</v>
      </c>
      <c r="K487">
        <f t="shared" ca="1" si="70"/>
        <v>140</v>
      </c>
      <c r="L487">
        <f t="shared" ca="1" si="71"/>
        <v>1</v>
      </c>
      <c r="M487" t="str">
        <f t="shared" ca="1" si="72"/>
        <v/>
      </c>
      <c r="O487" t="str">
        <f t="shared" ca="1" si="73"/>
        <v/>
      </c>
      <c r="P487" t="str">
        <f t="shared" ca="1" si="68"/>
        <v/>
      </c>
    </row>
    <row r="488" spans="2:16" x14ac:dyDescent="0.25">
      <c r="B488">
        <v>478</v>
      </c>
      <c r="C488">
        <f t="shared" ca="1" si="74"/>
        <v>1</v>
      </c>
      <c r="D488">
        <f ca="1">IF(C488="","",COUNTIF(OFFSET(C487,-(MIN(B487,C$3)-1),0,1,1):C487,C488))</f>
        <v>0</v>
      </c>
      <c r="E488">
        <f ca="1">IF(C487="","",IF(B487&lt;C$3,"",SUMPRODUCT(1/COUNTIF(OFFSET(C487,-(C$3-1),0,1,1):C487,OFFSET(C487,-(C$3-1),0,1,1):C487))))</f>
        <v>7</v>
      </c>
      <c r="F488">
        <f ca="1">IF(C487="","",IF(E488="","",IF(AND(C$5="Yes",OR(COUNTIF(OFFSET(I487,-(C$3-1),0,1,1):I487,1)&gt;0,COUNTIF(OFFSET(G487,-(C$3-1),0,1,1):G487,C$4)&gt;0)),0,IF(E488=C$3,1,0))))</f>
        <v>0</v>
      </c>
      <c r="G488">
        <f t="shared" ca="1" si="69"/>
        <v>1</v>
      </c>
      <c r="H488" t="str">
        <f t="shared" ca="1" si="66"/>
        <v/>
      </c>
      <c r="I488">
        <f ca="1">IF(C488="","",IF(F488="","",IF(F488=0,0,IF(F488=1,COUNTIF(OFFSET(C487,-(C$3-1)-(G488-1),0,1,1):OFFSET(C487,-(G488-1),0,1,1),C488)))))</f>
        <v>0</v>
      </c>
      <c r="J488">
        <f t="shared" ca="1" si="67"/>
        <v>0</v>
      </c>
      <c r="K488">
        <f t="shared" ca="1" si="70"/>
        <v>140</v>
      </c>
      <c r="L488">
        <f t="shared" ca="1" si="71"/>
        <v>1</v>
      </c>
      <c r="M488" t="str">
        <f t="shared" ca="1" si="72"/>
        <v/>
      </c>
      <c r="O488" t="str">
        <f t="shared" ca="1" si="73"/>
        <v/>
      </c>
      <c r="P488" t="str">
        <f t="shared" ca="1" si="68"/>
        <v/>
      </c>
    </row>
    <row r="489" spans="2:16" x14ac:dyDescent="0.25">
      <c r="B489">
        <v>479</v>
      </c>
      <c r="C489">
        <f t="shared" ca="1" si="74"/>
        <v>13</v>
      </c>
      <c r="D489">
        <f ca="1">IF(C489="","",COUNTIF(OFFSET(C488,-(MIN(B488,C$3)-1),0,1,1):C488,C489))</f>
        <v>0</v>
      </c>
      <c r="E489">
        <f ca="1">IF(C488="","",IF(B488&lt;C$3,"",SUMPRODUCT(1/COUNTIF(OFFSET(C488,-(C$3-1),0,1,1):C488,OFFSET(C488,-(C$3-1),0,1,1):C488))))</f>
        <v>7</v>
      </c>
      <c r="F489">
        <f ca="1">IF(C488="","",IF(E489="","",IF(AND(C$5="Yes",OR(COUNTIF(OFFSET(I488,-(C$3-1),0,1,1):I488,1)&gt;0,COUNTIF(OFFSET(G488,-(C$3-1),0,1,1):G488,C$4)&gt;0)),0,IF(E489=C$3,1,0))))</f>
        <v>0</v>
      </c>
      <c r="G489">
        <f t="shared" ca="1" si="69"/>
        <v>1</v>
      </c>
      <c r="H489" t="str">
        <f t="shared" ca="1" si="66"/>
        <v/>
      </c>
      <c r="I489">
        <f ca="1">IF(C489="","",IF(F489="","",IF(F489=0,0,IF(F489=1,COUNTIF(OFFSET(C488,-(C$3-1)-(G489-1),0,1,1):OFFSET(C488,-(G489-1),0,1,1),C489)))))</f>
        <v>0</v>
      </c>
      <c r="J489">
        <f t="shared" ca="1" si="67"/>
        <v>0</v>
      </c>
      <c r="K489">
        <f t="shared" ca="1" si="70"/>
        <v>140</v>
      </c>
      <c r="L489">
        <f t="shared" ca="1" si="71"/>
        <v>1</v>
      </c>
      <c r="M489" t="str">
        <f t="shared" ca="1" si="72"/>
        <v/>
      </c>
      <c r="O489" t="str">
        <f t="shared" ca="1" si="73"/>
        <v/>
      </c>
      <c r="P489" t="str">
        <f t="shared" ca="1" si="68"/>
        <v/>
      </c>
    </row>
    <row r="490" spans="2:16" x14ac:dyDescent="0.25">
      <c r="B490">
        <v>480</v>
      </c>
      <c r="C490">
        <f t="shared" ca="1" si="74"/>
        <v>30</v>
      </c>
      <c r="D490">
        <f ca="1">IF(C490="","",COUNTIF(OFFSET(C489,-(MIN(B489,C$3)-1),0,1,1):C489,C490))</f>
        <v>0</v>
      </c>
      <c r="E490">
        <f ca="1">IF(C489="","",IF(B489&lt;C$3,"",SUMPRODUCT(1/COUNTIF(OFFSET(C489,-(C$3-1),0,1,1):C489,OFFSET(C489,-(C$3-1),0,1,1):C489))))</f>
        <v>7</v>
      </c>
      <c r="F490">
        <f ca="1">IF(C489="","",IF(E490="","",IF(AND(C$5="Yes",OR(COUNTIF(OFFSET(I489,-(C$3-1),0,1,1):I489,1)&gt;0,COUNTIF(OFFSET(G489,-(C$3-1),0,1,1):G489,C$4)&gt;0)),0,IF(E490=C$3,1,0))))</f>
        <v>0</v>
      </c>
      <c r="G490">
        <f t="shared" ca="1" si="69"/>
        <v>1</v>
      </c>
      <c r="H490" t="str">
        <f t="shared" ca="1" si="66"/>
        <v/>
      </c>
      <c r="I490">
        <f ca="1">IF(C490="","",IF(F490="","",IF(F490=0,0,IF(F490=1,COUNTIF(OFFSET(C489,-(C$3-1)-(G490-1),0,1,1):OFFSET(C489,-(G490-1),0,1,1),C490)))))</f>
        <v>0</v>
      </c>
      <c r="J490">
        <f t="shared" ca="1" si="67"/>
        <v>0</v>
      </c>
      <c r="K490">
        <f t="shared" ca="1" si="70"/>
        <v>140</v>
      </c>
      <c r="L490">
        <f t="shared" ca="1" si="71"/>
        <v>1</v>
      </c>
      <c r="M490" t="str">
        <f t="shared" ca="1" si="72"/>
        <v/>
      </c>
      <c r="O490" t="str">
        <f t="shared" ca="1" si="73"/>
        <v/>
      </c>
      <c r="P490" t="str">
        <f t="shared" ca="1" si="68"/>
        <v/>
      </c>
    </row>
    <row r="491" spans="2:16" x14ac:dyDescent="0.25">
      <c r="B491">
        <v>481</v>
      </c>
      <c r="C491">
        <f t="shared" ca="1" si="74"/>
        <v>24</v>
      </c>
      <c r="D491">
        <f ca="1">IF(C491="","",COUNTIF(OFFSET(C490,-(MIN(B490,C$3)-1),0,1,1):C490,C491))</f>
        <v>0</v>
      </c>
      <c r="E491">
        <f ca="1">IF(C490="","",IF(B490&lt;C$3,"",SUMPRODUCT(1/COUNTIF(OFFSET(C490,-(C$3-1),0,1,1):C490,OFFSET(C490,-(C$3-1),0,1,1):C490))))</f>
        <v>7</v>
      </c>
      <c r="F491">
        <f ca="1">IF(C490="","",IF(E491="","",IF(AND(C$5="Yes",OR(COUNTIF(OFFSET(I490,-(C$3-1),0,1,1):I490,1)&gt;0,COUNTIF(OFFSET(G490,-(C$3-1),0,1,1):G490,C$4)&gt;0)),0,IF(E491=C$3,1,0))))</f>
        <v>1</v>
      </c>
      <c r="G491">
        <f t="shared" ca="1" si="69"/>
        <v>1</v>
      </c>
      <c r="H491">
        <f t="shared" ca="1" si="66"/>
        <v>1</v>
      </c>
      <c r="I491">
        <f ca="1">IF(C491="","",IF(F491="","",IF(F491=0,0,IF(F491=1,COUNTIF(OFFSET(C490,-(C$3-1)-(G491-1),0,1,1):OFFSET(C490,-(G491-1),0,1,1),C491)))))</f>
        <v>0</v>
      </c>
      <c r="J491">
        <f t="shared" ca="1" si="67"/>
        <v>-7</v>
      </c>
      <c r="K491">
        <f t="shared" ca="1" si="70"/>
        <v>133</v>
      </c>
      <c r="L491">
        <f t="shared" ca="1" si="71"/>
        <v>1</v>
      </c>
      <c r="M491" t="str">
        <f t="shared" ca="1" si="72"/>
        <v/>
      </c>
      <c r="O491" t="str">
        <f t="shared" ca="1" si="73"/>
        <v/>
      </c>
      <c r="P491" t="str">
        <f t="shared" ca="1" si="68"/>
        <v/>
      </c>
    </row>
    <row r="492" spans="2:16" x14ac:dyDescent="0.25">
      <c r="B492">
        <v>482</v>
      </c>
      <c r="C492">
        <f t="shared" ca="1" si="74"/>
        <v>22</v>
      </c>
      <c r="D492">
        <f ca="1">IF(C492="","",COUNTIF(OFFSET(C491,-(MIN(B491,C$3)-1),0,1,1):C491,C492))</f>
        <v>0</v>
      </c>
      <c r="E492">
        <f ca="1">IF(C491="","",IF(B491&lt;C$3,"",SUMPRODUCT(1/COUNTIF(OFFSET(C491,-(C$3-1),0,1,1):C491,OFFSET(C491,-(C$3-1),0,1,1):C491))))</f>
        <v>7</v>
      </c>
      <c r="F492">
        <f ca="1">IF(C491="","",IF(E492="","",IF(AND(C$5="Yes",OR(COUNTIF(OFFSET(I491,-(C$3-1),0,1,1):I491,1)&gt;0,COUNTIF(OFFSET(G491,-(C$3-1),0,1,1):G491,C$4)&gt;0)),0,IF(E492=C$3,1,0))))</f>
        <v>1</v>
      </c>
      <c r="G492">
        <f t="shared" ca="1" si="69"/>
        <v>2</v>
      </c>
      <c r="H492">
        <f t="shared" ca="1" si="66"/>
        <v>2</v>
      </c>
      <c r="I492">
        <f ca="1">IF(C492="","",IF(F492="","",IF(F492=0,0,IF(F492=1,COUNTIF(OFFSET(C491,-(C$3-1)-(G492-1),0,1,1):OFFSET(C491,-(G492-1),0,1,1),C492)))))</f>
        <v>0</v>
      </c>
      <c r="J492">
        <f t="shared" ca="1" si="67"/>
        <v>-7</v>
      </c>
      <c r="K492">
        <f t="shared" ca="1" si="70"/>
        <v>126</v>
      </c>
      <c r="L492">
        <f t="shared" ca="1" si="71"/>
        <v>2</v>
      </c>
      <c r="M492" t="str">
        <f t="shared" ca="1" si="72"/>
        <v/>
      </c>
      <c r="O492" t="str">
        <f t="shared" ca="1" si="73"/>
        <v/>
      </c>
      <c r="P492" t="str">
        <f t="shared" ca="1" si="68"/>
        <v/>
      </c>
    </row>
    <row r="493" spans="2:16" x14ac:dyDescent="0.25">
      <c r="B493">
        <v>483</v>
      </c>
      <c r="C493">
        <f t="shared" ca="1" si="74"/>
        <v>22</v>
      </c>
      <c r="D493">
        <f ca="1">IF(C493="","",COUNTIF(OFFSET(C492,-(MIN(B492,C$3)-1),0,1,1):C492,C493))</f>
        <v>1</v>
      </c>
      <c r="E493">
        <f ca="1">IF(C492="","",IF(B492&lt;C$3,"",SUMPRODUCT(1/COUNTIF(OFFSET(C492,-(C$3-1),0,1,1):C492,OFFSET(C492,-(C$3-1),0,1,1):C492))))</f>
        <v>7</v>
      </c>
      <c r="F493">
        <f ca="1">IF(C492="","",IF(E493="","",IF(AND(C$5="Yes",OR(COUNTIF(OFFSET(I492,-(C$3-1),0,1,1):I492,1)&gt;0,COUNTIF(OFFSET(G492,-(C$3-1),0,1,1):G492,C$4)&gt;0)),0,IF(E493=C$3,1,0))))</f>
        <v>1</v>
      </c>
      <c r="G493">
        <f t="shared" ca="1" si="69"/>
        <v>3</v>
      </c>
      <c r="H493">
        <f t="shared" ca="1" si="66"/>
        <v>3</v>
      </c>
      <c r="I493">
        <f ca="1">IF(C493="","",IF(F493="","",IF(F493=0,0,IF(F493=1,COUNTIF(OFFSET(C492,-(C$3-1)-(G493-1),0,1,1):OFFSET(C492,-(G493-1),0,1,1),C493)))))</f>
        <v>0</v>
      </c>
      <c r="J493">
        <f t="shared" ca="1" si="67"/>
        <v>-7</v>
      </c>
      <c r="K493">
        <f t="shared" ca="1" si="70"/>
        <v>119</v>
      </c>
      <c r="L493">
        <f t="shared" ca="1" si="71"/>
        <v>3</v>
      </c>
      <c r="M493" t="str">
        <f t="shared" ca="1" si="72"/>
        <v/>
      </c>
      <c r="O493" t="str">
        <f t="shared" ca="1" si="73"/>
        <v/>
      </c>
      <c r="P493" t="str">
        <f t="shared" ca="1" si="68"/>
        <v/>
      </c>
    </row>
    <row r="494" spans="2:16" x14ac:dyDescent="0.25">
      <c r="B494">
        <v>484</v>
      </c>
      <c r="C494">
        <f t="shared" ca="1" si="74"/>
        <v>19</v>
      </c>
      <c r="D494">
        <f ca="1">IF(C494="","",COUNTIF(OFFSET(C493,-(MIN(B493,C$3)-1),0,1,1):C493,C494))</f>
        <v>0</v>
      </c>
      <c r="E494">
        <f ca="1">IF(C493="","",IF(B493&lt;C$3,"",SUMPRODUCT(1/COUNTIF(OFFSET(C493,-(C$3-1),0,1,1):C493,OFFSET(C493,-(C$3-1),0,1,1):C493))))</f>
        <v>6</v>
      </c>
      <c r="F494">
        <f ca="1">IF(C493="","",IF(E494="","",IF(AND(C$5="Yes",OR(COUNTIF(OFFSET(I493,-(C$3-1),0,1,1):I493,1)&gt;0,COUNTIF(OFFSET(G493,-(C$3-1),0,1,1):G493,C$4)&gt;0)),0,IF(E494=C$3,1,0))))</f>
        <v>0</v>
      </c>
      <c r="G494">
        <f t="shared" ca="1" si="69"/>
        <v>4</v>
      </c>
      <c r="H494" t="str">
        <f t="shared" ca="1" si="66"/>
        <v/>
      </c>
      <c r="I494">
        <f ca="1">IF(C494="","",IF(F494="","",IF(F494=0,0,IF(F494=1,COUNTIF(OFFSET(C493,-(C$3-1)-(G494-1),0,1,1):OFFSET(C493,-(G494-1),0,1,1),C494)))))</f>
        <v>0</v>
      </c>
      <c r="J494">
        <f t="shared" ca="1" si="67"/>
        <v>0</v>
      </c>
      <c r="K494">
        <f t="shared" ca="1" si="70"/>
        <v>119</v>
      </c>
      <c r="L494">
        <f t="shared" ca="1" si="71"/>
        <v>4</v>
      </c>
      <c r="M494" t="str">
        <f t="shared" ca="1" si="72"/>
        <v/>
      </c>
      <c r="O494" t="str">
        <f t="shared" ca="1" si="73"/>
        <v/>
      </c>
      <c r="P494" t="str">
        <f t="shared" ca="1" si="68"/>
        <v/>
      </c>
    </row>
    <row r="495" spans="2:16" x14ac:dyDescent="0.25">
      <c r="B495">
        <v>485</v>
      </c>
      <c r="C495">
        <f t="shared" ca="1" si="74"/>
        <v>36</v>
      </c>
      <c r="D495">
        <f ca="1">IF(C495="","",COUNTIF(OFFSET(C494,-(MIN(B494,C$3)-1),0,1,1):C494,C495))</f>
        <v>0</v>
      </c>
      <c r="E495">
        <f ca="1">IF(C494="","",IF(B494&lt;C$3,"",SUMPRODUCT(1/COUNTIF(OFFSET(C494,-(C$3-1),0,1,1):C494,OFFSET(C494,-(C$3-1),0,1,1):C494))))</f>
        <v>6</v>
      </c>
      <c r="F495">
        <f ca="1">IF(C494="","",IF(E495="","",IF(AND(C$5="Yes",OR(COUNTIF(OFFSET(I494,-(C$3-1),0,1,1):I494,1)&gt;0,COUNTIF(OFFSET(G494,-(C$3-1),0,1,1):G494,C$4)&gt;0)),0,IF(E495=C$3,1,0))))</f>
        <v>0</v>
      </c>
      <c r="G495">
        <f t="shared" ca="1" si="69"/>
        <v>1</v>
      </c>
      <c r="H495" t="str">
        <f t="shared" ca="1" si="66"/>
        <v/>
      </c>
      <c r="I495">
        <f ca="1">IF(C495="","",IF(F495="","",IF(F495=0,0,IF(F495=1,COUNTIF(OFFSET(C494,-(C$3-1)-(G495-1),0,1,1):OFFSET(C494,-(G495-1),0,1,1),C495)))))</f>
        <v>0</v>
      </c>
      <c r="J495">
        <f t="shared" ca="1" si="67"/>
        <v>0</v>
      </c>
      <c r="K495">
        <f t="shared" ca="1" si="70"/>
        <v>119</v>
      </c>
      <c r="L495">
        <f t="shared" ca="1" si="71"/>
        <v>4</v>
      </c>
      <c r="M495" t="str">
        <f t="shared" ca="1" si="72"/>
        <v/>
      </c>
      <c r="O495" t="str">
        <f t="shared" ca="1" si="73"/>
        <v/>
      </c>
      <c r="P495" t="str">
        <f t="shared" ca="1" si="68"/>
        <v/>
      </c>
    </row>
    <row r="496" spans="2:16" x14ac:dyDescent="0.25">
      <c r="B496">
        <v>486</v>
      </c>
      <c r="C496">
        <f t="shared" ca="1" si="74"/>
        <v>17</v>
      </c>
      <c r="D496">
        <f ca="1">IF(C496="","",COUNTIF(OFFSET(C495,-(MIN(B495,C$3)-1),0,1,1):C495,C496))</f>
        <v>0</v>
      </c>
      <c r="E496">
        <f ca="1">IF(C495="","",IF(B495&lt;C$3,"",SUMPRODUCT(1/COUNTIF(OFFSET(C495,-(C$3-1),0,1,1):C495,OFFSET(C495,-(C$3-1),0,1,1):C495))))</f>
        <v>6</v>
      </c>
      <c r="F496">
        <f ca="1">IF(C495="","",IF(E496="","",IF(AND(C$5="Yes",OR(COUNTIF(OFFSET(I495,-(C$3-1),0,1,1):I495,1)&gt;0,COUNTIF(OFFSET(G495,-(C$3-1),0,1,1):G495,C$4)&gt;0)),0,IF(E496=C$3,1,0))))</f>
        <v>0</v>
      </c>
      <c r="G496">
        <f t="shared" ca="1" si="69"/>
        <v>1</v>
      </c>
      <c r="H496" t="str">
        <f t="shared" ca="1" si="66"/>
        <v/>
      </c>
      <c r="I496">
        <f ca="1">IF(C496="","",IF(F496="","",IF(F496=0,0,IF(F496=1,COUNTIF(OFFSET(C495,-(C$3-1)-(G496-1),0,1,1):OFFSET(C495,-(G496-1),0,1,1),C496)))))</f>
        <v>0</v>
      </c>
      <c r="J496">
        <f t="shared" ca="1" si="67"/>
        <v>0</v>
      </c>
      <c r="K496">
        <f t="shared" ca="1" si="70"/>
        <v>119</v>
      </c>
      <c r="L496">
        <f t="shared" ca="1" si="71"/>
        <v>4</v>
      </c>
      <c r="M496" t="str">
        <f t="shared" ca="1" si="72"/>
        <v/>
      </c>
      <c r="O496" t="str">
        <f t="shared" ca="1" si="73"/>
        <v/>
      </c>
      <c r="P496" t="str">
        <f t="shared" ca="1" si="68"/>
        <v/>
      </c>
    </row>
    <row r="497" spans="2:16" x14ac:dyDescent="0.25">
      <c r="B497">
        <v>487</v>
      </c>
      <c r="C497">
        <f t="shared" ca="1" si="74"/>
        <v>4</v>
      </c>
      <c r="D497">
        <f ca="1">IF(C497="","",COUNTIF(OFFSET(C496,-(MIN(B496,C$3)-1),0,1,1):C496,C497))</f>
        <v>0</v>
      </c>
      <c r="E497">
        <f ca="1">IF(C496="","",IF(B496&lt;C$3,"",SUMPRODUCT(1/COUNTIF(OFFSET(C496,-(C$3-1),0,1,1):C496,OFFSET(C496,-(C$3-1),0,1,1):C496))))</f>
        <v>6</v>
      </c>
      <c r="F497">
        <f ca="1">IF(C496="","",IF(E497="","",IF(AND(C$5="Yes",OR(COUNTIF(OFFSET(I496,-(C$3-1),0,1,1):I496,1)&gt;0,COUNTIF(OFFSET(G496,-(C$3-1),0,1,1):G496,C$4)&gt;0)),0,IF(E497=C$3,1,0))))</f>
        <v>0</v>
      </c>
      <c r="G497">
        <f t="shared" ca="1" si="69"/>
        <v>1</v>
      </c>
      <c r="H497" t="str">
        <f t="shared" ca="1" si="66"/>
        <v/>
      </c>
      <c r="I497">
        <f ca="1">IF(C497="","",IF(F497="","",IF(F497=0,0,IF(F497=1,COUNTIF(OFFSET(C496,-(C$3-1)-(G497-1),0,1,1):OFFSET(C496,-(G497-1),0,1,1),C497)))))</f>
        <v>0</v>
      </c>
      <c r="J497">
        <f t="shared" ca="1" si="67"/>
        <v>0</v>
      </c>
      <c r="K497">
        <f t="shared" ca="1" si="70"/>
        <v>119</v>
      </c>
      <c r="L497">
        <f t="shared" ca="1" si="71"/>
        <v>4</v>
      </c>
      <c r="M497" t="str">
        <f t="shared" ca="1" si="72"/>
        <v/>
      </c>
      <c r="O497" t="str">
        <f t="shared" ca="1" si="73"/>
        <v/>
      </c>
      <c r="P497" t="str">
        <f t="shared" ca="1" si="68"/>
        <v/>
      </c>
    </row>
    <row r="498" spans="2:16" x14ac:dyDescent="0.25">
      <c r="B498">
        <v>488</v>
      </c>
      <c r="C498">
        <f t="shared" ca="1" si="74"/>
        <v>5</v>
      </c>
      <c r="D498">
        <f ca="1">IF(C498="","",COUNTIF(OFFSET(C497,-(MIN(B497,C$3)-1),0,1,1):C497,C498))</f>
        <v>0</v>
      </c>
      <c r="E498">
        <f ca="1">IF(C497="","",IF(B497&lt;C$3,"",SUMPRODUCT(1/COUNTIF(OFFSET(C497,-(C$3-1),0,1,1):C497,OFFSET(C497,-(C$3-1),0,1,1):C497))))</f>
        <v>6</v>
      </c>
      <c r="F498">
        <f ca="1">IF(C497="","",IF(E498="","",IF(AND(C$5="Yes",OR(COUNTIF(OFFSET(I497,-(C$3-1),0,1,1):I497,1)&gt;0,COUNTIF(OFFSET(G497,-(C$3-1),0,1,1):G497,C$4)&gt;0)),0,IF(E498=C$3,1,0))))</f>
        <v>0</v>
      </c>
      <c r="G498">
        <f t="shared" ca="1" si="69"/>
        <v>1</v>
      </c>
      <c r="H498" t="str">
        <f t="shared" ca="1" si="66"/>
        <v/>
      </c>
      <c r="I498">
        <f ca="1">IF(C498="","",IF(F498="","",IF(F498=0,0,IF(F498=1,COUNTIF(OFFSET(C497,-(C$3-1)-(G498-1),0,1,1):OFFSET(C497,-(G498-1),0,1,1),C498)))))</f>
        <v>0</v>
      </c>
      <c r="J498">
        <f t="shared" ca="1" si="67"/>
        <v>0</v>
      </c>
      <c r="K498">
        <f t="shared" ca="1" si="70"/>
        <v>119</v>
      </c>
      <c r="L498">
        <f t="shared" ca="1" si="71"/>
        <v>4</v>
      </c>
      <c r="M498" t="str">
        <f t="shared" ca="1" si="72"/>
        <v/>
      </c>
      <c r="O498" t="str">
        <f t="shared" ca="1" si="73"/>
        <v/>
      </c>
      <c r="P498" t="str">
        <f t="shared" ca="1" si="68"/>
        <v/>
      </c>
    </row>
    <row r="499" spans="2:16" x14ac:dyDescent="0.25">
      <c r="B499">
        <v>489</v>
      </c>
      <c r="C499">
        <f t="shared" ca="1" si="74"/>
        <v>8</v>
      </c>
      <c r="D499">
        <f ca="1">IF(C499="","",COUNTIF(OFFSET(C498,-(MIN(B498,C$3)-1),0,1,1):C498,C499))</f>
        <v>0</v>
      </c>
      <c r="E499">
        <f ca="1">IF(C498="","",IF(B498&lt;C$3,"",SUMPRODUCT(1/COUNTIF(OFFSET(C498,-(C$3-1),0,1,1):C498,OFFSET(C498,-(C$3-1),0,1,1):C498))))</f>
        <v>6</v>
      </c>
      <c r="F499">
        <f ca="1">IF(C498="","",IF(E499="","",IF(AND(C$5="Yes",OR(COUNTIF(OFFSET(I498,-(C$3-1),0,1,1):I498,1)&gt;0,COUNTIF(OFFSET(G498,-(C$3-1),0,1,1):G498,C$4)&gt;0)),0,IF(E499=C$3,1,0))))</f>
        <v>0</v>
      </c>
      <c r="G499">
        <f t="shared" ca="1" si="69"/>
        <v>1</v>
      </c>
      <c r="H499" t="str">
        <f t="shared" ca="1" si="66"/>
        <v/>
      </c>
      <c r="I499">
        <f ca="1">IF(C499="","",IF(F499="","",IF(F499=0,0,IF(F499=1,COUNTIF(OFFSET(C498,-(C$3-1)-(G499-1),0,1,1):OFFSET(C498,-(G499-1),0,1,1),C499)))))</f>
        <v>0</v>
      </c>
      <c r="J499">
        <f t="shared" ca="1" si="67"/>
        <v>0</v>
      </c>
      <c r="K499">
        <f t="shared" ca="1" si="70"/>
        <v>119</v>
      </c>
      <c r="L499">
        <f t="shared" ca="1" si="71"/>
        <v>4</v>
      </c>
      <c r="M499" t="str">
        <f t="shared" ca="1" si="72"/>
        <v/>
      </c>
      <c r="O499" t="str">
        <f t="shared" ca="1" si="73"/>
        <v/>
      </c>
      <c r="P499" t="str">
        <f t="shared" ca="1" si="68"/>
        <v/>
      </c>
    </row>
    <row r="500" spans="2:16" x14ac:dyDescent="0.25">
      <c r="B500">
        <v>490</v>
      </c>
      <c r="C500">
        <f t="shared" ca="1" si="74"/>
        <v>31</v>
      </c>
      <c r="D500">
        <f ca="1">IF(C500="","",COUNTIF(OFFSET(C499,-(MIN(B499,C$3)-1),0,1,1):C499,C500))</f>
        <v>0</v>
      </c>
      <c r="E500">
        <f ca="1">IF(C499="","",IF(B499&lt;C$3,"",SUMPRODUCT(1/COUNTIF(OFFSET(C499,-(C$3-1),0,1,1):C499,OFFSET(C499,-(C$3-1),0,1,1):C499))))</f>
        <v>7</v>
      </c>
      <c r="F500">
        <f ca="1">IF(C499="","",IF(E500="","",IF(AND(C$5="Yes",OR(COUNTIF(OFFSET(I499,-(C$3-1),0,1,1):I499,1)&gt;0,COUNTIF(OFFSET(G499,-(C$3-1),0,1,1):G499,C$4)&gt;0)),0,IF(E500=C$3,1,0))))</f>
        <v>1</v>
      </c>
      <c r="G500">
        <f t="shared" ca="1" si="69"/>
        <v>1</v>
      </c>
      <c r="H500">
        <f t="shared" ca="1" si="66"/>
        <v>1</v>
      </c>
      <c r="I500">
        <f ca="1">IF(C500="","",IF(F500="","",IF(F500=0,0,IF(F500=1,COUNTIF(OFFSET(C499,-(C$3-1)-(G500-1),0,1,1):OFFSET(C499,-(G500-1),0,1,1),C500)))))</f>
        <v>0</v>
      </c>
      <c r="J500">
        <f t="shared" ca="1" si="67"/>
        <v>-7</v>
      </c>
      <c r="K500">
        <f t="shared" ca="1" si="70"/>
        <v>112</v>
      </c>
      <c r="L500">
        <f t="shared" ca="1" si="71"/>
        <v>4</v>
      </c>
      <c r="M500" t="str">
        <f t="shared" ca="1" si="72"/>
        <v/>
      </c>
      <c r="O500" t="str">
        <f t="shared" ca="1" si="73"/>
        <v/>
      </c>
      <c r="P500" t="str">
        <f t="shared" ca="1" si="68"/>
        <v/>
      </c>
    </row>
    <row r="501" spans="2:16" x14ac:dyDescent="0.25">
      <c r="B501">
        <v>491</v>
      </c>
      <c r="C501">
        <f t="shared" ca="1" si="74"/>
        <v>16</v>
      </c>
      <c r="D501">
        <f ca="1">IF(C501="","",COUNTIF(OFFSET(C500,-(MIN(B500,C$3)-1),0,1,1):C500,C501))</f>
        <v>0</v>
      </c>
      <c r="E501">
        <f ca="1">IF(C500="","",IF(B500&lt;C$3,"",SUMPRODUCT(1/COUNTIF(OFFSET(C500,-(C$3-1),0,1,1):C500,OFFSET(C500,-(C$3-1),0,1,1):C500))))</f>
        <v>7</v>
      </c>
      <c r="F501">
        <f ca="1">IF(C500="","",IF(E501="","",IF(AND(C$5="Yes",OR(COUNTIF(OFFSET(I500,-(C$3-1),0,1,1):I500,1)&gt;0,COUNTIF(OFFSET(G500,-(C$3-1),0,1,1):G500,C$4)&gt;0)),0,IF(E501=C$3,1,0))))</f>
        <v>1</v>
      </c>
      <c r="G501">
        <f t="shared" ca="1" si="69"/>
        <v>2</v>
      </c>
      <c r="H501">
        <f t="shared" ca="1" si="66"/>
        <v>2</v>
      </c>
      <c r="I501">
        <f ca="1">IF(C501="","",IF(F501="","",IF(F501=0,0,IF(F501=1,COUNTIF(OFFSET(C500,-(C$3-1)-(G501-1),0,1,1):OFFSET(C500,-(G501-1),0,1,1),C501)))))</f>
        <v>0</v>
      </c>
      <c r="J501">
        <f t="shared" ca="1" si="67"/>
        <v>-7</v>
      </c>
      <c r="K501">
        <f t="shared" ca="1" si="70"/>
        <v>105</v>
      </c>
      <c r="L501">
        <f t="shared" ca="1" si="71"/>
        <v>5</v>
      </c>
      <c r="M501" t="str">
        <f t="shared" ca="1" si="72"/>
        <v/>
      </c>
      <c r="O501" t="str">
        <f t="shared" ca="1" si="73"/>
        <v/>
      </c>
      <c r="P501" t="str">
        <f t="shared" ca="1" si="68"/>
        <v/>
      </c>
    </row>
    <row r="502" spans="2:16" x14ac:dyDescent="0.25">
      <c r="B502">
        <v>492</v>
      </c>
      <c r="C502">
        <f t="shared" ca="1" si="74"/>
        <v>7</v>
      </c>
      <c r="D502">
        <f ca="1">IF(C502="","",COUNTIF(OFFSET(C501,-(MIN(B501,C$3)-1),0,1,1):C501,C502))</f>
        <v>0</v>
      </c>
      <c r="E502">
        <f ca="1">IF(C501="","",IF(B501&lt;C$3,"",SUMPRODUCT(1/COUNTIF(OFFSET(C501,-(C$3-1),0,1,1):C501,OFFSET(C501,-(C$3-1),0,1,1):C501))))</f>
        <v>7</v>
      </c>
      <c r="F502">
        <f ca="1">IF(C501="","",IF(E502="","",IF(AND(C$5="Yes",OR(COUNTIF(OFFSET(I501,-(C$3-1),0,1,1):I501,1)&gt;0,COUNTIF(OFFSET(G501,-(C$3-1),0,1,1):G501,C$4)&gt;0)),0,IF(E502=C$3,1,0))))</f>
        <v>1</v>
      </c>
      <c r="G502">
        <f t="shared" ca="1" si="69"/>
        <v>3</v>
      </c>
      <c r="H502">
        <f t="shared" ca="1" si="66"/>
        <v>3</v>
      </c>
      <c r="I502">
        <f ca="1">IF(C502="","",IF(F502="","",IF(F502=0,0,IF(F502=1,COUNTIF(OFFSET(C501,-(C$3-1)-(G502-1),0,1,1):OFFSET(C501,-(G502-1),0,1,1),C502)))))</f>
        <v>0</v>
      </c>
      <c r="J502">
        <f t="shared" ca="1" si="67"/>
        <v>-7</v>
      </c>
      <c r="K502">
        <f t="shared" ca="1" si="70"/>
        <v>98</v>
      </c>
      <c r="L502">
        <f t="shared" ca="1" si="71"/>
        <v>6</v>
      </c>
      <c r="M502" t="str">
        <f t="shared" ca="1" si="72"/>
        <v/>
      </c>
      <c r="O502" t="str">
        <f t="shared" ca="1" si="73"/>
        <v/>
      </c>
      <c r="P502" t="str">
        <f t="shared" ca="1" si="68"/>
        <v/>
      </c>
    </row>
    <row r="503" spans="2:16" x14ac:dyDescent="0.25">
      <c r="B503">
        <v>493</v>
      </c>
      <c r="C503">
        <f t="shared" ca="1" si="74"/>
        <v>6</v>
      </c>
      <c r="D503">
        <f ca="1">IF(C503="","",COUNTIF(OFFSET(C502,-(MIN(B502,C$3)-1),0,1,1):C502,C503))</f>
        <v>0</v>
      </c>
      <c r="E503">
        <f ca="1">IF(C502="","",IF(B502&lt;C$3,"",SUMPRODUCT(1/COUNTIF(OFFSET(C502,-(C$3-1),0,1,1):C502,OFFSET(C502,-(C$3-1),0,1,1):C502))))</f>
        <v>7</v>
      </c>
      <c r="F503">
        <f ca="1">IF(C502="","",IF(E503="","",IF(AND(C$5="Yes",OR(COUNTIF(OFFSET(I502,-(C$3-1),0,1,1):I502,1)&gt;0,COUNTIF(OFFSET(G502,-(C$3-1),0,1,1):G502,C$4)&gt;0)),0,IF(E503=C$3,1,0))))</f>
        <v>1</v>
      </c>
      <c r="G503">
        <f t="shared" ca="1" si="69"/>
        <v>4</v>
      </c>
      <c r="H503">
        <f t="shared" ca="1" si="66"/>
        <v>4</v>
      </c>
      <c r="I503">
        <f ca="1">IF(C503="","",IF(F503="","",IF(F503=0,0,IF(F503=1,COUNTIF(OFFSET(C502,-(C$3-1)-(G503-1),0,1,1):OFFSET(C502,-(G503-1),0,1,1),C503)))))</f>
        <v>0</v>
      </c>
      <c r="J503">
        <f t="shared" ca="1" si="67"/>
        <v>-7</v>
      </c>
      <c r="K503">
        <f t="shared" ca="1" si="70"/>
        <v>91</v>
      </c>
      <c r="L503">
        <f t="shared" ca="1" si="71"/>
        <v>7</v>
      </c>
      <c r="M503" t="str">
        <f t="shared" ca="1" si="72"/>
        <v/>
      </c>
      <c r="O503" t="str">
        <f t="shared" ca="1" si="73"/>
        <v/>
      </c>
      <c r="P503" t="str">
        <f t="shared" ca="1" si="68"/>
        <v/>
      </c>
    </row>
    <row r="504" spans="2:16" x14ac:dyDescent="0.25">
      <c r="B504">
        <v>494</v>
      </c>
      <c r="C504">
        <f t="shared" ca="1" si="74"/>
        <v>33</v>
      </c>
      <c r="D504">
        <f ca="1">IF(C504="","",COUNTIF(OFFSET(C503,-(MIN(B503,C$3)-1),0,1,1):C503,C504))</f>
        <v>0</v>
      </c>
      <c r="E504">
        <f ca="1">IF(C503="","",IF(B503&lt;C$3,"",SUMPRODUCT(1/COUNTIF(OFFSET(C503,-(C$3-1),0,1,1):C503,OFFSET(C503,-(C$3-1),0,1,1):C503))))</f>
        <v>7</v>
      </c>
      <c r="F504">
        <f ca="1">IF(C503="","",IF(E504="","",IF(AND(C$5="Yes",OR(COUNTIF(OFFSET(I503,-(C$3-1),0,1,1):I503,1)&gt;0,COUNTIF(OFFSET(G503,-(C$3-1),0,1,1):G503,C$4)&gt;0)),0,IF(E504=C$3,1,0))))</f>
        <v>1</v>
      </c>
      <c r="G504">
        <f t="shared" ca="1" si="69"/>
        <v>5</v>
      </c>
      <c r="H504">
        <f t="shared" ca="1" si="66"/>
        <v>5</v>
      </c>
      <c r="I504">
        <f ca="1">IF(C504="","",IF(F504="","",IF(F504=0,0,IF(F504=1,COUNTIF(OFFSET(C503,-(C$3-1)-(G504-1),0,1,1):OFFSET(C503,-(G504-1),0,1,1),C504)))))</f>
        <v>0</v>
      </c>
      <c r="J504">
        <f t="shared" ca="1" si="67"/>
        <v>-7</v>
      </c>
      <c r="K504">
        <f t="shared" ca="1" si="70"/>
        <v>84</v>
      </c>
      <c r="L504">
        <f t="shared" ca="1" si="71"/>
        <v>8</v>
      </c>
      <c r="M504" t="str">
        <f t="shared" ca="1" si="72"/>
        <v/>
      </c>
      <c r="O504" t="str">
        <f t="shared" ca="1" si="73"/>
        <v/>
      </c>
      <c r="P504" t="str">
        <f t="shared" ca="1" si="68"/>
        <v/>
      </c>
    </row>
    <row r="505" spans="2:16" x14ac:dyDescent="0.25">
      <c r="B505">
        <v>495</v>
      </c>
      <c r="C505">
        <f t="shared" ca="1" si="74"/>
        <v>22</v>
      </c>
      <c r="D505">
        <f ca="1">IF(C505="","",COUNTIF(OFFSET(C504,-(MIN(B504,C$3)-1),0,1,1):C504,C505))</f>
        <v>0</v>
      </c>
      <c r="E505">
        <f ca="1">IF(C504="","",IF(B504&lt;C$3,"",SUMPRODUCT(1/COUNTIF(OFFSET(C504,-(C$3-1),0,1,1):C504,OFFSET(C504,-(C$3-1),0,1,1):C504))))</f>
        <v>7</v>
      </c>
      <c r="F505">
        <f ca="1">IF(C504="","",IF(E505="","",IF(AND(C$5="Yes",OR(COUNTIF(OFFSET(I504,-(C$3-1),0,1,1):I504,1)&gt;0,COUNTIF(OFFSET(G504,-(C$3-1),0,1,1):G504,C$4)&gt;0)),0,IF(E505=C$3,1,0))))</f>
        <v>0</v>
      </c>
      <c r="G505">
        <f t="shared" ca="1" si="69"/>
        <v>6</v>
      </c>
      <c r="H505" t="str">
        <f t="shared" ca="1" si="66"/>
        <v/>
      </c>
      <c r="I505">
        <f ca="1">IF(C505="","",IF(F505="","",IF(F505=0,0,IF(F505=1,COUNTIF(OFFSET(C504,-(C$3-1)-(G505-1),0,1,1):OFFSET(C504,-(G505-1),0,1,1),C505)))))</f>
        <v>0</v>
      </c>
      <c r="J505">
        <f t="shared" ca="1" si="67"/>
        <v>0</v>
      </c>
      <c r="K505">
        <f t="shared" ca="1" si="70"/>
        <v>84</v>
      </c>
      <c r="L505">
        <f t="shared" ca="1" si="71"/>
        <v>9</v>
      </c>
      <c r="M505" t="str">
        <f t="shared" ca="1" si="72"/>
        <v/>
      </c>
      <c r="O505" t="str">
        <f t="shared" ca="1" si="73"/>
        <v/>
      </c>
      <c r="P505" t="str">
        <f t="shared" ca="1" si="68"/>
        <v/>
      </c>
    </row>
    <row r="506" spans="2:16" x14ac:dyDescent="0.25">
      <c r="B506">
        <v>496</v>
      </c>
      <c r="C506">
        <f t="shared" ca="1" si="74"/>
        <v>29</v>
      </c>
      <c r="D506">
        <f ca="1">IF(C506="","",COUNTIF(OFFSET(C505,-(MIN(B505,C$3)-1),0,1,1):C505,C506))</f>
        <v>0</v>
      </c>
      <c r="E506">
        <f ca="1">IF(C505="","",IF(B505&lt;C$3,"",SUMPRODUCT(1/COUNTIF(OFFSET(C505,-(C$3-1),0,1,1):C505,OFFSET(C505,-(C$3-1),0,1,1):C505))))</f>
        <v>7</v>
      </c>
      <c r="F506">
        <f ca="1">IF(C505="","",IF(E506="","",IF(AND(C$5="Yes",OR(COUNTIF(OFFSET(I505,-(C$3-1),0,1,1):I505,1)&gt;0,COUNTIF(OFFSET(G505,-(C$3-1),0,1,1):G505,C$4)&gt;0)),0,IF(E506=C$3,1,0))))</f>
        <v>0</v>
      </c>
      <c r="G506">
        <f t="shared" ca="1" si="69"/>
        <v>1</v>
      </c>
      <c r="H506" t="str">
        <f t="shared" ca="1" si="66"/>
        <v/>
      </c>
      <c r="I506">
        <f ca="1">IF(C506="","",IF(F506="","",IF(F506=0,0,IF(F506=1,COUNTIF(OFFSET(C505,-(C$3-1)-(G506-1),0,1,1):OFFSET(C505,-(G506-1),0,1,1),C506)))))</f>
        <v>0</v>
      </c>
      <c r="J506">
        <f t="shared" ca="1" si="67"/>
        <v>0</v>
      </c>
      <c r="K506">
        <f t="shared" ca="1" si="70"/>
        <v>84</v>
      </c>
      <c r="L506">
        <f t="shared" ca="1" si="71"/>
        <v>9</v>
      </c>
      <c r="M506" t="str">
        <f t="shared" ca="1" si="72"/>
        <v/>
      </c>
      <c r="O506" t="str">
        <f t="shared" ca="1" si="73"/>
        <v/>
      </c>
      <c r="P506" t="str">
        <f t="shared" ca="1" si="68"/>
        <v/>
      </c>
    </row>
    <row r="507" spans="2:16" x14ac:dyDescent="0.25">
      <c r="B507">
        <v>497</v>
      </c>
      <c r="C507">
        <f t="shared" ca="1" si="74"/>
        <v>31</v>
      </c>
      <c r="D507">
        <f ca="1">IF(C507="","",COUNTIF(OFFSET(C506,-(MIN(B506,C$3)-1),0,1,1):C506,C507))</f>
        <v>1</v>
      </c>
      <c r="E507">
        <f ca="1">IF(C506="","",IF(B506&lt;C$3,"",SUMPRODUCT(1/COUNTIF(OFFSET(C506,-(C$3-1),0,1,1):C506,OFFSET(C506,-(C$3-1),0,1,1):C506))))</f>
        <v>7</v>
      </c>
      <c r="F507">
        <f ca="1">IF(C506="","",IF(E507="","",IF(AND(C$5="Yes",OR(COUNTIF(OFFSET(I506,-(C$3-1),0,1,1):I506,1)&gt;0,COUNTIF(OFFSET(G506,-(C$3-1),0,1,1):G506,C$4)&gt;0)),0,IF(E507=C$3,1,0))))</f>
        <v>0</v>
      </c>
      <c r="G507">
        <f t="shared" ca="1" si="69"/>
        <v>1</v>
      </c>
      <c r="H507" t="str">
        <f t="shared" ca="1" si="66"/>
        <v/>
      </c>
      <c r="I507">
        <f ca="1">IF(C507="","",IF(F507="","",IF(F507=0,0,IF(F507=1,COUNTIF(OFFSET(C506,-(C$3-1)-(G507-1),0,1,1):OFFSET(C506,-(G507-1),0,1,1),C507)))))</f>
        <v>0</v>
      </c>
      <c r="J507">
        <f t="shared" ca="1" si="67"/>
        <v>0</v>
      </c>
      <c r="K507">
        <f t="shared" ca="1" si="70"/>
        <v>84</v>
      </c>
      <c r="L507">
        <f t="shared" ca="1" si="71"/>
        <v>9</v>
      </c>
      <c r="M507" t="str">
        <f t="shared" ca="1" si="72"/>
        <v/>
      </c>
      <c r="O507" t="str">
        <f t="shared" ca="1" si="73"/>
        <v/>
      </c>
      <c r="P507" t="str">
        <f t="shared" ca="1" si="68"/>
        <v/>
      </c>
    </row>
    <row r="508" spans="2:16" x14ac:dyDescent="0.25">
      <c r="B508">
        <v>498</v>
      </c>
      <c r="C508">
        <f t="shared" ca="1" si="74"/>
        <v>24</v>
      </c>
      <c r="D508">
        <f ca="1">IF(C508="","",COUNTIF(OFFSET(C507,-(MIN(B507,C$3)-1),0,1,1):C507,C508))</f>
        <v>0</v>
      </c>
      <c r="E508">
        <f ca="1">IF(C507="","",IF(B507&lt;C$3,"",SUMPRODUCT(1/COUNTIF(OFFSET(C507,-(C$3-1),0,1,1):C507,OFFSET(C507,-(C$3-1),0,1,1):C507))))</f>
        <v>7</v>
      </c>
      <c r="F508">
        <f ca="1">IF(C507="","",IF(E508="","",IF(AND(C$5="Yes",OR(COUNTIF(OFFSET(I507,-(C$3-1),0,1,1):I507,1)&gt;0,COUNTIF(OFFSET(G507,-(C$3-1),0,1,1):G507,C$4)&gt;0)),0,IF(E508=C$3,1,0))))</f>
        <v>0</v>
      </c>
      <c r="G508">
        <f t="shared" ca="1" si="69"/>
        <v>1</v>
      </c>
      <c r="H508" t="str">
        <f t="shared" ca="1" si="66"/>
        <v/>
      </c>
      <c r="I508">
        <f ca="1">IF(C508="","",IF(F508="","",IF(F508=0,0,IF(F508=1,COUNTIF(OFFSET(C507,-(C$3-1)-(G508-1),0,1,1):OFFSET(C507,-(G508-1),0,1,1),C508)))))</f>
        <v>0</v>
      </c>
      <c r="J508">
        <f t="shared" ca="1" si="67"/>
        <v>0</v>
      </c>
      <c r="K508">
        <f t="shared" ca="1" si="70"/>
        <v>84</v>
      </c>
      <c r="L508">
        <f t="shared" ca="1" si="71"/>
        <v>9</v>
      </c>
      <c r="M508" t="str">
        <f t="shared" ca="1" si="72"/>
        <v/>
      </c>
      <c r="O508" t="str">
        <f t="shared" ca="1" si="73"/>
        <v/>
      </c>
      <c r="P508" t="str">
        <f t="shared" ca="1" si="68"/>
        <v/>
      </c>
    </row>
    <row r="509" spans="2:16" x14ac:dyDescent="0.25">
      <c r="B509">
        <v>499</v>
      </c>
      <c r="C509">
        <f t="shared" ca="1" si="74"/>
        <v>29</v>
      </c>
      <c r="D509">
        <f ca="1">IF(C509="","",COUNTIF(OFFSET(C508,-(MIN(B508,C$3)-1),0,1,1):C508,C509))</f>
        <v>1</v>
      </c>
      <c r="E509">
        <f ca="1">IF(C508="","",IF(B508&lt;C$3,"",SUMPRODUCT(1/COUNTIF(OFFSET(C508,-(C$3-1),0,1,1):C508,OFFSET(C508,-(C$3-1),0,1,1):C508))))</f>
        <v>7</v>
      </c>
      <c r="F509">
        <f ca="1">IF(C508="","",IF(E509="","",IF(AND(C$5="Yes",OR(COUNTIF(OFFSET(I508,-(C$3-1),0,1,1):I508,1)&gt;0,COUNTIF(OFFSET(G508,-(C$3-1),0,1,1):G508,C$4)&gt;0)),0,IF(E509=C$3,1,0))))</f>
        <v>0</v>
      </c>
      <c r="G509">
        <f t="shared" ca="1" si="69"/>
        <v>1</v>
      </c>
      <c r="H509" t="str">
        <f t="shared" ca="1" si="66"/>
        <v/>
      </c>
      <c r="I509">
        <f ca="1">IF(C509="","",IF(F509="","",IF(F509=0,0,IF(F509=1,COUNTIF(OFFSET(C508,-(C$3-1)-(G509-1),0,1,1):OFFSET(C508,-(G509-1),0,1,1),C509)))))</f>
        <v>0</v>
      </c>
      <c r="J509">
        <f t="shared" ca="1" si="67"/>
        <v>0</v>
      </c>
      <c r="K509">
        <f t="shared" ca="1" si="70"/>
        <v>84</v>
      </c>
      <c r="L509">
        <f t="shared" ca="1" si="71"/>
        <v>9</v>
      </c>
      <c r="M509" t="str">
        <f t="shared" ca="1" si="72"/>
        <v/>
      </c>
      <c r="O509" t="str">
        <f t="shared" ca="1" si="73"/>
        <v/>
      </c>
      <c r="P509" t="str">
        <f t="shared" ca="1" si="68"/>
        <v/>
      </c>
    </row>
    <row r="510" spans="2:16" x14ac:dyDescent="0.25">
      <c r="B510">
        <v>500</v>
      </c>
      <c r="C510">
        <f t="shared" ca="1" si="74"/>
        <v>0</v>
      </c>
      <c r="D510">
        <f ca="1">IF(C510="","",COUNTIF(OFFSET(C509,-(MIN(B509,C$3)-1),0,1,1):C509,C510))</f>
        <v>0</v>
      </c>
      <c r="E510">
        <f ca="1">IF(C509="","",IF(B509&lt;C$3,"",SUMPRODUCT(1/COUNTIF(OFFSET(C509,-(C$3-1),0,1,1):C509,OFFSET(C509,-(C$3-1),0,1,1):C509))))</f>
        <v>6</v>
      </c>
      <c r="F510">
        <f ca="1">IF(C509="","",IF(E510="","",IF(AND(C$5="Yes",OR(COUNTIF(OFFSET(I509,-(C$3-1),0,1,1):I509,1)&gt;0,COUNTIF(OFFSET(G509,-(C$3-1),0,1,1):G509,C$4)&gt;0)),0,IF(E510=C$3,1,0))))</f>
        <v>0</v>
      </c>
      <c r="G510">
        <f t="shared" ca="1" si="69"/>
        <v>1</v>
      </c>
      <c r="H510" t="str">
        <f t="shared" ca="1" si="66"/>
        <v/>
      </c>
      <c r="I510">
        <f ca="1">IF(C510="","",IF(F510="","",IF(F510=0,0,IF(F510=1,COUNTIF(OFFSET(C509,-(C$3-1)-(G510-1),0,1,1):OFFSET(C509,-(G510-1),0,1,1),C510)))))</f>
        <v>0</v>
      </c>
      <c r="J510">
        <f t="shared" ca="1" si="67"/>
        <v>0</v>
      </c>
      <c r="K510">
        <f t="shared" ca="1" si="70"/>
        <v>84</v>
      </c>
      <c r="L510">
        <f t="shared" ca="1" si="71"/>
        <v>9</v>
      </c>
      <c r="M510" t="str">
        <f t="shared" ca="1" si="72"/>
        <v/>
      </c>
      <c r="O510" t="str">
        <f t="shared" ca="1" si="73"/>
        <v/>
      </c>
      <c r="P510" t="str">
        <f t="shared" ca="1" si="68"/>
        <v/>
      </c>
    </row>
  </sheetData>
  <mergeCells count="14">
    <mergeCell ref="L9:L10"/>
    <mergeCell ref="M9:M10"/>
    <mergeCell ref="B2:C2"/>
    <mergeCell ref="B5:B6"/>
    <mergeCell ref="C5:C6"/>
    <mergeCell ref="B9:B10"/>
    <mergeCell ref="C9:C10"/>
    <mergeCell ref="D9:D10"/>
    <mergeCell ref="K9:K10"/>
    <mergeCell ref="J9:J10"/>
    <mergeCell ref="I9:I10"/>
    <mergeCell ref="H9:H10"/>
    <mergeCell ref="F9:F10"/>
    <mergeCell ref="E9:E10"/>
  </mergeCells>
  <dataValidations count="1">
    <dataValidation type="list" allowBlank="1" showInputMessage="1" showErrorMessage="1" sqref="C5:D6">
      <formula1>$G$1:$G$2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Bring your own numbers! Col.C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2019-01-19T04:11:10Z</dcterms:created>
  <dcterms:modified xsi:type="dcterms:W3CDTF">2019-01-19T11:09:23Z</dcterms:modified>
</cp:coreProperties>
</file>