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rangorde tvs 29052019\"/>
    </mc:Choice>
  </mc:AlternateContent>
  <xr:revisionPtr revIDLastSave="0" documentId="13_ncr:1_{A5DA2AF5-E811-4F98-97FA-7BAE78361E01}" xr6:coauthVersionLast="43" xr6:coauthVersionMax="43" xr10:uidLastSave="{00000000-0000-0000-0000-000000000000}"/>
  <bookViews>
    <workbookView xWindow="-98" yWindow="-98" windowWidth="20715" windowHeight="13276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1" i="1" l="1"/>
  <c r="C3" i="1" l="1"/>
  <c r="C38" i="1"/>
  <c r="C212" i="1"/>
  <c r="C214" i="1"/>
  <c r="C308" i="1"/>
  <c r="C310" i="1"/>
  <c r="C182" i="1"/>
  <c r="R182" i="1" s="1"/>
  <c r="AS182" i="1" s="1"/>
  <c r="C23" i="1"/>
  <c r="C27" i="1"/>
  <c r="C184" i="1"/>
  <c r="O184" i="1" s="1"/>
  <c r="AP184" i="1" s="1"/>
  <c r="C186" i="1"/>
  <c r="Q186" i="1" s="1"/>
  <c r="AR186" i="1" s="1"/>
  <c r="C188" i="1"/>
  <c r="O188" i="1" s="1"/>
  <c r="AP188" i="1" s="1"/>
  <c r="C190" i="1"/>
  <c r="C192" i="1"/>
  <c r="C194" i="1"/>
  <c r="O194" i="1" s="1"/>
  <c r="AP194" i="1" s="1"/>
  <c r="C196" i="1"/>
  <c r="Q196" i="1" s="1"/>
  <c r="AR196" i="1" s="1"/>
  <c r="C198" i="1"/>
  <c r="O198" i="1" s="1"/>
  <c r="AP198" i="1" s="1"/>
  <c r="C200" i="1"/>
  <c r="P200" i="1" s="1"/>
  <c r="AQ200" i="1" s="1"/>
  <c r="C202" i="1"/>
  <c r="N202" i="1" s="1"/>
  <c r="AO202" i="1" s="1"/>
  <c r="C204" i="1"/>
  <c r="C206" i="1"/>
  <c r="C208" i="1"/>
  <c r="N208" i="1" s="1"/>
  <c r="AO208" i="1" s="1"/>
  <c r="C210" i="1"/>
  <c r="C312" i="1"/>
  <c r="C314" i="1"/>
  <c r="C316" i="1"/>
  <c r="C318" i="1"/>
  <c r="N318" i="1" s="1"/>
  <c r="AO318" i="1" s="1"/>
  <c r="C320" i="1"/>
  <c r="O320" i="1" s="1"/>
  <c r="AP320" i="1" s="1"/>
  <c r="C322" i="1"/>
  <c r="P322" i="1" s="1"/>
  <c r="AQ322" i="1" s="1"/>
  <c r="C324" i="1"/>
  <c r="R324" i="1" s="1"/>
  <c r="AS324" i="1" s="1"/>
  <c r="C332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M143" i="1" s="1"/>
  <c r="AN143" i="1" s="1"/>
  <c r="C144" i="1"/>
  <c r="C145" i="1"/>
  <c r="O145" i="1" s="1"/>
  <c r="AP145" i="1" s="1"/>
  <c r="C146" i="1"/>
  <c r="C147" i="1"/>
  <c r="C148" i="1"/>
  <c r="C149" i="1"/>
  <c r="O149" i="1" s="1"/>
  <c r="AP149" i="1" s="1"/>
  <c r="C150" i="1"/>
  <c r="C151" i="1"/>
  <c r="C152" i="1"/>
  <c r="C153" i="1"/>
  <c r="C154" i="1"/>
  <c r="C155" i="1"/>
  <c r="C156" i="1"/>
  <c r="C157" i="1"/>
  <c r="C158" i="1"/>
  <c r="C159" i="1"/>
  <c r="M159" i="1" s="1"/>
  <c r="AN159" i="1" s="1"/>
  <c r="C160" i="1"/>
  <c r="C161" i="1"/>
  <c r="C162" i="1"/>
  <c r="P162" i="1" s="1"/>
  <c r="AQ162" i="1" s="1"/>
  <c r="C163" i="1"/>
  <c r="P163" i="1" s="1"/>
  <c r="C164" i="1"/>
  <c r="R164" i="1" s="1"/>
  <c r="AS164" i="1" s="1"/>
  <c r="C165" i="1"/>
  <c r="C166" i="1"/>
  <c r="C167" i="1"/>
  <c r="C168" i="1"/>
  <c r="C169" i="1"/>
  <c r="P169" i="1" s="1"/>
  <c r="AQ169" i="1" s="1"/>
  <c r="C170" i="1"/>
  <c r="C171" i="1"/>
  <c r="P171" i="1" s="1"/>
  <c r="AQ171" i="1" s="1"/>
  <c r="C172" i="1"/>
  <c r="C173" i="1"/>
  <c r="P173" i="1" s="1"/>
  <c r="AQ173" i="1" s="1"/>
  <c r="C174" i="1"/>
  <c r="P174" i="1" s="1"/>
  <c r="AQ174" i="1" s="1"/>
  <c r="C175" i="1"/>
  <c r="C176" i="1"/>
  <c r="C177" i="1"/>
  <c r="C178" i="1"/>
  <c r="C179" i="1"/>
  <c r="C180" i="1"/>
  <c r="C181" i="1"/>
  <c r="C183" i="1"/>
  <c r="C185" i="1"/>
  <c r="M185" i="1" s="1"/>
  <c r="C187" i="1"/>
  <c r="C189" i="1"/>
  <c r="C191" i="1"/>
  <c r="C193" i="1"/>
  <c r="C195" i="1"/>
  <c r="C197" i="1"/>
  <c r="C199" i="1"/>
  <c r="C201" i="1"/>
  <c r="M201" i="1" s="1"/>
  <c r="C203" i="1"/>
  <c r="C205" i="1"/>
  <c r="N205" i="1" s="1"/>
  <c r="C207" i="1"/>
  <c r="N207" i="1" s="1"/>
  <c r="AO207" i="1" s="1"/>
  <c r="C209" i="1"/>
  <c r="C211" i="1"/>
  <c r="C213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M250" i="1" s="1"/>
  <c r="AN250" i="1" s="1"/>
  <c r="C251" i="1"/>
  <c r="C252" i="1"/>
  <c r="R252" i="1" s="1"/>
  <c r="AS252" i="1" s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M273" i="1" s="1"/>
  <c r="AN273" i="1" s="1"/>
  <c r="C274" i="1"/>
  <c r="C275" i="1"/>
  <c r="C276" i="1"/>
  <c r="C277" i="1"/>
  <c r="C278" i="1"/>
  <c r="C279" i="1"/>
  <c r="Q279" i="1" s="1"/>
  <c r="AR279" i="1" s="1"/>
  <c r="C280" i="1"/>
  <c r="C281" i="1"/>
  <c r="C282" i="1"/>
  <c r="C283" i="1"/>
  <c r="C284" i="1"/>
  <c r="R284" i="1" s="1"/>
  <c r="C285" i="1"/>
  <c r="N285" i="1" s="1"/>
  <c r="AO285" i="1" s="1"/>
  <c r="C286" i="1"/>
  <c r="C287" i="1"/>
  <c r="C288" i="1"/>
  <c r="C289" i="1"/>
  <c r="C290" i="1"/>
  <c r="O290" i="1" s="1"/>
  <c r="AP290" i="1" s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Q305" i="1" s="1"/>
  <c r="AR305" i="1" s="1"/>
  <c r="C306" i="1"/>
  <c r="C307" i="1"/>
  <c r="C309" i="1"/>
  <c r="C311" i="1"/>
  <c r="C313" i="1"/>
  <c r="C315" i="1"/>
  <c r="C317" i="1"/>
  <c r="M317" i="1" s="1"/>
  <c r="C319" i="1"/>
  <c r="M319" i="1" s="1"/>
  <c r="AN319" i="1" s="1"/>
  <c r="C321" i="1"/>
  <c r="C323" i="1"/>
  <c r="C325" i="1"/>
  <c r="C326" i="1"/>
  <c r="C327" i="1"/>
  <c r="P327" i="1" s="1"/>
  <c r="AQ327" i="1" s="1"/>
  <c r="C328" i="1"/>
  <c r="R328" i="1" s="1"/>
  <c r="AS328" i="1" s="1"/>
  <c r="C329" i="1"/>
  <c r="O329" i="1" s="1"/>
  <c r="AP329" i="1" s="1"/>
  <c r="C330" i="1"/>
  <c r="C331" i="1"/>
  <c r="N331" i="1" s="1"/>
  <c r="AO331" i="1" s="1"/>
  <c r="C5" i="1"/>
  <c r="C6" i="1"/>
  <c r="C7" i="1"/>
  <c r="N7" i="1" s="1"/>
  <c r="C4" i="1"/>
  <c r="C10" i="1"/>
  <c r="M10" i="1" s="1"/>
  <c r="C11" i="1"/>
  <c r="C12" i="1"/>
  <c r="N12" i="1" s="1"/>
  <c r="C13" i="1"/>
  <c r="M13" i="1" s="1"/>
  <c r="C15" i="1"/>
  <c r="C16" i="1"/>
  <c r="C17" i="1"/>
  <c r="C19" i="1"/>
  <c r="C21" i="1"/>
  <c r="C30" i="1"/>
  <c r="C31" i="1"/>
  <c r="C32" i="1"/>
  <c r="C33" i="1"/>
  <c r="C34" i="1"/>
  <c r="C37" i="1"/>
  <c r="C39" i="1"/>
  <c r="C41" i="1"/>
  <c r="C42" i="1"/>
  <c r="C43" i="1"/>
  <c r="C45" i="1"/>
  <c r="C46" i="1"/>
  <c r="C47" i="1"/>
  <c r="C49" i="1"/>
  <c r="C50" i="1"/>
  <c r="C51" i="1"/>
  <c r="C52" i="1"/>
  <c r="C53" i="1"/>
  <c r="C54" i="1"/>
  <c r="C55" i="1"/>
  <c r="C57" i="1"/>
  <c r="C58" i="1"/>
  <c r="C59" i="1"/>
  <c r="C60" i="1"/>
  <c r="C61" i="1"/>
  <c r="C62" i="1"/>
  <c r="C63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3" i="1"/>
  <c r="C94" i="1"/>
  <c r="C95" i="1"/>
  <c r="C8" i="1"/>
  <c r="C20" i="1"/>
  <c r="C25" i="1"/>
  <c r="C35" i="1"/>
  <c r="C29" i="1"/>
  <c r="C9" i="1"/>
  <c r="Q9" i="1" s="1"/>
  <c r="C14" i="1"/>
  <c r="C18" i="1"/>
  <c r="C22" i="1"/>
  <c r="C24" i="1"/>
  <c r="C26" i="1"/>
  <c r="C28" i="1"/>
  <c r="C36" i="1"/>
  <c r="C40" i="1"/>
  <c r="C44" i="1"/>
  <c r="C48" i="1"/>
  <c r="C56" i="1"/>
  <c r="C64" i="1"/>
  <c r="C92" i="1"/>
  <c r="R26" i="1" l="1"/>
  <c r="R27" i="1" s="1"/>
  <c r="R28" i="1" s="1"/>
  <c r="Q25" i="1"/>
  <c r="Q85" i="1"/>
  <c r="O73" i="1"/>
  <c r="O74" i="1" s="1"/>
  <c r="Q33" i="1"/>
  <c r="Q10" i="1"/>
  <c r="O20" i="1"/>
  <c r="R76" i="1"/>
  <c r="R77" i="1" s="1"/>
  <c r="R78" i="1" s="1"/>
  <c r="R79" i="1" s="1"/>
  <c r="R80" i="1" s="1"/>
  <c r="R81" i="1" s="1"/>
  <c r="R82" i="1" s="1"/>
  <c r="R83" i="1" s="1"/>
  <c r="R84" i="1" s="1"/>
  <c r="R85" i="1" s="1"/>
  <c r="O19" i="1"/>
  <c r="Q226" i="1"/>
  <c r="AR226" i="1" s="1"/>
  <c r="R218" i="1"/>
  <c r="AS218" i="1" s="1"/>
  <c r="N206" i="1"/>
  <c r="AO206" i="1" s="1"/>
  <c r="AO205" i="1"/>
  <c r="O113" i="1"/>
  <c r="P101" i="1"/>
  <c r="M23" i="1"/>
  <c r="O81" i="1"/>
  <c r="O82" i="1" s="1"/>
  <c r="P15" i="1"/>
  <c r="P16" i="1" s="1"/>
  <c r="P29" i="1"/>
  <c r="P30" i="1" s="1"/>
  <c r="P31" i="1" s="1"/>
  <c r="P32" i="1" s="1"/>
  <c r="P33" i="1" s="1"/>
  <c r="P34" i="1" s="1"/>
  <c r="P35" i="1" s="1"/>
  <c r="N87" i="1"/>
  <c r="N88" i="1" s="1"/>
  <c r="Q83" i="1"/>
  <c r="O75" i="1"/>
  <c r="R31" i="1"/>
  <c r="P17" i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N13" i="1"/>
  <c r="O229" i="1"/>
  <c r="AP229" i="1" s="1"/>
  <c r="Q225" i="1"/>
  <c r="AR225" i="1" s="1"/>
  <c r="R180" i="1"/>
  <c r="AS180" i="1" s="1"/>
  <c r="N136" i="1"/>
  <c r="O28" i="1"/>
  <c r="O29" i="1" s="1"/>
  <c r="O30" i="1" s="1"/>
  <c r="O31" i="1" s="1"/>
  <c r="O32" i="1" s="1"/>
  <c r="O33" i="1" s="1"/>
  <c r="O34" i="1" s="1"/>
  <c r="O35" i="1" s="1"/>
  <c r="O36" i="1" s="1"/>
  <c r="N30" i="1"/>
  <c r="N16" i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M318" i="1"/>
  <c r="AN318" i="1" s="1"/>
  <c r="AN317" i="1"/>
  <c r="R285" i="1"/>
  <c r="AS285" i="1" s="1"/>
  <c r="AS284" i="1"/>
  <c r="P228" i="1"/>
  <c r="P224" i="1"/>
  <c r="M202" i="1"/>
  <c r="AN201" i="1"/>
  <c r="M186" i="1"/>
  <c r="AN186" i="1" s="1"/>
  <c r="AN185" i="1"/>
  <c r="P164" i="1"/>
  <c r="AQ164" i="1" s="1"/>
  <c r="AQ163" i="1"/>
  <c r="R139" i="1"/>
  <c r="AS139" i="1" s="1"/>
  <c r="N99" i="1"/>
  <c r="O94" i="1"/>
  <c r="Q77" i="1"/>
  <c r="Q78" i="1" s="1"/>
  <c r="Q79" i="1" s="1"/>
  <c r="O21" i="1"/>
  <c r="R138" i="1"/>
  <c r="Q110" i="1"/>
  <c r="Q111" i="1" s="1"/>
  <c r="Q27" i="1"/>
  <c r="Q28" i="1" s="1"/>
  <c r="Q29" i="1" s="1"/>
  <c r="Q30" i="1" s="1"/>
  <c r="Q31" i="1" s="1"/>
  <c r="Q32" i="1" s="1"/>
  <c r="M320" i="1"/>
  <c r="AN320" i="1" s="1"/>
  <c r="Q306" i="1"/>
  <c r="AR306" i="1" s="1"/>
  <c r="R286" i="1"/>
  <c r="N40" i="1"/>
  <c r="N41" i="1" s="1"/>
  <c r="N42" i="1" s="1"/>
  <c r="N43" i="1" s="1"/>
  <c r="O93" i="1"/>
  <c r="P36" i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Q91" i="1"/>
  <c r="N79" i="1"/>
  <c r="N80" i="1" s="1"/>
  <c r="N81" i="1" s="1"/>
  <c r="N71" i="1"/>
  <c r="N72" i="1" s="1"/>
  <c r="N73" i="1" s="1"/>
  <c r="N74" i="1" s="1"/>
  <c r="N75" i="1" s="1"/>
  <c r="N76" i="1" s="1"/>
  <c r="N77" i="1" s="1"/>
  <c r="N78" i="1" s="1"/>
  <c r="Q62" i="1"/>
  <c r="Q58" i="1"/>
  <c r="Q59" i="1" s="1"/>
  <c r="Q60" i="1" s="1"/>
  <c r="Q61" i="1" s="1"/>
  <c r="Q53" i="1"/>
  <c r="Q54" i="1" s="1"/>
  <c r="Q55" i="1" s="1"/>
  <c r="Q56" i="1" s="1"/>
  <c r="Q57" i="1" s="1"/>
  <c r="Q49" i="1"/>
  <c r="Q50" i="1" s="1"/>
  <c r="Q51" i="1" s="1"/>
  <c r="Q52" i="1" s="1"/>
  <c r="M43" i="1"/>
  <c r="O37" i="1"/>
  <c r="O38" i="1" s="1"/>
  <c r="R329" i="1"/>
  <c r="R323" i="1"/>
  <c r="AS323" i="1" s="1"/>
  <c r="P323" i="1"/>
  <c r="R315" i="1"/>
  <c r="AS315" i="1" s="1"/>
  <c r="O307" i="1"/>
  <c r="AP307" i="1" s="1"/>
  <c r="Q303" i="1"/>
  <c r="O299" i="1"/>
  <c r="AP299" i="1" s="1"/>
  <c r="P295" i="1"/>
  <c r="N291" i="1"/>
  <c r="AO291" i="1" s="1"/>
  <c r="O287" i="1"/>
  <c r="AP287" i="1" s="1"/>
  <c r="R283" i="1"/>
  <c r="AS283" i="1" s="1"/>
  <c r="Q280" i="1"/>
  <c r="AR280" i="1" s="1"/>
  <c r="R275" i="1"/>
  <c r="P271" i="1"/>
  <c r="AQ271" i="1" s="1"/>
  <c r="O267" i="1"/>
  <c r="AP267" i="1" s="1"/>
  <c r="P263" i="1"/>
  <c r="AQ263" i="1" s="1"/>
  <c r="N259" i="1"/>
  <c r="P255" i="1"/>
  <c r="AQ255" i="1" s="1"/>
  <c r="M251" i="1"/>
  <c r="R251" i="1"/>
  <c r="AS251" i="1" s="1"/>
  <c r="R247" i="1"/>
  <c r="Q243" i="1"/>
  <c r="AR243" i="1" s="1"/>
  <c r="M239" i="1"/>
  <c r="AN239" i="1" s="1"/>
  <c r="R235" i="1"/>
  <c r="O231" i="1"/>
  <c r="Q227" i="1"/>
  <c r="Q223" i="1"/>
  <c r="P219" i="1"/>
  <c r="AQ219" i="1" s="1"/>
  <c r="M215" i="1"/>
  <c r="M199" i="1"/>
  <c r="O191" i="1"/>
  <c r="AP191" i="1" s="1"/>
  <c r="O183" i="1"/>
  <c r="AP183" i="1" s="1"/>
  <c r="R183" i="1"/>
  <c r="M178" i="1"/>
  <c r="AN178" i="1" s="1"/>
  <c r="N170" i="1"/>
  <c r="O166" i="1"/>
  <c r="M158" i="1"/>
  <c r="AN158" i="1" s="1"/>
  <c r="Q154" i="1"/>
  <c r="AR154" i="1" s="1"/>
  <c r="N150" i="1"/>
  <c r="O146" i="1"/>
  <c r="AP146" i="1" s="1"/>
  <c r="Q146" i="1"/>
  <c r="N142" i="1"/>
  <c r="N134" i="1"/>
  <c r="N135" i="1" s="1"/>
  <c r="P130" i="1"/>
  <c r="P131" i="1" s="1"/>
  <c r="P132" i="1" s="1"/>
  <c r="P133" i="1" s="1"/>
  <c r="P134" i="1" s="1"/>
  <c r="N126" i="1"/>
  <c r="N127" i="1" s="1"/>
  <c r="N122" i="1"/>
  <c r="N123" i="1" s="1"/>
  <c r="R118" i="1"/>
  <c r="R119" i="1" s="1"/>
  <c r="R120" i="1" s="1"/>
  <c r="R121" i="1" s="1"/>
  <c r="R122" i="1" s="1"/>
  <c r="N114" i="1"/>
  <c r="O106" i="1"/>
  <c r="P102" i="1"/>
  <c r="P103" i="1" s="1"/>
  <c r="P104" i="1" s="1"/>
  <c r="P105" i="1" s="1"/>
  <c r="P106" i="1" s="1"/>
  <c r="M98" i="1"/>
  <c r="M99" i="1" s="1"/>
  <c r="M100" i="1" s="1"/>
  <c r="M101" i="1" s="1"/>
  <c r="M102" i="1" s="1"/>
  <c r="O321" i="1"/>
  <c r="Q312" i="1"/>
  <c r="AR312" i="1" s="1"/>
  <c r="N204" i="1"/>
  <c r="AO204" i="1" s="1"/>
  <c r="N214" i="1"/>
  <c r="O76" i="1"/>
  <c r="O77" i="1" s="1"/>
  <c r="O67" i="1"/>
  <c r="O68" i="1" s="1"/>
  <c r="O69" i="1" s="1"/>
  <c r="O70" i="1" s="1"/>
  <c r="O71" i="1" s="1"/>
  <c r="O72" i="1" s="1"/>
  <c r="P48" i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O18" i="1"/>
  <c r="Q35" i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N95" i="1"/>
  <c r="N96" i="1" s="1"/>
  <c r="N97" i="1" s="1"/>
  <c r="N98" i="1" s="1"/>
  <c r="O95" i="1"/>
  <c r="O96" i="1" s="1"/>
  <c r="O90" i="1"/>
  <c r="O91" i="1" s="1"/>
  <c r="O92" i="1" s="1"/>
  <c r="Q86" i="1"/>
  <c r="Q87" i="1" s="1"/>
  <c r="R86" i="1"/>
  <c r="R87" i="1" s="1"/>
  <c r="R88" i="1" s="1"/>
  <c r="R89" i="1" s="1"/>
  <c r="R90" i="1" s="1"/>
  <c r="R91" i="1" s="1"/>
  <c r="R92" i="1" s="1"/>
  <c r="R93" i="1" s="1"/>
  <c r="R94" i="1" s="1"/>
  <c r="R95" i="1" s="1"/>
  <c r="N82" i="1"/>
  <c r="N83" i="1" s="1"/>
  <c r="O78" i="1"/>
  <c r="O79" i="1" s="1"/>
  <c r="O80" i="1" s="1"/>
  <c r="M74" i="1"/>
  <c r="M75" i="1" s="1"/>
  <c r="M76" i="1" s="1"/>
  <c r="M77" i="1" s="1"/>
  <c r="M78" i="1" s="1"/>
  <c r="M79" i="1" s="1"/>
  <c r="M70" i="1"/>
  <c r="M71" i="1" s="1"/>
  <c r="M66" i="1"/>
  <c r="M67" i="1" s="1"/>
  <c r="M68" i="1" s="1"/>
  <c r="M69" i="1" s="1"/>
  <c r="M61" i="1"/>
  <c r="M62" i="1" s="1"/>
  <c r="M63" i="1" s="1"/>
  <c r="M64" i="1" s="1"/>
  <c r="M65" i="1" s="1"/>
  <c r="O57" i="1"/>
  <c r="O58" i="1" s="1"/>
  <c r="O59" i="1" s="1"/>
  <c r="O60" i="1" s="1"/>
  <c r="O61" i="1" s="1"/>
  <c r="O62" i="1" s="1"/>
  <c r="R52" i="1"/>
  <c r="R53" i="1" s="1"/>
  <c r="Q47" i="1"/>
  <c r="Q48" i="1" s="1"/>
  <c r="R42" i="1"/>
  <c r="R43" i="1" s="1"/>
  <c r="R44" i="1" s="1"/>
  <c r="M34" i="1"/>
  <c r="M35" i="1" s="1"/>
  <c r="M36" i="1" s="1"/>
  <c r="M37" i="1" s="1"/>
  <c r="M38" i="1" s="1"/>
  <c r="M39" i="1" s="1"/>
  <c r="M40" i="1" s="1"/>
  <c r="M41" i="1" s="1"/>
  <c r="M42" i="1" s="1"/>
  <c r="Q34" i="1"/>
  <c r="N31" i="1"/>
  <c r="N32" i="1" s="1"/>
  <c r="N33" i="1" s="1"/>
  <c r="N34" i="1" s="1"/>
  <c r="N35" i="1" s="1"/>
  <c r="N36" i="1" s="1"/>
  <c r="N37" i="1" s="1"/>
  <c r="M11" i="1"/>
  <c r="M12" i="1" s="1"/>
  <c r="Q11" i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R6" i="1"/>
  <c r="R7" i="1" s="1"/>
  <c r="P328" i="1"/>
  <c r="Q321" i="1"/>
  <c r="M321" i="1"/>
  <c r="O313" i="1"/>
  <c r="AP313" i="1" s="1"/>
  <c r="N306" i="1"/>
  <c r="O302" i="1"/>
  <c r="M298" i="1"/>
  <c r="R294" i="1"/>
  <c r="O291" i="1"/>
  <c r="AP291" i="1" s="1"/>
  <c r="N286" i="1"/>
  <c r="M286" i="1"/>
  <c r="P282" i="1"/>
  <c r="N278" i="1"/>
  <c r="O274" i="1"/>
  <c r="M274" i="1"/>
  <c r="R270" i="1"/>
  <c r="Q266" i="1"/>
  <c r="N262" i="1"/>
  <c r="Q258" i="1"/>
  <c r="P254" i="1"/>
  <c r="AQ254" i="1" s="1"/>
  <c r="Q246" i="1"/>
  <c r="M242" i="1"/>
  <c r="R238" i="1"/>
  <c r="Q234" i="1"/>
  <c r="P230" i="1"/>
  <c r="O230" i="1"/>
  <c r="AP230" i="1" s="1"/>
  <c r="N222" i="1"/>
  <c r="R213" i="1"/>
  <c r="Q197" i="1"/>
  <c r="O189" i="1"/>
  <c r="AP189" i="1" s="1"/>
  <c r="M181" i="1"/>
  <c r="R177" i="1"/>
  <c r="P170" i="1"/>
  <c r="AQ170" i="1" s="1"/>
  <c r="P165" i="1"/>
  <c r="N165" i="1"/>
  <c r="Q161" i="1"/>
  <c r="R157" i="1"/>
  <c r="R153" i="1"/>
  <c r="O150" i="1"/>
  <c r="P141" i="1"/>
  <c r="R137" i="1"/>
  <c r="R133" i="1"/>
  <c r="R134" i="1" s="1"/>
  <c r="R135" i="1" s="1"/>
  <c r="R136" i="1" s="1"/>
  <c r="R129" i="1"/>
  <c r="R130" i="1" s="1"/>
  <c r="N125" i="1"/>
  <c r="O121" i="1"/>
  <c r="O122" i="1" s="1"/>
  <c r="M117" i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O114" i="1"/>
  <c r="O115" i="1" s="1"/>
  <c r="O116" i="1" s="1"/>
  <c r="O117" i="1" s="1"/>
  <c r="O118" i="1" s="1"/>
  <c r="P109" i="1"/>
  <c r="P110" i="1" s="1"/>
  <c r="P111" i="1" s="1"/>
  <c r="P112" i="1" s="1"/>
  <c r="P113" i="1" s="1"/>
  <c r="P114" i="1" s="1"/>
  <c r="P115" i="1" s="1"/>
  <c r="O105" i="1"/>
  <c r="O97" i="1"/>
  <c r="O98" i="1" s="1"/>
  <c r="O99" i="1" s="1"/>
  <c r="O100" i="1" s="1"/>
  <c r="O101" i="1" s="1"/>
  <c r="O102" i="1" s="1"/>
  <c r="O103" i="1" s="1"/>
  <c r="O104" i="1" s="1"/>
  <c r="M97" i="1"/>
  <c r="N332" i="1"/>
  <c r="Q332" i="1"/>
  <c r="N319" i="1"/>
  <c r="R210" i="1"/>
  <c r="O195" i="1"/>
  <c r="M212" i="1"/>
  <c r="R64" i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O56" i="1"/>
  <c r="O22" i="1"/>
  <c r="O23" i="1" s="1"/>
  <c r="R22" i="1"/>
  <c r="R23" i="1" s="1"/>
  <c r="R24" i="1" s="1"/>
  <c r="R25" i="1" s="1"/>
  <c r="N8" i="1"/>
  <c r="N9" i="1" s="1"/>
  <c r="N10" i="1" s="1"/>
  <c r="N11" i="1" s="1"/>
  <c r="R8" i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P92" i="1"/>
  <c r="P93" i="1" s="1"/>
  <c r="P94" i="1" s="1"/>
  <c r="P95" i="1" s="1"/>
  <c r="P96" i="1" s="1"/>
  <c r="P97" i="1" s="1"/>
  <c r="P98" i="1" s="1"/>
  <c r="P99" i="1" s="1"/>
  <c r="P100" i="1" s="1"/>
  <c r="Q92" i="1"/>
  <c r="Q93" i="1" s="1"/>
  <c r="Q94" i="1" s="1"/>
  <c r="Q95" i="1" s="1"/>
  <c r="Q96" i="1" s="1"/>
  <c r="Q97" i="1" s="1"/>
  <c r="Q98" i="1" s="1"/>
  <c r="Q99" i="1" s="1"/>
  <c r="M44" i="1"/>
  <c r="M45" i="1" s="1"/>
  <c r="M46" i="1" s="1"/>
  <c r="M47" i="1" s="1"/>
  <c r="M48" i="1" s="1"/>
  <c r="M49" i="1" s="1"/>
  <c r="N44" i="1"/>
  <c r="N45" i="1" s="1"/>
  <c r="R29" i="1"/>
  <c r="R30" i="1" s="1"/>
  <c r="N14" i="1"/>
  <c r="N15" i="1" s="1"/>
  <c r="P14" i="1"/>
  <c r="Q26" i="1"/>
  <c r="N89" i="1"/>
  <c r="N90" i="1" s="1"/>
  <c r="N91" i="1" s="1"/>
  <c r="N92" i="1" s="1"/>
  <c r="N93" i="1" s="1"/>
  <c r="N94" i="1" s="1"/>
  <c r="O83" i="1"/>
  <c r="O84" i="1" s="1"/>
  <c r="O85" i="1" s="1"/>
  <c r="O86" i="1" s="1"/>
  <c r="O87" i="1" s="1"/>
  <c r="Q69" i="1"/>
  <c r="Q70" i="1" s="1"/>
  <c r="Q71" i="1" s="1"/>
  <c r="N65" i="1"/>
  <c r="N66" i="1" s="1"/>
  <c r="N67" i="1" s="1"/>
  <c r="N68" i="1" s="1"/>
  <c r="N69" i="1" s="1"/>
  <c r="N70" i="1" s="1"/>
  <c r="M60" i="1"/>
  <c r="N55" i="1"/>
  <c r="N56" i="1" s="1"/>
  <c r="N57" i="1" s="1"/>
  <c r="N58" i="1" s="1"/>
  <c r="N59" i="1" s="1"/>
  <c r="N60" i="1" s="1"/>
  <c r="N61" i="1" s="1"/>
  <c r="N62" i="1" s="1"/>
  <c r="N63" i="1" s="1"/>
  <c r="N64" i="1" s="1"/>
  <c r="N51" i="1"/>
  <c r="N52" i="1" s="1"/>
  <c r="N53" i="1" s="1"/>
  <c r="N46" i="1"/>
  <c r="N47" i="1" s="1"/>
  <c r="N48" i="1" s="1"/>
  <c r="N49" i="1" s="1"/>
  <c r="N50" i="1" s="1"/>
  <c r="R41" i="1"/>
  <c r="N5" i="1"/>
  <c r="N6" i="1" s="1"/>
  <c r="N330" i="1"/>
  <c r="AO330" i="1" s="1"/>
  <c r="O330" i="1"/>
  <c r="R326" i="1"/>
  <c r="N311" i="1"/>
  <c r="R301" i="1"/>
  <c r="O297" i="1"/>
  <c r="P293" i="1"/>
  <c r="P289" i="1"/>
  <c r="Q281" i="1"/>
  <c r="O281" i="1"/>
  <c r="N277" i="1"/>
  <c r="AO277" i="1" s="1"/>
  <c r="O269" i="1"/>
  <c r="Q265" i="1"/>
  <c r="AR265" i="1" s="1"/>
  <c r="O261" i="1"/>
  <c r="N257" i="1"/>
  <c r="Q253" i="1"/>
  <c r="R253" i="1"/>
  <c r="N249" i="1"/>
  <c r="Q245" i="1"/>
  <c r="AR245" i="1" s="1"/>
  <c r="Q241" i="1"/>
  <c r="P237" i="1"/>
  <c r="N233" i="1"/>
  <c r="Q221" i="1"/>
  <c r="M217" i="1"/>
  <c r="Q211" i="1"/>
  <c r="O203" i="1"/>
  <c r="N203" i="1"/>
  <c r="AO203" i="1" s="1"/>
  <c r="R195" i="1"/>
  <c r="Q187" i="1"/>
  <c r="N187" i="1"/>
  <c r="M176" i="1"/>
  <c r="P172" i="1"/>
  <c r="AQ172" i="1" s="1"/>
  <c r="R168" i="1"/>
  <c r="R165" i="1"/>
  <c r="P160" i="1"/>
  <c r="M160" i="1"/>
  <c r="M156" i="1"/>
  <c r="Q152" i="1"/>
  <c r="R148" i="1"/>
  <c r="M144" i="1"/>
  <c r="N144" i="1"/>
  <c r="M140" i="1"/>
  <c r="N137" i="1"/>
  <c r="N138" i="1" s="1"/>
  <c r="N139" i="1" s="1"/>
  <c r="M132" i="1"/>
  <c r="M133" i="1" s="1"/>
  <c r="M134" i="1" s="1"/>
  <c r="M135" i="1" s="1"/>
  <c r="M136" i="1" s="1"/>
  <c r="M137" i="1" s="1"/>
  <c r="M138" i="1" s="1"/>
  <c r="M139" i="1" s="1"/>
  <c r="AN139" i="1" s="1"/>
  <c r="N128" i="1"/>
  <c r="N129" i="1" s="1"/>
  <c r="N130" i="1" s="1"/>
  <c r="N131" i="1" s="1"/>
  <c r="N132" i="1" s="1"/>
  <c r="N133" i="1" s="1"/>
  <c r="N124" i="1"/>
  <c r="P124" i="1"/>
  <c r="P125" i="1" s="1"/>
  <c r="P126" i="1" s="1"/>
  <c r="P127" i="1" s="1"/>
  <c r="P128" i="1" s="1"/>
  <c r="P129" i="1" s="1"/>
  <c r="P120" i="1"/>
  <c r="P121" i="1" s="1"/>
  <c r="P122" i="1" s="1"/>
  <c r="P123" i="1" s="1"/>
  <c r="P116" i="1"/>
  <c r="P117" i="1" s="1"/>
  <c r="P118" i="1" s="1"/>
  <c r="P119" i="1" s="1"/>
  <c r="Q112" i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P108" i="1"/>
  <c r="Q104" i="1"/>
  <c r="Q105" i="1" s="1"/>
  <c r="Q106" i="1" s="1"/>
  <c r="Q107" i="1" s="1"/>
  <c r="Q108" i="1" s="1"/>
  <c r="Q109" i="1" s="1"/>
  <c r="N100" i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Q100" i="1"/>
  <c r="Q101" i="1" s="1"/>
  <c r="Q102" i="1" s="1"/>
  <c r="Q103" i="1" s="1"/>
  <c r="R96" i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325" i="1"/>
  <c r="AS325" i="1" s="1"/>
  <c r="N316" i="1"/>
  <c r="R316" i="1"/>
  <c r="P201" i="1"/>
  <c r="Q192" i="1"/>
  <c r="O185" i="1"/>
  <c r="M24" i="1"/>
  <c r="M25" i="1" s="1"/>
  <c r="M26" i="1" s="1"/>
  <c r="M27" i="1" s="1"/>
  <c r="M28" i="1" s="1"/>
  <c r="M29" i="1" s="1"/>
  <c r="M30" i="1" s="1"/>
  <c r="M31" i="1" s="1"/>
  <c r="M32" i="1" s="1"/>
  <c r="M33" i="1" s="1"/>
  <c r="Q310" i="1"/>
  <c r="N38" i="1"/>
  <c r="N39" i="1" s="1"/>
  <c r="O24" i="1"/>
  <c r="O25" i="1" s="1"/>
  <c r="O26" i="1" s="1"/>
  <c r="O27" i="1" s="1"/>
  <c r="O88" i="1"/>
  <c r="O89" i="1" s="1"/>
  <c r="Q88" i="1"/>
  <c r="Q89" i="1" s="1"/>
  <c r="Q90" i="1" s="1"/>
  <c r="N84" i="1"/>
  <c r="N85" i="1" s="1"/>
  <c r="N86" i="1" s="1"/>
  <c r="Q84" i="1"/>
  <c r="Q80" i="1"/>
  <c r="Q81" i="1" s="1"/>
  <c r="Q82" i="1" s="1"/>
  <c r="M80" i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Q72" i="1"/>
  <c r="Q73" i="1" s="1"/>
  <c r="Q74" i="1" s="1"/>
  <c r="Q75" i="1" s="1"/>
  <c r="Q76" i="1" s="1"/>
  <c r="M72" i="1"/>
  <c r="M73" i="1" s="1"/>
  <c r="P68" i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R63" i="1"/>
  <c r="O63" i="1"/>
  <c r="O64" i="1" s="1"/>
  <c r="O65" i="1" s="1"/>
  <c r="O66" i="1" s="1"/>
  <c r="Q63" i="1"/>
  <c r="Q64" i="1" s="1"/>
  <c r="Q65" i="1" s="1"/>
  <c r="Q66" i="1" s="1"/>
  <c r="Q67" i="1" s="1"/>
  <c r="Q68" i="1" s="1"/>
  <c r="M59" i="1"/>
  <c r="R54" i="1"/>
  <c r="R55" i="1" s="1"/>
  <c r="R56" i="1" s="1"/>
  <c r="R57" i="1" s="1"/>
  <c r="R58" i="1" s="1"/>
  <c r="R59" i="1" s="1"/>
  <c r="R60" i="1" s="1"/>
  <c r="R61" i="1" s="1"/>
  <c r="R62" i="1" s="1"/>
  <c r="N54" i="1"/>
  <c r="M50" i="1"/>
  <c r="M51" i="1" s="1"/>
  <c r="M52" i="1" s="1"/>
  <c r="M53" i="1" s="1"/>
  <c r="M54" i="1" s="1"/>
  <c r="M55" i="1" s="1"/>
  <c r="M56" i="1" s="1"/>
  <c r="M57" i="1" s="1"/>
  <c r="M58" i="1" s="1"/>
  <c r="R45" i="1"/>
  <c r="R46" i="1" s="1"/>
  <c r="R47" i="1" s="1"/>
  <c r="R48" i="1" s="1"/>
  <c r="R49" i="1" s="1"/>
  <c r="R50" i="1" s="1"/>
  <c r="R51" i="1" s="1"/>
  <c r="O39" i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R32" i="1"/>
  <c r="R33" i="1" s="1"/>
  <c r="R34" i="1" s="1"/>
  <c r="R35" i="1" s="1"/>
  <c r="R36" i="1" s="1"/>
  <c r="R37" i="1" s="1"/>
  <c r="R38" i="1" s="1"/>
  <c r="R39" i="1" s="1"/>
  <c r="R40" i="1" s="1"/>
  <c r="M14" i="1"/>
  <c r="M15" i="1" s="1"/>
  <c r="M16" i="1" s="1"/>
  <c r="M17" i="1" s="1"/>
  <c r="M18" i="1" s="1"/>
  <c r="M19" i="1" s="1"/>
  <c r="M20" i="1" s="1"/>
  <c r="M21" i="1" s="1"/>
  <c r="M22" i="1" s="1"/>
  <c r="O4" i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N325" i="1"/>
  <c r="N309" i="1"/>
  <c r="R304" i="1"/>
  <c r="N300" i="1"/>
  <c r="M296" i="1"/>
  <c r="O292" i="1"/>
  <c r="N292" i="1"/>
  <c r="Q288" i="1"/>
  <c r="M280" i="1"/>
  <c r="P276" i="1"/>
  <c r="P272" i="1"/>
  <c r="Q272" i="1"/>
  <c r="O268" i="1"/>
  <c r="AP268" i="1" s="1"/>
  <c r="Q264" i="1"/>
  <c r="AR264" i="1" s="1"/>
  <c r="P264" i="1"/>
  <c r="M260" i="1"/>
  <c r="O256" i="1"/>
  <c r="N248" i="1"/>
  <c r="AO248" i="1" s="1"/>
  <c r="O244" i="1"/>
  <c r="M240" i="1"/>
  <c r="M236" i="1"/>
  <c r="R232" i="1"/>
  <c r="P220" i="1"/>
  <c r="Q220" i="1"/>
  <c r="AR220" i="1" s="1"/>
  <c r="N216" i="1"/>
  <c r="N209" i="1"/>
  <c r="O209" i="1"/>
  <c r="N193" i="1"/>
  <c r="R179" i="1"/>
  <c r="AS179" i="1" s="1"/>
  <c r="M179" i="1"/>
  <c r="P175" i="1"/>
  <c r="Q175" i="1"/>
  <c r="P167" i="1"/>
  <c r="Q155" i="1"/>
  <c r="P155" i="1"/>
  <c r="M151" i="1"/>
  <c r="O147" i="1"/>
  <c r="N147" i="1"/>
  <c r="P135" i="1"/>
  <c r="P136" i="1" s="1"/>
  <c r="P137" i="1" s="1"/>
  <c r="P138" i="1" s="1"/>
  <c r="P139" i="1" s="1"/>
  <c r="R131" i="1"/>
  <c r="R132" i="1" s="1"/>
  <c r="O127" i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23" i="1"/>
  <c r="O124" i="1" s="1"/>
  <c r="O125" i="1" s="1"/>
  <c r="O126" i="1" s="1"/>
  <c r="R123" i="1"/>
  <c r="R124" i="1" s="1"/>
  <c r="R125" i="1" s="1"/>
  <c r="R126" i="1" s="1"/>
  <c r="R127" i="1" s="1"/>
  <c r="R128" i="1" s="1"/>
  <c r="O119" i="1"/>
  <c r="O120" i="1" s="1"/>
  <c r="N115" i="1"/>
  <c r="N116" i="1" s="1"/>
  <c r="N117" i="1" s="1"/>
  <c r="N118" i="1" s="1"/>
  <c r="N119" i="1" s="1"/>
  <c r="N120" i="1" s="1"/>
  <c r="N121" i="1" s="1"/>
  <c r="M111" i="1"/>
  <c r="M112" i="1" s="1"/>
  <c r="M113" i="1" s="1"/>
  <c r="M114" i="1" s="1"/>
  <c r="M115" i="1" s="1"/>
  <c r="M116" i="1" s="1"/>
  <c r="O107" i="1"/>
  <c r="O108" i="1" s="1"/>
  <c r="O109" i="1" s="1"/>
  <c r="O110" i="1" s="1"/>
  <c r="O111" i="1" s="1"/>
  <c r="O112" i="1" s="1"/>
  <c r="P107" i="1"/>
  <c r="M103" i="1"/>
  <c r="M104" i="1" s="1"/>
  <c r="M105" i="1" s="1"/>
  <c r="M106" i="1" s="1"/>
  <c r="M107" i="1" s="1"/>
  <c r="M108" i="1" s="1"/>
  <c r="M109" i="1" s="1"/>
  <c r="M110" i="1" s="1"/>
  <c r="O314" i="1"/>
  <c r="P314" i="1"/>
  <c r="O206" i="1"/>
  <c r="O199" i="1"/>
  <c r="M190" i="1"/>
  <c r="O190" i="1"/>
  <c r="AP190" i="1" s="1"/>
  <c r="M308" i="1"/>
  <c r="AN308" i="1" s="1"/>
  <c r="P3" i="1"/>
  <c r="P4" i="1" s="1"/>
  <c r="P5" i="1" s="1"/>
  <c r="P6" i="1" s="1"/>
  <c r="P7" i="1" s="1"/>
  <c r="P8" i="1" s="1"/>
  <c r="P9" i="1" s="1"/>
  <c r="P10" i="1" s="1"/>
  <c r="P11" i="1" s="1"/>
  <c r="P12" i="1" s="1"/>
  <c r="P13" i="1" s="1"/>
  <c r="N3" i="1"/>
  <c r="N4" i="1" s="1"/>
  <c r="R3" i="1"/>
  <c r="R4" i="1" s="1"/>
  <c r="R5" i="1" s="1"/>
  <c r="O3" i="1"/>
  <c r="Q3" i="1"/>
  <c r="Q4" i="1" s="1"/>
  <c r="Q5" i="1" s="1"/>
  <c r="Q6" i="1" s="1"/>
  <c r="Q7" i="1" s="1"/>
  <c r="Q8" i="1" s="1"/>
  <c r="M3" i="1"/>
  <c r="M4" i="1" s="1"/>
  <c r="M5" i="1" s="1"/>
  <c r="M6" i="1" s="1"/>
  <c r="M7" i="1" s="1"/>
  <c r="M8" i="1" s="1"/>
  <c r="M9" i="1" s="1"/>
  <c r="O308" i="1" l="1"/>
  <c r="Q313" i="1"/>
  <c r="Q244" i="1"/>
  <c r="AR244" i="1" s="1"/>
  <c r="O288" i="1"/>
  <c r="O289" i="1" s="1"/>
  <c r="AP289" i="1" s="1"/>
  <c r="O192" i="1"/>
  <c r="R140" i="1"/>
  <c r="AS140" i="1" s="1"/>
  <c r="R219" i="1"/>
  <c r="P256" i="1"/>
  <c r="P257" i="1" s="1"/>
  <c r="M187" i="1"/>
  <c r="M309" i="1"/>
  <c r="M310" i="1" s="1"/>
  <c r="O300" i="1"/>
  <c r="R181" i="1"/>
  <c r="AS181" i="1" s="1"/>
  <c r="O140" i="1"/>
  <c r="AP139" i="1"/>
  <c r="P140" i="1"/>
  <c r="AQ140" i="1" s="1"/>
  <c r="AQ139" i="1"/>
  <c r="O200" i="1"/>
  <c r="AP199" i="1"/>
  <c r="P315" i="1"/>
  <c r="AQ314" i="1"/>
  <c r="P168" i="1"/>
  <c r="AQ168" i="1" s="1"/>
  <c r="AQ167" i="1"/>
  <c r="M180" i="1"/>
  <c r="AN180" i="1" s="1"/>
  <c r="AN179" i="1"/>
  <c r="N210" i="1"/>
  <c r="AO209" i="1"/>
  <c r="P221" i="1"/>
  <c r="AQ220" i="1"/>
  <c r="O245" i="1"/>
  <c r="AP244" i="1"/>
  <c r="O257" i="1"/>
  <c r="AP256" i="1"/>
  <c r="M297" i="1"/>
  <c r="AN297" i="1" s="1"/>
  <c r="AN296" i="1"/>
  <c r="R305" i="1"/>
  <c r="AS304" i="1"/>
  <c r="Q311" i="1"/>
  <c r="AR311" i="1" s="1"/>
  <c r="AR310" i="1"/>
  <c r="O193" i="1"/>
  <c r="AP193" i="1" s="1"/>
  <c r="AP192" i="1"/>
  <c r="M141" i="1"/>
  <c r="AN140" i="1"/>
  <c r="Q153" i="1"/>
  <c r="AR153" i="1" s="1"/>
  <c r="AR152" i="1"/>
  <c r="R166" i="1"/>
  <c r="AS165" i="1"/>
  <c r="M177" i="1"/>
  <c r="AN177" i="1" s="1"/>
  <c r="AN176" i="1"/>
  <c r="Q188" i="1"/>
  <c r="AR187" i="1"/>
  <c r="Q212" i="1"/>
  <c r="AR211" i="1"/>
  <c r="N234" i="1"/>
  <c r="AO233" i="1"/>
  <c r="N258" i="1"/>
  <c r="AO258" i="1" s="1"/>
  <c r="AO257" i="1"/>
  <c r="O270" i="1"/>
  <c r="AP269" i="1"/>
  <c r="P290" i="1"/>
  <c r="AQ289" i="1"/>
  <c r="N312" i="1"/>
  <c r="AO311" i="1"/>
  <c r="M213" i="1"/>
  <c r="AN212" i="1"/>
  <c r="N320" i="1"/>
  <c r="AO319" i="1"/>
  <c r="R154" i="1"/>
  <c r="AS153" i="1"/>
  <c r="P166" i="1"/>
  <c r="AQ166" i="1" s="1"/>
  <c r="AQ165" i="1"/>
  <c r="M182" i="1"/>
  <c r="AN181" i="1"/>
  <c r="N223" i="1"/>
  <c r="AO222" i="1"/>
  <c r="R239" i="1"/>
  <c r="AS238" i="1"/>
  <c r="Q259" i="1"/>
  <c r="AR258" i="1"/>
  <c r="M275" i="1"/>
  <c r="AN274" i="1"/>
  <c r="M287" i="1"/>
  <c r="AN286" i="1"/>
  <c r="M299" i="1"/>
  <c r="AN298" i="1"/>
  <c r="O322" i="1"/>
  <c r="AP321" i="1"/>
  <c r="Q147" i="1"/>
  <c r="AR146" i="1"/>
  <c r="R184" i="1"/>
  <c r="AS183" i="1"/>
  <c r="M216" i="1"/>
  <c r="AN216" i="1" s="1"/>
  <c r="AN215" i="1"/>
  <c r="Q228" i="1"/>
  <c r="AR227" i="1"/>
  <c r="Q304" i="1"/>
  <c r="AR304" i="1" s="1"/>
  <c r="AR303" i="1"/>
  <c r="P324" i="1"/>
  <c r="AQ323" i="1"/>
  <c r="M203" i="1"/>
  <c r="AN202" i="1"/>
  <c r="R233" i="1"/>
  <c r="AS232" i="1"/>
  <c r="M261" i="1"/>
  <c r="AN260" i="1"/>
  <c r="P277" i="1"/>
  <c r="AQ276" i="1"/>
  <c r="Q289" i="1"/>
  <c r="AR288" i="1"/>
  <c r="N301" i="1"/>
  <c r="AO300" i="1"/>
  <c r="N310" i="1"/>
  <c r="AO310" i="1" s="1"/>
  <c r="AO309" i="1"/>
  <c r="P202" i="1"/>
  <c r="AQ201" i="1"/>
  <c r="Q140" i="1"/>
  <c r="AR139" i="1"/>
  <c r="N145" i="1"/>
  <c r="AO144" i="1"/>
  <c r="M157" i="1"/>
  <c r="AN157" i="1" s="1"/>
  <c r="AN156" i="1"/>
  <c r="R196" i="1"/>
  <c r="AS195" i="1"/>
  <c r="M218" i="1"/>
  <c r="AN217" i="1"/>
  <c r="P238" i="1"/>
  <c r="AQ237" i="1"/>
  <c r="N250" i="1"/>
  <c r="AO249" i="1"/>
  <c r="O262" i="1"/>
  <c r="AP261" i="1"/>
  <c r="P294" i="1"/>
  <c r="AQ294" i="1" s="1"/>
  <c r="AQ293" i="1"/>
  <c r="R327" i="1"/>
  <c r="AS327" i="1" s="1"/>
  <c r="AS326" i="1"/>
  <c r="AR332" i="1"/>
  <c r="R158" i="1"/>
  <c r="AS157" i="1"/>
  <c r="M243" i="1"/>
  <c r="AN242" i="1"/>
  <c r="N263" i="1"/>
  <c r="AO262" i="1"/>
  <c r="O275" i="1"/>
  <c r="AP274" i="1"/>
  <c r="N287" i="1"/>
  <c r="AO286" i="1"/>
  <c r="O303" i="1"/>
  <c r="AP302" i="1"/>
  <c r="M322" i="1"/>
  <c r="AN321" i="1"/>
  <c r="N215" i="1"/>
  <c r="AO215" i="1" s="1"/>
  <c r="AO214" i="1"/>
  <c r="O167" i="1"/>
  <c r="AP166" i="1"/>
  <c r="R220" i="1"/>
  <c r="AS219" i="1"/>
  <c r="O232" i="1"/>
  <c r="AP231" i="1"/>
  <c r="R248" i="1"/>
  <c r="AS247" i="1"/>
  <c r="N260" i="1"/>
  <c r="AO259" i="1"/>
  <c r="R276" i="1"/>
  <c r="AS275" i="1"/>
  <c r="Q307" i="1"/>
  <c r="R287" i="1"/>
  <c r="AS286" i="1"/>
  <c r="P229" i="1"/>
  <c r="AQ229" i="1" s="1"/>
  <c r="AQ228" i="1"/>
  <c r="P156" i="1"/>
  <c r="AQ155" i="1"/>
  <c r="N194" i="1"/>
  <c r="AO193" i="1"/>
  <c r="Q273" i="1"/>
  <c r="AR272" i="1"/>
  <c r="O186" i="1"/>
  <c r="AP185" i="1"/>
  <c r="R317" i="1"/>
  <c r="AS316" i="1"/>
  <c r="N140" i="1"/>
  <c r="AO139" i="1"/>
  <c r="M145" i="1"/>
  <c r="AN144" i="1"/>
  <c r="M161" i="1"/>
  <c r="AN160" i="1"/>
  <c r="R169" i="1"/>
  <c r="AS168" i="1"/>
  <c r="N188" i="1"/>
  <c r="AO187" i="1"/>
  <c r="R254" i="1"/>
  <c r="AS253" i="1"/>
  <c r="O282" i="1"/>
  <c r="AP281" i="1"/>
  <c r="O298" i="1"/>
  <c r="AP298" i="1" s="1"/>
  <c r="AP297" i="1"/>
  <c r="O331" i="1"/>
  <c r="AP330" i="1"/>
  <c r="O196" i="1"/>
  <c r="AP195" i="1"/>
  <c r="AO332" i="1"/>
  <c r="P142" i="1"/>
  <c r="AQ141" i="1"/>
  <c r="Q162" i="1"/>
  <c r="AR161" i="1"/>
  <c r="R178" i="1"/>
  <c r="AS178" i="1" s="1"/>
  <c r="AS177" i="1"/>
  <c r="Q198" i="1"/>
  <c r="AR197" i="1"/>
  <c r="P231" i="1"/>
  <c r="AQ230" i="1"/>
  <c r="Q247" i="1"/>
  <c r="AR246" i="1"/>
  <c r="Q267" i="1"/>
  <c r="AR266" i="1"/>
  <c r="N279" i="1"/>
  <c r="AO278" i="1"/>
  <c r="N307" i="1"/>
  <c r="AO306" i="1"/>
  <c r="Q322" i="1"/>
  <c r="AR321" i="1"/>
  <c r="N151" i="1"/>
  <c r="AO150" i="1"/>
  <c r="N171" i="1"/>
  <c r="AO170" i="1"/>
  <c r="R236" i="1"/>
  <c r="AS235" i="1"/>
  <c r="P296" i="1"/>
  <c r="AQ295" i="1"/>
  <c r="R330" i="1"/>
  <c r="AS329" i="1"/>
  <c r="M191" i="1"/>
  <c r="AN190" i="1"/>
  <c r="O315" i="1"/>
  <c r="AP314" i="1"/>
  <c r="M152" i="1"/>
  <c r="AN151" i="1"/>
  <c r="O309" i="1"/>
  <c r="AP308" i="1"/>
  <c r="N148" i="1"/>
  <c r="AO147" i="1"/>
  <c r="Q176" i="1"/>
  <c r="AR175" i="1"/>
  <c r="N217" i="1"/>
  <c r="AO216" i="1"/>
  <c r="M237" i="1"/>
  <c r="AN236" i="1"/>
  <c r="P265" i="1"/>
  <c r="AQ264" i="1"/>
  <c r="M281" i="1"/>
  <c r="AN280" i="1"/>
  <c r="N293" i="1"/>
  <c r="AO292" i="1"/>
  <c r="O301" i="1"/>
  <c r="AP301" i="1" s="1"/>
  <c r="AP300" i="1"/>
  <c r="O207" i="1"/>
  <c r="AP206" i="1"/>
  <c r="O148" i="1"/>
  <c r="AP148" i="1" s="1"/>
  <c r="AP147" i="1"/>
  <c r="Q156" i="1"/>
  <c r="AR155" i="1"/>
  <c r="P176" i="1"/>
  <c r="AQ175" i="1"/>
  <c r="O210" i="1"/>
  <c r="AP209" i="1"/>
  <c r="M241" i="1"/>
  <c r="AN241" i="1" s="1"/>
  <c r="AN240" i="1"/>
  <c r="P273" i="1"/>
  <c r="AQ272" i="1"/>
  <c r="O293" i="1"/>
  <c r="AP292" i="1"/>
  <c r="N326" i="1"/>
  <c r="AO325" i="1"/>
  <c r="Q193" i="1"/>
  <c r="AR192" i="1"/>
  <c r="N317" i="1"/>
  <c r="AO317" i="1" s="1"/>
  <c r="AO316" i="1"/>
  <c r="R141" i="1"/>
  <c r="R149" i="1"/>
  <c r="AS148" i="1"/>
  <c r="P161" i="1"/>
  <c r="AQ161" i="1" s="1"/>
  <c r="AQ160" i="1"/>
  <c r="M188" i="1"/>
  <c r="AN187" i="1"/>
  <c r="O204" i="1"/>
  <c r="AP203" i="1"/>
  <c r="Q222" i="1"/>
  <c r="AR222" i="1" s="1"/>
  <c r="AR221" i="1"/>
  <c r="Q242" i="1"/>
  <c r="AR242" i="1" s="1"/>
  <c r="AR241" i="1"/>
  <c r="Q254" i="1"/>
  <c r="AR253" i="1"/>
  <c r="Q282" i="1"/>
  <c r="AR281" i="1"/>
  <c r="R302" i="1"/>
  <c r="AS301" i="1"/>
  <c r="R211" i="1"/>
  <c r="AS210" i="1"/>
  <c r="O151" i="1"/>
  <c r="AP150" i="1"/>
  <c r="N166" i="1"/>
  <c r="AO165" i="1"/>
  <c r="R214" i="1"/>
  <c r="AS213" i="1"/>
  <c r="Q235" i="1"/>
  <c r="AR234" i="1"/>
  <c r="R271" i="1"/>
  <c r="AS270" i="1"/>
  <c r="P283" i="1"/>
  <c r="AQ282" i="1"/>
  <c r="R295" i="1"/>
  <c r="AS294" i="1"/>
  <c r="Q314" i="1"/>
  <c r="AR313" i="1"/>
  <c r="P329" i="1"/>
  <c r="AQ328" i="1"/>
  <c r="N143" i="1"/>
  <c r="AO143" i="1" s="1"/>
  <c r="AO142" i="1"/>
  <c r="M200" i="1"/>
  <c r="AN200" i="1" s="1"/>
  <c r="AN199" i="1"/>
  <c r="Q224" i="1"/>
  <c r="AR224" i="1" s="1"/>
  <c r="AR223" i="1"/>
  <c r="M252" i="1"/>
  <c r="AN251" i="1"/>
  <c r="P225" i="1"/>
  <c r="AQ224" i="1"/>
  <c r="AS3" i="1"/>
  <c r="AR3" i="1"/>
  <c r="AP3" i="1"/>
  <c r="AO3" i="1"/>
  <c r="AQ3" i="1"/>
  <c r="AQ256" i="1" l="1"/>
  <c r="AP288" i="1"/>
  <c r="AN309" i="1"/>
  <c r="AQ225" i="1"/>
  <c r="P226" i="1"/>
  <c r="Q283" i="1"/>
  <c r="AR282" i="1"/>
  <c r="O205" i="1"/>
  <c r="AP205" i="1" s="1"/>
  <c r="AP204" i="1"/>
  <c r="R142" i="1"/>
  <c r="AS141" i="1"/>
  <c r="Q194" i="1"/>
  <c r="AR193" i="1"/>
  <c r="O294" i="1"/>
  <c r="AP293" i="1"/>
  <c r="P258" i="1"/>
  <c r="AQ257" i="1"/>
  <c r="O211" i="1"/>
  <c r="AP210" i="1"/>
  <c r="Q157" i="1"/>
  <c r="AR156" i="1"/>
  <c r="O208" i="1"/>
  <c r="AP208" i="1" s="1"/>
  <c r="AP207" i="1"/>
  <c r="M153" i="1"/>
  <c r="AN152" i="1"/>
  <c r="M192" i="1"/>
  <c r="AN191" i="1"/>
  <c r="R331" i="1"/>
  <c r="AS330" i="1"/>
  <c r="AS236" i="1"/>
  <c r="R237" i="1"/>
  <c r="AS237" i="1" s="1"/>
  <c r="N152" i="1"/>
  <c r="AO151" i="1"/>
  <c r="N308" i="1"/>
  <c r="AO308" i="1" s="1"/>
  <c r="AO307" i="1"/>
  <c r="Q268" i="1"/>
  <c r="AR267" i="1"/>
  <c r="P232" i="1"/>
  <c r="AQ231" i="1"/>
  <c r="P143" i="1"/>
  <c r="AQ142" i="1"/>
  <c r="O197" i="1"/>
  <c r="AP197" i="1" s="1"/>
  <c r="AP196" i="1"/>
  <c r="R255" i="1"/>
  <c r="AS254" i="1"/>
  <c r="R170" i="1"/>
  <c r="AS169" i="1"/>
  <c r="M146" i="1"/>
  <c r="AN145" i="1"/>
  <c r="R318" i="1"/>
  <c r="AS317" i="1"/>
  <c r="Q274" i="1"/>
  <c r="AR273" i="1"/>
  <c r="P157" i="1"/>
  <c r="AQ156" i="1"/>
  <c r="R277" i="1"/>
  <c r="AS276" i="1"/>
  <c r="R249" i="1"/>
  <c r="AS248" i="1"/>
  <c r="R221" i="1"/>
  <c r="AS220" i="1"/>
  <c r="AP303" i="1"/>
  <c r="O304" i="1"/>
  <c r="AP275" i="1"/>
  <c r="O276" i="1"/>
  <c r="M244" i="1"/>
  <c r="AN243" i="1"/>
  <c r="N251" i="1"/>
  <c r="AO250" i="1"/>
  <c r="M219" i="1"/>
  <c r="AN218" i="1"/>
  <c r="P203" i="1"/>
  <c r="AQ202" i="1"/>
  <c r="N302" i="1"/>
  <c r="AO301" i="1"/>
  <c r="P278" i="1"/>
  <c r="AQ277" i="1"/>
  <c r="R234" i="1"/>
  <c r="AS234" i="1" s="1"/>
  <c r="AS233" i="1"/>
  <c r="P325" i="1"/>
  <c r="AQ324" i="1"/>
  <c r="Q229" i="1"/>
  <c r="AR228" i="1"/>
  <c r="R185" i="1"/>
  <c r="AS184" i="1"/>
  <c r="R296" i="1"/>
  <c r="AS295" i="1"/>
  <c r="O152" i="1"/>
  <c r="AP151" i="1"/>
  <c r="M282" i="1"/>
  <c r="AN281" i="1"/>
  <c r="M238" i="1"/>
  <c r="AN238" i="1" s="1"/>
  <c r="AN237" i="1"/>
  <c r="AS287" i="1"/>
  <c r="R288" i="1"/>
  <c r="Q141" i="1"/>
  <c r="AR140" i="1"/>
  <c r="O323" i="1"/>
  <c r="AP322" i="1"/>
  <c r="M288" i="1"/>
  <c r="AN287" i="1"/>
  <c r="Q260" i="1"/>
  <c r="AR259" i="1"/>
  <c r="N224" i="1"/>
  <c r="AO223" i="1"/>
  <c r="N321" i="1"/>
  <c r="AO320" i="1"/>
  <c r="N313" i="1"/>
  <c r="AO312" i="1"/>
  <c r="O271" i="1"/>
  <c r="AP270" i="1"/>
  <c r="N235" i="1"/>
  <c r="AO234" i="1"/>
  <c r="Q189" i="1"/>
  <c r="AR188" i="1"/>
  <c r="R167" i="1"/>
  <c r="AS167" i="1" s="1"/>
  <c r="AS166" i="1"/>
  <c r="M142" i="1"/>
  <c r="AN142" i="1" s="1"/>
  <c r="AN141" i="1"/>
  <c r="O258" i="1"/>
  <c r="AP257" i="1"/>
  <c r="P222" i="1"/>
  <c r="AQ221" i="1"/>
  <c r="P316" i="1"/>
  <c r="AQ315" i="1"/>
  <c r="R272" i="1"/>
  <c r="AS271" i="1"/>
  <c r="R303" i="1"/>
  <c r="AS303" i="1" s="1"/>
  <c r="AS302" i="1"/>
  <c r="Q255" i="1"/>
  <c r="AR254" i="1"/>
  <c r="M189" i="1"/>
  <c r="AN189" i="1" s="1"/>
  <c r="AN188" i="1"/>
  <c r="R150" i="1"/>
  <c r="AS149" i="1"/>
  <c r="N327" i="1"/>
  <c r="AO326" i="1"/>
  <c r="P274" i="1"/>
  <c r="AQ273" i="1"/>
  <c r="P177" i="1"/>
  <c r="AQ176" i="1"/>
  <c r="O310" i="1"/>
  <c r="AP309" i="1"/>
  <c r="O316" i="1"/>
  <c r="AP315" i="1"/>
  <c r="P297" i="1"/>
  <c r="AQ296" i="1"/>
  <c r="N172" i="1"/>
  <c r="AO171" i="1"/>
  <c r="Q323" i="1"/>
  <c r="AR322" i="1"/>
  <c r="N280" i="1"/>
  <c r="AO279" i="1"/>
  <c r="Q248" i="1"/>
  <c r="AR247" i="1"/>
  <c r="Q199" i="1"/>
  <c r="AR198" i="1"/>
  <c r="Q163" i="1"/>
  <c r="AR162" i="1"/>
  <c r="O332" i="1"/>
  <c r="AP331" i="1"/>
  <c r="O283" i="1"/>
  <c r="AP282" i="1"/>
  <c r="N189" i="1"/>
  <c r="AO188" i="1"/>
  <c r="M162" i="1"/>
  <c r="AN161" i="1"/>
  <c r="N141" i="1"/>
  <c r="AO141" i="1" s="1"/>
  <c r="AO140" i="1"/>
  <c r="O187" i="1"/>
  <c r="AP187" i="1" s="1"/>
  <c r="AP186" i="1"/>
  <c r="N195" i="1"/>
  <c r="AO194" i="1"/>
  <c r="Q308" i="1"/>
  <c r="AR307" i="1"/>
  <c r="AO260" i="1"/>
  <c r="N261" i="1"/>
  <c r="AO261" i="1" s="1"/>
  <c r="O233" i="1"/>
  <c r="AP232" i="1"/>
  <c r="O168" i="1"/>
  <c r="AP167" i="1"/>
  <c r="M323" i="1"/>
  <c r="AN322" i="1"/>
  <c r="N288" i="1"/>
  <c r="AO287" i="1"/>
  <c r="N264" i="1"/>
  <c r="AO263" i="1"/>
  <c r="R159" i="1"/>
  <c r="AS158" i="1"/>
  <c r="O263" i="1"/>
  <c r="AP262" i="1"/>
  <c r="P239" i="1"/>
  <c r="AQ238" i="1"/>
  <c r="R197" i="1"/>
  <c r="AS196" i="1"/>
  <c r="N146" i="1"/>
  <c r="AO146" i="1" s="1"/>
  <c r="AO145" i="1"/>
  <c r="Q290" i="1"/>
  <c r="AR289" i="1"/>
  <c r="M262" i="1"/>
  <c r="AN261" i="1"/>
  <c r="AN203" i="1"/>
  <c r="M204" i="1"/>
  <c r="P330" i="1"/>
  <c r="AQ329" i="1"/>
  <c r="R215" i="1"/>
  <c r="AS214" i="1"/>
  <c r="Q177" i="1"/>
  <c r="AR176" i="1"/>
  <c r="M253" i="1"/>
  <c r="AN252" i="1"/>
  <c r="Q315" i="1"/>
  <c r="AR314" i="1"/>
  <c r="P284" i="1"/>
  <c r="AQ283" i="1"/>
  <c r="Q236" i="1"/>
  <c r="AR235" i="1"/>
  <c r="N167" i="1"/>
  <c r="AO166" i="1"/>
  <c r="R212" i="1"/>
  <c r="AS212" i="1" s="1"/>
  <c r="AS211" i="1"/>
  <c r="M311" i="1"/>
  <c r="AN310" i="1"/>
  <c r="N294" i="1"/>
  <c r="AO293" i="1"/>
  <c r="P266" i="1"/>
  <c r="AQ265" i="1"/>
  <c r="N218" i="1"/>
  <c r="AO217" i="1"/>
  <c r="N149" i="1"/>
  <c r="AO149" i="1" s="1"/>
  <c r="AO148" i="1"/>
  <c r="Q148" i="1"/>
  <c r="AR147" i="1"/>
  <c r="M300" i="1"/>
  <c r="AN299" i="1"/>
  <c r="M276" i="1"/>
  <c r="AN275" i="1"/>
  <c r="R240" i="1"/>
  <c r="AS239" i="1"/>
  <c r="M183" i="1"/>
  <c r="AN182" i="1"/>
  <c r="R155" i="1"/>
  <c r="AS154" i="1"/>
  <c r="M214" i="1"/>
  <c r="AN214" i="1" s="1"/>
  <c r="AN213" i="1"/>
  <c r="P291" i="1"/>
  <c r="AQ290" i="1"/>
  <c r="Q213" i="1"/>
  <c r="AR212" i="1"/>
  <c r="R306" i="1"/>
  <c r="AS305" i="1"/>
  <c r="O246" i="1"/>
  <c r="AP245" i="1"/>
  <c r="N211" i="1"/>
  <c r="AO210" i="1"/>
  <c r="O201" i="1"/>
  <c r="AP200" i="1"/>
  <c r="O141" i="1"/>
  <c r="AP140" i="1"/>
  <c r="AS4" i="1"/>
  <c r="AN4" i="1"/>
  <c r="X4" i="1"/>
  <c r="V4" i="1"/>
  <c r="W4" i="1"/>
  <c r="U4" i="1"/>
  <c r="Y4" i="1"/>
  <c r="AQ4" i="1"/>
  <c r="AP4" i="1"/>
  <c r="AR4" i="1"/>
  <c r="AO4" i="1"/>
  <c r="Q214" i="1" l="1"/>
  <c r="AR213" i="1"/>
  <c r="M184" i="1"/>
  <c r="AN184" i="1" s="1"/>
  <c r="AN183" i="1"/>
  <c r="M277" i="1"/>
  <c r="AN276" i="1"/>
  <c r="Q149" i="1"/>
  <c r="AR148" i="1"/>
  <c r="P267" i="1"/>
  <c r="AQ266" i="1"/>
  <c r="M312" i="1"/>
  <c r="AN311" i="1"/>
  <c r="AO167" i="1"/>
  <c r="N168" i="1"/>
  <c r="P285" i="1"/>
  <c r="AQ284" i="1"/>
  <c r="Q178" i="1"/>
  <c r="AR177" i="1"/>
  <c r="P331" i="1"/>
  <c r="AQ330" i="1"/>
  <c r="Q291" i="1"/>
  <c r="AR290" i="1"/>
  <c r="R198" i="1"/>
  <c r="AS197" i="1"/>
  <c r="AP263" i="1"/>
  <c r="O264" i="1"/>
  <c r="N265" i="1"/>
  <c r="AO264" i="1"/>
  <c r="M324" i="1"/>
  <c r="AN323" i="1"/>
  <c r="O234" i="1"/>
  <c r="AP233" i="1"/>
  <c r="Q309" i="1"/>
  <c r="AR309" i="1" s="1"/>
  <c r="AR308" i="1"/>
  <c r="M163" i="1"/>
  <c r="AN162" i="1"/>
  <c r="O284" i="1"/>
  <c r="AP283" i="1"/>
  <c r="Q200" i="1"/>
  <c r="AR199" i="1"/>
  <c r="N281" i="1"/>
  <c r="AO280" i="1"/>
  <c r="N173" i="1"/>
  <c r="AO172" i="1"/>
  <c r="O317" i="1"/>
  <c r="AP316" i="1"/>
  <c r="P275" i="1"/>
  <c r="AQ275" i="1" s="1"/>
  <c r="AQ274" i="1"/>
  <c r="R151" i="1"/>
  <c r="AS150" i="1"/>
  <c r="Q256" i="1"/>
  <c r="AR255" i="1"/>
  <c r="P223" i="1"/>
  <c r="AQ223" i="1" s="1"/>
  <c r="AQ222" i="1"/>
  <c r="M220" i="1"/>
  <c r="AN219" i="1"/>
  <c r="R222" i="1"/>
  <c r="AS221" i="1"/>
  <c r="R278" i="1"/>
  <c r="AS277" i="1"/>
  <c r="Q275" i="1"/>
  <c r="AR274" i="1"/>
  <c r="M147" i="1"/>
  <c r="AN146" i="1"/>
  <c r="R256" i="1"/>
  <c r="AS255" i="1"/>
  <c r="P144" i="1"/>
  <c r="AQ143" i="1"/>
  <c r="Q269" i="1"/>
  <c r="AR268" i="1"/>
  <c r="N153" i="1"/>
  <c r="AO152" i="1"/>
  <c r="R332" i="1"/>
  <c r="AS331" i="1"/>
  <c r="M154" i="1"/>
  <c r="AN153" i="1"/>
  <c r="O212" i="1"/>
  <c r="AP211" i="1"/>
  <c r="O295" i="1"/>
  <c r="AP294" i="1"/>
  <c r="R143" i="1"/>
  <c r="AS142" i="1"/>
  <c r="Q284" i="1"/>
  <c r="AR283" i="1"/>
  <c r="O142" i="1"/>
  <c r="AP141" i="1"/>
  <c r="N212" i="1"/>
  <c r="AO211" i="1"/>
  <c r="R307" i="1"/>
  <c r="AS306" i="1"/>
  <c r="P178" i="1"/>
  <c r="AQ177" i="1"/>
  <c r="P317" i="1"/>
  <c r="AQ316" i="1"/>
  <c r="Q190" i="1"/>
  <c r="AR189" i="1"/>
  <c r="O272" i="1"/>
  <c r="AP271" i="1"/>
  <c r="N322" i="1"/>
  <c r="AO321" i="1"/>
  <c r="Q261" i="1"/>
  <c r="AR260" i="1"/>
  <c r="O324" i="1"/>
  <c r="AP323" i="1"/>
  <c r="O153" i="1"/>
  <c r="AP152" i="1"/>
  <c r="R186" i="1"/>
  <c r="AS185" i="1"/>
  <c r="P326" i="1"/>
  <c r="AQ326" i="1" s="1"/>
  <c r="AQ325" i="1"/>
  <c r="P279" i="1"/>
  <c r="AQ278" i="1"/>
  <c r="P204" i="1"/>
  <c r="AQ203" i="1"/>
  <c r="O305" i="1"/>
  <c r="AP304" i="1"/>
  <c r="P292" i="1"/>
  <c r="AQ292" i="1" s="1"/>
  <c r="AQ291" i="1"/>
  <c r="R156" i="1"/>
  <c r="AS156" i="1" s="1"/>
  <c r="AS155" i="1"/>
  <c r="R241" i="1"/>
  <c r="AS240" i="1"/>
  <c r="M301" i="1"/>
  <c r="AN300" i="1"/>
  <c r="N219" i="1"/>
  <c r="AO218" i="1"/>
  <c r="N295" i="1"/>
  <c r="AO294" i="1"/>
  <c r="Q237" i="1"/>
  <c r="AR236" i="1"/>
  <c r="Q316" i="1"/>
  <c r="AR315" i="1"/>
  <c r="M254" i="1"/>
  <c r="AN253" i="1"/>
  <c r="R216" i="1"/>
  <c r="AS215" i="1"/>
  <c r="M263" i="1"/>
  <c r="AN262" i="1"/>
  <c r="P240" i="1"/>
  <c r="AQ239" i="1"/>
  <c r="R160" i="1"/>
  <c r="AS159" i="1"/>
  <c r="N289" i="1"/>
  <c r="AO288" i="1"/>
  <c r="O169" i="1"/>
  <c r="AP168" i="1"/>
  <c r="N196" i="1"/>
  <c r="AO195" i="1"/>
  <c r="N190" i="1"/>
  <c r="AO189" i="1"/>
  <c r="AP332" i="1"/>
  <c r="Q164" i="1"/>
  <c r="AR163" i="1"/>
  <c r="Q249" i="1"/>
  <c r="AR248" i="1"/>
  <c r="Q324" i="1"/>
  <c r="AR323" i="1"/>
  <c r="P298" i="1"/>
  <c r="AQ297" i="1"/>
  <c r="O311" i="1"/>
  <c r="AP310" i="1"/>
  <c r="N328" i="1"/>
  <c r="AO327" i="1"/>
  <c r="O259" i="1"/>
  <c r="AP258" i="1"/>
  <c r="Q142" i="1"/>
  <c r="AR141" i="1"/>
  <c r="M283" i="1"/>
  <c r="AN282" i="1"/>
  <c r="N252" i="1"/>
  <c r="AO251" i="1"/>
  <c r="M245" i="1"/>
  <c r="AN244" i="1"/>
  <c r="R250" i="1"/>
  <c r="AS250" i="1" s="1"/>
  <c r="AS249" i="1"/>
  <c r="P158" i="1"/>
  <c r="AQ157" i="1"/>
  <c r="R319" i="1"/>
  <c r="AS318" i="1"/>
  <c r="R171" i="1"/>
  <c r="AS170" i="1"/>
  <c r="P233" i="1"/>
  <c r="AQ232" i="1"/>
  <c r="M193" i="1"/>
  <c r="AN192" i="1"/>
  <c r="Q158" i="1"/>
  <c r="AR157" i="1"/>
  <c r="P259" i="1"/>
  <c r="AQ258" i="1"/>
  <c r="Q195" i="1"/>
  <c r="AR195" i="1" s="1"/>
  <c r="AR194" i="1"/>
  <c r="P227" i="1"/>
  <c r="AQ227" i="1" s="1"/>
  <c r="AQ226" i="1"/>
  <c r="O202" i="1"/>
  <c r="AP202" i="1" s="1"/>
  <c r="AP201" i="1"/>
  <c r="O247" i="1"/>
  <c r="AP246" i="1"/>
  <c r="M205" i="1"/>
  <c r="AN204" i="1"/>
  <c r="R273" i="1"/>
  <c r="AS272" i="1"/>
  <c r="N236" i="1"/>
  <c r="AO235" i="1"/>
  <c r="N314" i="1"/>
  <c r="AO313" i="1"/>
  <c r="N225" i="1"/>
  <c r="AO224" i="1"/>
  <c r="M289" i="1"/>
  <c r="AN288" i="1"/>
  <c r="R289" i="1"/>
  <c r="AS288" i="1"/>
  <c r="R297" i="1"/>
  <c r="AS296" i="1"/>
  <c r="Q230" i="1"/>
  <c r="AR229" i="1"/>
  <c r="N303" i="1"/>
  <c r="AO302" i="1"/>
  <c r="O277" i="1"/>
  <c r="AP276" i="1"/>
  <c r="AW4" i="1"/>
  <c r="AU4" i="1"/>
  <c r="AY4" i="1"/>
  <c r="AT4" i="1"/>
  <c r="AV4" i="1"/>
  <c r="AX4" i="1"/>
  <c r="AR5" i="1"/>
  <c r="BI4" i="1"/>
  <c r="BJ4" i="1"/>
  <c r="BG4" i="1"/>
  <c r="BF4" i="1"/>
  <c r="BH4" i="1"/>
  <c r="BK4" i="1"/>
  <c r="AN5" i="1"/>
  <c r="W5" i="1"/>
  <c r="X5" i="1"/>
  <c r="U5" i="1"/>
  <c r="Y5" i="1"/>
  <c r="V5" i="1"/>
  <c r="AZ4" i="1"/>
  <c r="BD4" i="1"/>
  <c r="BA4" i="1"/>
  <c r="BE4" i="1"/>
  <c r="BB4" i="1"/>
  <c r="BC4" i="1"/>
  <c r="AS5" i="1"/>
  <c r="AO5" i="1"/>
  <c r="AP5" i="1"/>
  <c r="AQ5" i="1"/>
  <c r="BU4" i="1"/>
  <c r="BV4" i="1"/>
  <c r="BR4" i="1"/>
  <c r="BW4" i="1"/>
  <c r="BT4" i="1"/>
  <c r="BS4" i="1"/>
  <c r="BO4" i="1"/>
  <c r="BL4" i="1"/>
  <c r="BP4" i="1"/>
  <c r="BM4" i="1"/>
  <c r="BQ4" i="1"/>
  <c r="BN4" i="1"/>
  <c r="CE4" i="1" l="1"/>
  <c r="O278" i="1"/>
  <c r="AP277" i="1"/>
  <c r="M290" i="1"/>
  <c r="AN289" i="1"/>
  <c r="R274" i="1"/>
  <c r="AS274" i="1" s="1"/>
  <c r="AS273" i="1"/>
  <c r="Q231" i="1"/>
  <c r="AR230" i="1"/>
  <c r="P234" i="1"/>
  <c r="AQ233" i="1"/>
  <c r="R320" i="1"/>
  <c r="AS319" i="1"/>
  <c r="N253" i="1"/>
  <c r="AO252" i="1"/>
  <c r="Q143" i="1"/>
  <c r="AR142" i="1"/>
  <c r="O312" i="1"/>
  <c r="AP312" i="1" s="1"/>
  <c r="AP311" i="1"/>
  <c r="Q325" i="1"/>
  <c r="AR324" i="1"/>
  <c r="Q165" i="1"/>
  <c r="AR164" i="1"/>
  <c r="N191" i="1"/>
  <c r="AO190" i="1"/>
  <c r="O170" i="1"/>
  <c r="AP169" i="1"/>
  <c r="R161" i="1"/>
  <c r="AS160" i="1"/>
  <c r="M264" i="1"/>
  <c r="AN263" i="1"/>
  <c r="M255" i="1"/>
  <c r="AN254" i="1"/>
  <c r="Q238" i="1"/>
  <c r="AR237" i="1"/>
  <c r="N220" i="1"/>
  <c r="AO219" i="1"/>
  <c r="R242" i="1"/>
  <c r="AS241" i="1"/>
  <c r="Q262" i="1"/>
  <c r="AR261" i="1"/>
  <c r="O273" i="1"/>
  <c r="AP273" i="1" s="1"/>
  <c r="AP272" i="1"/>
  <c r="N213" i="1"/>
  <c r="AO213" i="1" s="1"/>
  <c r="AO212" i="1"/>
  <c r="Q285" i="1"/>
  <c r="AR284" i="1"/>
  <c r="O296" i="1"/>
  <c r="AP296" i="1" s="1"/>
  <c r="AP295" i="1"/>
  <c r="M155" i="1"/>
  <c r="AN155" i="1" s="1"/>
  <c r="AN154" i="1"/>
  <c r="N154" i="1"/>
  <c r="AO153" i="1"/>
  <c r="P145" i="1"/>
  <c r="AQ144" i="1"/>
  <c r="M148" i="1"/>
  <c r="AN147" i="1"/>
  <c r="R279" i="1"/>
  <c r="AS278" i="1"/>
  <c r="O265" i="1"/>
  <c r="AP264" i="1"/>
  <c r="P332" i="1"/>
  <c r="AQ331" i="1"/>
  <c r="P286" i="1"/>
  <c r="AQ285" i="1"/>
  <c r="M313" i="1"/>
  <c r="AN312" i="1"/>
  <c r="Q150" i="1"/>
  <c r="AR149" i="1"/>
  <c r="N315" i="1"/>
  <c r="AO315" i="1" s="1"/>
  <c r="AO314" i="1"/>
  <c r="M206" i="1"/>
  <c r="AN205" i="1"/>
  <c r="R290" i="1"/>
  <c r="AS289" i="1"/>
  <c r="N226" i="1"/>
  <c r="AO225" i="1"/>
  <c r="N237" i="1"/>
  <c r="AO236" i="1"/>
  <c r="O248" i="1"/>
  <c r="AP247" i="1"/>
  <c r="P260" i="1"/>
  <c r="AQ259" i="1"/>
  <c r="M194" i="1"/>
  <c r="AN193" i="1"/>
  <c r="P280" i="1"/>
  <c r="AQ279" i="1"/>
  <c r="AS186" i="1"/>
  <c r="R187" i="1"/>
  <c r="P318" i="1"/>
  <c r="AQ317" i="1"/>
  <c r="P179" i="1"/>
  <c r="AQ178" i="1"/>
  <c r="Q257" i="1"/>
  <c r="AR257" i="1" s="1"/>
  <c r="AR256" i="1"/>
  <c r="N174" i="1"/>
  <c r="AO173" i="1"/>
  <c r="Q201" i="1"/>
  <c r="AR200" i="1"/>
  <c r="O285" i="1"/>
  <c r="AP284" i="1"/>
  <c r="M325" i="1"/>
  <c r="AN324" i="1"/>
  <c r="Q292" i="1"/>
  <c r="AR291" i="1"/>
  <c r="N169" i="1"/>
  <c r="AO169" i="1" s="1"/>
  <c r="AO168" i="1"/>
  <c r="N304" i="1"/>
  <c r="AO303" i="1"/>
  <c r="R298" i="1"/>
  <c r="AS297" i="1"/>
  <c r="R172" i="1"/>
  <c r="AS171" i="1"/>
  <c r="P159" i="1"/>
  <c r="AQ159" i="1" s="1"/>
  <c r="AQ158" i="1"/>
  <c r="M246" i="1"/>
  <c r="AN245" i="1"/>
  <c r="M284" i="1"/>
  <c r="AN283" i="1"/>
  <c r="N329" i="1"/>
  <c r="AO329" i="1" s="1"/>
  <c r="AO328" i="1"/>
  <c r="P299" i="1"/>
  <c r="AQ298" i="1"/>
  <c r="Q250" i="1"/>
  <c r="AR249" i="1"/>
  <c r="N197" i="1"/>
  <c r="AO196" i="1"/>
  <c r="N290" i="1"/>
  <c r="AO290" i="1" s="1"/>
  <c r="AO289" i="1"/>
  <c r="P241" i="1"/>
  <c r="AQ240" i="1"/>
  <c r="AS216" i="1"/>
  <c r="R217" i="1"/>
  <c r="AS217" i="1" s="1"/>
  <c r="Q317" i="1"/>
  <c r="AR316" i="1"/>
  <c r="N296" i="1"/>
  <c r="AO295" i="1"/>
  <c r="M302" i="1"/>
  <c r="AN301" i="1"/>
  <c r="O325" i="1"/>
  <c r="AP324" i="1"/>
  <c r="N323" i="1"/>
  <c r="AO322" i="1"/>
  <c r="Q191" i="1"/>
  <c r="AR191" i="1" s="1"/>
  <c r="AR190" i="1"/>
  <c r="R308" i="1"/>
  <c r="AS307" i="1"/>
  <c r="O143" i="1"/>
  <c r="AP142" i="1"/>
  <c r="R144" i="1"/>
  <c r="AS143" i="1"/>
  <c r="O213" i="1"/>
  <c r="AP212" i="1"/>
  <c r="AS332" i="1"/>
  <c r="Q270" i="1"/>
  <c r="AR269" i="1"/>
  <c r="R257" i="1"/>
  <c r="AS256" i="1"/>
  <c r="Q276" i="1"/>
  <c r="AR275" i="1"/>
  <c r="R223" i="1"/>
  <c r="AS222" i="1"/>
  <c r="M221" i="1"/>
  <c r="AN220" i="1"/>
  <c r="Q179" i="1"/>
  <c r="AR178" i="1"/>
  <c r="P268" i="1"/>
  <c r="AQ267" i="1"/>
  <c r="M278" i="1"/>
  <c r="AN277" i="1"/>
  <c r="Q159" i="1"/>
  <c r="AR158" i="1"/>
  <c r="O260" i="1"/>
  <c r="AP260" i="1" s="1"/>
  <c r="AP259" i="1"/>
  <c r="O306" i="1"/>
  <c r="AP306" i="1" s="1"/>
  <c r="AP305" i="1"/>
  <c r="P205" i="1"/>
  <c r="AQ204" i="1"/>
  <c r="O154" i="1"/>
  <c r="AP153" i="1"/>
  <c r="R152" i="1"/>
  <c r="AS152" i="1" s="1"/>
  <c r="AS151" i="1"/>
  <c r="O318" i="1"/>
  <c r="AP317" i="1"/>
  <c r="N282" i="1"/>
  <c r="AO281" i="1"/>
  <c r="M164" i="1"/>
  <c r="AN163" i="1"/>
  <c r="O235" i="1"/>
  <c r="AP234" i="1"/>
  <c r="N266" i="1"/>
  <c r="AO265" i="1"/>
  <c r="R199" i="1"/>
  <c r="AS198" i="1"/>
  <c r="Q215" i="1"/>
  <c r="AR214" i="1"/>
  <c r="CF4" i="1"/>
  <c r="AQ6" i="1"/>
  <c r="BC5" i="1"/>
  <c r="AZ5" i="1"/>
  <c r="BD5" i="1"/>
  <c r="BA5" i="1"/>
  <c r="BE5" i="1"/>
  <c r="BB5" i="1"/>
  <c r="BH5" i="1"/>
  <c r="BF5" i="1"/>
  <c r="BK5" i="1"/>
  <c r="BI5" i="1"/>
  <c r="BG5" i="1"/>
  <c r="BJ5" i="1"/>
  <c r="BT5" i="1"/>
  <c r="BR5" i="1"/>
  <c r="BW5" i="1"/>
  <c r="BS5" i="1"/>
  <c r="BU5" i="1"/>
  <c r="BV5" i="1"/>
  <c r="AP6" i="1"/>
  <c r="AS6" i="1"/>
  <c r="AV5" i="1"/>
  <c r="AT5" i="1"/>
  <c r="AX5" i="1"/>
  <c r="AU5" i="1"/>
  <c r="AW5" i="1"/>
  <c r="AY5" i="1"/>
  <c r="AN6" i="1"/>
  <c r="V6" i="1"/>
  <c r="X6" i="1"/>
  <c r="Y6" i="1"/>
  <c r="W6" i="1"/>
  <c r="U6" i="1"/>
  <c r="AO6" i="1"/>
  <c r="BM5" i="1"/>
  <c r="BQ5" i="1"/>
  <c r="BN5" i="1"/>
  <c r="BO5" i="1"/>
  <c r="BP5" i="1"/>
  <c r="BL5" i="1"/>
  <c r="AR6" i="1"/>
  <c r="N267" i="1" l="1"/>
  <c r="AO266" i="1"/>
  <c r="N283" i="1"/>
  <c r="AO282" i="1"/>
  <c r="CE5" i="1"/>
  <c r="Q160" i="1"/>
  <c r="AR160" i="1" s="1"/>
  <c r="AR159" i="1"/>
  <c r="M222" i="1"/>
  <c r="AN221" i="1"/>
  <c r="Q277" i="1"/>
  <c r="AR276" i="1"/>
  <c r="Q271" i="1"/>
  <c r="AR271" i="1" s="1"/>
  <c r="AR270" i="1"/>
  <c r="O214" i="1"/>
  <c r="AP213" i="1"/>
  <c r="O144" i="1"/>
  <c r="AP144" i="1" s="1"/>
  <c r="AP143" i="1"/>
  <c r="O326" i="1"/>
  <c r="AP325" i="1"/>
  <c r="N297" i="1"/>
  <c r="AO296" i="1"/>
  <c r="P300" i="1"/>
  <c r="AQ299" i="1"/>
  <c r="M285" i="1"/>
  <c r="AN285" i="1" s="1"/>
  <c r="AN284" i="1"/>
  <c r="N305" i="1"/>
  <c r="AO305" i="1" s="1"/>
  <c r="AO304" i="1"/>
  <c r="P319" i="1"/>
  <c r="AQ318" i="1"/>
  <c r="AR150" i="1"/>
  <c r="Q151" i="1"/>
  <c r="AR151" i="1" s="1"/>
  <c r="P287" i="1"/>
  <c r="AQ286" i="1"/>
  <c r="O266" i="1"/>
  <c r="AP266" i="1" s="1"/>
  <c r="AP265" i="1"/>
  <c r="M149" i="1"/>
  <c r="AN148" i="1"/>
  <c r="N155" i="1"/>
  <c r="AO154" i="1"/>
  <c r="Q263" i="1"/>
  <c r="AR263" i="1" s="1"/>
  <c r="AR262" i="1"/>
  <c r="N221" i="1"/>
  <c r="AO221" i="1" s="1"/>
  <c r="AO220" i="1"/>
  <c r="M256" i="1"/>
  <c r="AN255" i="1"/>
  <c r="R162" i="1"/>
  <c r="AS161" i="1"/>
  <c r="N192" i="1"/>
  <c r="AO192" i="1" s="1"/>
  <c r="AO191" i="1"/>
  <c r="Q326" i="1"/>
  <c r="AR325" i="1"/>
  <c r="Q144" i="1"/>
  <c r="AR143" i="1"/>
  <c r="R321" i="1"/>
  <c r="AS320" i="1"/>
  <c r="M165" i="1"/>
  <c r="AN164" i="1"/>
  <c r="Q216" i="1"/>
  <c r="AR215" i="1"/>
  <c r="R200" i="1"/>
  <c r="AS199" i="1"/>
  <c r="O236" i="1"/>
  <c r="AP235" i="1"/>
  <c r="O319" i="1"/>
  <c r="AP319" i="1" s="1"/>
  <c r="AP318" i="1"/>
  <c r="O155" i="1"/>
  <c r="AP154" i="1"/>
  <c r="P269" i="1"/>
  <c r="AQ268" i="1"/>
  <c r="Q293" i="1"/>
  <c r="AR292" i="1"/>
  <c r="O286" i="1"/>
  <c r="AP286" i="1" s="1"/>
  <c r="AP285" i="1"/>
  <c r="N175" i="1"/>
  <c r="AO174" i="1"/>
  <c r="P281" i="1"/>
  <c r="AQ281" i="1" s="1"/>
  <c r="AQ280" i="1"/>
  <c r="P261" i="1"/>
  <c r="AQ260" i="1"/>
  <c r="N238" i="1"/>
  <c r="AO237" i="1"/>
  <c r="R291" i="1"/>
  <c r="AS290" i="1"/>
  <c r="Q232" i="1"/>
  <c r="AR231" i="1"/>
  <c r="M291" i="1"/>
  <c r="AN290" i="1"/>
  <c r="R224" i="1"/>
  <c r="AS223" i="1"/>
  <c r="R258" i="1"/>
  <c r="AS257" i="1"/>
  <c r="R145" i="1"/>
  <c r="AS144" i="1"/>
  <c r="R309" i="1"/>
  <c r="AS308" i="1"/>
  <c r="N324" i="1"/>
  <c r="AO324" i="1" s="1"/>
  <c r="AO323" i="1"/>
  <c r="M303" i="1"/>
  <c r="AN302" i="1"/>
  <c r="Q318" i="1"/>
  <c r="AR317" i="1"/>
  <c r="P242" i="1"/>
  <c r="AQ241" i="1"/>
  <c r="N198" i="1"/>
  <c r="AO197" i="1"/>
  <c r="Q251" i="1"/>
  <c r="AR250" i="1"/>
  <c r="M247" i="1"/>
  <c r="AN246" i="1"/>
  <c r="R173" i="1"/>
  <c r="AS172" i="1"/>
  <c r="R299" i="1"/>
  <c r="AS298" i="1"/>
  <c r="P180" i="1"/>
  <c r="AQ179" i="1"/>
  <c r="R188" i="1"/>
  <c r="AS187" i="1"/>
  <c r="M314" i="1"/>
  <c r="AN313" i="1"/>
  <c r="AQ332" i="1"/>
  <c r="R280" i="1"/>
  <c r="AS279" i="1"/>
  <c r="P146" i="1"/>
  <c r="AQ145" i="1"/>
  <c r="Q286" i="1"/>
  <c r="AR285" i="1"/>
  <c r="R243" i="1"/>
  <c r="AS242" i="1"/>
  <c r="Q239" i="1"/>
  <c r="AR238" i="1"/>
  <c r="M265" i="1"/>
  <c r="AN264" i="1"/>
  <c r="O171" i="1"/>
  <c r="AP170" i="1"/>
  <c r="Q166" i="1"/>
  <c r="AR165" i="1"/>
  <c r="N254" i="1"/>
  <c r="AO253" i="1"/>
  <c r="P235" i="1"/>
  <c r="AQ234" i="1"/>
  <c r="P206" i="1"/>
  <c r="AQ205" i="1"/>
  <c r="M279" i="1"/>
  <c r="AN279" i="1" s="1"/>
  <c r="AN278" i="1"/>
  <c r="Q180" i="1"/>
  <c r="AR179" i="1"/>
  <c r="M326" i="1"/>
  <c r="AN325" i="1"/>
  <c r="Q202" i="1"/>
  <c r="AR201" i="1"/>
  <c r="M195" i="1"/>
  <c r="AN194" i="1"/>
  <c r="O249" i="1"/>
  <c r="AP248" i="1"/>
  <c r="N227" i="1"/>
  <c r="AO226" i="1"/>
  <c r="M207" i="1"/>
  <c r="AN206" i="1"/>
  <c r="O279" i="1"/>
  <c r="AP278" i="1"/>
  <c r="CF5" i="1"/>
  <c r="AU6" i="1"/>
  <c r="AY6" i="1"/>
  <c r="AW6" i="1"/>
  <c r="AT6" i="1"/>
  <c r="AV6" i="1"/>
  <c r="AX6" i="1"/>
  <c r="BB6" i="1"/>
  <c r="BC6" i="1"/>
  <c r="AZ6" i="1"/>
  <c r="BD6" i="1"/>
  <c r="BA6" i="1"/>
  <c r="BE6" i="1"/>
  <c r="AP7" i="1"/>
  <c r="AR7" i="1"/>
  <c r="BG6" i="1"/>
  <c r="BK6" i="1"/>
  <c r="BH6" i="1"/>
  <c r="BJ6" i="1"/>
  <c r="BI6" i="1"/>
  <c r="BF6" i="1"/>
  <c r="AS7" i="1"/>
  <c r="BU6" i="1"/>
  <c r="BT6" i="1"/>
  <c r="BV6" i="1"/>
  <c r="BR6" i="1"/>
  <c r="BW6" i="1"/>
  <c r="BS6" i="1"/>
  <c r="AN7" i="1"/>
  <c r="U7" i="1"/>
  <c r="Y7" i="1"/>
  <c r="X7" i="1"/>
  <c r="V7" i="1"/>
  <c r="W7" i="1"/>
  <c r="AO7" i="1"/>
  <c r="BO6" i="1"/>
  <c r="BL6" i="1"/>
  <c r="BP6" i="1"/>
  <c r="BM6" i="1"/>
  <c r="BQ6" i="1"/>
  <c r="BN6" i="1"/>
  <c r="AQ7" i="1"/>
  <c r="M208" i="1" l="1"/>
  <c r="AN207" i="1"/>
  <c r="O250" i="1"/>
  <c r="AP249" i="1"/>
  <c r="Q203" i="1"/>
  <c r="AR202" i="1"/>
  <c r="Q181" i="1"/>
  <c r="AR180" i="1"/>
  <c r="P207" i="1"/>
  <c r="AQ206" i="1"/>
  <c r="N255" i="1"/>
  <c r="AO254" i="1"/>
  <c r="O172" i="1"/>
  <c r="AP171" i="1"/>
  <c r="Q240" i="1"/>
  <c r="AR240" i="1" s="1"/>
  <c r="AR239" i="1"/>
  <c r="Q287" i="1"/>
  <c r="AR287" i="1" s="1"/>
  <c r="AR286" i="1"/>
  <c r="Q252" i="1"/>
  <c r="AR252" i="1" s="1"/>
  <c r="AR251" i="1"/>
  <c r="P243" i="1"/>
  <c r="AQ242" i="1"/>
  <c r="M304" i="1"/>
  <c r="AN303" i="1"/>
  <c r="R310" i="1"/>
  <c r="AS309" i="1"/>
  <c r="R225" i="1"/>
  <c r="AS224" i="1"/>
  <c r="R201" i="1"/>
  <c r="AS200" i="1"/>
  <c r="M166" i="1"/>
  <c r="AN165" i="1"/>
  <c r="N156" i="1"/>
  <c r="AO155" i="1"/>
  <c r="N284" i="1"/>
  <c r="AO284" i="1" s="1"/>
  <c r="AO283" i="1"/>
  <c r="CE6" i="1"/>
  <c r="R281" i="1"/>
  <c r="AS280" i="1"/>
  <c r="M315" i="1"/>
  <c r="AN314" i="1"/>
  <c r="R189" i="1"/>
  <c r="AS188" i="1"/>
  <c r="R300" i="1"/>
  <c r="AS300" i="1" s="1"/>
  <c r="AS299" i="1"/>
  <c r="M248" i="1"/>
  <c r="AN247" i="1"/>
  <c r="M292" i="1"/>
  <c r="AN291" i="1"/>
  <c r="R292" i="1"/>
  <c r="AS291" i="1"/>
  <c r="P262" i="1"/>
  <c r="AQ262" i="1" s="1"/>
  <c r="AQ261" i="1"/>
  <c r="N176" i="1"/>
  <c r="AO175" i="1"/>
  <c r="Q294" i="1"/>
  <c r="AR293" i="1"/>
  <c r="Q145" i="1"/>
  <c r="AR145" i="1" s="1"/>
  <c r="AR144" i="1"/>
  <c r="M257" i="1"/>
  <c r="AN256" i="1"/>
  <c r="P301" i="1"/>
  <c r="AQ300" i="1"/>
  <c r="N298" i="1"/>
  <c r="AO297" i="1"/>
  <c r="M223" i="1"/>
  <c r="AN222" i="1"/>
  <c r="O280" i="1"/>
  <c r="AP280" i="1" s="1"/>
  <c r="AP279" i="1"/>
  <c r="N228" i="1"/>
  <c r="AO227" i="1"/>
  <c r="M196" i="1"/>
  <c r="AN195" i="1"/>
  <c r="M327" i="1"/>
  <c r="AN326" i="1"/>
  <c r="P236" i="1"/>
  <c r="AQ236" i="1" s="1"/>
  <c r="AQ235" i="1"/>
  <c r="Q167" i="1"/>
  <c r="AR166" i="1"/>
  <c r="M266" i="1"/>
  <c r="AN265" i="1"/>
  <c r="R244" i="1"/>
  <c r="AS243" i="1"/>
  <c r="N199" i="1"/>
  <c r="AO198" i="1"/>
  <c r="Q319" i="1"/>
  <c r="AR318" i="1"/>
  <c r="R146" i="1"/>
  <c r="AS145" i="1"/>
  <c r="R259" i="1"/>
  <c r="AS258" i="1"/>
  <c r="O156" i="1"/>
  <c r="AP155" i="1"/>
  <c r="O237" i="1"/>
  <c r="AP236" i="1"/>
  <c r="Q217" i="1"/>
  <c r="AR216" i="1"/>
  <c r="M150" i="1"/>
  <c r="AN150" i="1" s="1"/>
  <c r="AN149" i="1"/>
  <c r="P288" i="1"/>
  <c r="AQ288" i="1" s="1"/>
  <c r="AQ287" i="1"/>
  <c r="N268" i="1"/>
  <c r="AO267" i="1"/>
  <c r="P147" i="1"/>
  <c r="AQ146" i="1"/>
  <c r="P181" i="1"/>
  <c r="AQ180" i="1"/>
  <c r="R174" i="1"/>
  <c r="AS173" i="1"/>
  <c r="Q233" i="1"/>
  <c r="AR233" i="1" s="1"/>
  <c r="AR232" i="1"/>
  <c r="N239" i="1"/>
  <c r="AO238" i="1"/>
  <c r="P270" i="1"/>
  <c r="AQ270" i="1" s="1"/>
  <c r="AQ269" i="1"/>
  <c r="R322" i="1"/>
  <c r="AS322" i="1" s="1"/>
  <c r="AS321" i="1"/>
  <c r="Q327" i="1"/>
  <c r="AR326" i="1"/>
  <c r="R163" i="1"/>
  <c r="AS163" i="1" s="1"/>
  <c r="AS162" i="1"/>
  <c r="P320" i="1"/>
  <c r="AQ319" i="1"/>
  <c r="O327" i="1"/>
  <c r="AP326" i="1"/>
  <c r="O215" i="1"/>
  <c r="AP214" i="1"/>
  <c r="Q278" i="1"/>
  <c r="AR278" i="1" s="1"/>
  <c r="AR277" i="1"/>
  <c r="CF6" i="1"/>
  <c r="AN8" i="1"/>
  <c r="X8" i="1"/>
  <c r="U8" i="1"/>
  <c r="Y8" i="1"/>
  <c r="V8" i="1"/>
  <c r="W8" i="1"/>
  <c r="AS8" i="1"/>
  <c r="BM7" i="1"/>
  <c r="BQ7" i="1"/>
  <c r="BN7" i="1"/>
  <c r="BO7" i="1"/>
  <c r="BL7" i="1"/>
  <c r="BP7" i="1"/>
  <c r="BR7" i="1"/>
  <c r="BW7" i="1"/>
  <c r="BS7" i="1"/>
  <c r="BT7" i="1"/>
  <c r="BU7" i="1"/>
  <c r="BV7" i="1"/>
  <c r="AO8" i="1"/>
  <c r="BF7" i="1"/>
  <c r="BJ7" i="1"/>
  <c r="BI7" i="1"/>
  <c r="BG7" i="1"/>
  <c r="BK7" i="1"/>
  <c r="BH7" i="1"/>
  <c r="AT7" i="1"/>
  <c r="AX7" i="1"/>
  <c r="AV7" i="1"/>
  <c r="AY7" i="1"/>
  <c r="AU7" i="1"/>
  <c r="AW7" i="1"/>
  <c r="AQ8" i="1"/>
  <c r="AR8" i="1"/>
  <c r="BA7" i="1"/>
  <c r="BE7" i="1"/>
  <c r="BB7" i="1"/>
  <c r="BC7" i="1"/>
  <c r="AZ7" i="1"/>
  <c r="BD7" i="1"/>
  <c r="AP8" i="1"/>
  <c r="O328" i="1" l="1"/>
  <c r="AP328" i="1" s="1"/>
  <c r="AP327" i="1"/>
  <c r="N269" i="1"/>
  <c r="AO268" i="1"/>
  <c r="Q218" i="1"/>
  <c r="AR217" i="1"/>
  <c r="R260" i="1"/>
  <c r="AS259" i="1"/>
  <c r="M267" i="1"/>
  <c r="AN266" i="1"/>
  <c r="P302" i="1"/>
  <c r="AQ301" i="1"/>
  <c r="M249" i="1"/>
  <c r="AN249" i="1" s="1"/>
  <c r="AN248" i="1"/>
  <c r="R190" i="1"/>
  <c r="AS189" i="1"/>
  <c r="R282" i="1"/>
  <c r="AS282" i="1" s="1"/>
  <c r="AS281" i="1"/>
  <c r="N157" i="1"/>
  <c r="AO156" i="1"/>
  <c r="M167" i="1"/>
  <c r="AN166" i="1"/>
  <c r="CE7" i="1"/>
  <c r="CF7" i="1" s="1"/>
  <c r="P321" i="1"/>
  <c r="AQ321" i="1" s="1"/>
  <c r="AQ320" i="1"/>
  <c r="Q328" i="1"/>
  <c r="AR327" i="1"/>
  <c r="P182" i="1"/>
  <c r="AQ181" i="1"/>
  <c r="P148" i="1"/>
  <c r="AQ147" i="1"/>
  <c r="O157" i="1"/>
  <c r="AP156" i="1"/>
  <c r="Q320" i="1"/>
  <c r="AR320" i="1" s="1"/>
  <c r="AR319" i="1"/>
  <c r="M197" i="1"/>
  <c r="AN196" i="1"/>
  <c r="Q295" i="1"/>
  <c r="AR294" i="1"/>
  <c r="M293" i="1"/>
  <c r="AN292" i="1"/>
  <c r="R226" i="1"/>
  <c r="AS225" i="1"/>
  <c r="R311" i="1"/>
  <c r="AS310" i="1"/>
  <c r="P244" i="1"/>
  <c r="AQ243" i="1"/>
  <c r="N256" i="1"/>
  <c r="AO256" i="1" s="1"/>
  <c r="AO255" i="1"/>
  <c r="Q182" i="1"/>
  <c r="AR181" i="1"/>
  <c r="O251" i="1"/>
  <c r="AP250" i="1"/>
  <c r="O216" i="1"/>
  <c r="AP215" i="1"/>
  <c r="N240" i="1"/>
  <c r="AO239" i="1"/>
  <c r="O238" i="1"/>
  <c r="AP237" i="1"/>
  <c r="R147" i="1"/>
  <c r="AS147" i="1" s="1"/>
  <c r="AS146" i="1"/>
  <c r="R245" i="1"/>
  <c r="AS244" i="1"/>
  <c r="Q168" i="1"/>
  <c r="AR167" i="1"/>
  <c r="N299" i="1"/>
  <c r="AO299" i="1" s="1"/>
  <c r="AO298" i="1"/>
  <c r="M316" i="1"/>
  <c r="AN316" i="1" s="1"/>
  <c r="AN315" i="1"/>
  <c r="R202" i="1"/>
  <c r="AS201" i="1"/>
  <c r="AS174" i="1"/>
  <c r="R175" i="1"/>
  <c r="N200" i="1"/>
  <c r="AO199" i="1"/>
  <c r="M328" i="1"/>
  <c r="AN327" i="1"/>
  <c r="N229" i="1"/>
  <c r="AO228" i="1"/>
  <c r="M224" i="1"/>
  <c r="AN223" i="1"/>
  <c r="M258" i="1"/>
  <c r="AN257" i="1"/>
  <c r="N177" i="1"/>
  <c r="AO176" i="1"/>
  <c r="R293" i="1"/>
  <c r="AS293" i="1" s="1"/>
  <c r="AS292" i="1"/>
  <c r="M305" i="1"/>
  <c r="AN304" i="1"/>
  <c r="O173" i="1"/>
  <c r="AP172" i="1"/>
  <c r="P208" i="1"/>
  <c r="AQ207" i="1"/>
  <c r="Q204" i="1"/>
  <c r="AR203" i="1"/>
  <c r="AN208" i="1"/>
  <c r="M209" i="1"/>
  <c r="AS9" i="1"/>
  <c r="BI8" i="1"/>
  <c r="BF8" i="1"/>
  <c r="BK8" i="1"/>
  <c r="BH8" i="1"/>
  <c r="BG8" i="1"/>
  <c r="BJ8" i="1"/>
  <c r="BO8" i="1"/>
  <c r="BL8" i="1"/>
  <c r="BP8" i="1"/>
  <c r="BM8" i="1"/>
  <c r="BQ8" i="1"/>
  <c r="BN8" i="1"/>
  <c r="AO9" i="1"/>
  <c r="AZ8" i="1"/>
  <c r="BD8" i="1"/>
  <c r="BA8" i="1"/>
  <c r="BE8" i="1"/>
  <c r="BB8" i="1"/>
  <c r="BC8" i="1"/>
  <c r="AP9" i="1"/>
  <c r="AR9" i="1"/>
  <c r="AQ9" i="1"/>
  <c r="BU8" i="1"/>
  <c r="BV8" i="1"/>
  <c r="BR8" i="1"/>
  <c r="BW8" i="1"/>
  <c r="BT8" i="1"/>
  <c r="BS8" i="1"/>
  <c r="AN9" i="1"/>
  <c r="W9" i="1"/>
  <c r="U9" i="1"/>
  <c r="X9" i="1"/>
  <c r="Y9" i="1"/>
  <c r="V9" i="1"/>
  <c r="AW8" i="1"/>
  <c r="AU8" i="1"/>
  <c r="AY8" i="1"/>
  <c r="AX8" i="1"/>
  <c r="AT8" i="1"/>
  <c r="AV8" i="1"/>
  <c r="CE8" i="1" l="1"/>
  <c r="M210" i="1"/>
  <c r="AN209" i="1"/>
  <c r="M225" i="1"/>
  <c r="AN224" i="1"/>
  <c r="M329" i="1"/>
  <c r="AN328" i="1"/>
  <c r="R203" i="1"/>
  <c r="AS202" i="1"/>
  <c r="R246" i="1"/>
  <c r="AS246" i="1" s="1"/>
  <c r="AS245" i="1"/>
  <c r="O239" i="1"/>
  <c r="AP238" i="1"/>
  <c r="N241" i="1"/>
  <c r="AO240" i="1"/>
  <c r="O217" i="1"/>
  <c r="AP216" i="1"/>
  <c r="Q183" i="1"/>
  <c r="AR182" i="1"/>
  <c r="P245" i="1"/>
  <c r="AQ244" i="1"/>
  <c r="R227" i="1"/>
  <c r="AS226" i="1"/>
  <c r="P183" i="1"/>
  <c r="AQ182" i="1"/>
  <c r="M268" i="1"/>
  <c r="AN267" i="1"/>
  <c r="Q219" i="1"/>
  <c r="AR219" i="1" s="1"/>
  <c r="AR218" i="1"/>
  <c r="P209" i="1"/>
  <c r="AQ208" i="1"/>
  <c r="M306" i="1"/>
  <c r="AN305" i="1"/>
  <c r="M259" i="1"/>
  <c r="AN259" i="1" s="1"/>
  <c r="AN258" i="1"/>
  <c r="M168" i="1"/>
  <c r="AN167" i="1"/>
  <c r="P303" i="1"/>
  <c r="AQ302" i="1"/>
  <c r="N230" i="1"/>
  <c r="AO229" i="1"/>
  <c r="Q169" i="1"/>
  <c r="AR168" i="1"/>
  <c r="O252" i="1"/>
  <c r="AP251" i="1"/>
  <c r="R312" i="1"/>
  <c r="AS311" i="1"/>
  <c r="Q296" i="1"/>
  <c r="AR295" i="1"/>
  <c r="M198" i="1"/>
  <c r="AN198" i="1" s="1"/>
  <c r="AN197" i="1"/>
  <c r="O158" i="1"/>
  <c r="AP157" i="1"/>
  <c r="P149" i="1"/>
  <c r="AQ148" i="1"/>
  <c r="R261" i="1"/>
  <c r="AS260" i="1"/>
  <c r="Q205" i="1"/>
  <c r="AR204" i="1"/>
  <c r="O174" i="1"/>
  <c r="AP173" i="1"/>
  <c r="N178" i="1"/>
  <c r="AO177" i="1"/>
  <c r="N201" i="1"/>
  <c r="AO201" i="1" s="1"/>
  <c r="AO200" i="1"/>
  <c r="R176" i="1"/>
  <c r="AS176" i="1" s="1"/>
  <c r="AS175" i="1"/>
  <c r="M294" i="1"/>
  <c r="AN293" i="1"/>
  <c r="Q329" i="1"/>
  <c r="AR328" i="1"/>
  <c r="N158" i="1"/>
  <c r="AO157" i="1"/>
  <c r="R191" i="1"/>
  <c r="AS190" i="1"/>
  <c r="N270" i="1"/>
  <c r="AO269" i="1"/>
  <c r="CF8" i="1"/>
  <c r="BM9" i="1"/>
  <c r="BQ9" i="1"/>
  <c r="BN9" i="1"/>
  <c r="BO9" i="1"/>
  <c r="BP9" i="1"/>
  <c r="BL9" i="1"/>
  <c r="AN10" i="1"/>
  <c r="V10" i="1"/>
  <c r="X10" i="1"/>
  <c r="U10" i="1"/>
  <c r="W10" i="1"/>
  <c r="Y10" i="1"/>
  <c r="AP10" i="1"/>
  <c r="AS10" i="1"/>
  <c r="BH9" i="1"/>
  <c r="BG9" i="1"/>
  <c r="BJ9" i="1"/>
  <c r="BF9" i="1"/>
  <c r="BI9" i="1"/>
  <c r="BK9" i="1"/>
  <c r="AV9" i="1"/>
  <c r="AT9" i="1"/>
  <c r="AX9" i="1"/>
  <c r="AW9" i="1"/>
  <c r="AY9" i="1"/>
  <c r="AU9" i="1"/>
  <c r="AR10" i="1"/>
  <c r="BC9" i="1"/>
  <c r="AZ9" i="1"/>
  <c r="BD9" i="1"/>
  <c r="BA9" i="1"/>
  <c r="BE9" i="1"/>
  <c r="BB9" i="1"/>
  <c r="BT9" i="1"/>
  <c r="BR9" i="1"/>
  <c r="BW9" i="1"/>
  <c r="BS9" i="1"/>
  <c r="BU9" i="1"/>
  <c r="BV9" i="1"/>
  <c r="AQ10" i="1"/>
  <c r="AO10" i="1"/>
  <c r="CE9" i="1" l="1"/>
  <c r="N159" i="1"/>
  <c r="AO158" i="1"/>
  <c r="Q330" i="1"/>
  <c r="AR329" i="1"/>
  <c r="R313" i="1"/>
  <c r="AS312" i="1"/>
  <c r="P210" i="1"/>
  <c r="AQ209" i="1"/>
  <c r="P184" i="1"/>
  <c r="AQ183" i="1"/>
  <c r="P246" i="1"/>
  <c r="AQ245" i="1"/>
  <c r="O218" i="1"/>
  <c r="AP217" i="1"/>
  <c r="O240" i="1"/>
  <c r="AP239" i="1"/>
  <c r="R204" i="1"/>
  <c r="AS203" i="1"/>
  <c r="M226" i="1"/>
  <c r="AN225" i="1"/>
  <c r="M211" i="1"/>
  <c r="AN211" i="1" s="1"/>
  <c r="AN210" i="1"/>
  <c r="Q206" i="1"/>
  <c r="AR205" i="1"/>
  <c r="O159" i="1"/>
  <c r="AP158" i="1"/>
  <c r="Q297" i="1"/>
  <c r="AR296" i="1"/>
  <c r="R192" i="1"/>
  <c r="AS191" i="1"/>
  <c r="O253" i="1"/>
  <c r="AP252" i="1"/>
  <c r="Q170" i="1"/>
  <c r="AR169" i="1"/>
  <c r="M269" i="1"/>
  <c r="AN268" i="1"/>
  <c r="N271" i="1"/>
  <c r="AO270" i="1"/>
  <c r="M295" i="1"/>
  <c r="AN295" i="1" s="1"/>
  <c r="AN294" i="1"/>
  <c r="N179" i="1"/>
  <c r="AO178" i="1"/>
  <c r="O175" i="1"/>
  <c r="AP174" i="1"/>
  <c r="R262" i="1"/>
  <c r="AS261" i="1"/>
  <c r="P150" i="1"/>
  <c r="AQ149" i="1"/>
  <c r="N231" i="1"/>
  <c r="AO230" i="1"/>
  <c r="P304" i="1"/>
  <c r="AQ303" i="1"/>
  <c r="M169" i="1"/>
  <c r="AN168" i="1"/>
  <c r="M307" i="1"/>
  <c r="AN307" i="1" s="1"/>
  <c r="AN306" i="1"/>
  <c r="R228" i="1"/>
  <c r="AS227" i="1"/>
  <c r="Q184" i="1"/>
  <c r="AR183" i="1"/>
  <c r="N242" i="1"/>
  <c r="AO241" i="1"/>
  <c r="M330" i="1"/>
  <c r="AN329" i="1"/>
  <c r="CF9" i="1"/>
  <c r="AO11" i="1"/>
  <c r="AS11" i="1"/>
  <c r="AU10" i="1"/>
  <c r="AY10" i="1"/>
  <c r="AW10" i="1"/>
  <c r="AV10" i="1"/>
  <c r="AX10" i="1"/>
  <c r="AT10" i="1"/>
  <c r="AN11" i="1"/>
  <c r="U11" i="1"/>
  <c r="Y11" i="1"/>
  <c r="V11" i="1"/>
  <c r="W11" i="1"/>
  <c r="X11" i="1"/>
  <c r="AQ11" i="1"/>
  <c r="BO10" i="1"/>
  <c r="BL10" i="1"/>
  <c r="BP10" i="1"/>
  <c r="BM10" i="1"/>
  <c r="BQ10" i="1"/>
  <c r="BN10" i="1"/>
  <c r="AR11" i="1"/>
  <c r="AP11" i="1"/>
  <c r="BU10" i="1"/>
  <c r="BT10" i="1"/>
  <c r="BV10" i="1"/>
  <c r="BR10" i="1"/>
  <c r="BW10" i="1"/>
  <c r="BS10" i="1"/>
  <c r="BB10" i="1"/>
  <c r="BC10" i="1"/>
  <c r="AZ10" i="1"/>
  <c r="BD10" i="1"/>
  <c r="BA10" i="1"/>
  <c r="BE10" i="1"/>
  <c r="BG10" i="1"/>
  <c r="BK10" i="1"/>
  <c r="BI10" i="1"/>
  <c r="BF10" i="1"/>
  <c r="BH10" i="1"/>
  <c r="BJ10" i="1"/>
  <c r="N243" i="1" l="1"/>
  <c r="AO242" i="1"/>
  <c r="R229" i="1"/>
  <c r="AS228" i="1"/>
  <c r="M170" i="1"/>
  <c r="AN169" i="1"/>
  <c r="N232" i="1"/>
  <c r="AO232" i="1" s="1"/>
  <c r="AO231" i="1"/>
  <c r="Q171" i="1"/>
  <c r="AR170" i="1"/>
  <c r="R193" i="1"/>
  <c r="AS192" i="1"/>
  <c r="O160" i="1"/>
  <c r="AP159" i="1"/>
  <c r="R205" i="1"/>
  <c r="AS204" i="1"/>
  <c r="O219" i="1"/>
  <c r="AP218" i="1"/>
  <c r="P185" i="1"/>
  <c r="AQ184" i="1"/>
  <c r="R314" i="1"/>
  <c r="AS314" i="1" s="1"/>
  <c r="AS313" i="1"/>
  <c r="P151" i="1"/>
  <c r="AQ150" i="1"/>
  <c r="O176" i="1"/>
  <c r="AP175" i="1"/>
  <c r="N272" i="1"/>
  <c r="AO271" i="1"/>
  <c r="M270" i="1"/>
  <c r="AN269" i="1"/>
  <c r="N160" i="1"/>
  <c r="AO159" i="1"/>
  <c r="M331" i="1"/>
  <c r="AN330" i="1"/>
  <c r="Q185" i="1"/>
  <c r="AR185" i="1" s="1"/>
  <c r="AR184" i="1"/>
  <c r="P305" i="1"/>
  <c r="AQ304" i="1"/>
  <c r="O254" i="1"/>
  <c r="AP253" i="1"/>
  <c r="Q298" i="1"/>
  <c r="AR297" i="1"/>
  <c r="Q207" i="1"/>
  <c r="AR206" i="1"/>
  <c r="M227" i="1"/>
  <c r="AN226" i="1"/>
  <c r="O241" i="1"/>
  <c r="AP240" i="1"/>
  <c r="P247" i="1"/>
  <c r="AQ246" i="1"/>
  <c r="CE10" i="1"/>
  <c r="CF10" i="1" s="1"/>
  <c r="R263" i="1"/>
  <c r="AS262" i="1"/>
  <c r="N180" i="1"/>
  <c r="AO179" i="1"/>
  <c r="P211" i="1"/>
  <c r="AQ210" i="1"/>
  <c r="Q331" i="1"/>
  <c r="AR331" i="1" s="1"/>
  <c r="AR330" i="1"/>
  <c r="AR12" i="1"/>
  <c r="BA11" i="1"/>
  <c r="BE11" i="1"/>
  <c r="BB11" i="1"/>
  <c r="BC11" i="1"/>
  <c r="BD11" i="1"/>
  <c r="AZ11" i="1"/>
  <c r="AN12" i="1"/>
  <c r="X12" i="1"/>
  <c r="W12" i="1"/>
  <c r="U12" i="1"/>
  <c r="Y12" i="1"/>
  <c r="V12" i="1"/>
  <c r="BR11" i="1"/>
  <c r="BW11" i="1"/>
  <c r="BS11" i="1"/>
  <c r="BT11" i="1"/>
  <c r="BU11" i="1"/>
  <c r="BV11" i="1"/>
  <c r="AO12" i="1"/>
  <c r="BM11" i="1"/>
  <c r="BQ11" i="1"/>
  <c r="BN11" i="1"/>
  <c r="BO11" i="1"/>
  <c r="BL11" i="1"/>
  <c r="BP11" i="1"/>
  <c r="AT11" i="1"/>
  <c r="AX11" i="1"/>
  <c r="AV11" i="1"/>
  <c r="AU11" i="1"/>
  <c r="AW11" i="1"/>
  <c r="AY11" i="1"/>
  <c r="AP12" i="1"/>
  <c r="AQ12" i="1"/>
  <c r="BF11" i="1"/>
  <c r="BJ11" i="1"/>
  <c r="BK11" i="1"/>
  <c r="BH11" i="1"/>
  <c r="BG11" i="1"/>
  <c r="BI11" i="1"/>
  <c r="AS12" i="1"/>
  <c r="CE11" i="1" l="1"/>
  <c r="CF11" i="1" s="1"/>
  <c r="N273" i="1"/>
  <c r="AO272" i="1"/>
  <c r="Q208" i="1"/>
  <c r="AR207" i="1"/>
  <c r="P152" i="1"/>
  <c r="AQ151" i="1"/>
  <c r="O220" i="1"/>
  <c r="AP219" i="1"/>
  <c r="P212" i="1"/>
  <c r="AQ211" i="1"/>
  <c r="M271" i="1"/>
  <c r="AN270" i="1"/>
  <c r="O161" i="1"/>
  <c r="AP160" i="1"/>
  <c r="Q172" i="1"/>
  <c r="AR171" i="1"/>
  <c r="M171" i="1"/>
  <c r="AN170" i="1"/>
  <c r="N244" i="1"/>
  <c r="AO243" i="1"/>
  <c r="R264" i="1"/>
  <c r="AS263" i="1"/>
  <c r="R194" i="1"/>
  <c r="AS194" i="1" s="1"/>
  <c r="AS193" i="1"/>
  <c r="R230" i="1"/>
  <c r="AS229" i="1"/>
  <c r="O242" i="1"/>
  <c r="AP241" i="1"/>
  <c r="N161" i="1"/>
  <c r="AO160" i="1"/>
  <c r="N181" i="1"/>
  <c r="AO180" i="1"/>
  <c r="P306" i="1"/>
  <c r="AQ305" i="1"/>
  <c r="P248" i="1"/>
  <c r="AQ247" i="1"/>
  <c r="M228" i="1"/>
  <c r="AN227" i="1"/>
  <c r="Q299" i="1"/>
  <c r="AR298" i="1"/>
  <c r="O255" i="1"/>
  <c r="AP255" i="1" s="1"/>
  <c r="AP254" i="1"/>
  <c r="M332" i="1"/>
  <c r="AN332" i="1" s="1"/>
  <c r="AN331" i="1"/>
  <c r="O177" i="1"/>
  <c r="AP176" i="1"/>
  <c r="P186" i="1"/>
  <c r="AQ185" i="1"/>
  <c r="R206" i="1"/>
  <c r="AS205" i="1"/>
  <c r="AW12" i="1"/>
  <c r="AU12" i="1"/>
  <c r="AY12" i="1"/>
  <c r="AT12" i="1"/>
  <c r="AV12" i="1"/>
  <c r="AX12" i="1"/>
  <c r="AZ12" i="1"/>
  <c r="BD12" i="1"/>
  <c r="BA12" i="1"/>
  <c r="BE12" i="1"/>
  <c r="BB12" i="1"/>
  <c r="BC12" i="1"/>
  <c r="BO12" i="1"/>
  <c r="BL12" i="1"/>
  <c r="BP12" i="1"/>
  <c r="BM12" i="1"/>
  <c r="BQ12" i="1"/>
  <c r="BN12" i="1"/>
  <c r="AS13" i="1"/>
  <c r="AP13" i="1"/>
  <c r="AN13" i="1"/>
  <c r="W13" i="1"/>
  <c r="U13" i="1"/>
  <c r="X13" i="1"/>
  <c r="Y13" i="1"/>
  <c r="V13" i="1"/>
  <c r="AO13" i="1"/>
  <c r="AQ13" i="1"/>
  <c r="BU12" i="1"/>
  <c r="BV12" i="1"/>
  <c r="BR12" i="1"/>
  <c r="BW12" i="1"/>
  <c r="BT12" i="1"/>
  <c r="BS12" i="1"/>
  <c r="BI12" i="1"/>
  <c r="BG12" i="1"/>
  <c r="BJ12" i="1"/>
  <c r="BH12" i="1"/>
  <c r="BK12" i="1"/>
  <c r="BF12" i="1"/>
  <c r="AR13" i="1"/>
  <c r="R207" i="1" l="1"/>
  <c r="AS206" i="1"/>
  <c r="R265" i="1"/>
  <c r="AS264" i="1"/>
  <c r="M172" i="1"/>
  <c r="AN171" i="1"/>
  <c r="O162" i="1"/>
  <c r="AP161" i="1"/>
  <c r="O221" i="1"/>
  <c r="AP220" i="1"/>
  <c r="P153" i="1"/>
  <c r="AQ152" i="1"/>
  <c r="N274" i="1"/>
  <c r="AO273" i="1"/>
  <c r="O178" i="1"/>
  <c r="AP177" i="1"/>
  <c r="M229" i="1"/>
  <c r="AN228" i="1"/>
  <c r="N182" i="1"/>
  <c r="AO181" i="1"/>
  <c r="R231" i="1"/>
  <c r="AS231" i="1" s="1"/>
  <c r="AS230" i="1"/>
  <c r="Q209" i="1"/>
  <c r="AR208" i="1"/>
  <c r="CE12" i="1"/>
  <c r="CF12" i="1" s="1"/>
  <c r="P187" i="1"/>
  <c r="AQ186" i="1"/>
  <c r="P307" i="1"/>
  <c r="AQ306" i="1"/>
  <c r="N245" i="1"/>
  <c r="AO244" i="1"/>
  <c r="Q173" i="1"/>
  <c r="AR172" i="1"/>
  <c r="Q300" i="1"/>
  <c r="AR299" i="1"/>
  <c r="P249" i="1"/>
  <c r="AQ248" i="1"/>
  <c r="N162" i="1"/>
  <c r="AO161" i="1"/>
  <c r="O243" i="1"/>
  <c r="AP243" i="1" s="1"/>
  <c r="AP242" i="1"/>
  <c r="M272" i="1"/>
  <c r="AN272" i="1" s="1"/>
  <c r="AN271" i="1"/>
  <c r="P213" i="1"/>
  <c r="AQ212" i="1"/>
  <c r="AR14" i="1"/>
  <c r="AQ14" i="1"/>
  <c r="AV13" i="1"/>
  <c r="AT13" i="1"/>
  <c r="AX13" i="1"/>
  <c r="AU13" i="1"/>
  <c r="AW13" i="1"/>
  <c r="AY13" i="1"/>
  <c r="BC13" i="1"/>
  <c r="AZ13" i="1"/>
  <c r="BD13" i="1"/>
  <c r="BA13" i="1"/>
  <c r="BE13" i="1"/>
  <c r="BB13" i="1"/>
  <c r="BH13" i="1"/>
  <c r="BI13" i="1"/>
  <c r="BF13" i="1"/>
  <c r="BK13" i="1"/>
  <c r="BJ13" i="1"/>
  <c r="BG13" i="1"/>
  <c r="AP14" i="1"/>
  <c r="AS14" i="1"/>
  <c r="BT13" i="1"/>
  <c r="BR13" i="1"/>
  <c r="BW13" i="1"/>
  <c r="BS13" i="1"/>
  <c r="BU13" i="1"/>
  <c r="BV13" i="1"/>
  <c r="AO14" i="1"/>
  <c r="BM13" i="1"/>
  <c r="BQ13" i="1"/>
  <c r="BN13" i="1"/>
  <c r="BO13" i="1"/>
  <c r="BP13" i="1"/>
  <c r="BL13" i="1"/>
  <c r="AN14" i="1"/>
  <c r="V14" i="1"/>
  <c r="X14" i="1"/>
  <c r="Y14" i="1"/>
  <c r="W14" i="1"/>
  <c r="U14" i="1"/>
  <c r="CE13" i="1" l="1"/>
  <c r="N183" i="1"/>
  <c r="AO182" i="1"/>
  <c r="N275" i="1"/>
  <c r="AO274" i="1"/>
  <c r="O163" i="1"/>
  <c r="AP162" i="1"/>
  <c r="R266" i="1"/>
  <c r="AS265" i="1"/>
  <c r="P250" i="1"/>
  <c r="AQ249" i="1"/>
  <c r="Q174" i="1"/>
  <c r="AR174" i="1" s="1"/>
  <c r="AR173" i="1"/>
  <c r="O222" i="1"/>
  <c r="AP221" i="1"/>
  <c r="Q210" i="1"/>
  <c r="AR210" i="1" s="1"/>
  <c r="AR209" i="1"/>
  <c r="O179" i="1"/>
  <c r="AP178" i="1"/>
  <c r="M173" i="1"/>
  <c r="AN172" i="1"/>
  <c r="P214" i="1"/>
  <c r="AQ213" i="1"/>
  <c r="N163" i="1"/>
  <c r="AO162" i="1"/>
  <c r="Q301" i="1"/>
  <c r="AR300" i="1"/>
  <c r="N246" i="1"/>
  <c r="AO245" i="1"/>
  <c r="P308" i="1"/>
  <c r="AQ307" i="1"/>
  <c r="P188" i="1"/>
  <c r="AQ187" i="1"/>
  <c r="M230" i="1"/>
  <c r="AN229" i="1"/>
  <c r="P154" i="1"/>
  <c r="AQ154" i="1" s="1"/>
  <c r="AQ153" i="1"/>
  <c r="R208" i="1"/>
  <c r="AS207" i="1"/>
  <c r="CF13" i="1"/>
  <c r="AN15" i="1"/>
  <c r="U15" i="1"/>
  <c r="Y15" i="1"/>
  <c r="V15" i="1"/>
  <c r="W15" i="1"/>
  <c r="X15" i="1"/>
  <c r="BO14" i="1"/>
  <c r="BL14" i="1"/>
  <c r="BP14" i="1"/>
  <c r="BM14" i="1"/>
  <c r="BQ14" i="1"/>
  <c r="BN14" i="1"/>
  <c r="AR15" i="1"/>
  <c r="BB14" i="1"/>
  <c r="BC14" i="1"/>
  <c r="AZ14" i="1"/>
  <c r="BD14" i="1"/>
  <c r="BA14" i="1"/>
  <c r="BE14" i="1"/>
  <c r="AS15" i="1"/>
  <c r="AU14" i="1"/>
  <c r="AY14" i="1"/>
  <c r="AW14" i="1"/>
  <c r="AT14" i="1"/>
  <c r="AV14" i="1"/>
  <c r="AX14" i="1"/>
  <c r="BG14" i="1"/>
  <c r="BK14" i="1"/>
  <c r="BJ14" i="1"/>
  <c r="BH14" i="1"/>
  <c r="BF14" i="1"/>
  <c r="BI14" i="1"/>
  <c r="AO15" i="1"/>
  <c r="AQ15" i="1"/>
  <c r="BU14" i="1"/>
  <c r="BT14" i="1"/>
  <c r="BV14" i="1"/>
  <c r="BR14" i="1"/>
  <c r="BW14" i="1"/>
  <c r="BS14" i="1"/>
  <c r="AP15" i="1"/>
  <c r="M231" i="1" l="1"/>
  <c r="AN230" i="1"/>
  <c r="M174" i="1"/>
  <c r="AN173" i="1"/>
  <c r="P251" i="1"/>
  <c r="AQ250" i="1"/>
  <c r="N276" i="1"/>
  <c r="AO276" i="1" s="1"/>
  <c r="AO275" i="1"/>
  <c r="P309" i="1"/>
  <c r="AQ308" i="1"/>
  <c r="N164" i="1"/>
  <c r="AO164" i="1" s="1"/>
  <c r="AO163" i="1"/>
  <c r="O223" i="1"/>
  <c r="AP222" i="1"/>
  <c r="O164" i="1"/>
  <c r="AP163" i="1"/>
  <c r="R209" i="1"/>
  <c r="AS209" i="1" s="1"/>
  <c r="AS208" i="1"/>
  <c r="N184" i="1"/>
  <c r="AO183" i="1"/>
  <c r="CE14" i="1"/>
  <c r="P189" i="1"/>
  <c r="AQ188" i="1"/>
  <c r="N247" i="1"/>
  <c r="AO247" i="1" s="1"/>
  <c r="AO246" i="1"/>
  <c r="Q302" i="1"/>
  <c r="AR302" i="1" s="1"/>
  <c r="AR301" i="1"/>
  <c r="P215" i="1"/>
  <c r="AQ214" i="1"/>
  <c r="O180" i="1"/>
  <c r="AP179" i="1"/>
  <c r="R267" i="1"/>
  <c r="AS266" i="1"/>
  <c r="AS16" i="1"/>
  <c r="BA15" i="1"/>
  <c r="BE15" i="1"/>
  <c r="BB15" i="1"/>
  <c r="BC15" i="1"/>
  <c r="AZ15" i="1"/>
  <c r="BD15" i="1"/>
  <c r="AN16" i="1"/>
  <c r="X16" i="1"/>
  <c r="V16" i="1"/>
  <c r="U16" i="1"/>
  <c r="Y16" i="1"/>
  <c r="W16" i="1"/>
  <c r="AP16" i="1"/>
  <c r="AR16" i="1"/>
  <c r="BR15" i="1"/>
  <c r="BW15" i="1"/>
  <c r="BS15" i="1"/>
  <c r="BT15" i="1"/>
  <c r="BU15" i="1"/>
  <c r="BV15" i="1"/>
  <c r="AQ16" i="1"/>
  <c r="BM15" i="1"/>
  <c r="BQ15" i="1"/>
  <c r="BN15" i="1"/>
  <c r="BO15" i="1"/>
  <c r="BL15" i="1"/>
  <c r="BP15" i="1"/>
  <c r="AT15" i="1"/>
  <c r="AX15" i="1"/>
  <c r="AV15" i="1"/>
  <c r="AY15" i="1"/>
  <c r="AU15" i="1"/>
  <c r="AW15" i="1"/>
  <c r="AO16" i="1"/>
  <c r="BF15" i="1"/>
  <c r="BJ15" i="1"/>
  <c r="BG15" i="1"/>
  <c r="BI15" i="1"/>
  <c r="BH15" i="1"/>
  <c r="BK15" i="1"/>
  <c r="P216" i="1" l="1"/>
  <c r="AQ215" i="1"/>
  <c r="P252" i="1"/>
  <c r="AQ251" i="1"/>
  <c r="R268" i="1"/>
  <c r="AS267" i="1"/>
  <c r="O181" i="1"/>
  <c r="AP180" i="1"/>
  <c r="O165" i="1"/>
  <c r="AP165" i="1" s="1"/>
  <c r="AP164" i="1"/>
  <c r="O224" i="1"/>
  <c r="AP223" i="1"/>
  <c r="M175" i="1"/>
  <c r="AN175" i="1" s="1"/>
  <c r="AN174" i="1"/>
  <c r="P190" i="1"/>
  <c r="AQ189" i="1"/>
  <c r="N185" i="1"/>
  <c r="AO184" i="1"/>
  <c r="P310" i="1"/>
  <c r="AQ309" i="1"/>
  <c r="M232" i="1"/>
  <c r="AN231" i="1"/>
  <c r="CE15" i="1"/>
  <c r="AR17" i="1"/>
  <c r="BU16" i="1"/>
  <c r="BV16" i="1"/>
  <c r="BR16" i="1"/>
  <c r="BW16" i="1"/>
  <c r="BT16" i="1"/>
  <c r="BS16" i="1"/>
  <c r="AS17" i="1"/>
  <c r="AW16" i="1"/>
  <c r="AU16" i="1"/>
  <c r="AY16" i="1"/>
  <c r="AX16" i="1"/>
  <c r="AT16" i="1"/>
  <c r="AV16" i="1"/>
  <c r="AN17" i="1"/>
  <c r="W17" i="1"/>
  <c r="V17" i="1"/>
  <c r="X17" i="1"/>
  <c r="Y17" i="1"/>
  <c r="U17" i="1"/>
  <c r="CF14" i="1"/>
  <c r="CH14" i="1"/>
  <c r="AQ17" i="1"/>
  <c r="AZ16" i="1"/>
  <c r="BD16" i="1"/>
  <c r="BA16" i="1"/>
  <c r="BE16" i="1"/>
  <c r="BB16" i="1"/>
  <c r="BC16" i="1"/>
  <c r="AO17" i="1"/>
  <c r="AP17" i="1"/>
  <c r="BI16" i="1"/>
  <c r="BH16" i="1"/>
  <c r="BF16" i="1"/>
  <c r="BK16" i="1"/>
  <c r="BG16" i="1"/>
  <c r="BJ16" i="1"/>
  <c r="BO16" i="1"/>
  <c r="BL16" i="1"/>
  <c r="BP16" i="1"/>
  <c r="BM16" i="1"/>
  <c r="BQ16" i="1"/>
  <c r="BN16" i="1"/>
  <c r="CO15" i="1" l="1"/>
  <c r="F15" i="1"/>
  <c r="O182" i="1"/>
  <c r="AP182" i="1" s="1"/>
  <c r="AP181" i="1"/>
  <c r="P191" i="1"/>
  <c r="AQ190" i="1"/>
  <c r="P253" i="1"/>
  <c r="AQ253" i="1" s="1"/>
  <c r="AQ252" i="1"/>
  <c r="P217" i="1"/>
  <c r="AQ216" i="1"/>
  <c r="P311" i="1"/>
  <c r="AQ310" i="1"/>
  <c r="O225" i="1"/>
  <c r="AP224" i="1"/>
  <c r="R269" i="1"/>
  <c r="AS269" i="1" s="1"/>
  <c r="AS268" i="1"/>
  <c r="CE16" i="1"/>
  <c r="M233" i="1"/>
  <c r="AN232" i="1"/>
  <c r="N186" i="1"/>
  <c r="AO186" i="1" s="1"/>
  <c r="AO185" i="1"/>
  <c r="AQ18" i="1"/>
  <c r="BT17" i="1"/>
  <c r="BS17" i="1"/>
  <c r="BU17" i="1"/>
  <c r="BR17" i="1"/>
  <c r="BW17" i="1"/>
  <c r="BV17" i="1"/>
  <c r="AP18" i="1"/>
  <c r="AO18" i="1"/>
  <c r="BN17" i="1"/>
  <c r="BO17" i="1"/>
  <c r="BM17" i="1"/>
  <c r="BQ17" i="1"/>
  <c r="BP17" i="1"/>
  <c r="BL17" i="1"/>
  <c r="AN18" i="1"/>
  <c r="V18" i="1"/>
  <c r="X18" i="1"/>
  <c r="Y18" i="1"/>
  <c r="W18" i="1"/>
  <c r="U18" i="1"/>
  <c r="AS18" i="1"/>
  <c r="BC17" i="1"/>
  <c r="AZ17" i="1"/>
  <c r="BD17" i="1"/>
  <c r="BA17" i="1"/>
  <c r="BE17" i="1"/>
  <c r="BB17" i="1"/>
  <c r="CK14" i="1"/>
  <c r="CI14" i="1"/>
  <c r="CG14" i="1"/>
  <c r="CJ14" i="1"/>
  <c r="CL14" i="1"/>
  <c r="AV17" i="1"/>
  <c r="AT17" i="1"/>
  <c r="AX17" i="1"/>
  <c r="AW17" i="1"/>
  <c r="AY17" i="1"/>
  <c r="AU17" i="1"/>
  <c r="BH17" i="1"/>
  <c r="BJ17" i="1"/>
  <c r="BG17" i="1"/>
  <c r="BF17" i="1"/>
  <c r="BI17" i="1"/>
  <c r="BK17" i="1"/>
  <c r="CH15" i="1"/>
  <c r="F16" i="1" s="1"/>
  <c r="CF15" i="1"/>
  <c r="AR18" i="1"/>
  <c r="CE17" i="1" l="1"/>
  <c r="CS15" i="1"/>
  <c r="J15" i="1"/>
  <c r="CR15" i="1"/>
  <c r="I15" i="1"/>
  <c r="CO16" i="1"/>
  <c r="CP15" i="1"/>
  <c r="G15" i="1"/>
  <c r="P312" i="1"/>
  <c r="AQ311" i="1"/>
  <c r="O226" i="1"/>
  <c r="AP225" i="1"/>
  <c r="P218" i="1"/>
  <c r="AQ218" i="1" s="1"/>
  <c r="AQ217" i="1"/>
  <c r="CQ15" i="1"/>
  <c r="H15" i="1"/>
  <c r="M234" i="1"/>
  <c r="AN233" i="1"/>
  <c r="P192" i="1"/>
  <c r="AQ191" i="1"/>
  <c r="CN15" i="1"/>
  <c r="E15" i="1"/>
  <c r="AQ19" i="1"/>
  <c r="AR19" i="1"/>
  <c r="BG18" i="1"/>
  <c r="BK18" i="1"/>
  <c r="BF18" i="1"/>
  <c r="BI18" i="1"/>
  <c r="BH18" i="1"/>
  <c r="BJ18" i="1"/>
  <c r="AO19" i="1"/>
  <c r="CH16" i="1"/>
  <c r="F17" i="1" s="1"/>
  <c r="CF16" i="1"/>
  <c r="CK15" i="1"/>
  <c r="I16" i="1" s="1"/>
  <c r="CI15" i="1"/>
  <c r="G16" i="1" s="1"/>
  <c r="CG15" i="1"/>
  <c r="E16" i="1" s="1"/>
  <c r="CJ15" i="1"/>
  <c r="H16" i="1" s="1"/>
  <c r="CL15" i="1"/>
  <c r="J16" i="1" s="1"/>
  <c r="BT18" i="1"/>
  <c r="BV18" i="1"/>
  <c r="BR18" i="1"/>
  <c r="BW18" i="1"/>
  <c r="BU18" i="1"/>
  <c r="BS18" i="1"/>
  <c r="AN19" i="1"/>
  <c r="U19" i="1"/>
  <c r="Y19" i="1"/>
  <c r="V19" i="1"/>
  <c r="W19" i="1"/>
  <c r="X19" i="1"/>
  <c r="AS19" i="1"/>
  <c r="BL18" i="1"/>
  <c r="BP18" i="1"/>
  <c r="BM18" i="1"/>
  <c r="BQ18" i="1"/>
  <c r="BO18" i="1"/>
  <c r="BN18" i="1"/>
  <c r="AP19" i="1"/>
  <c r="CW15" i="1"/>
  <c r="AU18" i="1"/>
  <c r="AY18" i="1"/>
  <c r="AW18" i="1"/>
  <c r="AV18" i="1"/>
  <c r="AX18" i="1"/>
  <c r="AT18" i="1"/>
  <c r="BB18" i="1"/>
  <c r="BC18" i="1"/>
  <c r="AZ18" i="1"/>
  <c r="BD18" i="1"/>
  <c r="BE18" i="1"/>
  <c r="BA18" i="1"/>
  <c r="K15" i="1" l="1"/>
  <c r="K16" i="1"/>
  <c r="CS16" i="1"/>
  <c r="CR16" i="1"/>
  <c r="CE18" i="1"/>
  <c r="CQ16" i="1"/>
  <c r="P193" i="1"/>
  <c r="AQ192" i="1"/>
  <c r="M235" i="1"/>
  <c r="AN235" i="1" s="1"/>
  <c r="AN234" i="1"/>
  <c r="P313" i="1"/>
  <c r="AQ313" i="1" s="1"/>
  <c r="AQ312" i="1"/>
  <c r="CN16" i="1"/>
  <c r="CO17" i="1"/>
  <c r="O227" i="1"/>
  <c r="AP226" i="1"/>
  <c r="CP16" i="1"/>
  <c r="CU15" i="1"/>
  <c r="DA15" i="1"/>
  <c r="AR20" i="1"/>
  <c r="CY15" i="1"/>
  <c r="AQ20" i="1"/>
  <c r="AS20" i="1"/>
  <c r="BS19" i="1"/>
  <c r="BT19" i="1"/>
  <c r="BU19" i="1"/>
  <c r="BW19" i="1"/>
  <c r="BR19" i="1"/>
  <c r="BV19" i="1"/>
  <c r="AP20" i="1"/>
  <c r="BN19" i="1"/>
  <c r="BO19" i="1"/>
  <c r="BQ19" i="1"/>
  <c r="BM19" i="1"/>
  <c r="BL19" i="1"/>
  <c r="BP19" i="1"/>
  <c r="AT19" i="1"/>
  <c r="AX19" i="1"/>
  <c r="AV19" i="1"/>
  <c r="AU19" i="1"/>
  <c r="AW19" i="1"/>
  <c r="AY19" i="1"/>
  <c r="BF19" i="1"/>
  <c r="BJ19" i="1"/>
  <c r="BH19" i="1"/>
  <c r="BK19" i="1"/>
  <c r="BI19" i="1"/>
  <c r="BG19" i="1"/>
  <c r="CH17" i="1"/>
  <c r="F18" i="1" s="1"/>
  <c r="CF17" i="1"/>
  <c r="BA19" i="1"/>
  <c r="BE19" i="1"/>
  <c r="BB19" i="1"/>
  <c r="BC19" i="1"/>
  <c r="AZ19" i="1"/>
  <c r="BD19" i="1"/>
  <c r="AN20" i="1"/>
  <c r="X20" i="1"/>
  <c r="V20" i="1"/>
  <c r="U20" i="1"/>
  <c r="Y20" i="1"/>
  <c r="W20" i="1"/>
  <c r="CJ16" i="1"/>
  <c r="H17" i="1" s="1"/>
  <c r="CI16" i="1"/>
  <c r="G17" i="1" s="1"/>
  <c r="CK16" i="1"/>
  <c r="I17" i="1" s="1"/>
  <c r="CL16" i="1"/>
  <c r="J17" i="1" s="1"/>
  <c r="CG16" i="1"/>
  <c r="E17" i="1" s="1"/>
  <c r="AO20" i="1"/>
  <c r="K17" i="1" l="1"/>
  <c r="CW16" i="1"/>
  <c r="CS17" i="1"/>
  <c r="CR17" i="1"/>
  <c r="CP17" i="1"/>
  <c r="CE19" i="1"/>
  <c r="O228" i="1"/>
  <c r="AP228" i="1" s="1"/>
  <c r="AP227" i="1"/>
  <c r="CO18" i="1"/>
  <c r="CN17" i="1"/>
  <c r="CQ17" i="1"/>
  <c r="P194" i="1"/>
  <c r="AQ193" i="1"/>
  <c r="CU16" i="1"/>
  <c r="AQ21" i="1"/>
  <c r="AR21" i="1"/>
  <c r="CY16" i="1"/>
  <c r="DA16" i="1"/>
  <c r="AN21" i="1"/>
  <c r="W21" i="1"/>
  <c r="Y21" i="1"/>
  <c r="V21" i="1"/>
  <c r="X21" i="1"/>
  <c r="U21" i="1"/>
  <c r="AO21" i="1"/>
  <c r="CW17" i="1"/>
  <c r="CU17" i="1" s="1"/>
  <c r="AZ20" i="1"/>
  <c r="BD20" i="1"/>
  <c r="BA20" i="1"/>
  <c r="BE20" i="1"/>
  <c r="BB20" i="1"/>
  <c r="BC20" i="1"/>
  <c r="AW20" i="1"/>
  <c r="AU20" i="1"/>
  <c r="AY20" i="1"/>
  <c r="AT20" i="1"/>
  <c r="AV20" i="1"/>
  <c r="AX20" i="1"/>
  <c r="BI20" i="1"/>
  <c r="BJ20" i="1"/>
  <c r="BG20" i="1"/>
  <c r="BK20" i="1"/>
  <c r="BF20" i="1"/>
  <c r="BH20" i="1"/>
  <c r="BL20" i="1"/>
  <c r="BP20" i="1"/>
  <c r="BM20" i="1"/>
  <c r="BQ20" i="1"/>
  <c r="BO20" i="1"/>
  <c r="BN20" i="1"/>
  <c r="CI17" i="1"/>
  <c r="G18" i="1" s="1"/>
  <c r="CG17" i="1"/>
  <c r="E18" i="1" s="1"/>
  <c r="CJ17" i="1"/>
  <c r="H18" i="1" s="1"/>
  <c r="CL17" i="1"/>
  <c r="J18" i="1" s="1"/>
  <c r="CK17" i="1"/>
  <c r="I18" i="1" s="1"/>
  <c r="CH18" i="1"/>
  <c r="F19" i="1" s="1"/>
  <c r="CF18" i="1"/>
  <c r="BV20" i="1"/>
  <c r="BR20" i="1"/>
  <c r="BW20" i="1"/>
  <c r="BU20" i="1"/>
  <c r="BT20" i="1"/>
  <c r="BS20" i="1"/>
  <c r="AS21" i="1"/>
  <c r="AP21" i="1"/>
  <c r="K18" i="1" l="1"/>
  <c r="CP18" i="1"/>
  <c r="CN18" i="1"/>
  <c r="CR18" i="1"/>
  <c r="CS18" i="1"/>
  <c r="CQ18" i="1"/>
  <c r="P195" i="1"/>
  <c r="AQ194" i="1"/>
  <c r="CO19" i="1"/>
  <c r="CE20" i="1"/>
  <c r="AR22" i="1"/>
  <c r="DA17" i="1"/>
  <c r="CY17" i="1"/>
  <c r="AQ22" i="1"/>
  <c r="AS22" i="1"/>
  <c r="BT21" i="1"/>
  <c r="BS21" i="1"/>
  <c r="BU21" i="1"/>
  <c r="BR21" i="1"/>
  <c r="BW21" i="1"/>
  <c r="BV21" i="1"/>
  <c r="CL18" i="1"/>
  <c r="J19" i="1" s="1"/>
  <c r="CG18" i="1"/>
  <c r="E19" i="1" s="1"/>
  <c r="CI18" i="1"/>
  <c r="G19" i="1" s="1"/>
  <c r="CJ18" i="1"/>
  <c r="H19" i="1" s="1"/>
  <c r="CK18" i="1"/>
  <c r="I19" i="1" s="1"/>
  <c r="AV21" i="1"/>
  <c r="AT21" i="1"/>
  <c r="AX21" i="1"/>
  <c r="AU21" i="1"/>
  <c r="AW21" i="1"/>
  <c r="AY21" i="1"/>
  <c r="BH21" i="1"/>
  <c r="BF21" i="1"/>
  <c r="BK21" i="1"/>
  <c r="BI21" i="1"/>
  <c r="BG21" i="1"/>
  <c r="BJ21" i="1"/>
  <c r="AP22" i="1"/>
  <c r="AO22" i="1"/>
  <c r="BN21" i="1"/>
  <c r="BO21" i="1"/>
  <c r="BM21" i="1"/>
  <c r="BQ21" i="1"/>
  <c r="BP21" i="1"/>
  <c r="BL21" i="1"/>
  <c r="CH19" i="1"/>
  <c r="F20" i="1" s="1"/>
  <c r="CF19" i="1"/>
  <c r="BC21" i="1"/>
  <c r="AZ21" i="1"/>
  <c r="BD21" i="1"/>
  <c r="BA21" i="1"/>
  <c r="BE21" i="1"/>
  <c r="BB21" i="1"/>
  <c r="AN22" i="1"/>
  <c r="V22" i="1"/>
  <c r="W22" i="1"/>
  <c r="X22" i="1"/>
  <c r="Y22" i="1"/>
  <c r="U22" i="1"/>
  <c r="CW18" i="1" l="1"/>
  <c r="K19" i="1"/>
  <c r="CR19" i="1"/>
  <c r="CS19" i="1"/>
  <c r="P196" i="1"/>
  <c r="AQ195" i="1"/>
  <c r="CO20" i="1"/>
  <c r="CE21" i="1"/>
  <c r="CH21" i="1" s="1"/>
  <c r="F22" i="1" s="1"/>
  <c r="CQ19" i="1"/>
  <c r="CP19" i="1"/>
  <c r="CN19" i="1"/>
  <c r="CY18" i="1"/>
  <c r="CU18" i="1"/>
  <c r="DA18" i="1"/>
  <c r="AQ23" i="1"/>
  <c r="AR23" i="1"/>
  <c r="AU22" i="1"/>
  <c r="AY22" i="1"/>
  <c r="AW22" i="1"/>
  <c r="AT22" i="1"/>
  <c r="AV22" i="1"/>
  <c r="AX22" i="1"/>
  <c r="CK19" i="1"/>
  <c r="I20" i="1" s="1"/>
  <c r="CJ19" i="1"/>
  <c r="H20" i="1" s="1"/>
  <c r="CI19" i="1"/>
  <c r="G20" i="1" s="1"/>
  <c r="CL19" i="1"/>
  <c r="J20" i="1" s="1"/>
  <c r="CG19" i="1"/>
  <c r="E20" i="1" s="1"/>
  <c r="K20" i="1" s="1"/>
  <c r="BL22" i="1"/>
  <c r="BP22" i="1"/>
  <c r="BM22" i="1"/>
  <c r="BQ22" i="1"/>
  <c r="BO22" i="1"/>
  <c r="BN22" i="1"/>
  <c r="AN23" i="1"/>
  <c r="U23" i="1"/>
  <c r="Y23" i="1"/>
  <c r="W23" i="1"/>
  <c r="X23" i="1"/>
  <c r="V23" i="1"/>
  <c r="BG22" i="1"/>
  <c r="BK22" i="1"/>
  <c r="BH22" i="1"/>
  <c r="BJ22" i="1"/>
  <c r="BF22" i="1"/>
  <c r="BI22" i="1"/>
  <c r="AO23" i="1"/>
  <c r="AS23" i="1"/>
  <c r="BB22" i="1"/>
  <c r="BC22" i="1"/>
  <c r="AZ22" i="1"/>
  <c r="BD22" i="1"/>
  <c r="BA22" i="1"/>
  <c r="BE22" i="1"/>
  <c r="CF20" i="1"/>
  <c r="CH20" i="1"/>
  <c r="F21" i="1" s="1"/>
  <c r="BT22" i="1"/>
  <c r="BV22" i="1"/>
  <c r="BR22" i="1"/>
  <c r="BW22" i="1"/>
  <c r="BU22" i="1"/>
  <c r="BS22" i="1"/>
  <c r="AN97" i="1"/>
  <c r="AP23" i="1"/>
  <c r="CW19" i="1" l="1"/>
  <c r="CO21" i="1"/>
  <c r="CQ20" i="1"/>
  <c r="CE22" i="1"/>
  <c r="CN20" i="1"/>
  <c r="CR20" i="1"/>
  <c r="CO22" i="1"/>
  <c r="CS20" i="1"/>
  <c r="CW20" i="1" s="1"/>
  <c r="P197" i="1"/>
  <c r="AQ196" i="1"/>
  <c r="CP20" i="1"/>
  <c r="CF21" i="1"/>
  <c r="CL21" i="1" s="1"/>
  <c r="J22" i="1" s="1"/>
  <c r="CY19" i="1"/>
  <c r="CU19" i="1"/>
  <c r="AQ24" i="1"/>
  <c r="AR24" i="1"/>
  <c r="DA19" i="1"/>
  <c r="BF23" i="1"/>
  <c r="BJ23" i="1"/>
  <c r="BI23" i="1"/>
  <c r="BG23" i="1"/>
  <c r="BH23" i="1"/>
  <c r="BK23" i="1"/>
  <c r="AN24" i="1"/>
  <c r="X24" i="1"/>
  <c r="U24" i="1"/>
  <c r="Y24" i="1"/>
  <c r="V24" i="1"/>
  <c r="W24" i="1"/>
  <c r="AS24" i="1"/>
  <c r="AO24" i="1"/>
  <c r="BS23" i="1"/>
  <c r="BT23" i="1"/>
  <c r="BU23" i="1"/>
  <c r="BW23" i="1"/>
  <c r="BR23" i="1"/>
  <c r="BV23" i="1"/>
  <c r="AN98" i="1"/>
  <c r="CL20" i="1"/>
  <c r="CI20" i="1"/>
  <c r="G21" i="1" s="1"/>
  <c r="CG20" i="1"/>
  <c r="E21" i="1" s="1"/>
  <c r="CJ20" i="1"/>
  <c r="H21" i="1" s="1"/>
  <c r="CK20" i="1"/>
  <c r="BA23" i="1"/>
  <c r="BE23" i="1"/>
  <c r="BB23" i="1"/>
  <c r="BC23" i="1"/>
  <c r="AZ23" i="1"/>
  <c r="BD23" i="1"/>
  <c r="AT23" i="1"/>
  <c r="AX23" i="1"/>
  <c r="AV23" i="1"/>
  <c r="AY23" i="1"/>
  <c r="AU23" i="1"/>
  <c r="AW23" i="1"/>
  <c r="S23" i="1"/>
  <c r="AP24" i="1"/>
  <c r="BN23" i="1"/>
  <c r="BO23" i="1"/>
  <c r="BQ23" i="1"/>
  <c r="BM23" i="1"/>
  <c r="BL23" i="1"/>
  <c r="BP23" i="1"/>
  <c r="CI21" i="1" l="1"/>
  <c r="G22" i="1" s="1"/>
  <c r="CR21" i="1"/>
  <c r="I21" i="1"/>
  <c r="CS21" i="1"/>
  <c r="J21" i="1"/>
  <c r="CG21" i="1"/>
  <c r="E22" i="1" s="1"/>
  <c r="CS22" i="1"/>
  <c r="CE23" i="1"/>
  <c r="CN21" i="1"/>
  <c r="CP21" i="1"/>
  <c r="P198" i="1"/>
  <c r="AQ197" i="1"/>
  <c r="CQ21" i="1"/>
  <c r="CK21" i="1"/>
  <c r="I22" i="1" s="1"/>
  <c r="CJ21" i="1"/>
  <c r="H22" i="1" s="1"/>
  <c r="S24" i="1"/>
  <c r="CY20" i="1"/>
  <c r="CU20" i="1"/>
  <c r="DA20" i="1"/>
  <c r="AP25" i="1"/>
  <c r="AR25" i="1"/>
  <c r="AQ25" i="1"/>
  <c r="AZ24" i="1"/>
  <c r="BD24" i="1"/>
  <c r="BA24" i="1"/>
  <c r="BE24" i="1"/>
  <c r="BB24" i="1"/>
  <c r="BC24" i="1"/>
  <c r="BV24" i="1"/>
  <c r="BR24" i="1"/>
  <c r="BW24" i="1"/>
  <c r="BT24" i="1"/>
  <c r="BU24" i="1"/>
  <c r="BS24" i="1"/>
  <c r="AN25" i="1"/>
  <c r="W25" i="1"/>
  <c r="U25" i="1"/>
  <c r="X25" i="1"/>
  <c r="Y25" i="1"/>
  <c r="V25" i="1"/>
  <c r="AO25" i="1"/>
  <c r="AS25" i="1"/>
  <c r="AW24" i="1"/>
  <c r="AU24" i="1"/>
  <c r="AY24" i="1"/>
  <c r="AX24" i="1"/>
  <c r="AT24" i="1"/>
  <c r="AV24" i="1"/>
  <c r="CH22" i="1"/>
  <c r="F23" i="1" s="1"/>
  <c r="CF22" i="1"/>
  <c r="AN99" i="1"/>
  <c r="BI24" i="1"/>
  <c r="BF24" i="1"/>
  <c r="BK24" i="1"/>
  <c r="BH24" i="1"/>
  <c r="BG24" i="1"/>
  <c r="BJ24" i="1"/>
  <c r="BL24" i="1"/>
  <c r="BP24" i="1"/>
  <c r="BM24" i="1"/>
  <c r="BQ24" i="1"/>
  <c r="BO24" i="1"/>
  <c r="BN24" i="1"/>
  <c r="K21" i="1" l="1"/>
  <c r="CP22" i="1"/>
  <c r="CN22" i="1"/>
  <c r="K22" i="1"/>
  <c r="CW21" i="1"/>
  <c r="CY21" i="1" s="1"/>
  <c r="CO23" i="1"/>
  <c r="CQ22" i="1"/>
  <c r="CR22" i="1"/>
  <c r="CE24" i="1"/>
  <c r="P199" i="1"/>
  <c r="AQ199" i="1" s="1"/>
  <c r="AQ198" i="1"/>
  <c r="CU21" i="1"/>
  <c r="AP26" i="1"/>
  <c r="AR26" i="1"/>
  <c r="AS26" i="1"/>
  <c r="AQ26" i="1"/>
  <c r="BT25" i="1"/>
  <c r="BV25" i="1"/>
  <c r="BS25" i="1"/>
  <c r="BR25" i="1"/>
  <c r="BW25" i="1"/>
  <c r="BU25" i="1"/>
  <c r="AN100" i="1"/>
  <c r="CI22" i="1"/>
  <c r="G23" i="1" s="1"/>
  <c r="CG22" i="1"/>
  <c r="E23" i="1" s="1"/>
  <c r="CJ22" i="1"/>
  <c r="H23" i="1" s="1"/>
  <c r="CK22" i="1"/>
  <c r="I23" i="1" s="1"/>
  <c r="CL22" i="1"/>
  <c r="J23" i="1" s="1"/>
  <c r="BN25" i="1"/>
  <c r="BO25" i="1"/>
  <c r="BM25" i="1"/>
  <c r="BQ25" i="1"/>
  <c r="BP25" i="1"/>
  <c r="BL25" i="1"/>
  <c r="AN26" i="1"/>
  <c r="W26" i="1"/>
  <c r="X26" i="1"/>
  <c r="Y26" i="1"/>
  <c r="U26" i="1"/>
  <c r="V26" i="1"/>
  <c r="AO26" i="1"/>
  <c r="AV25" i="1"/>
  <c r="AT25" i="1"/>
  <c r="AX25" i="1"/>
  <c r="AW25" i="1"/>
  <c r="AY25" i="1"/>
  <c r="AU25" i="1"/>
  <c r="BC25" i="1"/>
  <c r="AZ25" i="1"/>
  <c r="BD25" i="1"/>
  <c r="BA25" i="1"/>
  <c r="BE25" i="1"/>
  <c r="BB25" i="1"/>
  <c r="BH25" i="1"/>
  <c r="BG25" i="1"/>
  <c r="BJ25" i="1"/>
  <c r="BI25" i="1"/>
  <c r="BK25" i="1"/>
  <c r="BF25" i="1"/>
  <c r="S25" i="1"/>
  <c r="CH23" i="1"/>
  <c r="F24" i="1" s="1"/>
  <c r="CF23" i="1"/>
  <c r="DA21" i="1" l="1"/>
  <c r="CE25" i="1"/>
  <c r="K23" i="1"/>
  <c r="CQ23" i="1"/>
  <c r="CW22" i="1"/>
  <c r="CY22" i="1" s="1"/>
  <c r="CR23" i="1"/>
  <c r="CO24" i="1"/>
  <c r="CN23" i="1"/>
  <c r="CS23" i="1"/>
  <c r="CP23" i="1"/>
  <c r="AN102" i="1"/>
  <c r="AQ27" i="1"/>
  <c r="AP27" i="1"/>
  <c r="AR27" i="1"/>
  <c r="AS27" i="1"/>
  <c r="S26" i="1"/>
  <c r="BB26" i="1"/>
  <c r="BC26" i="1"/>
  <c r="AZ26" i="1"/>
  <c r="BD26" i="1"/>
  <c r="BA26" i="1"/>
  <c r="BE26" i="1"/>
  <c r="BG26" i="1"/>
  <c r="BK26" i="1"/>
  <c r="BI26" i="1"/>
  <c r="BF26" i="1"/>
  <c r="BJ26" i="1"/>
  <c r="BH26" i="1"/>
  <c r="AU26" i="1"/>
  <c r="AY26" i="1"/>
  <c r="AW26" i="1"/>
  <c r="AV26" i="1"/>
  <c r="AX26" i="1"/>
  <c r="AT26" i="1"/>
  <c r="CG23" i="1"/>
  <c r="E24" i="1" s="1"/>
  <c r="CL23" i="1"/>
  <c r="J24" i="1" s="1"/>
  <c r="CK23" i="1"/>
  <c r="I24" i="1" s="1"/>
  <c r="CJ23" i="1"/>
  <c r="H24" i="1" s="1"/>
  <c r="CI23" i="1"/>
  <c r="G24" i="1" s="1"/>
  <c r="CH24" i="1"/>
  <c r="F25" i="1" s="1"/>
  <c r="CF24" i="1"/>
  <c r="BT26" i="1"/>
  <c r="BS26" i="1"/>
  <c r="BV26" i="1"/>
  <c r="BU26" i="1"/>
  <c r="BR26" i="1"/>
  <c r="BW26" i="1"/>
  <c r="AN27" i="1"/>
  <c r="V27" i="1"/>
  <c r="W27" i="1"/>
  <c r="Y27" i="1"/>
  <c r="U27" i="1"/>
  <c r="X27" i="1"/>
  <c r="AO27" i="1"/>
  <c r="BN26" i="1"/>
  <c r="BL26" i="1"/>
  <c r="BP26" i="1"/>
  <c r="BO26" i="1"/>
  <c r="BM26" i="1"/>
  <c r="BQ26" i="1"/>
  <c r="AN101" i="1"/>
  <c r="K24" i="1" l="1"/>
  <c r="CW23" i="1"/>
  <c r="CU22" i="1"/>
  <c r="CO25" i="1"/>
  <c r="CP24" i="1"/>
  <c r="CN24" i="1"/>
  <c r="DA22" i="1"/>
  <c r="DA23" i="1" s="1"/>
  <c r="CS24" i="1"/>
  <c r="CQ24" i="1"/>
  <c r="CE26" i="1"/>
  <c r="CR24" i="1"/>
  <c r="AN132" i="1"/>
  <c r="AN103" i="1"/>
  <c r="AS28" i="1"/>
  <c r="AP28" i="1"/>
  <c r="AR28" i="1"/>
  <c r="AQ28" i="1"/>
  <c r="BF27" i="1"/>
  <c r="BJ27" i="1"/>
  <c r="BK27" i="1"/>
  <c r="BH27" i="1"/>
  <c r="BG27" i="1"/>
  <c r="BI27" i="1"/>
  <c r="AO28" i="1"/>
  <c r="BL27" i="1"/>
  <c r="BP27" i="1"/>
  <c r="BN27" i="1"/>
  <c r="BQ27" i="1"/>
  <c r="BM27" i="1"/>
  <c r="BO27" i="1"/>
  <c r="BA27" i="1"/>
  <c r="BE27" i="1"/>
  <c r="BB27" i="1"/>
  <c r="BC27" i="1"/>
  <c r="BD27" i="1"/>
  <c r="AZ27" i="1"/>
  <c r="CG24" i="1"/>
  <c r="E25" i="1" s="1"/>
  <c r="CL24" i="1"/>
  <c r="J25" i="1" s="1"/>
  <c r="CK24" i="1"/>
  <c r="I25" i="1" s="1"/>
  <c r="CJ24" i="1"/>
  <c r="H25" i="1" s="1"/>
  <c r="CI24" i="1"/>
  <c r="G25" i="1" s="1"/>
  <c r="AT27" i="1"/>
  <c r="AX27" i="1"/>
  <c r="AV27" i="1"/>
  <c r="AU27" i="1"/>
  <c r="AW27" i="1"/>
  <c r="AY27" i="1"/>
  <c r="BT27" i="1"/>
  <c r="BV27" i="1"/>
  <c r="BS27" i="1"/>
  <c r="BW27" i="1"/>
  <c r="BR27" i="1"/>
  <c r="BU27" i="1"/>
  <c r="AN28" i="1"/>
  <c r="U28" i="1"/>
  <c r="Y28" i="1"/>
  <c r="V28" i="1"/>
  <c r="W28" i="1"/>
  <c r="X28" i="1"/>
  <c r="CF25" i="1"/>
  <c r="CH25" i="1"/>
  <c r="F26" i="1" s="1"/>
  <c r="S27" i="1"/>
  <c r="CU23" i="1" l="1"/>
  <c r="CY23" i="1"/>
  <c r="K25" i="1"/>
  <c r="CW24" i="1"/>
  <c r="CU24" i="1" s="1"/>
  <c r="CE27" i="1"/>
  <c r="CO26" i="1"/>
  <c r="CR25" i="1"/>
  <c r="CS25" i="1"/>
  <c r="CQ25" i="1"/>
  <c r="CP25" i="1"/>
  <c r="CN25" i="1"/>
  <c r="AN133" i="1"/>
  <c r="AN104" i="1"/>
  <c r="AR29" i="1"/>
  <c r="AP29" i="1"/>
  <c r="AQ29" i="1"/>
  <c r="S28" i="1"/>
  <c r="AS29" i="1"/>
  <c r="CH26" i="1"/>
  <c r="F27" i="1" s="1"/>
  <c r="CF26" i="1"/>
  <c r="AZ28" i="1"/>
  <c r="BD28" i="1"/>
  <c r="BA28" i="1"/>
  <c r="BE28" i="1"/>
  <c r="BB28" i="1"/>
  <c r="BC28" i="1"/>
  <c r="AN29" i="1"/>
  <c r="X29" i="1"/>
  <c r="U29" i="1"/>
  <c r="Y29" i="1"/>
  <c r="W29" i="1"/>
  <c r="V29" i="1"/>
  <c r="BS28" i="1"/>
  <c r="BT28" i="1"/>
  <c r="BV28" i="1"/>
  <c r="BU28" i="1"/>
  <c r="BW28" i="1"/>
  <c r="BR28" i="1"/>
  <c r="BN28" i="1"/>
  <c r="BL28" i="1"/>
  <c r="BP28" i="1"/>
  <c r="BO28" i="1"/>
  <c r="BM28" i="1"/>
  <c r="BQ28" i="1"/>
  <c r="AW28" i="1"/>
  <c r="AU28" i="1"/>
  <c r="AY28" i="1"/>
  <c r="AT28" i="1"/>
  <c r="AV28" i="1"/>
  <c r="AX28" i="1"/>
  <c r="CL25" i="1"/>
  <c r="J26" i="1" s="1"/>
  <c r="CI25" i="1"/>
  <c r="G26" i="1" s="1"/>
  <c r="CK25" i="1"/>
  <c r="I26" i="1" s="1"/>
  <c r="CG25" i="1"/>
  <c r="E26" i="1" s="1"/>
  <c r="CJ25" i="1"/>
  <c r="H26" i="1" s="1"/>
  <c r="BI28" i="1"/>
  <c r="BG28" i="1"/>
  <c r="BJ28" i="1"/>
  <c r="BF28" i="1"/>
  <c r="BH28" i="1"/>
  <c r="BK28" i="1"/>
  <c r="AO29" i="1"/>
  <c r="DA24" i="1" l="1"/>
  <c r="CY24" i="1"/>
  <c r="CW25" i="1"/>
  <c r="CU25" i="1" s="1"/>
  <c r="K26" i="1"/>
  <c r="CP26" i="1"/>
  <c r="CR26" i="1"/>
  <c r="CQ26" i="1"/>
  <c r="CS26" i="1"/>
  <c r="CE28" i="1"/>
  <c r="CN26" i="1"/>
  <c r="CO27" i="1"/>
  <c r="AN134" i="1"/>
  <c r="CY25" i="1"/>
  <c r="AN105" i="1"/>
  <c r="S29" i="1"/>
  <c r="AO30" i="1"/>
  <c r="AS30" i="1"/>
  <c r="DA25" i="1"/>
  <c r="AP30" i="1"/>
  <c r="AQ30" i="1"/>
  <c r="AR30" i="1"/>
  <c r="AV29" i="1"/>
  <c r="AT29" i="1"/>
  <c r="AX29" i="1"/>
  <c r="AU29" i="1"/>
  <c r="AW29" i="1"/>
  <c r="AY29" i="1"/>
  <c r="BC29" i="1"/>
  <c r="AZ29" i="1"/>
  <c r="BD29" i="1"/>
  <c r="BA29" i="1"/>
  <c r="BE29" i="1"/>
  <c r="BB29" i="1"/>
  <c r="BL29" i="1"/>
  <c r="BP29" i="1"/>
  <c r="BN29" i="1"/>
  <c r="BM29" i="1"/>
  <c r="BQ29" i="1"/>
  <c r="BO29" i="1"/>
  <c r="CI26" i="1"/>
  <c r="G27" i="1" s="1"/>
  <c r="CJ26" i="1"/>
  <c r="H27" i="1" s="1"/>
  <c r="CK26" i="1"/>
  <c r="CL26" i="1"/>
  <c r="CG26" i="1"/>
  <c r="E27" i="1" s="1"/>
  <c r="CF27" i="1"/>
  <c r="CH27" i="1"/>
  <c r="F28" i="1" s="1"/>
  <c r="BH29" i="1"/>
  <c r="BI29" i="1"/>
  <c r="BF29" i="1"/>
  <c r="BK29" i="1"/>
  <c r="BG29" i="1"/>
  <c r="BJ29" i="1"/>
  <c r="BT29" i="1"/>
  <c r="BV29" i="1"/>
  <c r="BS29" i="1"/>
  <c r="BR29" i="1"/>
  <c r="BW29" i="1"/>
  <c r="BU29" i="1"/>
  <c r="AN30" i="1"/>
  <c r="W30" i="1"/>
  <c r="X30" i="1"/>
  <c r="U30" i="1"/>
  <c r="V30" i="1"/>
  <c r="Y30" i="1"/>
  <c r="CS27" i="1" l="1"/>
  <c r="J27" i="1"/>
  <c r="CR27" i="1"/>
  <c r="I27" i="1"/>
  <c r="CW26" i="1"/>
  <c r="CY26" i="1" s="1"/>
  <c r="CE29" i="1"/>
  <c r="CN27" i="1"/>
  <c r="CO28" i="1"/>
  <c r="CP27" i="1"/>
  <c r="CQ27" i="1"/>
  <c r="AN135" i="1"/>
  <c r="AN106" i="1"/>
  <c r="AR31" i="1"/>
  <c r="AS31" i="1"/>
  <c r="AQ31" i="1"/>
  <c r="AP31" i="1"/>
  <c r="AO31" i="1"/>
  <c r="DA26" i="1"/>
  <c r="BB30" i="1"/>
  <c r="BC30" i="1"/>
  <c r="AZ30" i="1"/>
  <c r="BD30" i="1"/>
  <c r="BA30" i="1"/>
  <c r="BE30" i="1"/>
  <c r="CH28" i="1"/>
  <c r="F29" i="1" s="1"/>
  <c r="CF28" i="1"/>
  <c r="AU30" i="1"/>
  <c r="AY30" i="1"/>
  <c r="AW30" i="1"/>
  <c r="AT30" i="1"/>
  <c r="AV30" i="1"/>
  <c r="AX30" i="1"/>
  <c r="AN31" i="1"/>
  <c r="V31" i="1"/>
  <c r="W31" i="1"/>
  <c r="X31" i="1"/>
  <c r="U31" i="1"/>
  <c r="Y31" i="1"/>
  <c r="BN30" i="1"/>
  <c r="BL30" i="1"/>
  <c r="BP30" i="1"/>
  <c r="BO30" i="1"/>
  <c r="BM30" i="1"/>
  <c r="BQ30" i="1"/>
  <c r="CL27" i="1"/>
  <c r="J28" i="1" s="1"/>
  <c r="CG27" i="1"/>
  <c r="E28" i="1" s="1"/>
  <c r="CI27" i="1"/>
  <c r="G28" i="1" s="1"/>
  <c r="CJ27" i="1"/>
  <c r="H28" i="1" s="1"/>
  <c r="CK27" i="1"/>
  <c r="I28" i="1" s="1"/>
  <c r="BT30" i="1"/>
  <c r="BS30" i="1"/>
  <c r="BV30" i="1"/>
  <c r="BU30" i="1"/>
  <c r="BR30" i="1"/>
  <c r="BW30" i="1"/>
  <c r="BG30" i="1"/>
  <c r="BK30" i="1"/>
  <c r="BJ30" i="1"/>
  <c r="BH30" i="1"/>
  <c r="BF30" i="1"/>
  <c r="BI30" i="1"/>
  <c r="S30" i="1"/>
  <c r="K27" i="1" l="1"/>
  <c r="CU26" i="1"/>
  <c r="K28" i="1"/>
  <c r="CW27" i="1"/>
  <c r="CY27" i="1" s="1"/>
  <c r="CN28" i="1"/>
  <c r="CR28" i="1"/>
  <c r="CS28" i="1"/>
  <c r="CO29" i="1"/>
  <c r="CE30" i="1"/>
  <c r="CQ28" i="1"/>
  <c r="CP28" i="1"/>
  <c r="S31" i="1"/>
  <c r="AN136" i="1"/>
  <c r="AN107" i="1"/>
  <c r="AP32" i="1"/>
  <c r="AS32" i="1"/>
  <c r="AO32" i="1"/>
  <c r="AR32" i="1"/>
  <c r="DA27" i="1"/>
  <c r="AQ32" i="1"/>
  <c r="BT31" i="1"/>
  <c r="BV31" i="1"/>
  <c r="BS31" i="1"/>
  <c r="BW31" i="1"/>
  <c r="BR31" i="1"/>
  <c r="BU31" i="1"/>
  <c r="BA31" i="1"/>
  <c r="BE31" i="1"/>
  <c r="BB31" i="1"/>
  <c r="BC31" i="1"/>
  <c r="AZ31" i="1"/>
  <c r="BD31" i="1"/>
  <c r="AT31" i="1"/>
  <c r="AX31" i="1"/>
  <c r="AV31" i="1"/>
  <c r="AY31" i="1"/>
  <c r="AU31" i="1"/>
  <c r="AW31" i="1"/>
  <c r="CG28" i="1"/>
  <c r="E29" i="1" s="1"/>
  <c r="CI28" i="1"/>
  <c r="G29" i="1" s="1"/>
  <c r="CL28" i="1"/>
  <c r="J29" i="1" s="1"/>
  <c r="CK28" i="1"/>
  <c r="I29" i="1" s="1"/>
  <c r="CJ28" i="1"/>
  <c r="H29" i="1" s="1"/>
  <c r="BL31" i="1"/>
  <c r="BP31" i="1"/>
  <c r="BN31" i="1"/>
  <c r="BQ31" i="1"/>
  <c r="BM31" i="1"/>
  <c r="BO31" i="1"/>
  <c r="AN32" i="1"/>
  <c r="U32" i="1"/>
  <c r="Y32" i="1"/>
  <c r="V32" i="1"/>
  <c r="W32" i="1"/>
  <c r="X32" i="1"/>
  <c r="CF29" i="1"/>
  <c r="CH29" i="1"/>
  <c r="F30" i="1" s="1"/>
  <c r="BF31" i="1"/>
  <c r="BJ31" i="1"/>
  <c r="BG31" i="1"/>
  <c r="BI31" i="1"/>
  <c r="BH31" i="1"/>
  <c r="BK31" i="1"/>
  <c r="CU27" i="1" l="1"/>
  <c r="K29" i="1"/>
  <c r="CE31" i="1"/>
  <c r="CW28" i="1"/>
  <c r="CY28" i="1" s="1"/>
  <c r="CR29" i="1"/>
  <c r="CQ29" i="1"/>
  <c r="CO30" i="1"/>
  <c r="CS29" i="1"/>
  <c r="CN29" i="1"/>
  <c r="CP29" i="1"/>
  <c r="S32" i="1"/>
  <c r="AN137" i="1"/>
  <c r="AN108" i="1"/>
  <c r="AP33" i="1"/>
  <c r="AS33" i="1"/>
  <c r="AO33" i="1"/>
  <c r="AQ33" i="1"/>
  <c r="AR33" i="1"/>
  <c r="AN33" i="1"/>
  <c r="X33" i="1"/>
  <c r="U33" i="1"/>
  <c r="Y33" i="1"/>
  <c r="V33" i="1"/>
  <c r="W33" i="1"/>
  <c r="CF30" i="1"/>
  <c r="CH30" i="1"/>
  <c r="F31" i="1" s="1"/>
  <c r="BS32" i="1"/>
  <c r="BT32" i="1"/>
  <c r="BV32" i="1"/>
  <c r="BU32" i="1"/>
  <c r="BW32" i="1"/>
  <c r="BR32" i="1"/>
  <c r="CI29" i="1"/>
  <c r="G30" i="1" s="1"/>
  <c r="CJ29" i="1"/>
  <c r="H30" i="1" s="1"/>
  <c r="CK29" i="1"/>
  <c r="I30" i="1" s="1"/>
  <c r="CG29" i="1"/>
  <c r="E30" i="1" s="1"/>
  <c r="CL29" i="1"/>
  <c r="J30" i="1" s="1"/>
  <c r="AW32" i="1"/>
  <c r="AU32" i="1"/>
  <c r="AY32" i="1"/>
  <c r="AX32" i="1"/>
  <c r="AT32" i="1"/>
  <c r="AV32" i="1"/>
  <c r="AZ32" i="1"/>
  <c r="BD32" i="1"/>
  <c r="BA32" i="1"/>
  <c r="BE32" i="1"/>
  <c r="BB32" i="1"/>
  <c r="BC32" i="1"/>
  <c r="BN32" i="1"/>
  <c r="BL32" i="1"/>
  <c r="BP32" i="1"/>
  <c r="BO32" i="1"/>
  <c r="BQ32" i="1"/>
  <c r="BM32" i="1"/>
  <c r="BI32" i="1"/>
  <c r="BH32" i="1"/>
  <c r="BF32" i="1"/>
  <c r="BK32" i="1"/>
  <c r="BJ32" i="1"/>
  <c r="BG32" i="1"/>
  <c r="DA28" i="1" l="1"/>
  <c r="CU28" i="1"/>
  <c r="CW29" i="1"/>
  <c r="CY29" i="1" s="1"/>
  <c r="K30" i="1"/>
  <c r="CS30" i="1"/>
  <c r="CP30" i="1"/>
  <c r="CQ30" i="1"/>
  <c r="CO31" i="1"/>
  <c r="CN30" i="1"/>
  <c r="CE32" i="1"/>
  <c r="CR30" i="1"/>
  <c r="CW30" i="1" s="1"/>
  <c r="CY30" i="1" s="1"/>
  <c r="AN138" i="1"/>
  <c r="AN109" i="1"/>
  <c r="AR34" i="1"/>
  <c r="AP34" i="1"/>
  <c r="AQ34" i="1"/>
  <c r="AO34" i="1"/>
  <c r="AS34" i="1"/>
  <c r="DA29" i="1"/>
  <c r="CG30" i="1"/>
  <c r="E31" i="1" s="1"/>
  <c r="CK30" i="1"/>
  <c r="I31" i="1" s="1"/>
  <c r="CI30" i="1"/>
  <c r="G31" i="1" s="1"/>
  <c r="CL30" i="1"/>
  <c r="J31" i="1" s="1"/>
  <c r="CJ30" i="1"/>
  <c r="H31" i="1" s="1"/>
  <c r="BH33" i="1"/>
  <c r="BJ33" i="1"/>
  <c r="BG33" i="1"/>
  <c r="BK33" i="1"/>
  <c r="BF33" i="1"/>
  <c r="BI33" i="1"/>
  <c r="BL33" i="1"/>
  <c r="BP33" i="1"/>
  <c r="BN33" i="1"/>
  <c r="BM33" i="1"/>
  <c r="BQ33" i="1"/>
  <c r="BO33" i="1"/>
  <c r="CF31" i="1"/>
  <c r="CH31" i="1"/>
  <c r="F32" i="1" s="1"/>
  <c r="BC33" i="1"/>
  <c r="AZ33" i="1"/>
  <c r="BD33" i="1"/>
  <c r="BA33" i="1"/>
  <c r="BE33" i="1"/>
  <c r="BB33" i="1"/>
  <c r="BT33" i="1"/>
  <c r="BV33" i="1"/>
  <c r="BS33" i="1"/>
  <c r="BR33" i="1"/>
  <c r="BW33" i="1"/>
  <c r="BU33" i="1"/>
  <c r="AN34" i="1"/>
  <c r="W34" i="1"/>
  <c r="X34" i="1"/>
  <c r="Y34" i="1"/>
  <c r="V34" i="1"/>
  <c r="U34" i="1"/>
  <c r="AV33" i="1"/>
  <c r="AT33" i="1"/>
  <c r="AX33" i="1"/>
  <c r="AW33" i="1"/>
  <c r="AY33" i="1"/>
  <c r="AU33" i="1"/>
  <c r="S33" i="1"/>
  <c r="K31" i="1" l="1"/>
  <c r="CU29" i="1"/>
  <c r="CE33" i="1"/>
  <c r="CR31" i="1"/>
  <c r="CO32" i="1"/>
  <c r="CP31" i="1"/>
  <c r="CQ31" i="1"/>
  <c r="CN31" i="1"/>
  <c r="CS31" i="1"/>
  <c r="S34" i="1"/>
  <c r="CU30" i="1"/>
  <c r="AN110" i="1"/>
  <c r="DA30" i="1"/>
  <c r="AQ35" i="1"/>
  <c r="AO35" i="1"/>
  <c r="AP35" i="1"/>
  <c r="AS35" i="1"/>
  <c r="AR35" i="1"/>
  <c r="AN35" i="1"/>
  <c r="V35" i="1"/>
  <c r="W35" i="1"/>
  <c r="U35" i="1"/>
  <c r="Y35" i="1"/>
  <c r="X35" i="1"/>
  <c r="CF32" i="1"/>
  <c r="CH32" i="1"/>
  <c r="F33" i="1" s="1"/>
  <c r="CJ31" i="1"/>
  <c r="H32" i="1" s="1"/>
  <c r="CG31" i="1"/>
  <c r="E32" i="1" s="1"/>
  <c r="CL31" i="1"/>
  <c r="J32" i="1" s="1"/>
  <c r="CK31" i="1"/>
  <c r="I32" i="1" s="1"/>
  <c r="CI31" i="1"/>
  <c r="G32" i="1" s="1"/>
  <c r="BB34" i="1"/>
  <c r="BC34" i="1"/>
  <c r="AZ34" i="1"/>
  <c r="BD34" i="1"/>
  <c r="BE34" i="1"/>
  <c r="BA34" i="1"/>
  <c r="BT34" i="1"/>
  <c r="BS34" i="1"/>
  <c r="BV34" i="1"/>
  <c r="BU34" i="1"/>
  <c r="BW34" i="1"/>
  <c r="BR34" i="1"/>
  <c r="CW31" i="1"/>
  <c r="BN34" i="1"/>
  <c r="BL34" i="1"/>
  <c r="BP34" i="1"/>
  <c r="BO34" i="1"/>
  <c r="BM34" i="1"/>
  <c r="BQ34" i="1"/>
  <c r="AU34" i="1"/>
  <c r="AY34" i="1"/>
  <c r="AW34" i="1"/>
  <c r="AV34" i="1"/>
  <c r="AX34" i="1"/>
  <c r="AT34" i="1"/>
  <c r="BG34" i="1"/>
  <c r="BK34" i="1"/>
  <c r="BF34" i="1"/>
  <c r="BI34" i="1"/>
  <c r="BH34" i="1"/>
  <c r="BJ34" i="1"/>
  <c r="K32" i="1" l="1"/>
  <c r="CE34" i="1"/>
  <c r="CP32" i="1"/>
  <c r="CQ32" i="1"/>
  <c r="CN32" i="1"/>
  <c r="CR32" i="1"/>
  <c r="CO33" i="1"/>
  <c r="CS32" i="1"/>
  <c r="S35" i="1"/>
  <c r="CY31" i="1"/>
  <c r="CU31" i="1"/>
  <c r="AN111" i="1"/>
  <c r="AS36" i="1"/>
  <c r="AO36" i="1"/>
  <c r="AP36" i="1"/>
  <c r="AQ36" i="1"/>
  <c r="AR36" i="1"/>
  <c r="DA31" i="1"/>
  <c r="AT35" i="1"/>
  <c r="AX35" i="1"/>
  <c r="AV35" i="1"/>
  <c r="AU35" i="1"/>
  <c r="AW35" i="1"/>
  <c r="AY35" i="1"/>
  <c r="AN36" i="1"/>
  <c r="U36" i="1"/>
  <c r="Y36" i="1"/>
  <c r="V36" i="1"/>
  <c r="W36" i="1"/>
  <c r="X36" i="1"/>
  <c r="BT35" i="1"/>
  <c r="BV35" i="1"/>
  <c r="BS35" i="1"/>
  <c r="BW35" i="1"/>
  <c r="BR35" i="1"/>
  <c r="BU35" i="1"/>
  <c r="BF35" i="1"/>
  <c r="BJ35" i="1"/>
  <c r="BH35" i="1"/>
  <c r="BK35" i="1"/>
  <c r="BG35" i="1"/>
  <c r="BI35" i="1"/>
  <c r="CF33" i="1"/>
  <c r="CH33" i="1"/>
  <c r="F34" i="1" s="1"/>
  <c r="CG32" i="1"/>
  <c r="E33" i="1" s="1"/>
  <c r="CK32" i="1"/>
  <c r="CL32" i="1"/>
  <c r="CJ32" i="1"/>
  <c r="H33" i="1" s="1"/>
  <c r="CI32" i="1"/>
  <c r="G33" i="1" s="1"/>
  <c r="BL35" i="1"/>
  <c r="BP35" i="1"/>
  <c r="BN35" i="1"/>
  <c r="BQ35" i="1"/>
  <c r="BM35" i="1"/>
  <c r="BO35" i="1"/>
  <c r="BA35" i="1"/>
  <c r="BE35" i="1"/>
  <c r="BB35" i="1"/>
  <c r="BC35" i="1"/>
  <c r="AZ35" i="1"/>
  <c r="BD35" i="1"/>
  <c r="CW32" i="1" l="1"/>
  <c r="CS33" i="1"/>
  <c r="J33" i="1"/>
  <c r="CR33" i="1"/>
  <c r="I33" i="1"/>
  <c r="CN33" i="1"/>
  <c r="CO34" i="1"/>
  <c r="CE35" i="1"/>
  <c r="CP33" i="1"/>
  <c r="CQ33" i="1"/>
  <c r="AN112" i="1"/>
  <c r="CY32" i="1"/>
  <c r="CU32" i="1"/>
  <c r="DA32" i="1"/>
  <c r="AP37" i="1"/>
  <c r="AQ37" i="1"/>
  <c r="AO37" i="1"/>
  <c r="AR37" i="1"/>
  <c r="AS37" i="1"/>
  <c r="BN36" i="1"/>
  <c r="BL36" i="1"/>
  <c r="BP36" i="1"/>
  <c r="BO36" i="1"/>
  <c r="BQ36" i="1"/>
  <c r="BM36" i="1"/>
  <c r="AW36" i="1"/>
  <c r="AU36" i="1"/>
  <c r="AY36" i="1"/>
  <c r="AT36" i="1"/>
  <c r="AV36" i="1"/>
  <c r="AX36" i="1"/>
  <c r="BI36" i="1"/>
  <c r="BJ36" i="1"/>
  <c r="BG36" i="1"/>
  <c r="BF36" i="1"/>
  <c r="BH36" i="1"/>
  <c r="BK36" i="1"/>
  <c r="AZ36" i="1"/>
  <c r="BD36" i="1"/>
  <c r="BA36" i="1"/>
  <c r="BE36" i="1"/>
  <c r="BB36" i="1"/>
  <c r="BC36" i="1"/>
  <c r="AN37" i="1"/>
  <c r="X37" i="1"/>
  <c r="U37" i="1"/>
  <c r="Y37" i="1"/>
  <c r="V37" i="1"/>
  <c r="W37" i="1"/>
  <c r="CK33" i="1"/>
  <c r="I34" i="1" s="1"/>
  <c r="CL33" i="1"/>
  <c r="J34" i="1" s="1"/>
  <c r="CG33" i="1"/>
  <c r="E34" i="1" s="1"/>
  <c r="CI33" i="1"/>
  <c r="G34" i="1" s="1"/>
  <c r="CJ33" i="1"/>
  <c r="H34" i="1" s="1"/>
  <c r="S36" i="1"/>
  <c r="BS36" i="1"/>
  <c r="BV36" i="1"/>
  <c r="BU36" i="1"/>
  <c r="BT36" i="1"/>
  <c r="BW36" i="1"/>
  <c r="BR36" i="1"/>
  <c r="CF34" i="1"/>
  <c r="CH34" i="1"/>
  <c r="F35" i="1" s="1"/>
  <c r="K33" i="1" l="1"/>
  <c r="K34" i="1"/>
  <c r="CW33" i="1"/>
  <c r="CY33" i="1" s="1"/>
  <c r="CR34" i="1"/>
  <c r="CE36" i="1"/>
  <c r="CP34" i="1"/>
  <c r="CO35" i="1"/>
  <c r="CS34" i="1"/>
  <c r="CQ34" i="1"/>
  <c r="CN34" i="1"/>
  <c r="AN113" i="1"/>
  <c r="DA33" i="1"/>
  <c r="S37" i="1"/>
  <c r="AS38" i="1"/>
  <c r="AO38" i="1"/>
  <c r="AQ38" i="1"/>
  <c r="AR38" i="1"/>
  <c r="AP38" i="1"/>
  <c r="BH37" i="1"/>
  <c r="BF37" i="1"/>
  <c r="BK37" i="1"/>
  <c r="BI37" i="1"/>
  <c r="BG37" i="1"/>
  <c r="BJ37" i="1"/>
  <c r="BL37" i="1"/>
  <c r="BP37" i="1"/>
  <c r="BN37" i="1"/>
  <c r="BM37" i="1"/>
  <c r="BQ37" i="1"/>
  <c r="BO37" i="1"/>
  <c r="BT37" i="1"/>
  <c r="BV37" i="1"/>
  <c r="BS37" i="1"/>
  <c r="BR37" i="1"/>
  <c r="BW37" i="1"/>
  <c r="BU37" i="1"/>
  <c r="AN38" i="1"/>
  <c r="W38" i="1"/>
  <c r="X38" i="1"/>
  <c r="U38" i="1"/>
  <c r="V38" i="1"/>
  <c r="Y38" i="1"/>
  <c r="AV37" i="1"/>
  <c r="AT37" i="1"/>
  <c r="AX37" i="1"/>
  <c r="AU37" i="1"/>
  <c r="AW37" i="1"/>
  <c r="AY37" i="1"/>
  <c r="BC37" i="1"/>
  <c r="AZ37" i="1"/>
  <c r="BD37" i="1"/>
  <c r="BA37" i="1"/>
  <c r="BE37" i="1"/>
  <c r="BB37" i="1"/>
  <c r="CI34" i="1"/>
  <c r="G35" i="1" s="1"/>
  <c r="CJ34" i="1"/>
  <c r="H35" i="1" s="1"/>
  <c r="CK34" i="1"/>
  <c r="I35" i="1" s="1"/>
  <c r="CG34" i="1"/>
  <c r="E35" i="1" s="1"/>
  <c r="CL34" i="1"/>
  <c r="J35" i="1" s="1"/>
  <c r="CH35" i="1"/>
  <c r="F36" i="1" s="1"/>
  <c r="CF35" i="1"/>
  <c r="CU33" i="1" l="1"/>
  <c r="K35" i="1"/>
  <c r="CW34" i="1"/>
  <c r="CU34" i="1" s="1"/>
  <c r="CO36" i="1"/>
  <c r="CR35" i="1"/>
  <c r="CQ35" i="1"/>
  <c r="CE37" i="1"/>
  <c r="CS35" i="1"/>
  <c r="CP35" i="1"/>
  <c r="CN35" i="1"/>
  <c r="DA34" i="1"/>
  <c r="AN114" i="1"/>
  <c r="AP39" i="1"/>
  <c r="AR39" i="1"/>
  <c r="AO39" i="1"/>
  <c r="AQ39" i="1"/>
  <c r="AS39" i="1"/>
  <c r="CF36" i="1"/>
  <c r="CH36" i="1"/>
  <c r="F37" i="1" s="1"/>
  <c r="AU38" i="1"/>
  <c r="AY38" i="1"/>
  <c r="AW38" i="1"/>
  <c r="AT38" i="1"/>
  <c r="AV38" i="1"/>
  <c r="AX38" i="1"/>
  <c r="AN39" i="1"/>
  <c r="V39" i="1"/>
  <c r="W39" i="1"/>
  <c r="X39" i="1"/>
  <c r="U39" i="1"/>
  <c r="Y39" i="1"/>
  <c r="BN38" i="1"/>
  <c r="BL38" i="1"/>
  <c r="BP38" i="1"/>
  <c r="BO38" i="1"/>
  <c r="BQ38" i="1"/>
  <c r="BM38" i="1"/>
  <c r="BT38" i="1"/>
  <c r="BS38" i="1"/>
  <c r="BV38" i="1"/>
  <c r="BU38" i="1"/>
  <c r="BR38" i="1"/>
  <c r="BW38" i="1"/>
  <c r="BG38" i="1"/>
  <c r="BK38" i="1"/>
  <c r="BH38" i="1"/>
  <c r="BJ38" i="1"/>
  <c r="BI38" i="1"/>
  <c r="BF38" i="1"/>
  <c r="CK35" i="1"/>
  <c r="I36" i="1" s="1"/>
  <c r="CJ35" i="1"/>
  <c r="H36" i="1" s="1"/>
  <c r="CI35" i="1"/>
  <c r="G36" i="1" s="1"/>
  <c r="CL35" i="1"/>
  <c r="J36" i="1" s="1"/>
  <c r="CG35" i="1"/>
  <c r="E36" i="1" s="1"/>
  <c r="S38" i="1"/>
  <c r="BB38" i="1"/>
  <c r="BC38" i="1"/>
  <c r="AZ38" i="1"/>
  <c r="BD38" i="1"/>
  <c r="BA38" i="1"/>
  <c r="BE38" i="1"/>
  <c r="CW35" i="1" l="1"/>
  <c r="CY34" i="1"/>
  <c r="K36" i="1"/>
  <c r="CS36" i="1"/>
  <c r="CP36" i="1"/>
  <c r="CQ36" i="1"/>
  <c r="CN36" i="1"/>
  <c r="CR36" i="1"/>
  <c r="CE38" i="1"/>
  <c r="CO37" i="1"/>
  <c r="S39" i="1"/>
  <c r="AN115" i="1"/>
  <c r="CY35" i="1"/>
  <c r="CU35" i="1"/>
  <c r="AS40" i="1"/>
  <c r="AQ40" i="1"/>
  <c r="AO40" i="1"/>
  <c r="AR40" i="1"/>
  <c r="AP40" i="1"/>
  <c r="DA35" i="1"/>
  <c r="CF37" i="1"/>
  <c r="CH37" i="1"/>
  <c r="F38" i="1" s="1"/>
  <c r="BF39" i="1"/>
  <c r="BJ39" i="1"/>
  <c r="BI39" i="1"/>
  <c r="BG39" i="1"/>
  <c r="BK39" i="1"/>
  <c r="BH39" i="1"/>
  <c r="BL39" i="1"/>
  <c r="BP39" i="1"/>
  <c r="BN39" i="1"/>
  <c r="BQ39" i="1"/>
  <c r="BM39" i="1"/>
  <c r="BO39" i="1"/>
  <c r="AN40" i="1"/>
  <c r="U40" i="1"/>
  <c r="Y40" i="1"/>
  <c r="V40" i="1"/>
  <c r="X40" i="1"/>
  <c r="W40" i="1"/>
  <c r="BT39" i="1"/>
  <c r="BV39" i="1"/>
  <c r="BS39" i="1"/>
  <c r="BW39" i="1"/>
  <c r="BR39" i="1"/>
  <c r="BU39" i="1"/>
  <c r="BA39" i="1"/>
  <c r="BE39" i="1"/>
  <c r="BB39" i="1"/>
  <c r="BC39" i="1"/>
  <c r="AZ39" i="1"/>
  <c r="BD39" i="1"/>
  <c r="AT39" i="1"/>
  <c r="AX39" i="1"/>
  <c r="AV39" i="1"/>
  <c r="AY39" i="1"/>
  <c r="AU39" i="1"/>
  <c r="AW39" i="1"/>
  <c r="CK36" i="1"/>
  <c r="I37" i="1" s="1"/>
  <c r="CL36" i="1"/>
  <c r="J37" i="1" s="1"/>
  <c r="CJ36" i="1"/>
  <c r="H37" i="1" s="1"/>
  <c r="CI36" i="1"/>
  <c r="G37" i="1" s="1"/>
  <c r="CG36" i="1"/>
  <c r="E37" i="1" s="1"/>
  <c r="K37" i="1" l="1"/>
  <c r="CW36" i="1"/>
  <c r="CY36" i="1" s="1"/>
  <c r="CP37" i="1"/>
  <c r="CQ37" i="1"/>
  <c r="CO38" i="1"/>
  <c r="CS37" i="1"/>
  <c r="CN37" i="1"/>
  <c r="CR37" i="1"/>
  <c r="CE39" i="1"/>
  <c r="S40" i="1"/>
  <c r="AN116" i="1"/>
  <c r="CU36" i="1"/>
  <c r="AP41" i="1"/>
  <c r="DA36" i="1"/>
  <c r="AO41" i="1"/>
  <c r="AS41" i="1"/>
  <c r="AR41" i="1"/>
  <c r="AQ41" i="1"/>
  <c r="BT40" i="1"/>
  <c r="BS40" i="1"/>
  <c r="BV40" i="1"/>
  <c r="BU40" i="1"/>
  <c r="BR40" i="1"/>
  <c r="BW40" i="1"/>
  <c r="CH38" i="1"/>
  <c r="F39" i="1" s="1"/>
  <c r="CF38" i="1"/>
  <c r="BI40" i="1"/>
  <c r="BF40" i="1"/>
  <c r="BK40" i="1"/>
  <c r="BH40" i="1"/>
  <c r="BG40" i="1"/>
  <c r="BJ40" i="1"/>
  <c r="AW40" i="1"/>
  <c r="AT40" i="1"/>
  <c r="AY40" i="1"/>
  <c r="AU40" i="1"/>
  <c r="AV40" i="1"/>
  <c r="AX40" i="1"/>
  <c r="CI37" i="1"/>
  <c r="G38" i="1" s="1"/>
  <c r="CJ37" i="1"/>
  <c r="H38" i="1" s="1"/>
  <c r="CK37" i="1"/>
  <c r="I38" i="1" s="1"/>
  <c r="CG37" i="1"/>
  <c r="E38" i="1" s="1"/>
  <c r="CL37" i="1"/>
  <c r="J38" i="1" s="1"/>
  <c r="BN40" i="1"/>
  <c r="BL40" i="1"/>
  <c r="BP40" i="1"/>
  <c r="BO40" i="1"/>
  <c r="BQ40" i="1"/>
  <c r="BM40" i="1"/>
  <c r="AZ40" i="1"/>
  <c r="BD40" i="1"/>
  <c r="BA40" i="1"/>
  <c r="BE40" i="1"/>
  <c r="BB40" i="1"/>
  <c r="BC40" i="1"/>
  <c r="AN41" i="1"/>
  <c r="X41" i="1"/>
  <c r="U41" i="1"/>
  <c r="Y41" i="1"/>
  <c r="V41" i="1"/>
  <c r="W41" i="1"/>
  <c r="CW37" i="1" l="1"/>
  <c r="CU37" i="1" s="1"/>
  <c r="K38" i="1"/>
  <c r="CE40" i="1"/>
  <c r="CR38" i="1"/>
  <c r="CQ38" i="1"/>
  <c r="CN38" i="1"/>
  <c r="CO39" i="1"/>
  <c r="CS38" i="1"/>
  <c r="CP38" i="1"/>
  <c r="AN117" i="1"/>
  <c r="CY37" i="1"/>
  <c r="AO42" i="1"/>
  <c r="AQ42" i="1"/>
  <c r="DA37" i="1"/>
  <c r="AR42" i="1"/>
  <c r="AS42" i="1"/>
  <c r="AP42" i="1"/>
  <c r="BT41" i="1"/>
  <c r="BV41" i="1"/>
  <c r="BS41" i="1"/>
  <c r="BR41" i="1"/>
  <c r="BW41" i="1"/>
  <c r="BU41" i="1"/>
  <c r="AV41" i="1"/>
  <c r="AU41" i="1"/>
  <c r="AW41" i="1"/>
  <c r="AX41" i="1"/>
  <c r="AT41" i="1"/>
  <c r="AY41" i="1"/>
  <c r="CI38" i="1"/>
  <c r="G39" i="1" s="1"/>
  <c r="CG38" i="1"/>
  <c r="E39" i="1" s="1"/>
  <c r="CJ38" i="1"/>
  <c r="H39" i="1" s="1"/>
  <c r="CL38" i="1"/>
  <c r="CK38" i="1"/>
  <c r="BH41" i="1"/>
  <c r="BG41" i="1"/>
  <c r="BJ41" i="1"/>
  <c r="BF41" i="1"/>
  <c r="BI41" i="1"/>
  <c r="BK41" i="1"/>
  <c r="CF39" i="1"/>
  <c r="CH39" i="1"/>
  <c r="F40" i="1" s="1"/>
  <c r="AN42" i="1"/>
  <c r="W42" i="1"/>
  <c r="X42" i="1"/>
  <c r="Y42" i="1"/>
  <c r="U42" i="1"/>
  <c r="V42" i="1"/>
  <c r="BL41" i="1"/>
  <c r="BP41" i="1"/>
  <c r="BN41" i="1"/>
  <c r="BM41" i="1"/>
  <c r="BQ41" i="1"/>
  <c r="BO41" i="1"/>
  <c r="BC41" i="1"/>
  <c r="AZ41" i="1"/>
  <c r="BD41" i="1"/>
  <c r="BA41" i="1"/>
  <c r="BE41" i="1"/>
  <c r="BB41" i="1"/>
  <c r="S41" i="1"/>
  <c r="CR39" i="1" l="1"/>
  <c r="I39" i="1"/>
  <c r="CS39" i="1"/>
  <c r="J39" i="1"/>
  <c r="K39" i="1" s="1"/>
  <c r="CW38" i="1"/>
  <c r="CY38" i="1" s="1"/>
  <c r="CQ39" i="1"/>
  <c r="CN39" i="1"/>
  <c r="CE41" i="1"/>
  <c r="CO40" i="1"/>
  <c r="CP39" i="1"/>
  <c r="S42" i="1"/>
  <c r="AN118" i="1"/>
  <c r="CU38" i="1"/>
  <c r="AQ43" i="1"/>
  <c r="AP43" i="1"/>
  <c r="AS43" i="1"/>
  <c r="AR43" i="1"/>
  <c r="AO43" i="1"/>
  <c r="BN42" i="1"/>
  <c r="BL42" i="1"/>
  <c r="BP42" i="1"/>
  <c r="BO42" i="1"/>
  <c r="BM42" i="1"/>
  <c r="BQ42" i="1"/>
  <c r="BB42" i="1"/>
  <c r="BC42" i="1"/>
  <c r="AZ42" i="1"/>
  <c r="BD42" i="1"/>
  <c r="BA42" i="1"/>
  <c r="BE42" i="1"/>
  <c r="BG42" i="1"/>
  <c r="BK42" i="1"/>
  <c r="BI42" i="1"/>
  <c r="BF42" i="1"/>
  <c r="BH42" i="1"/>
  <c r="BJ42" i="1"/>
  <c r="CI39" i="1"/>
  <c r="G40" i="1" s="1"/>
  <c r="CJ39" i="1"/>
  <c r="H40" i="1" s="1"/>
  <c r="CK39" i="1"/>
  <c r="I40" i="1" s="1"/>
  <c r="CG39" i="1"/>
  <c r="E40" i="1" s="1"/>
  <c r="CL39" i="1"/>
  <c r="J40" i="1" s="1"/>
  <c r="AU42" i="1"/>
  <c r="AY42" i="1"/>
  <c r="AW42" i="1"/>
  <c r="AX42" i="1"/>
  <c r="AT42" i="1"/>
  <c r="AV42" i="1"/>
  <c r="CW39" i="1"/>
  <c r="CH40" i="1"/>
  <c r="F41" i="1" s="1"/>
  <c r="CF40" i="1"/>
  <c r="BT42" i="1"/>
  <c r="BS42" i="1"/>
  <c r="BV42" i="1"/>
  <c r="BU42" i="1"/>
  <c r="BR42" i="1"/>
  <c r="BW42" i="1"/>
  <c r="AN43" i="1"/>
  <c r="V43" i="1"/>
  <c r="W43" i="1"/>
  <c r="Y43" i="1"/>
  <c r="U43" i="1"/>
  <c r="X43" i="1"/>
  <c r="DA38" i="1" l="1"/>
  <c r="DA39" i="1" s="1"/>
  <c r="K40" i="1"/>
  <c r="CQ40" i="1"/>
  <c r="CO41" i="1"/>
  <c r="CS40" i="1"/>
  <c r="CP40" i="1"/>
  <c r="CR40" i="1"/>
  <c r="CE42" i="1"/>
  <c r="CN40" i="1"/>
  <c r="S43" i="1"/>
  <c r="AN119" i="1"/>
  <c r="CY39" i="1"/>
  <c r="CU39" i="1"/>
  <c r="AO44" i="1"/>
  <c r="AR44" i="1"/>
  <c r="AP44" i="1"/>
  <c r="AS44" i="1"/>
  <c r="AQ44" i="1"/>
  <c r="AN44" i="1"/>
  <c r="U44" i="1"/>
  <c r="Y44" i="1"/>
  <c r="V44" i="1"/>
  <c r="W44" i="1"/>
  <c r="X44" i="1"/>
  <c r="BF43" i="1"/>
  <c r="BJ43" i="1"/>
  <c r="BK43" i="1"/>
  <c r="BH43" i="1"/>
  <c r="BG43" i="1"/>
  <c r="BI43" i="1"/>
  <c r="BT43" i="1"/>
  <c r="BV43" i="1"/>
  <c r="BS43" i="1"/>
  <c r="BW43" i="1"/>
  <c r="BR43" i="1"/>
  <c r="BU43" i="1"/>
  <c r="BL43" i="1"/>
  <c r="BP43" i="1"/>
  <c r="BN43" i="1"/>
  <c r="BQ43" i="1"/>
  <c r="BM43" i="1"/>
  <c r="BO43" i="1"/>
  <c r="BA43" i="1"/>
  <c r="BE43" i="1"/>
  <c r="BB43" i="1"/>
  <c r="BC43" i="1"/>
  <c r="BD43" i="1"/>
  <c r="AZ43" i="1"/>
  <c r="CJ40" i="1"/>
  <c r="H41" i="1" s="1"/>
  <c r="CI40" i="1"/>
  <c r="G41" i="1" s="1"/>
  <c r="CK40" i="1"/>
  <c r="I41" i="1" s="1"/>
  <c r="CG40" i="1"/>
  <c r="E41" i="1" s="1"/>
  <c r="CL40" i="1"/>
  <c r="J41" i="1" s="1"/>
  <c r="AT43" i="1"/>
  <c r="AX43" i="1"/>
  <c r="AY43" i="1"/>
  <c r="AU43" i="1"/>
  <c r="AV43" i="1"/>
  <c r="AW43" i="1"/>
  <c r="CH41" i="1"/>
  <c r="F42" i="1" s="1"/>
  <c r="CF41" i="1"/>
  <c r="CW40" i="1" l="1"/>
  <c r="CY40" i="1" s="1"/>
  <c r="K41" i="1"/>
  <c r="CO42" i="1"/>
  <c r="CN41" i="1"/>
  <c r="CQ41" i="1"/>
  <c r="CS41" i="1"/>
  <c r="CR41" i="1"/>
  <c r="CE43" i="1"/>
  <c r="CP41" i="1"/>
  <c r="AN120" i="1"/>
  <c r="AS45" i="1"/>
  <c r="AO45" i="1"/>
  <c r="AQ45" i="1"/>
  <c r="AR45" i="1"/>
  <c r="AP45" i="1"/>
  <c r="CH42" i="1"/>
  <c r="F43" i="1" s="1"/>
  <c r="CF42" i="1"/>
  <c r="BI44" i="1"/>
  <c r="BG44" i="1"/>
  <c r="BJ44" i="1"/>
  <c r="BH44" i="1"/>
  <c r="BK44" i="1"/>
  <c r="BF44" i="1"/>
  <c r="BN44" i="1"/>
  <c r="BL44" i="1"/>
  <c r="BP44" i="1"/>
  <c r="BO44" i="1"/>
  <c r="BM44" i="1"/>
  <c r="BQ44" i="1"/>
  <c r="AW44" i="1"/>
  <c r="AU44" i="1"/>
  <c r="AV44" i="1"/>
  <c r="AX44" i="1"/>
  <c r="AT44" i="1"/>
  <c r="AY44" i="1"/>
  <c r="AZ44" i="1"/>
  <c r="BD44" i="1"/>
  <c r="BA44" i="1"/>
  <c r="BE44" i="1"/>
  <c r="BB44" i="1"/>
  <c r="BC44" i="1"/>
  <c r="AN45" i="1"/>
  <c r="X45" i="1"/>
  <c r="U45" i="1"/>
  <c r="Y45" i="1"/>
  <c r="W45" i="1"/>
  <c r="V45" i="1"/>
  <c r="CL41" i="1"/>
  <c r="J42" i="1" s="1"/>
  <c r="CI41" i="1"/>
  <c r="G42" i="1" s="1"/>
  <c r="CG41" i="1"/>
  <c r="E42" i="1" s="1"/>
  <c r="CJ41" i="1"/>
  <c r="H42" i="1" s="1"/>
  <c r="CK41" i="1"/>
  <c r="I42" i="1" s="1"/>
  <c r="BS44" i="1"/>
  <c r="BT44" i="1"/>
  <c r="BV44" i="1"/>
  <c r="BU44" i="1"/>
  <c r="BW44" i="1"/>
  <c r="BR44" i="1"/>
  <c r="S44" i="1"/>
  <c r="DA40" i="1" l="1"/>
  <c r="K42" i="1"/>
  <c r="CW41" i="1"/>
  <c r="CY41" i="1" s="1"/>
  <c r="CU40" i="1"/>
  <c r="CQ42" i="1"/>
  <c r="CS42" i="1"/>
  <c r="CO43" i="1"/>
  <c r="CE44" i="1"/>
  <c r="CR42" i="1"/>
  <c r="CN42" i="1"/>
  <c r="CP42" i="1"/>
  <c r="AN121" i="1"/>
  <c r="DA41" i="1"/>
  <c r="AP46" i="1"/>
  <c r="AO46" i="1"/>
  <c r="AR46" i="1"/>
  <c r="AQ46" i="1"/>
  <c r="AS46" i="1"/>
  <c r="BC45" i="1"/>
  <c r="AZ45" i="1"/>
  <c r="BD45" i="1"/>
  <c r="BA45" i="1"/>
  <c r="BE45" i="1"/>
  <c r="BB45" i="1"/>
  <c r="BL45" i="1"/>
  <c r="BP45" i="1"/>
  <c r="BN45" i="1"/>
  <c r="BM45" i="1"/>
  <c r="BQ45" i="1"/>
  <c r="BO45" i="1"/>
  <c r="AV45" i="1"/>
  <c r="AW45" i="1"/>
  <c r="AX45" i="1"/>
  <c r="AT45" i="1"/>
  <c r="AY45" i="1"/>
  <c r="AU45" i="1"/>
  <c r="CH43" i="1"/>
  <c r="F44" i="1" s="1"/>
  <c r="CF43" i="1"/>
  <c r="BH45" i="1"/>
  <c r="BI45" i="1"/>
  <c r="BF45" i="1"/>
  <c r="BK45" i="1"/>
  <c r="BJ45" i="1"/>
  <c r="BG45" i="1"/>
  <c r="CG42" i="1"/>
  <c r="E43" i="1" s="1"/>
  <c r="CL42" i="1"/>
  <c r="J43" i="1" s="1"/>
  <c r="CI42" i="1"/>
  <c r="G43" i="1" s="1"/>
  <c r="CJ42" i="1"/>
  <c r="H43" i="1" s="1"/>
  <c r="CK42" i="1"/>
  <c r="I43" i="1" s="1"/>
  <c r="S45" i="1"/>
  <c r="BT45" i="1"/>
  <c r="BV45" i="1"/>
  <c r="BS45" i="1"/>
  <c r="BR45" i="1"/>
  <c r="BW45" i="1"/>
  <c r="BU45" i="1"/>
  <c r="AN46" i="1"/>
  <c r="W46" i="1"/>
  <c r="X46" i="1"/>
  <c r="U46" i="1"/>
  <c r="V46" i="1"/>
  <c r="Y46" i="1"/>
  <c r="CU41" i="1" l="1"/>
  <c r="K43" i="1"/>
  <c r="CW42" i="1"/>
  <c r="CU42" i="1" s="1"/>
  <c r="CQ43" i="1"/>
  <c r="CP43" i="1"/>
  <c r="CS43" i="1"/>
  <c r="CR43" i="1"/>
  <c r="CN43" i="1"/>
  <c r="CO44" i="1"/>
  <c r="CE45" i="1"/>
  <c r="AN122" i="1"/>
  <c r="CY42" i="1"/>
  <c r="AQ47" i="1"/>
  <c r="AS47" i="1"/>
  <c r="AR47" i="1"/>
  <c r="AO47" i="1"/>
  <c r="AP47" i="1"/>
  <c r="AN47" i="1"/>
  <c r="V47" i="1"/>
  <c r="W47" i="1"/>
  <c r="X47" i="1"/>
  <c r="Y47" i="1"/>
  <c r="U47" i="1"/>
  <c r="BN46" i="1"/>
  <c r="BL46" i="1"/>
  <c r="BP46" i="1"/>
  <c r="BO46" i="1"/>
  <c r="BM46" i="1"/>
  <c r="BQ46" i="1"/>
  <c r="AU46" i="1"/>
  <c r="AY46" i="1"/>
  <c r="AX46" i="1"/>
  <c r="AT46" i="1"/>
  <c r="AV46" i="1"/>
  <c r="AW46" i="1"/>
  <c r="CL43" i="1"/>
  <c r="J44" i="1" s="1"/>
  <c r="CG43" i="1"/>
  <c r="E44" i="1" s="1"/>
  <c r="CI43" i="1"/>
  <c r="G44" i="1" s="1"/>
  <c r="CJ43" i="1"/>
  <c r="H44" i="1" s="1"/>
  <c r="CK43" i="1"/>
  <c r="I44" i="1" s="1"/>
  <c r="BT46" i="1"/>
  <c r="BS46" i="1"/>
  <c r="BV46" i="1"/>
  <c r="BU46" i="1"/>
  <c r="BR46" i="1"/>
  <c r="BW46" i="1"/>
  <c r="BG46" i="1"/>
  <c r="BK46" i="1"/>
  <c r="BJ46" i="1"/>
  <c r="BH46" i="1"/>
  <c r="BF46" i="1"/>
  <c r="BI46" i="1"/>
  <c r="BB46" i="1"/>
  <c r="BC46" i="1"/>
  <c r="AZ46" i="1"/>
  <c r="BD46" i="1"/>
  <c r="BA46" i="1"/>
  <c r="BE46" i="1"/>
  <c r="S46" i="1"/>
  <c r="CF44" i="1"/>
  <c r="CH44" i="1"/>
  <c r="F45" i="1" s="1"/>
  <c r="DA42" i="1" l="1"/>
  <c r="K44" i="1"/>
  <c r="CW43" i="1"/>
  <c r="CY43" i="1" s="1"/>
  <c r="CN44" i="1"/>
  <c r="CS44" i="1"/>
  <c r="CQ44" i="1"/>
  <c r="CO45" i="1"/>
  <c r="CR44" i="1"/>
  <c r="CP44" i="1"/>
  <c r="CE46" i="1"/>
  <c r="AN123" i="1"/>
  <c r="AR48" i="1"/>
  <c r="AP48" i="1"/>
  <c r="AO48" i="1"/>
  <c r="S47" i="1"/>
  <c r="DA43" i="1"/>
  <c r="AS48" i="1"/>
  <c r="AQ48" i="1"/>
  <c r="BF47" i="1"/>
  <c r="BJ47" i="1"/>
  <c r="BG47" i="1"/>
  <c r="BI47" i="1"/>
  <c r="BH47" i="1"/>
  <c r="BK47" i="1"/>
  <c r="AT47" i="1"/>
  <c r="AX47" i="1"/>
  <c r="AU47" i="1"/>
  <c r="AV47" i="1"/>
  <c r="AW47" i="1"/>
  <c r="AY47" i="1"/>
  <c r="BA47" i="1"/>
  <c r="BE47" i="1"/>
  <c r="BB47" i="1"/>
  <c r="BC47" i="1"/>
  <c r="AZ47" i="1"/>
  <c r="BD47" i="1"/>
  <c r="CF45" i="1"/>
  <c r="CH45" i="1"/>
  <c r="F46" i="1" s="1"/>
  <c r="BT47" i="1"/>
  <c r="BV47" i="1"/>
  <c r="BS47" i="1"/>
  <c r="BW47" i="1"/>
  <c r="BR47" i="1"/>
  <c r="BU47" i="1"/>
  <c r="CI44" i="1"/>
  <c r="G45" i="1" s="1"/>
  <c r="CL44" i="1"/>
  <c r="CJ44" i="1"/>
  <c r="H45" i="1" s="1"/>
  <c r="CK44" i="1"/>
  <c r="CG44" i="1"/>
  <c r="E45" i="1" s="1"/>
  <c r="BL47" i="1"/>
  <c r="BP47" i="1"/>
  <c r="BN47" i="1"/>
  <c r="BQ47" i="1"/>
  <c r="BM47" i="1"/>
  <c r="BO47" i="1"/>
  <c r="AN48" i="1"/>
  <c r="U48" i="1"/>
  <c r="Y48" i="1"/>
  <c r="V48" i="1"/>
  <c r="X48" i="1"/>
  <c r="W48" i="1"/>
  <c r="CU43" i="1" l="1"/>
  <c r="CS45" i="1"/>
  <c r="J45" i="1"/>
  <c r="K45" i="1"/>
  <c r="CW44" i="1"/>
  <c r="CY44" i="1" s="1"/>
  <c r="CR45" i="1"/>
  <c r="I45" i="1"/>
  <c r="CO46" i="1"/>
  <c r="CN45" i="1"/>
  <c r="CE47" i="1"/>
  <c r="CQ45" i="1"/>
  <c r="CP45" i="1"/>
  <c r="AN124" i="1"/>
  <c r="AS49" i="1"/>
  <c r="AP49" i="1"/>
  <c r="AQ49" i="1"/>
  <c r="AO49" i="1"/>
  <c r="AR49" i="1"/>
  <c r="CG45" i="1"/>
  <c r="E46" i="1" s="1"/>
  <c r="CL45" i="1"/>
  <c r="J46" i="1" s="1"/>
  <c r="CK45" i="1"/>
  <c r="I46" i="1" s="1"/>
  <c r="CJ45" i="1"/>
  <c r="H46" i="1" s="1"/>
  <c r="CI45" i="1"/>
  <c r="G46" i="1" s="1"/>
  <c r="BI48" i="1"/>
  <c r="BH48" i="1"/>
  <c r="BF48" i="1"/>
  <c r="BK48" i="1"/>
  <c r="BG48" i="1"/>
  <c r="BJ48" i="1"/>
  <c r="AW48" i="1"/>
  <c r="AV48" i="1"/>
  <c r="AX48" i="1"/>
  <c r="AT48" i="1"/>
  <c r="AY48" i="1"/>
  <c r="AU48" i="1"/>
  <c r="BN48" i="1"/>
  <c r="BL48" i="1"/>
  <c r="BP48" i="1"/>
  <c r="BO48" i="1"/>
  <c r="BQ48" i="1"/>
  <c r="BM48" i="1"/>
  <c r="CH46" i="1"/>
  <c r="F47" i="1" s="1"/>
  <c r="CF46" i="1"/>
  <c r="BS48" i="1"/>
  <c r="BT48" i="1"/>
  <c r="BV48" i="1"/>
  <c r="BU48" i="1"/>
  <c r="BW48" i="1"/>
  <c r="BR48" i="1"/>
  <c r="AZ48" i="1"/>
  <c r="BD48" i="1"/>
  <c r="BA48" i="1"/>
  <c r="BE48" i="1"/>
  <c r="BB48" i="1"/>
  <c r="BC48" i="1"/>
  <c r="AN49" i="1"/>
  <c r="X49" i="1"/>
  <c r="U49" i="1"/>
  <c r="Y49" i="1"/>
  <c r="V49" i="1"/>
  <c r="W49" i="1"/>
  <c r="S48" i="1"/>
  <c r="K46" i="1" l="1"/>
  <c r="CW45" i="1"/>
  <c r="CY45" i="1" s="1"/>
  <c r="DA44" i="1"/>
  <c r="CU44" i="1"/>
  <c r="CU45" i="1" s="1"/>
  <c r="CE48" i="1"/>
  <c r="CH48" i="1" s="1"/>
  <c r="F49" i="1" s="1"/>
  <c r="CS46" i="1"/>
  <c r="CR46" i="1"/>
  <c r="CO47" i="1"/>
  <c r="CP46" i="1"/>
  <c r="CW46" i="1" s="1"/>
  <c r="CY46" i="1" s="1"/>
  <c r="CN46" i="1"/>
  <c r="CQ46" i="1"/>
  <c r="AN125" i="1"/>
  <c r="S49" i="1"/>
  <c r="AQ50" i="1"/>
  <c r="AO50" i="1"/>
  <c r="AP50" i="1"/>
  <c r="AS50" i="1"/>
  <c r="AR50" i="1"/>
  <c r="BH49" i="1"/>
  <c r="BJ49" i="1"/>
  <c r="BG49" i="1"/>
  <c r="BF49" i="1"/>
  <c r="BI49" i="1"/>
  <c r="BK49" i="1"/>
  <c r="BL49" i="1"/>
  <c r="BP49" i="1"/>
  <c r="BN49" i="1"/>
  <c r="BM49" i="1"/>
  <c r="BQ49" i="1"/>
  <c r="BO49" i="1"/>
  <c r="CH47" i="1"/>
  <c r="F48" i="1" s="1"/>
  <c r="CF47" i="1"/>
  <c r="BC49" i="1"/>
  <c r="AZ49" i="1"/>
  <c r="BD49" i="1"/>
  <c r="BA49" i="1"/>
  <c r="BE49" i="1"/>
  <c r="BB49" i="1"/>
  <c r="CI46" i="1"/>
  <c r="G47" i="1" s="1"/>
  <c r="CL46" i="1"/>
  <c r="J47" i="1" s="1"/>
  <c r="CJ46" i="1"/>
  <c r="H47" i="1" s="1"/>
  <c r="CK46" i="1"/>
  <c r="I47" i="1" s="1"/>
  <c r="CG46" i="1"/>
  <c r="E47" i="1" s="1"/>
  <c r="AV49" i="1"/>
  <c r="AX49" i="1"/>
  <c r="AT49" i="1"/>
  <c r="AY49" i="1"/>
  <c r="AU49" i="1"/>
  <c r="AW49" i="1"/>
  <c r="BT49" i="1"/>
  <c r="BV49" i="1"/>
  <c r="BS49" i="1"/>
  <c r="BR49" i="1"/>
  <c r="BW49" i="1"/>
  <c r="BU49" i="1"/>
  <c r="AN50" i="1"/>
  <c r="W50" i="1"/>
  <c r="X50" i="1"/>
  <c r="Y50" i="1"/>
  <c r="V50" i="1"/>
  <c r="U50" i="1"/>
  <c r="DA45" i="1" l="1"/>
  <c r="K47" i="1"/>
  <c r="CE49" i="1"/>
  <c r="CQ47" i="1"/>
  <c r="CO49" i="1"/>
  <c r="CR47" i="1"/>
  <c r="CS47" i="1"/>
  <c r="CN47" i="1"/>
  <c r="CP47" i="1"/>
  <c r="CO48" i="1"/>
  <c r="AN126" i="1"/>
  <c r="CF48" i="1"/>
  <c r="CL48" i="1" s="1"/>
  <c r="J49" i="1" s="1"/>
  <c r="CU46" i="1"/>
  <c r="AP51" i="1"/>
  <c r="AR51" i="1"/>
  <c r="AO51" i="1"/>
  <c r="DA46" i="1"/>
  <c r="AS51" i="1"/>
  <c r="AQ51" i="1"/>
  <c r="BN50" i="1"/>
  <c r="BL50" i="1"/>
  <c r="BP50" i="1"/>
  <c r="BO50" i="1"/>
  <c r="BM50" i="1"/>
  <c r="BQ50" i="1"/>
  <c r="AN51" i="1"/>
  <c r="V51" i="1"/>
  <c r="W51" i="1"/>
  <c r="U51" i="1"/>
  <c r="X51" i="1"/>
  <c r="Y51" i="1"/>
  <c r="AU50" i="1"/>
  <c r="AY50" i="1"/>
  <c r="AT50" i="1"/>
  <c r="AV50" i="1"/>
  <c r="AW50" i="1"/>
  <c r="AX50" i="1"/>
  <c r="BG50" i="1"/>
  <c r="BK50" i="1"/>
  <c r="BF50" i="1"/>
  <c r="BI50" i="1"/>
  <c r="BH50" i="1"/>
  <c r="BJ50" i="1"/>
  <c r="CJ47" i="1"/>
  <c r="H48" i="1" s="1"/>
  <c r="CG47" i="1"/>
  <c r="E48" i="1" s="1"/>
  <c r="CL47" i="1"/>
  <c r="J48" i="1" s="1"/>
  <c r="CI47" i="1"/>
  <c r="G48" i="1" s="1"/>
  <c r="CK47" i="1"/>
  <c r="I48" i="1" s="1"/>
  <c r="BT50" i="1"/>
  <c r="BS50" i="1"/>
  <c r="BV50" i="1"/>
  <c r="BU50" i="1"/>
  <c r="BW50" i="1"/>
  <c r="BR50" i="1"/>
  <c r="BB50" i="1"/>
  <c r="BC50" i="1"/>
  <c r="AZ50" i="1"/>
  <c r="BD50" i="1"/>
  <c r="BE50" i="1"/>
  <c r="BA50" i="1"/>
  <c r="S50" i="1"/>
  <c r="K48" i="1" l="1"/>
  <c r="CW47" i="1"/>
  <c r="CE50" i="1"/>
  <c r="CN48" i="1"/>
  <c r="CR48" i="1"/>
  <c r="CQ48" i="1"/>
  <c r="CS48" i="1"/>
  <c r="CP48" i="1"/>
  <c r="CS49" i="1"/>
  <c r="CJ48" i="1"/>
  <c r="H49" i="1" s="1"/>
  <c r="CG48" i="1"/>
  <c r="E49" i="1" s="1"/>
  <c r="CK48" i="1"/>
  <c r="I49" i="1" s="1"/>
  <c r="CI48" i="1"/>
  <c r="G49" i="1" s="1"/>
  <c r="DA47" i="1"/>
  <c r="AN127" i="1"/>
  <c r="CY47" i="1"/>
  <c r="CU47" i="1"/>
  <c r="AS52" i="1"/>
  <c r="AR52" i="1"/>
  <c r="AQ52" i="1"/>
  <c r="AO52" i="1"/>
  <c r="AP52" i="1"/>
  <c r="AT51" i="1"/>
  <c r="AX51" i="1"/>
  <c r="AV51" i="1"/>
  <c r="AW51" i="1"/>
  <c r="AY51" i="1"/>
  <c r="AU51" i="1"/>
  <c r="BF51" i="1"/>
  <c r="BJ51" i="1"/>
  <c r="BH51" i="1"/>
  <c r="BK51" i="1"/>
  <c r="BI51" i="1"/>
  <c r="BG51" i="1"/>
  <c r="AN52" i="1"/>
  <c r="U52" i="1"/>
  <c r="Y52" i="1"/>
  <c r="V52" i="1"/>
  <c r="W52" i="1"/>
  <c r="X52" i="1"/>
  <c r="S51" i="1"/>
  <c r="BT51" i="1"/>
  <c r="BV51" i="1"/>
  <c r="BS51" i="1"/>
  <c r="BW51" i="1"/>
  <c r="BR51" i="1"/>
  <c r="BU51" i="1"/>
  <c r="BA51" i="1"/>
  <c r="BE51" i="1"/>
  <c r="BB51" i="1"/>
  <c r="BC51" i="1"/>
  <c r="AZ51" i="1"/>
  <c r="BD51" i="1"/>
  <c r="CH49" i="1"/>
  <c r="F50" i="1" s="1"/>
  <c r="CF49" i="1"/>
  <c r="BL51" i="1"/>
  <c r="BP51" i="1"/>
  <c r="BN51" i="1"/>
  <c r="BQ51" i="1"/>
  <c r="BM51" i="1"/>
  <c r="BO51" i="1"/>
  <c r="K49" i="1" l="1"/>
  <c r="CW48" i="1"/>
  <c r="CY48" i="1" s="1"/>
  <c r="CE51" i="1"/>
  <c r="CN49" i="1"/>
  <c r="CR49" i="1"/>
  <c r="CO50" i="1"/>
  <c r="CQ49" i="1"/>
  <c r="CP49" i="1"/>
  <c r="AN128" i="1"/>
  <c r="CU48" i="1"/>
  <c r="AQ53" i="1"/>
  <c r="AP53" i="1"/>
  <c r="AS53" i="1"/>
  <c r="AO53" i="1"/>
  <c r="S52" i="1"/>
  <c r="DA48" i="1"/>
  <c r="AR53" i="1"/>
  <c r="CG49" i="1"/>
  <c r="E50" i="1" s="1"/>
  <c r="CJ49" i="1"/>
  <c r="H50" i="1" s="1"/>
  <c r="CK49" i="1"/>
  <c r="I50" i="1" s="1"/>
  <c r="CI49" i="1"/>
  <c r="G50" i="1" s="1"/>
  <c r="CL49" i="1"/>
  <c r="J50" i="1" s="1"/>
  <c r="BN52" i="1"/>
  <c r="BL52" i="1"/>
  <c r="BP52" i="1"/>
  <c r="BO52" i="1"/>
  <c r="BQ52" i="1"/>
  <c r="BM52" i="1"/>
  <c r="AW52" i="1"/>
  <c r="AX52" i="1"/>
  <c r="AT52" i="1"/>
  <c r="AY52" i="1"/>
  <c r="AU52" i="1"/>
  <c r="AV52" i="1"/>
  <c r="BI52" i="1"/>
  <c r="BJ52" i="1"/>
  <c r="BG52" i="1"/>
  <c r="BK52" i="1"/>
  <c r="BF52" i="1"/>
  <c r="BH52" i="1"/>
  <c r="BS52" i="1"/>
  <c r="BV52" i="1"/>
  <c r="BU52" i="1"/>
  <c r="BW52" i="1"/>
  <c r="BT52" i="1"/>
  <c r="BR52" i="1"/>
  <c r="CF50" i="1"/>
  <c r="CH50" i="1"/>
  <c r="F51" i="1" s="1"/>
  <c r="AZ52" i="1"/>
  <c r="BD52" i="1"/>
  <c r="BA52" i="1"/>
  <c r="BE52" i="1"/>
  <c r="BB52" i="1"/>
  <c r="BC52" i="1"/>
  <c r="AN53" i="1"/>
  <c r="X53" i="1"/>
  <c r="U53" i="1"/>
  <c r="Y53" i="1"/>
  <c r="W53" i="1"/>
  <c r="V53" i="1"/>
  <c r="K50" i="1" l="1"/>
  <c r="CW49" i="1"/>
  <c r="CY49" i="1" s="1"/>
  <c r="CE52" i="1"/>
  <c r="CS50" i="1"/>
  <c r="CN50" i="1"/>
  <c r="CQ50" i="1"/>
  <c r="CP50" i="1"/>
  <c r="CO51" i="1"/>
  <c r="CR50" i="1"/>
  <c r="DA49" i="1"/>
  <c r="CU49" i="1"/>
  <c r="AN129" i="1"/>
  <c r="S53" i="1"/>
  <c r="AO54" i="1"/>
  <c r="AP54" i="1"/>
  <c r="AR54" i="1"/>
  <c r="AQ54" i="1"/>
  <c r="AS54" i="1"/>
  <c r="CF51" i="1"/>
  <c r="CH51" i="1"/>
  <c r="F52" i="1" s="1"/>
  <c r="BL53" i="1"/>
  <c r="BP53" i="1"/>
  <c r="BN53" i="1"/>
  <c r="BM53" i="1"/>
  <c r="BQ53" i="1"/>
  <c r="BO53" i="1"/>
  <c r="BH53" i="1"/>
  <c r="BF53" i="1"/>
  <c r="BK53" i="1"/>
  <c r="BI53" i="1"/>
  <c r="BG53" i="1"/>
  <c r="BJ53" i="1"/>
  <c r="CK50" i="1"/>
  <c r="CG50" i="1"/>
  <c r="E51" i="1" s="1"/>
  <c r="CJ50" i="1"/>
  <c r="H51" i="1" s="1"/>
  <c r="CL50" i="1"/>
  <c r="CI50" i="1"/>
  <c r="G51" i="1" s="1"/>
  <c r="AV53" i="1"/>
  <c r="AT53" i="1"/>
  <c r="AY53" i="1"/>
  <c r="AU53" i="1"/>
  <c r="AW53" i="1"/>
  <c r="AX53" i="1"/>
  <c r="BC53" i="1"/>
  <c r="AZ53" i="1"/>
  <c r="BD53" i="1"/>
  <c r="BA53" i="1"/>
  <c r="BE53" i="1"/>
  <c r="BB53" i="1"/>
  <c r="BT53" i="1"/>
  <c r="BV53" i="1"/>
  <c r="BS53" i="1"/>
  <c r="BR53" i="1"/>
  <c r="BW53" i="1"/>
  <c r="BU53" i="1"/>
  <c r="AN54" i="1"/>
  <c r="W54" i="1"/>
  <c r="X54" i="1"/>
  <c r="U54" i="1"/>
  <c r="V54" i="1"/>
  <c r="Y54" i="1"/>
  <c r="CS51" i="1" l="1"/>
  <c r="J51" i="1"/>
  <c r="CR51" i="1"/>
  <c r="I51" i="1"/>
  <c r="K51" i="1" s="1"/>
  <c r="CE53" i="1"/>
  <c r="CW50" i="1"/>
  <c r="CY50" i="1" s="1"/>
  <c r="CQ51" i="1"/>
  <c r="CN51" i="1"/>
  <c r="CP51" i="1"/>
  <c r="CO52" i="1"/>
  <c r="AN130" i="1"/>
  <c r="AN131" i="1"/>
  <c r="CU50" i="1"/>
  <c r="AQ55" i="1"/>
  <c r="AP55" i="1"/>
  <c r="AS55" i="1"/>
  <c r="AR55" i="1"/>
  <c r="DA50" i="1"/>
  <c r="AO55" i="1"/>
  <c r="AN55" i="1"/>
  <c r="V55" i="1"/>
  <c r="W55" i="1"/>
  <c r="X55" i="1"/>
  <c r="Y55" i="1"/>
  <c r="U55" i="1"/>
  <c r="CH52" i="1"/>
  <c r="F53" i="1" s="1"/>
  <c r="CF52" i="1"/>
  <c r="BG54" i="1"/>
  <c r="BK54" i="1"/>
  <c r="BH54" i="1"/>
  <c r="BJ54" i="1"/>
  <c r="BF54" i="1"/>
  <c r="BI54" i="1"/>
  <c r="CK51" i="1"/>
  <c r="I52" i="1" s="1"/>
  <c r="CJ51" i="1"/>
  <c r="H52" i="1" s="1"/>
  <c r="CI51" i="1"/>
  <c r="G52" i="1" s="1"/>
  <c r="CL51" i="1"/>
  <c r="J52" i="1" s="1"/>
  <c r="CG51" i="1"/>
  <c r="E52" i="1" s="1"/>
  <c r="AU54" i="1"/>
  <c r="AY54" i="1"/>
  <c r="AV54" i="1"/>
  <c r="AW54" i="1"/>
  <c r="AX54" i="1"/>
  <c r="AT54" i="1"/>
  <c r="BN54" i="1"/>
  <c r="BL54" i="1"/>
  <c r="BP54" i="1"/>
  <c r="BO54" i="1"/>
  <c r="BQ54" i="1"/>
  <c r="BM54" i="1"/>
  <c r="BT54" i="1"/>
  <c r="BS54" i="1"/>
  <c r="BV54" i="1"/>
  <c r="BU54" i="1"/>
  <c r="BR54" i="1"/>
  <c r="BW54" i="1"/>
  <c r="BB54" i="1"/>
  <c r="BC54" i="1"/>
  <c r="AZ54" i="1"/>
  <c r="BD54" i="1"/>
  <c r="BA54" i="1"/>
  <c r="BE54" i="1"/>
  <c r="CW51" i="1"/>
  <c r="S54" i="1"/>
  <c r="K52" i="1" l="1"/>
  <c r="CP52" i="1"/>
  <c r="CS52" i="1"/>
  <c r="CQ52" i="1"/>
  <c r="CE54" i="1"/>
  <c r="CN52" i="1"/>
  <c r="CR52" i="1"/>
  <c r="CO53" i="1"/>
  <c r="S55" i="1"/>
  <c r="CY51" i="1"/>
  <c r="CU51" i="1"/>
  <c r="AR56" i="1"/>
  <c r="DA51" i="1"/>
  <c r="AP56" i="1"/>
  <c r="AQ56" i="1"/>
  <c r="AO56" i="1"/>
  <c r="AS56" i="1"/>
  <c r="CF53" i="1"/>
  <c r="CH53" i="1"/>
  <c r="F54" i="1" s="1"/>
  <c r="AT55" i="1"/>
  <c r="AX55" i="1"/>
  <c r="AW55" i="1"/>
  <c r="AY55" i="1"/>
  <c r="AU55" i="1"/>
  <c r="AV55" i="1"/>
  <c r="BA55" i="1"/>
  <c r="BE55" i="1"/>
  <c r="BB55" i="1"/>
  <c r="BC55" i="1"/>
  <c r="AZ55" i="1"/>
  <c r="BD55" i="1"/>
  <c r="BF55" i="1"/>
  <c r="BJ55" i="1"/>
  <c r="BI55" i="1"/>
  <c r="BG55" i="1"/>
  <c r="BH55" i="1"/>
  <c r="BK55" i="1"/>
  <c r="BT55" i="1"/>
  <c r="BV55" i="1"/>
  <c r="BS55" i="1"/>
  <c r="BW55" i="1"/>
  <c r="BR55" i="1"/>
  <c r="BU55" i="1"/>
  <c r="CI52" i="1"/>
  <c r="G53" i="1" s="1"/>
  <c r="CG52" i="1"/>
  <c r="E53" i="1" s="1"/>
  <c r="CJ52" i="1"/>
  <c r="H53" i="1" s="1"/>
  <c r="CK52" i="1"/>
  <c r="I53" i="1" s="1"/>
  <c r="CL52" i="1"/>
  <c r="J53" i="1" s="1"/>
  <c r="BL55" i="1"/>
  <c r="BP55" i="1"/>
  <c r="BN55" i="1"/>
  <c r="BQ55" i="1"/>
  <c r="BM55" i="1"/>
  <c r="BO55" i="1"/>
  <c r="AN56" i="1"/>
  <c r="U56" i="1"/>
  <c r="Y56" i="1"/>
  <c r="V56" i="1"/>
  <c r="W56" i="1"/>
  <c r="X56" i="1"/>
  <c r="K53" i="1" l="1"/>
  <c r="S56" i="1"/>
  <c r="CW52" i="1"/>
  <c r="CY52" i="1" s="1"/>
  <c r="CE55" i="1"/>
  <c r="CO54" i="1"/>
  <c r="CS53" i="1"/>
  <c r="CP53" i="1"/>
  <c r="CQ53" i="1"/>
  <c r="CN53" i="1"/>
  <c r="CR53" i="1"/>
  <c r="AQ57" i="1"/>
  <c r="DA52" i="1"/>
  <c r="AO57" i="1"/>
  <c r="AS57" i="1"/>
  <c r="AP57" i="1"/>
  <c r="AR57" i="1"/>
  <c r="BN56" i="1"/>
  <c r="BL56" i="1"/>
  <c r="BP56" i="1"/>
  <c r="BO56" i="1"/>
  <c r="BQ56" i="1"/>
  <c r="BM56" i="1"/>
  <c r="BI56" i="1"/>
  <c r="BF56" i="1"/>
  <c r="BK56" i="1"/>
  <c r="BH56" i="1"/>
  <c r="BG56" i="1"/>
  <c r="BJ56" i="1"/>
  <c r="BT56" i="1"/>
  <c r="BS56" i="1"/>
  <c r="BV56" i="1"/>
  <c r="BU56" i="1"/>
  <c r="BR56" i="1"/>
  <c r="BW56" i="1"/>
  <c r="AW56" i="1"/>
  <c r="AT56" i="1"/>
  <c r="AY56" i="1"/>
  <c r="AU56" i="1"/>
  <c r="AV56" i="1"/>
  <c r="AX56" i="1"/>
  <c r="AZ56" i="1"/>
  <c r="BD56" i="1"/>
  <c r="BA56" i="1"/>
  <c r="BE56" i="1"/>
  <c r="BB56" i="1"/>
  <c r="BC56" i="1"/>
  <c r="AN57" i="1"/>
  <c r="X57" i="1"/>
  <c r="U57" i="1"/>
  <c r="Y57" i="1"/>
  <c r="V57" i="1"/>
  <c r="W57" i="1"/>
  <c r="CF54" i="1"/>
  <c r="CH54" i="1"/>
  <c r="F55" i="1" s="1"/>
  <c r="CK53" i="1"/>
  <c r="I54" i="1" s="1"/>
  <c r="CI53" i="1"/>
  <c r="G54" i="1" s="1"/>
  <c r="CG53" i="1"/>
  <c r="E54" i="1" s="1"/>
  <c r="CJ53" i="1"/>
  <c r="H54" i="1" s="1"/>
  <c r="CL53" i="1"/>
  <c r="J54" i="1" s="1"/>
  <c r="K54" i="1" l="1"/>
  <c r="CW53" i="1"/>
  <c r="CY53" i="1" s="1"/>
  <c r="CU52" i="1"/>
  <c r="CO55" i="1"/>
  <c r="CN54" i="1"/>
  <c r="CP54" i="1"/>
  <c r="CE56" i="1"/>
  <c r="CQ54" i="1"/>
  <c r="CS54" i="1"/>
  <c r="CR54" i="1"/>
  <c r="AQ58" i="1"/>
  <c r="AS58" i="1"/>
  <c r="AR58" i="1"/>
  <c r="AP58" i="1"/>
  <c r="AO58" i="1"/>
  <c r="BL57" i="1"/>
  <c r="BP57" i="1"/>
  <c r="BN57" i="1"/>
  <c r="BM57" i="1"/>
  <c r="BQ57" i="1"/>
  <c r="BO57" i="1"/>
  <c r="AN58" i="1"/>
  <c r="W58" i="1"/>
  <c r="X58" i="1"/>
  <c r="Y58" i="1"/>
  <c r="V58" i="1"/>
  <c r="U58" i="1"/>
  <c r="CH55" i="1"/>
  <c r="F56" i="1" s="1"/>
  <c r="CF55" i="1"/>
  <c r="BH57" i="1"/>
  <c r="BG57" i="1"/>
  <c r="BJ57" i="1"/>
  <c r="BI57" i="1"/>
  <c r="BK57" i="1"/>
  <c r="BF57" i="1"/>
  <c r="BC57" i="1"/>
  <c r="AZ57" i="1"/>
  <c r="BD57" i="1"/>
  <c r="BA57" i="1"/>
  <c r="BE57" i="1"/>
  <c r="BB57" i="1"/>
  <c r="BT57" i="1"/>
  <c r="BV57" i="1"/>
  <c r="BS57" i="1"/>
  <c r="BR57" i="1"/>
  <c r="BW57" i="1"/>
  <c r="BU57" i="1"/>
  <c r="CW54" i="1"/>
  <c r="CY54" i="1" s="1"/>
  <c r="CL54" i="1"/>
  <c r="J55" i="1" s="1"/>
  <c r="CI54" i="1"/>
  <c r="G55" i="1" s="1"/>
  <c r="CG54" i="1"/>
  <c r="E55" i="1" s="1"/>
  <c r="CK54" i="1"/>
  <c r="I55" i="1" s="1"/>
  <c r="CJ54" i="1"/>
  <c r="H55" i="1" s="1"/>
  <c r="AV57" i="1"/>
  <c r="AU57" i="1"/>
  <c r="AW57" i="1"/>
  <c r="AX57" i="1"/>
  <c r="AT57" i="1"/>
  <c r="AY57" i="1"/>
  <c r="S57" i="1"/>
  <c r="CU53" i="1" l="1"/>
  <c r="CU54" i="1" s="1"/>
  <c r="DA53" i="1"/>
  <c r="DA54" i="1" s="1"/>
  <c r="K55" i="1"/>
  <c r="CE57" i="1"/>
  <c r="CP55" i="1"/>
  <c r="CQ55" i="1"/>
  <c r="CS55" i="1"/>
  <c r="CR55" i="1"/>
  <c r="CO56" i="1"/>
  <c r="CN55" i="1"/>
  <c r="S58" i="1"/>
  <c r="AP59" i="1"/>
  <c r="AO59" i="1"/>
  <c r="AR59" i="1"/>
  <c r="AS59" i="1"/>
  <c r="AQ59" i="1"/>
  <c r="BG58" i="1"/>
  <c r="BK58" i="1"/>
  <c r="BI58" i="1"/>
  <c r="BF58" i="1"/>
  <c r="BJ58" i="1"/>
  <c r="BH58" i="1"/>
  <c r="BB58" i="1"/>
  <c r="BC58" i="1"/>
  <c r="AZ58" i="1"/>
  <c r="BD58" i="1"/>
  <c r="BA58" i="1"/>
  <c r="BE58" i="1"/>
  <c r="BT58" i="1"/>
  <c r="BS58" i="1"/>
  <c r="BV58" i="1"/>
  <c r="BU58" i="1"/>
  <c r="BR58" i="1"/>
  <c r="BW58" i="1"/>
  <c r="AN59" i="1"/>
  <c r="V59" i="1"/>
  <c r="W59" i="1"/>
  <c r="U59" i="1"/>
  <c r="Y59" i="1"/>
  <c r="X59" i="1"/>
  <c r="AU58" i="1"/>
  <c r="AY58" i="1"/>
  <c r="AW58" i="1"/>
  <c r="AX58" i="1"/>
  <c r="AT58" i="1"/>
  <c r="AV58" i="1"/>
  <c r="CK55" i="1"/>
  <c r="I56" i="1" s="1"/>
  <c r="CI55" i="1"/>
  <c r="G56" i="1" s="1"/>
  <c r="CG55" i="1"/>
  <c r="E56" i="1" s="1"/>
  <c r="CJ55" i="1"/>
  <c r="H56" i="1" s="1"/>
  <c r="CL55" i="1"/>
  <c r="J56" i="1" s="1"/>
  <c r="CH56" i="1"/>
  <c r="F57" i="1" s="1"/>
  <c r="CF56" i="1"/>
  <c r="BN58" i="1"/>
  <c r="BL58" i="1"/>
  <c r="BP58" i="1"/>
  <c r="BO58" i="1"/>
  <c r="BM58" i="1"/>
  <c r="BQ58" i="1"/>
  <c r="K56" i="1" l="1"/>
  <c r="CW55" i="1"/>
  <c r="CY55" i="1" s="1"/>
  <c r="CO57" i="1"/>
  <c r="CS56" i="1"/>
  <c r="CR56" i="1"/>
  <c r="CQ56" i="1"/>
  <c r="CN56" i="1"/>
  <c r="CE58" i="1"/>
  <c r="CP56" i="1"/>
  <c r="CU55" i="1"/>
  <c r="AP60" i="1"/>
  <c r="AS60" i="1"/>
  <c r="AR60" i="1"/>
  <c r="DA55" i="1"/>
  <c r="AQ60" i="1"/>
  <c r="CW56" i="1"/>
  <c r="CY56" i="1" s="1"/>
  <c r="AO60" i="1"/>
  <c r="AT59" i="1"/>
  <c r="AX59" i="1"/>
  <c r="AY59" i="1"/>
  <c r="AU59" i="1"/>
  <c r="AV59" i="1"/>
  <c r="AW59" i="1"/>
  <c r="S59" i="1"/>
  <c r="BF59" i="1"/>
  <c r="BJ59" i="1"/>
  <c r="BK59" i="1"/>
  <c r="BH59" i="1"/>
  <c r="BG59" i="1"/>
  <c r="BI59" i="1"/>
  <c r="CI56" i="1"/>
  <c r="G57" i="1" s="1"/>
  <c r="CK56" i="1"/>
  <c r="CG56" i="1"/>
  <c r="E57" i="1" s="1"/>
  <c r="CL56" i="1"/>
  <c r="CJ56" i="1"/>
  <c r="H57" i="1" s="1"/>
  <c r="BL59" i="1"/>
  <c r="BP59" i="1"/>
  <c r="BN59" i="1"/>
  <c r="BQ59" i="1"/>
  <c r="BM59" i="1"/>
  <c r="BO59" i="1"/>
  <c r="BA59" i="1"/>
  <c r="BE59" i="1"/>
  <c r="BB59" i="1"/>
  <c r="BC59" i="1"/>
  <c r="BD59" i="1"/>
  <c r="AZ59" i="1"/>
  <c r="AN60" i="1"/>
  <c r="U60" i="1"/>
  <c r="Y60" i="1"/>
  <c r="V60" i="1"/>
  <c r="W60" i="1"/>
  <c r="X60" i="1"/>
  <c r="CH57" i="1"/>
  <c r="F58" i="1" s="1"/>
  <c r="CF57" i="1"/>
  <c r="BT59" i="1"/>
  <c r="BV59" i="1"/>
  <c r="BS59" i="1"/>
  <c r="BW59" i="1"/>
  <c r="BR59" i="1"/>
  <c r="BU59" i="1"/>
  <c r="CR57" i="1" l="1"/>
  <c r="I57" i="1"/>
  <c r="CS57" i="1"/>
  <c r="J57" i="1"/>
  <c r="CQ57" i="1"/>
  <c r="CP57" i="1"/>
  <c r="CO58" i="1"/>
  <c r="CE59" i="1"/>
  <c r="CN57" i="1"/>
  <c r="CU56" i="1"/>
  <c r="AS61" i="1"/>
  <c r="S60" i="1"/>
  <c r="AO61" i="1"/>
  <c r="AQ61" i="1"/>
  <c r="AP61" i="1"/>
  <c r="DA56" i="1"/>
  <c r="AR61" i="1"/>
  <c r="CF58" i="1"/>
  <c r="CH58" i="1"/>
  <c r="F59" i="1" s="1"/>
  <c r="BS60" i="1"/>
  <c r="BT60" i="1"/>
  <c r="BV60" i="1"/>
  <c r="BU60" i="1"/>
  <c r="BW60" i="1"/>
  <c r="BR60" i="1"/>
  <c r="BN60" i="1"/>
  <c r="BL60" i="1"/>
  <c r="BP60" i="1"/>
  <c r="BO60" i="1"/>
  <c r="BM60" i="1"/>
  <c r="BQ60" i="1"/>
  <c r="AW60" i="1"/>
  <c r="AU60" i="1"/>
  <c r="AV60" i="1"/>
  <c r="AX60" i="1"/>
  <c r="AT60" i="1"/>
  <c r="AY60" i="1"/>
  <c r="BI60" i="1"/>
  <c r="BG60" i="1"/>
  <c r="BJ60" i="1"/>
  <c r="BF60" i="1"/>
  <c r="BH60" i="1"/>
  <c r="BK60" i="1"/>
  <c r="CI57" i="1"/>
  <c r="G58" i="1" s="1"/>
  <c r="CG57" i="1"/>
  <c r="E58" i="1" s="1"/>
  <c r="CJ57" i="1"/>
  <c r="H58" i="1" s="1"/>
  <c r="CK57" i="1"/>
  <c r="I58" i="1" s="1"/>
  <c r="CL57" i="1"/>
  <c r="J58" i="1" s="1"/>
  <c r="AZ60" i="1"/>
  <c r="BD60" i="1"/>
  <c r="BA60" i="1"/>
  <c r="BE60" i="1"/>
  <c r="BB60" i="1"/>
  <c r="BC60" i="1"/>
  <c r="AN61" i="1"/>
  <c r="X61" i="1"/>
  <c r="U61" i="1"/>
  <c r="Y61" i="1"/>
  <c r="V61" i="1"/>
  <c r="W61" i="1"/>
  <c r="CW57" i="1" l="1"/>
  <c r="DA57" i="1" s="1"/>
  <c r="K57" i="1"/>
  <c r="K58" i="1"/>
  <c r="CR58" i="1"/>
  <c r="CQ58" i="1"/>
  <c r="CN58" i="1"/>
  <c r="CS58" i="1"/>
  <c r="CP58" i="1"/>
  <c r="CE60" i="1"/>
  <c r="CO59" i="1"/>
  <c r="S61" i="1"/>
  <c r="CY57" i="1"/>
  <c r="CU57" i="1"/>
  <c r="AO62" i="1"/>
  <c r="AS62" i="1"/>
  <c r="AR62" i="1"/>
  <c r="AP62" i="1"/>
  <c r="AQ62" i="1"/>
  <c r="CF59" i="1"/>
  <c r="CH59" i="1"/>
  <c r="F60" i="1" s="1"/>
  <c r="AV61" i="1"/>
  <c r="AW61" i="1"/>
  <c r="AX61" i="1"/>
  <c r="AT61" i="1"/>
  <c r="AY61" i="1"/>
  <c r="AU61" i="1"/>
  <c r="BT61" i="1"/>
  <c r="BV61" i="1"/>
  <c r="BS61" i="1"/>
  <c r="BR61" i="1"/>
  <c r="BW61" i="1"/>
  <c r="BU61" i="1"/>
  <c r="AN62" i="1"/>
  <c r="W62" i="1"/>
  <c r="X62" i="1"/>
  <c r="U62" i="1"/>
  <c r="V62" i="1"/>
  <c r="Y62" i="1"/>
  <c r="BL61" i="1"/>
  <c r="BP61" i="1"/>
  <c r="BN61" i="1"/>
  <c r="BM61" i="1"/>
  <c r="BQ61" i="1"/>
  <c r="BO61" i="1"/>
  <c r="BH61" i="1"/>
  <c r="BI61" i="1"/>
  <c r="BF61" i="1"/>
  <c r="BK61" i="1"/>
  <c r="BG61" i="1"/>
  <c r="BJ61" i="1"/>
  <c r="BC61" i="1"/>
  <c r="AZ61" i="1"/>
  <c r="BD61" i="1"/>
  <c r="BA61" i="1"/>
  <c r="BE61" i="1"/>
  <c r="BB61" i="1"/>
  <c r="CK58" i="1"/>
  <c r="I59" i="1" s="1"/>
  <c r="CG58" i="1"/>
  <c r="E59" i="1" s="1"/>
  <c r="CJ58" i="1"/>
  <c r="H59" i="1" s="1"/>
  <c r="CL58" i="1"/>
  <c r="J59" i="1" s="1"/>
  <c r="CI58" i="1"/>
  <c r="G59" i="1" s="1"/>
  <c r="CW58" i="1" l="1"/>
  <c r="CY58" i="1" s="1"/>
  <c r="K59" i="1"/>
  <c r="CE61" i="1"/>
  <c r="CN59" i="1"/>
  <c r="CR59" i="1"/>
  <c r="CQ59" i="1"/>
  <c r="CO60" i="1"/>
  <c r="CP59" i="1"/>
  <c r="CS59" i="1"/>
  <c r="S62" i="1"/>
  <c r="CU58" i="1"/>
  <c r="DA58" i="1"/>
  <c r="AQ63" i="1"/>
  <c r="AP63" i="1"/>
  <c r="AS63" i="1"/>
  <c r="AO63" i="1"/>
  <c r="AR63" i="1"/>
  <c r="BT62" i="1"/>
  <c r="BS62" i="1"/>
  <c r="BV62" i="1"/>
  <c r="BU62" i="1"/>
  <c r="BR62" i="1"/>
  <c r="BW62" i="1"/>
  <c r="BG62" i="1"/>
  <c r="BK62" i="1"/>
  <c r="BJ62" i="1"/>
  <c r="BH62" i="1"/>
  <c r="BF62" i="1"/>
  <c r="BI62" i="1"/>
  <c r="BB62" i="1"/>
  <c r="BC62" i="1"/>
  <c r="AZ62" i="1"/>
  <c r="BD62" i="1"/>
  <c r="BA62" i="1"/>
  <c r="BE62" i="1"/>
  <c r="CH60" i="1"/>
  <c r="F61" i="1" s="1"/>
  <c r="CF60" i="1"/>
  <c r="AU62" i="1"/>
  <c r="AY62" i="1"/>
  <c r="AX62" i="1"/>
  <c r="AT62" i="1"/>
  <c r="AV62" i="1"/>
  <c r="AW62" i="1"/>
  <c r="AN63" i="1"/>
  <c r="V63" i="1"/>
  <c r="W63" i="1"/>
  <c r="X63" i="1"/>
  <c r="U63" i="1"/>
  <c r="S63" i="1" s="1"/>
  <c r="Y63" i="1"/>
  <c r="BN62" i="1"/>
  <c r="BL62" i="1"/>
  <c r="BP62" i="1"/>
  <c r="BO62" i="1"/>
  <c r="BM62" i="1"/>
  <c r="BQ62" i="1"/>
  <c r="CL59" i="1"/>
  <c r="J60" i="1" s="1"/>
  <c r="CG59" i="1"/>
  <c r="E60" i="1" s="1"/>
  <c r="CI59" i="1"/>
  <c r="G60" i="1" s="1"/>
  <c r="CK59" i="1"/>
  <c r="I60" i="1" s="1"/>
  <c r="CJ59" i="1"/>
  <c r="H60" i="1" s="1"/>
  <c r="K60" i="1" l="1"/>
  <c r="CE62" i="1"/>
  <c r="CW59" i="1"/>
  <c r="CQ60" i="1"/>
  <c r="CS60" i="1"/>
  <c r="CR60" i="1"/>
  <c r="CO61" i="1"/>
  <c r="CP60" i="1"/>
  <c r="CN60" i="1"/>
  <c r="CY59" i="1"/>
  <c r="CU59" i="1"/>
  <c r="AO64" i="1"/>
  <c r="AS64" i="1"/>
  <c r="AP64" i="1"/>
  <c r="AR64" i="1"/>
  <c r="DA59" i="1"/>
  <c r="AQ64" i="1"/>
  <c r="BT63" i="1"/>
  <c r="BV63" i="1"/>
  <c r="BS63" i="1"/>
  <c r="BW63" i="1"/>
  <c r="BR63" i="1"/>
  <c r="BU63" i="1"/>
  <c r="BA63" i="1"/>
  <c r="BE63" i="1"/>
  <c r="BB63" i="1"/>
  <c r="BC63" i="1"/>
  <c r="AZ63" i="1"/>
  <c r="BD63" i="1"/>
  <c r="CI60" i="1"/>
  <c r="G61" i="1" s="1"/>
  <c r="CL60" i="1"/>
  <c r="J61" i="1" s="1"/>
  <c r="CJ60" i="1"/>
  <c r="H61" i="1" s="1"/>
  <c r="CK60" i="1"/>
  <c r="I61" i="1" s="1"/>
  <c r="CG60" i="1"/>
  <c r="E61" i="1" s="1"/>
  <c r="AT63" i="1"/>
  <c r="AX63" i="1"/>
  <c r="AU63" i="1"/>
  <c r="AV63" i="1"/>
  <c r="AW63" i="1"/>
  <c r="AY63" i="1"/>
  <c r="CF61" i="1"/>
  <c r="CH61" i="1"/>
  <c r="F62" i="1" s="1"/>
  <c r="BL63" i="1"/>
  <c r="BP63" i="1"/>
  <c r="BN63" i="1"/>
  <c r="BQ63" i="1"/>
  <c r="BM63" i="1"/>
  <c r="BO63" i="1"/>
  <c r="AN64" i="1"/>
  <c r="U64" i="1"/>
  <c r="S64" i="1" s="1"/>
  <c r="Y64" i="1"/>
  <c r="V64" i="1"/>
  <c r="X64" i="1"/>
  <c r="W64" i="1"/>
  <c r="BF63" i="1"/>
  <c r="BJ63" i="1"/>
  <c r="BG63" i="1"/>
  <c r="BI63" i="1"/>
  <c r="BH63" i="1"/>
  <c r="BK63" i="1"/>
  <c r="K61" i="1" l="1"/>
  <c r="CW60" i="1"/>
  <c r="CE63" i="1"/>
  <c r="CS61" i="1"/>
  <c r="CO62" i="1"/>
  <c r="CN61" i="1"/>
  <c r="CP61" i="1"/>
  <c r="CR61" i="1"/>
  <c r="CQ61" i="1"/>
  <c r="CY60" i="1"/>
  <c r="CU60" i="1"/>
  <c r="DA60" i="1"/>
  <c r="AR65" i="1"/>
  <c r="AP65" i="1"/>
  <c r="AO65" i="1"/>
  <c r="AQ65" i="1"/>
  <c r="AS65" i="1"/>
  <c r="BN64" i="1"/>
  <c r="BL64" i="1"/>
  <c r="BP64" i="1"/>
  <c r="BO64" i="1"/>
  <c r="BQ64" i="1"/>
  <c r="BM64" i="1"/>
  <c r="CF62" i="1"/>
  <c r="CH62" i="1"/>
  <c r="F63" i="1" s="1"/>
  <c r="AZ64" i="1"/>
  <c r="BD64" i="1"/>
  <c r="BA64" i="1"/>
  <c r="BE64" i="1"/>
  <c r="BB64" i="1"/>
  <c r="BC64" i="1"/>
  <c r="AN65" i="1"/>
  <c r="X65" i="1"/>
  <c r="U65" i="1"/>
  <c r="S65" i="1" s="1"/>
  <c r="Y65" i="1"/>
  <c r="V65" i="1"/>
  <c r="W65" i="1"/>
  <c r="CG61" i="1"/>
  <c r="E62" i="1" s="1"/>
  <c r="CL61" i="1"/>
  <c r="J62" i="1" s="1"/>
  <c r="CK61" i="1"/>
  <c r="I62" i="1" s="1"/>
  <c r="CJ61" i="1"/>
  <c r="H62" i="1" s="1"/>
  <c r="CI61" i="1"/>
  <c r="G62" i="1" s="1"/>
  <c r="BS64" i="1"/>
  <c r="BT64" i="1"/>
  <c r="BV64" i="1"/>
  <c r="BU64" i="1"/>
  <c r="BW64" i="1"/>
  <c r="BR64" i="1"/>
  <c r="BI64" i="1"/>
  <c r="BH64" i="1"/>
  <c r="BF64" i="1"/>
  <c r="BK64" i="1"/>
  <c r="BJ64" i="1"/>
  <c r="BG64" i="1"/>
  <c r="AW64" i="1"/>
  <c r="AV64" i="1"/>
  <c r="AX64" i="1"/>
  <c r="AT64" i="1"/>
  <c r="AY64" i="1"/>
  <c r="AU64" i="1"/>
  <c r="K62" i="1" l="1"/>
  <c r="CW61" i="1"/>
  <c r="CY61" i="1" s="1"/>
  <c r="CE64" i="1"/>
  <c r="CP62" i="1"/>
  <c r="CW62" i="1" s="1"/>
  <c r="CN62" i="1"/>
  <c r="CS62" i="1"/>
  <c r="CQ62" i="1"/>
  <c r="CO63" i="1"/>
  <c r="CR62" i="1"/>
  <c r="CU61" i="1"/>
  <c r="AP66" i="1"/>
  <c r="AO66" i="1"/>
  <c r="AS66" i="1"/>
  <c r="AR66" i="1"/>
  <c r="AQ66" i="1"/>
  <c r="DA61" i="1"/>
  <c r="BT65" i="1"/>
  <c r="BV65" i="1"/>
  <c r="BS65" i="1"/>
  <c r="BR65" i="1"/>
  <c r="BW65" i="1"/>
  <c r="BU65" i="1"/>
  <c r="AN66" i="1"/>
  <c r="W66" i="1"/>
  <c r="X66" i="1"/>
  <c r="Y66" i="1"/>
  <c r="U66" i="1"/>
  <c r="S66" i="1" s="1"/>
  <c r="V66" i="1"/>
  <c r="AV65" i="1"/>
  <c r="AX65" i="1"/>
  <c r="AT65" i="1"/>
  <c r="AY65" i="1"/>
  <c r="AU65" i="1"/>
  <c r="AW65" i="1"/>
  <c r="CH63" i="1"/>
  <c r="F64" i="1" s="1"/>
  <c r="CF63" i="1"/>
  <c r="BH65" i="1"/>
  <c r="BJ65" i="1"/>
  <c r="BG65" i="1"/>
  <c r="BK65" i="1"/>
  <c r="BF65" i="1"/>
  <c r="BI65" i="1"/>
  <c r="BL65" i="1"/>
  <c r="BP65" i="1"/>
  <c r="BN65" i="1"/>
  <c r="BM65" i="1"/>
  <c r="BQ65" i="1"/>
  <c r="BO65" i="1"/>
  <c r="BC65" i="1"/>
  <c r="AZ65" i="1"/>
  <c r="BD65" i="1"/>
  <c r="BA65" i="1"/>
  <c r="BE65" i="1"/>
  <c r="BB65" i="1"/>
  <c r="CK62" i="1"/>
  <c r="CI62" i="1"/>
  <c r="G63" i="1" s="1"/>
  <c r="CL62" i="1"/>
  <c r="CG62" i="1"/>
  <c r="E63" i="1" s="1"/>
  <c r="CJ62" i="1"/>
  <c r="H63" i="1" s="1"/>
  <c r="CR63" i="1" l="1"/>
  <c r="I63" i="1"/>
  <c r="CS63" i="1"/>
  <c r="J63" i="1"/>
  <c r="K63" i="1" s="1"/>
  <c r="CQ63" i="1"/>
  <c r="CO64" i="1"/>
  <c r="CE65" i="1"/>
  <c r="CP63" i="1"/>
  <c r="CW63" i="1" s="1"/>
  <c r="CN63" i="1"/>
  <c r="CY62" i="1"/>
  <c r="CU62" i="1"/>
  <c r="AQ67" i="1"/>
  <c r="AS67" i="1"/>
  <c r="AR67" i="1"/>
  <c r="AO67" i="1"/>
  <c r="AP67" i="1"/>
  <c r="DA62" i="1"/>
  <c r="CK63" i="1"/>
  <c r="I64" i="1" s="1"/>
  <c r="CI63" i="1"/>
  <c r="G64" i="1" s="1"/>
  <c r="CG63" i="1"/>
  <c r="E64" i="1" s="1"/>
  <c r="CJ63" i="1"/>
  <c r="H64" i="1" s="1"/>
  <c r="CL63" i="1"/>
  <c r="J64" i="1" s="1"/>
  <c r="CF64" i="1"/>
  <c r="CH64" i="1"/>
  <c r="F65" i="1" s="1"/>
  <c r="AU66" i="1"/>
  <c r="AY66" i="1"/>
  <c r="AT66" i="1"/>
  <c r="AV66" i="1"/>
  <c r="AW66" i="1"/>
  <c r="AX66" i="1"/>
  <c r="BB66" i="1"/>
  <c r="BC66" i="1"/>
  <c r="AZ66" i="1"/>
  <c r="BD66" i="1"/>
  <c r="BE66" i="1"/>
  <c r="BA66" i="1"/>
  <c r="BT66" i="1"/>
  <c r="BS66" i="1"/>
  <c r="BV66" i="1"/>
  <c r="BU66" i="1"/>
  <c r="BW66" i="1"/>
  <c r="BR66" i="1"/>
  <c r="AN67" i="1"/>
  <c r="V67" i="1"/>
  <c r="W67" i="1"/>
  <c r="Y67" i="1"/>
  <c r="U67" i="1"/>
  <c r="X67" i="1"/>
  <c r="BG66" i="1"/>
  <c r="BK66" i="1"/>
  <c r="BF66" i="1"/>
  <c r="BI66" i="1"/>
  <c r="BH66" i="1"/>
  <c r="BJ66" i="1"/>
  <c r="BN66" i="1"/>
  <c r="BL66" i="1"/>
  <c r="BP66" i="1"/>
  <c r="BO66" i="1"/>
  <c r="BM66" i="1"/>
  <c r="BQ66" i="1"/>
  <c r="K64" i="1" l="1"/>
  <c r="CP64" i="1"/>
  <c r="CS64" i="1"/>
  <c r="CR64" i="1"/>
  <c r="CE66" i="1"/>
  <c r="CQ64" i="1"/>
  <c r="CO65" i="1"/>
  <c r="CN64" i="1"/>
  <c r="CY63" i="1"/>
  <c r="CU63" i="1"/>
  <c r="DA63" i="1"/>
  <c r="AO68" i="1"/>
  <c r="AP68" i="1"/>
  <c r="AS68" i="1"/>
  <c r="AR68" i="1"/>
  <c r="AQ68" i="1"/>
  <c r="BN67" i="1"/>
  <c r="BL67" i="1"/>
  <c r="BP67" i="1"/>
  <c r="BO67" i="1"/>
  <c r="BQ67" i="1"/>
  <c r="BM67" i="1"/>
  <c r="BA67" i="1"/>
  <c r="BE67" i="1"/>
  <c r="BB67" i="1"/>
  <c r="BC67" i="1"/>
  <c r="AZ67" i="1"/>
  <c r="BD67" i="1"/>
  <c r="CF65" i="1"/>
  <c r="CH65" i="1"/>
  <c r="F66" i="1" s="1"/>
  <c r="AT67" i="1"/>
  <c r="AX67" i="1"/>
  <c r="AV67" i="1"/>
  <c r="AW67" i="1"/>
  <c r="AY67" i="1"/>
  <c r="AU67" i="1"/>
  <c r="CI64" i="1"/>
  <c r="G65" i="1" s="1"/>
  <c r="CK64" i="1"/>
  <c r="I65" i="1" s="1"/>
  <c r="CG64" i="1"/>
  <c r="E65" i="1" s="1"/>
  <c r="CJ64" i="1"/>
  <c r="H65" i="1" s="1"/>
  <c r="CL64" i="1"/>
  <c r="J65" i="1" s="1"/>
  <c r="BF67" i="1"/>
  <c r="BJ67" i="1"/>
  <c r="BH67" i="1"/>
  <c r="BK67" i="1"/>
  <c r="BG67" i="1"/>
  <c r="BI67" i="1"/>
  <c r="BT67" i="1"/>
  <c r="BS67" i="1"/>
  <c r="BV67" i="1"/>
  <c r="BU67" i="1"/>
  <c r="BR67" i="1"/>
  <c r="BW67" i="1"/>
  <c r="AN68" i="1"/>
  <c r="U68" i="1"/>
  <c r="Y68" i="1"/>
  <c r="V68" i="1"/>
  <c r="W68" i="1"/>
  <c r="X68" i="1"/>
  <c r="S67" i="1"/>
  <c r="K65" i="1" l="1"/>
  <c r="CW64" i="1"/>
  <c r="CP65" i="1"/>
  <c r="CQ65" i="1"/>
  <c r="CW65" i="1" s="1"/>
  <c r="CS65" i="1"/>
  <c r="CN65" i="1"/>
  <c r="CE67" i="1"/>
  <c r="CR65" i="1"/>
  <c r="CO66" i="1"/>
  <c r="CY64" i="1"/>
  <c r="CU64" i="1"/>
  <c r="S68" i="1"/>
  <c r="AQ69" i="1"/>
  <c r="AO69" i="1"/>
  <c r="DA64" i="1"/>
  <c r="AR69" i="1"/>
  <c r="AS69" i="1"/>
  <c r="AP69" i="1"/>
  <c r="CH66" i="1"/>
  <c r="F67" i="1" s="1"/>
  <c r="CF66" i="1"/>
  <c r="AZ68" i="1"/>
  <c r="BD68" i="1"/>
  <c r="BA68" i="1"/>
  <c r="BE68" i="1"/>
  <c r="BB68" i="1"/>
  <c r="BC68" i="1"/>
  <c r="BI68" i="1"/>
  <c r="BJ68" i="1"/>
  <c r="BG68" i="1"/>
  <c r="BF68" i="1"/>
  <c r="BH68" i="1"/>
  <c r="BK68" i="1"/>
  <c r="AN69" i="1"/>
  <c r="X69" i="1"/>
  <c r="U69" i="1"/>
  <c r="Y69" i="1"/>
  <c r="W69" i="1"/>
  <c r="V69" i="1"/>
  <c r="BT68" i="1"/>
  <c r="BV68" i="1"/>
  <c r="BS68" i="1"/>
  <c r="BR68" i="1"/>
  <c r="BU68" i="1"/>
  <c r="BW68" i="1"/>
  <c r="BL68" i="1"/>
  <c r="BP68" i="1"/>
  <c r="BN68" i="1"/>
  <c r="BM68" i="1"/>
  <c r="BQ68" i="1"/>
  <c r="BO68" i="1"/>
  <c r="AW68" i="1"/>
  <c r="AX68" i="1"/>
  <c r="AT68" i="1"/>
  <c r="AY68" i="1"/>
  <c r="AU68" i="1"/>
  <c r="AV68" i="1"/>
  <c r="CI65" i="1"/>
  <c r="G66" i="1" s="1"/>
  <c r="CG65" i="1"/>
  <c r="E66" i="1" s="1"/>
  <c r="CJ65" i="1"/>
  <c r="H66" i="1" s="1"/>
  <c r="CL65" i="1"/>
  <c r="J66" i="1" s="1"/>
  <c r="CK65" i="1"/>
  <c r="I66" i="1" s="1"/>
  <c r="K66" i="1" l="1"/>
  <c r="CN66" i="1"/>
  <c r="CO67" i="1"/>
  <c r="CR66" i="1"/>
  <c r="CP66" i="1"/>
  <c r="CE68" i="1"/>
  <c r="CS66" i="1"/>
  <c r="CQ66" i="1"/>
  <c r="S69" i="1"/>
  <c r="CY65" i="1"/>
  <c r="CU65" i="1"/>
  <c r="AS70" i="1"/>
  <c r="AO70" i="1"/>
  <c r="AR70" i="1"/>
  <c r="AP70" i="1"/>
  <c r="DA65" i="1"/>
  <c r="AQ70" i="1"/>
  <c r="BT69" i="1"/>
  <c r="BS69" i="1"/>
  <c r="BV69" i="1"/>
  <c r="BU69" i="1"/>
  <c r="BR69" i="1"/>
  <c r="BW69" i="1"/>
  <c r="AN70" i="1"/>
  <c r="W70" i="1"/>
  <c r="X70" i="1"/>
  <c r="U70" i="1"/>
  <c r="S70" i="1" s="1"/>
  <c r="V70" i="1"/>
  <c r="Y70" i="1"/>
  <c r="AV69" i="1"/>
  <c r="AT69" i="1"/>
  <c r="AY69" i="1"/>
  <c r="AU69" i="1"/>
  <c r="AW69" i="1"/>
  <c r="AX69" i="1"/>
  <c r="CL66" i="1"/>
  <c r="J67" i="1" s="1"/>
  <c r="CI66" i="1"/>
  <c r="G67" i="1" s="1"/>
  <c r="CJ66" i="1"/>
  <c r="H67" i="1" s="1"/>
  <c r="CG66" i="1"/>
  <c r="E67" i="1" s="1"/>
  <c r="CK66" i="1"/>
  <c r="I67" i="1" s="1"/>
  <c r="BC69" i="1"/>
  <c r="AZ69" i="1"/>
  <c r="BD69" i="1"/>
  <c r="BA69" i="1"/>
  <c r="BE69" i="1"/>
  <c r="BB69" i="1"/>
  <c r="BN69" i="1"/>
  <c r="BL69" i="1"/>
  <c r="BP69" i="1"/>
  <c r="BQ69" i="1"/>
  <c r="BM69" i="1"/>
  <c r="BO69" i="1"/>
  <c r="BH69" i="1"/>
  <c r="BF69" i="1"/>
  <c r="BK69" i="1"/>
  <c r="BI69" i="1"/>
  <c r="BG69" i="1"/>
  <c r="BJ69" i="1"/>
  <c r="CH67" i="1"/>
  <c r="F68" i="1" s="1"/>
  <c r="CF67" i="1"/>
  <c r="CW66" i="1" l="1"/>
  <c r="CY66" i="1" s="1"/>
  <c r="K67" i="1"/>
  <c r="CQ67" i="1"/>
  <c r="CP67" i="1"/>
  <c r="CR67" i="1"/>
  <c r="CS67" i="1"/>
  <c r="CO68" i="1"/>
  <c r="CN67" i="1"/>
  <c r="CW67" i="1" s="1"/>
  <c r="CE69" i="1"/>
  <c r="CU66" i="1"/>
  <c r="AP71" i="1"/>
  <c r="AO71" i="1"/>
  <c r="AR71" i="1"/>
  <c r="AS71" i="1"/>
  <c r="AQ71" i="1"/>
  <c r="BT70" i="1"/>
  <c r="BV70" i="1"/>
  <c r="BS70" i="1"/>
  <c r="BW70" i="1"/>
  <c r="BU70" i="1"/>
  <c r="BR70" i="1"/>
  <c r="BG70" i="1"/>
  <c r="BK70" i="1"/>
  <c r="BH70" i="1"/>
  <c r="BJ70" i="1"/>
  <c r="BI70" i="1"/>
  <c r="BF70" i="1"/>
  <c r="CF68" i="1"/>
  <c r="CH68" i="1"/>
  <c r="F69" i="1" s="1"/>
  <c r="BB70" i="1"/>
  <c r="BC70" i="1"/>
  <c r="AZ70" i="1"/>
  <c r="BD70" i="1"/>
  <c r="BA70" i="1"/>
  <c r="BE70" i="1"/>
  <c r="CL67" i="1"/>
  <c r="J68" i="1" s="1"/>
  <c r="CJ67" i="1"/>
  <c r="H68" i="1" s="1"/>
  <c r="CG67" i="1"/>
  <c r="E68" i="1" s="1"/>
  <c r="CI67" i="1"/>
  <c r="G68" i="1" s="1"/>
  <c r="CK67" i="1"/>
  <c r="I68" i="1" s="1"/>
  <c r="AU70" i="1"/>
  <c r="AY70" i="1"/>
  <c r="AV70" i="1"/>
  <c r="AW70" i="1"/>
  <c r="AX70" i="1"/>
  <c r="AT70" i="1"/>
  <c r="AN71" i="1"/>
  <c r="V71" i="1"/>
  <c r="W71" i="1"/>
  <c r="X71" i="1"/>
  <c r="U71" i="1"/>
  <c r="Y71" i="1"/>
  <c r="BL70" i="1"/>
  <c r="BP70" i="1"/>
  <c r="BN70" i="1"/>
  <c r="BQ70" i="1"/>
  <c r="BM70" i="1"/>
  <c r="BO70" i="1"/>
  <c r="DA66" i="1" l="1"/>
  <c r="K68" i="1"/>
  <c r="CQ68" i="1"/>
  <c r="CO69" i="1"/>
  <c r="CR68" i="1"/>
  <c r="CS68" i="1"/>
  <c r="CP68" i="1"/>
  <c r="CE70" i="1"/>
  <c r="CN68" i="1"/>
  <c r="CY67" i="1"/>
  <c r="CU67" i="1"/>
  <c r="AN73" i="1"/>
  <c r="AP72" i="1"/>
  <c r="AO72" i="1"/>
  <c r="DA67" i="1"/>
  <c r="AS72" i="1"/>
  <c r="AQ72" i="1"/>
  <c r="AR72" i="1"/>
  <c r="BN71" i="1"/>
  <c r="BL71" i="1"/>
  <c r="BP71" i="1"/>
  <c r="BO71" i="1"/>
  <c r="BM71" i="1"/>
  <c r="BQ71" i="1"/>
  <c r="AN72" i="1"/>
  <c r="U72" i="1"/>
  <c r="Y72" i="1"/>
  <c r="V72" i="1"/>
  <c r="W72" i="1"/>
  <c r="X72" i="1"/>
  <c r="CW68" i="1"/>
  <c r="CY68" i="1" s="1"/>
  <c r="CK68" i="1"/>
  <c r="CL68" i="1"/>
  <c r="CI68" i="1"/>
  <c r="G69" i="1" s="1"/>
  <c r="CG68" i="1"/>
  <c r="E69" i="1" s="1"/>
  <c r="CJ68" i="1"/>
  <c r="H69" i="1" s="1"/>
  <c r="CF69" i="1"/>
  <c r="CH69" i="1"/>
  <c r="F70" i="1" s="1"/>
  <c r="AT71" i="1"/>
  <c r="AX71" i="1"/>
  <c r="AW71" i="1"/>
  <c r="AY71" i="1"/>
  <c r="AU71" i="1"/>
  <c r="AV71" i="1"/>
  <c r="BF71" i="1"/>
  <c r="BJ71" i="1"/>
  <c r="BI71" i="1"/>
  <c r="BG71" i="1"/>
  <c r="BK71" i="1"/>
  <c r="BH71" i="1"/>
  <c r="BT71" i="1"/>
  <c r="BS71" i="1"/>
  <c r="BV71" i="1"/>
  <c r="BU71" i="1"/>
  <c r="BW71" i="1"/>
  <c r="BR71" i="1"/>
  <c r="BA71" i="1"/>
  <c r="BE71" i="1"/>
  <c r="BB71" i="1"/>
  <c r="BC71" i="1"/>
  <c r="AZ71" i="1"/>
  <c r="BD71" i="1"/>
  <c r="S71" i="1"/>
  <c r="CS69" i="1" l="1"/>
  <c r="J69" i="1"/>
  <c r="CR69" i="1"/>
  <c r="I69" i="1"/>
  <c r="K69" i="1" s="1"/>
  <c r="CN69" i="1"/>
  <c r="CP69" i="1"/>
  <c r="CE71" i="1"/>
  <c r="CO70" i="1"/>
  <c r="CQ69" i="1"/>
  <c r="CU68" i="1"/>
  <c r="AN74" i="1"/>
  <c r="AO73" i="1"/>
  <c r="X73" i="1"/>
  <c r="U73" i="1"/>
  <c r="W73" i="1"/>
  <c r="Y73" i="1"/>
  <c r="V73" i="1"/>
  <c r="S72" i="1"/>
  <c r="AQ73" i="1"/>
  <c r="AS73" i="1"/>
  <c r="AR73" i="1"/>
  <c r="DA68" i="1"/>
  <c r="AP73" i="1"/>
  <c r="CF70" i="1"/>
  <c r="CH70" i="1"/>
  <c r="F71" i="1" s="1"/>
  <c r="AZ72" i="1"/>
  <c r="BD72" i="1"/>
  <c r="BA72" i="1"/>
  <c r="BE72" i="1"/>
  <c r="BB72" i="1"/>
  <c r="BC72" i="1"/>
  <c r="BT72" i="1"/>
  <c r="BV72" i="1"/>
  <c r="BS72" i="1"/>
  <c r="BR72" i="1"/>
  <c r="BW72" i="1"/>
  <c r="BU72" i="1"/>
  <c r="CG69" i="1"/>
  <c r="E70" i="1" s="1"/>
  <c r="CL69" i="1"/>
  <c r="J70" i="1" s="1"/>
  <c r="CK69" i="1"/>
  <c r="I70" i="1" s="1"/>
  <c r="CI69" i="1"/>
  <c r="G70" i="1" s="1"/>
  <c r="CJ69" i="1"/>
  <c r="H70" i="1" s="1"/>
  <c r="BL72" i="1"/>
  <c r="BP72" i="1"/>
  <c r="BN72" i="1"/>
  <c r="BM72" i="1"/>
  <c r="BO72" i="1"/>
  <c r="BQ72" i="1"/>
  <c r="AW72" i="1"/>
  <c r="AT72" i="1"/>
  <c r="AY72" i="1"/>
  <c r="AU72" i="1"/>
  <c r="AV72" i="1"/>
  <c r="AX72" i="1"/>
  <c r="BI72" i="1"/>
  <c r="BF72" i="1"/>
  <c r="BK72" i="1"/>
  <c r="BH72" i="1"/>
  <c r="BG72" i="1"/>
  <c r="BJ72" i="1"/>
  <c r="K70" i="1" l="1"/>
  <c r="CW69" i="1"/>
  <c r="CY69" i="1" s="1"/>
  <c r="CE72" i="1"/>
  <c r="CQ70" i="1"/>
  <c r="CN70" i="1"/>
  <c r="CS70" i="1"/>
  <c r="CP70" i="1"/>
  <c r="CO71" i="1"/>
  <c r="CR70" i="1"/>
  <c r="CU69" i="1"/>
  <c r="S73" i="1"/>
  <c r="AN75" i="1"/>
  <c r="BV73" i="1"/>
  <c r="BW73" i="1"/>
  <c r="BT73" i="1"/>
  <c r="BU73" i="1"/>
  <c r="BS73" i="1"/>
  <c r="BR73" i="1"/>
  <c r="AP74" i="1"/>
  <c r="AR74" i="1"/>
  <c r="AS74" i="1"/>
  <c r="BG73" i="1"/>
  <c r="BF73" i="1"/>
  <c r="BI73" i="1"/>
  <c r="BH73" i="1"/>
  <c r="BJ73" i="1"/>
  <c r="BK73" i="1"/>
  <c r="AO74" i="1"/>
  <c r="U74" i="1"/>
  <c r="X74" i="1"/>
  <c r="W74" i="1"/>
  <c r="Y74" i="1"/>
  <c r="V74" i="1"/>
  <c r="AU73" i="1"/>
  <c r="AX73" i="1"/>
  <c r="AY73" i="1"/>
  <c r="AV73" i="1"/>
  <c r="AW73" i="1"/>
  <c r="AT73" i="1"/>
  <c r="DA69" i="1"/>
  <c r="AQ74" i="1"/>
  <c r="BA73" i="1"/>
  <c r="BB73" i="1"/>
  <c r="AZ73" i="1"/>
  <c r="BE73" i="1"/>
  <c r="BC73" i="1"/>
  <c r="BD73" i="1"/>
  <c r="BP73" i="1"/>
  <c r="BM73" i="1"/>
  <c r="BN73" i="1"/>
  <c r="BQ73" i="1"/>
  <c r="BL73" i="1"/>
  <c r="BO73" i="1"/>
  <c r="CK70" i="1"/>
  <c r="I71" i="1" s="1"/>
  <c r="CL70" i="1"/>
  <c r="J71" i="1" s="1"/>
  <c r="CI70" i="1"/>
  <c r="G71" i="1" s="1"/>
  <c r="CG70" i="1"/>
  <c r="E71" i="1" s="1"/>
  <c r="CJ70" i="1"/>
  <c r="H71" i="1" s="1"/>
  <c r="CF71" i="1"/>
  <c r="CH71" i="1"/>
  <c r="F72" i="1" s="1"/>
  <c r="K71" i="1" l="1"/>
  <c r="CE73" i="1"/>
  <c r="CW70" i="1"/>
  <c r="CU70" i="1" s="1"/>
  <c r="CQ71" i="1"/>
  <c r="CW71" i="1" s="1"/>
  <c r="CN71" i="1"/>
  <c r="CO72" i="1"/>
  <c r="CP71" i="1"/>
  <c r="CR71" i="1"/>
  <c r="CS71" i="1"/>
  <c r="S74" i="1"/>
  <c r="CY70" i="1"/>
  <c r="AN76" i="1"/>
  <c r="BT74" i="1"/>
  <c r="BU74" i="1"/>
  <c r="BS74" i="1"/>
  <c r="BV74" i="1"/>
  <c r="BW74" i="1"/>
  <c r="BR74" i="1"/>
  <c r="AS75" i="1"/>
  <c r="BG74" i="1"/>
  <c r="BF74" i="1"/>
  <c r="BK74" i="1"/>
  <c r="BI74" i="1"/>
  <c r="BH74" i="1"/>
  <c r="BJ74" i="1"/>
  <c r="AO75" i="1"/>
  <c r="V75" i="1"/>
  <c r="Y75" i="1"/>
  <c r="U75" i="1"/>
  <c r="W75" i="1"/>
  <c r="X75" i="1"/>
  <c r="DA70" i="1"/>
  <c r="BN74" i="1"/>
  <c r="BL74" i="1"/>
  <c r="BM74" i="1"/>
  <c r="BP74" i="1"/>
  <c r="BQ74" i="1"/>
  <c r="BO74" i="1"/>
  <c r="AR75" i="1"/>
  <c r="AQ75" i="1"/>
  <c r="BC74" i="1"/>
  <c r="BA74" i="1"/>
  <c r="AZ74" i="1"/>
  <c r="BD74" i="1"/>
  <c r="BB74" i="1"/>
  <c r="BE74" i="1"/>
  <c r="AW74" i="1"/>
  <c r="AY74" i="1"/>
  <c r="AT74" i="1"/>
  <c r="AV74" i="1"/>
  <c r="AU74" i="1"/>
  <c r="AX74" i="1"/>
  <c r="AP75" i="1"/>
  <c r="CJ71" i="1"/>
  <c r="H72" i="1" s="1"/>
  <c r="CG71" i="1"/>
  <c r="E72" i="1" s="1"/>
  <c r="CK71" i="1"/>
  <c r="I72" i="1" s="1"/>
  <c r="CI71" i="1"/>
  <c r="G72" i="1" s="1"/>
  <c r="CL71" i="1"/>
  <c r="J72" i="1" s="1"/>
  <c r="CH72" i="1"/>
  <c r="F73" i="1" s="1"/>
  <c r="CF72" i="1"/>
  <c r="S75" i="1" l="1"/>
  <c r="K72" i="1"/>
  <c r="CE74" i="1"/>
  <c r="CN72" i="1"/>
  <c r="CW72" i="1" s="1"/>
  <c r="CS72" i="1"/>
  <c r="CQ72" i="1"/>
  <c r="CP72" i="1"/>
  <c r="CO73" i="1"/>
  <c r="CR72" i="1"/>
  <c r="CY71" i="1"/>
  <c r="CU71" i="1"/>
  <c r="AN77" i="1"/>
  <c r="AP76" i="1"/>
  <c r="AQ76" i="1"/>
  <c r="BJ75" i="1"/>
  <c r="BF75" i="1"/>
  <c r="BG75" i="1"/>
  <c r="BK75" i="1"/>
  <c r="BI75" i="1"/>
  <c r="BH75" i="1"/>
  <c r="AO76" i="1"/>
  <c r="X76" i="1"/>
  <c r="Y76" i="1"/>
  <c r="U76" i="1"/>
  <c r="S76" i="1" s="1"/>
  <c r="V76" i="1"/>
  <c r="W76" i="1"/>
  <c r="CF73" i="1"/>
  <c r="CH73" i="1"/>
  <c r="F74" i="1" s="1"/>
  <c r="AV75" i="1"/>
  <c r="AY75" i="1"/>
  <c r="AX75" i="1"/>
  <c r="AT75" i="1"/>
  <c r="AU75" i="1"/>
  <c r="AW75" i="1"/>
  <c r="AR76" i="1"/>
  <c r="DA71" i="1"/>
  <c r="BT75" i="1"/>
  <c r="BW75" i="1"/>
  <c r="BS75" i="1"/>
  <c r="BU75" i="1"/>
  <c r="BV75" i="1"/>
  <c r="BR75" i="1"/>
  <c r="BO75" i="1"/>
  <c r="BL75" i="1"/>
  <c r="BQ75" i="1"/>
  <c r="BP75" i="1"/>
  <c r="BM75" i="1"/>
  <c r="BN75" i="1"/>
  <c r="BA75" i="1"/>
  <c r="BC75" i="1"/>
  <c r="AZ75" i="1"/>
  <c r="BB75" i="1"/>
  <c r="BE75" i="1"/>
  <c r="BD75" i="1"/>
  <c r="AS76" i="1"/>
  <c r="CI72" i="1"/>
  <c r="G73" i="1" s="1"/>
  <c r="CJ72" i="1"/>
  <c r="H73" i="1" s="1"/>
  <c r="CL72" i="1"/>
  <c r="J73" i="1" s="1"/>
  <c r="CK72" i="1"/>
  <c r="I73" i="1" s="1"/>
  <c r="CG72" i="1"/>
  <c r="E73" i="1" s="1"/>
  <c r="K73" i="1" l="1"/>
  <c r="CN73" i="1"/>
  <c r="CE75" i="1"/>
  <c r="CO74" i="1"/>
  <c r="CR73" i="1"/>
  <c r="CP73" i="1"/>
  <c r="CS73" i="1"/>
  <c r="CQ73" i="1"/>
  <c r="CY72" i="1"/>
  <c r="CU72" i="1"/>
  <c r="AN78" i="1"/>
  <c r="CI73" i="1"/>
  <c r="G74" i="1" s="1"/>
  <c r="CK73" i="1"/>
  <c r="I74" i="1" s="1"/>
  <c r="CG73" i="1"/>
  <c r="E74" i="1" s="1"/>
  <c r="CL73" i="1"/>
  <c r="J74" i="1" s="1"/>
  <c r="CJ73" i="1"/>
  <c r="H74" i="1" s="1"/>
  <c r="AS77" i="1"/>
  <c r="DA72" i="1"/>
  <c r="BI76" i="1"/>
  <c r="BJ76" i="1"/>
  <c r="BF76" i="1"/>
  <c r="BG76" i="1"/>
  <c r="BH76" i="1"/>
  <c r="BK76" i="1"/>
  <c r="BQ76" i="1"/>
  <c r="BN76" i="1"/>
  <c r="BO76" i="1"/>
  <c r="BP76" i="1"/>
  <c r="BL76" i="1"/>
  <c r="BM76" i="1"/>
  <c r="BD76" i="1"/>
  <c r="BB76" i="1"/>
  <c r="BE76" i="1"/>
  <c r="BA76" i="1"/>
  <c r="BC76" i="1"/>
  <c r="AZ76" i="1"/>
  <c r="AQ77" i="1"/>
  <c r="AR77" i="1"/>
  <c r="AY76" i="1"/>
  <c r="AU76" i="1"/>
  <c r="AX76" i="1"/>
  <c r="AV76" i="1"/>
  <c r="AT76" i="1"/>
  <c r="AW76" i="1"/>
  <c r="AO77" i="1"/>
  <c r="U77" i="1"/>
  <c r="X77" i="1"/>
  <c r="W77" i="1"/>
  <c r="V77" i="1"/>
  <c r="Y77" i="1"/>
  <c r="AP77" i="1"/>
  <c r="BS76" i="1"/>
  <c r="BU76" i="1"/>
  <c r="BT76" i="1"/>
  <c r="BW76" i="1"/>
  <c r="BV76" i="1"/>
  <c r="BR76" i="1"/>
  <c r="CF74" i="1"/>
  <c r="CH74" i="1"/>
  <c r="F75" i="1" s="1"/>
  <c r="K74" i="1" l="1"/>
  <c r="CW73" i="1"/>
  <c r="CY73" i="1" s="1"/>
  <c r="CN74" i="1"/>
  <c r="CR74" i="1"/>
  <c r="CQ74" i="1"/>
  <c r="CP74" i="1"/>
  <c r="CO75" i="1"/>
  <c r="CE76" i="1"/>
  <c r="CS74" i="1"/>
  <c r="CU73" i="1"/>
  <c r="AN79" i="1"/>
  <c r="AP78" i="1"/>
  <c r="CH75" i="1"/>
  <c r="F76" i="1" s="1"/>
  <c r="CF75" i="1"/>
  <c r="BN77" i="1"/>
  <c r="BO77" i="1"/>
  <c r="BP77" i="1"/>
  <c r="BL77" i="1"/>
  <c r="BM77" i="1"/>
  <c r="BQ77" i="1"/>
  <c r="AQ78" i="1"/>
  <c r="AT77" i="1"/>
  <c r="AW77" i="1"/>
  <c r="AY77" i="1"/>
  <c r="AU77" i="1"/>
  <c r="AV77" i="1"/>
  <c r="AX77" i="1"/>
  <c r="AS78" i="1"/>
  <c r="CI74" i="1"/>
  <c r="G75" i="1" s="1"/>
  <c r="CG74" i="1"/>
  <c r="E75" i="1" s="1"/>
  <c r="CL74" i="1"/>
  <c r="CK74" i="1"/>
  <c r="CJ74" i="1"/>
  <c r="H75" i="1" s="1"/>
  <c r="BC77" i="1"/>
  <c r="BB77" i="1"/>
  <c r="BA77" i="1"/>
  <c r="AZ77" i="1"/>
  <c r="BE77" i="1"/>
  <c r="BD77" i="1"/>
  <c r="AR78" i="1"/>
  <c r="BS77" i="1"/>
  <c r="BR77" i="1"/>
  <c r="BU77" i="1"/>
  <c r="BV77" i="1"/>
  <c r="BW77" i="1"/>
  <c r="BT77" i="1"/>
  <c r="BI77" i="1"/>
  <c r="BH77" i="1"/>
  <c r="BF77" i="1"/>
  <c r="BG77" i="1"/>
  <c r="BK77" i="1"/>
  <c r="BJ77" i="1"/>
  <c r="AO78" i="1"/>
  <c r="U78" i="1"/>
  <c r="Y78" i="1"/>
  <c r="X78" i="1"/>
  <c r="W78" i="1"/>
  <c r="V78" i="1"/>
  <c r="DA73" i="1"/>
  <c r="S77" i="1"/>
  <c r="CW74" i="1" l="1"/>
  <c r="CY74" i="1" s="1"/>
  <c r="CS75" i="1"/>
  <c r="J75" i="1"/>
  <c r="K75" i="1" s="1"/>
  <c r="CR75" i="1"/>
  <c r="I75" i="1"/>
  <c r="CN75" i="1"/>
  <c r="CE77" i="1"/>
  <c r="CQ75" i="1"/>
  <c r="CW75" i="1" s="1"/>
  <c r="CY75" i="1" s="1"/>
  <c r="CP75" i="1"/>
  <c r="CO76" i="1"/>
  <c r="S78" i="1"/>
  <c r="DA74" i="1"/>
  <c r="AN80" i="1"/>
  <c r="BJ78" i="1"/>
  <c r="BH78" i="1"/>
  <c r="BF78" i="1"/>
  <c r="BG78" i="1"/>
  <c r="BI78" i="1"/>
  <c r="BK78" i="1"/>
  <c r="AO79" i="1"/>
  <c r="X79" i="1"/>
  <c r="V79" i="1"/>
  <c r="Y79" i="1"/>
  <c r="U79" i="1"/>
  <c r="W79" i="1"/>
  <c r="AQ79" i="1"/>
  <c r="CL75" i="1"/>
  <c r="J76" i="1" s="1"/>
  <c r="CK75" i="1"/>
  <c r="I76" i="1" s="1"/>
  <c r="CI75" i="1"/>
  <c r="G76" i="1" s="1"/>
  <c r="CG75" i="1"/>
  <c r="E76" i="1" s="1"/>
  <c r="CJ75" i="1"/>
  <c r="H76" i="1" s="1"/>
  <c r="BM78" i="1"/>
  <c r="BN78" i="1"/>
  <c r="BL78" i="1"/>
  <c r="BO78" i="1"/>
  <c r="BP78" i="1"/>
  <c r="BQ78" i="1"/>
  <c r="CH76" i="1"/>
  <c r="F77" i="1" s="1"/>
  <c r="CF76" i="1"/>
  <c r="AP79" i="1"/>
  <c r="BT78" i="1"/>
  <c r="BS78" i="1"/>
  <c r="BV78" i="1"/>
  <c r="BW78" i="1"/>
  <c r="BR78" i="1"/>
  <c r="BU78" i="1"/>
  <c r="BA78" i="1"/>
  <c r="BB78" i="1"/>
  <c r="AZ78" i="1"/>
  <c r="BE78" i="1"/>
  <c r="BC78" i="1"/>
  <c r="BD78" i="1"/>
  <c r="AY78" i="1"/>
  <c r="AV78" i="1"/>
  <c r="AX78" i="1"/>
  <c r="AU78" i="1"/>
  <c r="AT78" i="1"/>
  <c r="AW78" i="1"/>
  <c r="AR79" i="1"/>
  <c r="AS79" i="1"/>
  <c r="CU74" i="1" l="1"/>
  <c r="K76" i="1"/>
  <c r="CE78" i="1"/>
  <c r="CH78" i="1" s="1"/>
  <c r="F79" i="1" s="1"/>
  <c r="CO77" i="1"/>
  <c r="CN76" i="1"/>
  <c r="CP76" i="1"/>
  <c r="CR76" i="1"/>
  <c r="CQ76" i="1"/>
  <c r="CS76" i="1"/>
  <c r="S79" i="1"/>
  <c r="DA75" i="1"/>
  <c r="CU75" i="1"/>
  <c r="AN81" i="1"/>
  <c r="AR80" i="1"/>
  <c r="CG76" i="1"/>
  <c r="E77" i="1" s="1"/>
  <c r="CJ76" i="1"/>
  <c r="H77" i="1" s="1"/>
  <c r="CI76" i="1"/>
  <c r="G77" i="1" s="1"/>
  <c r="CK76" i="1"/>
  <c r="I77" i="1" s="1"/>
  <c r="CL76" i="1"/>
  <c r="J77" i="1" s="1"/>
  <c r="AS80" i="1"/>
  <c r="AP80" i="1"/>
  <c r="BG79" i="1"/>
  <c r="BH79" i="1"/>
  <c r="BI79" i="1"/>
  <c r="BF79" i="1"/>
  <c r="BK79" i="1"/>
  <c r="BJ79" i="1"/>
  <c r="BP79" i="1"/>
  <c r="BN79" i="1"/>
  <c r="BQ79" i="1"/>
  <c r="BO79" i="1"/>
  <c r="BL79" i="1"/>
  <c r="BM79" i="1"/>
  <c r="CF77" i="1"/>
  <c r="CH77" i="1"/>
  <c r="F78" i="1" s="1"/>
  <c r="AX79" i="1"/>
  <c r="AV79" i="1"/>
  <c r="AU79" i="1"/>
  <c r="AW79" i="1"/>
  <c r="AT79" i="1"/>
  <c r="AY79" i="1"/>
  <c r="AO80" i="1"/>
  <c r="V80" i="1"/>
  <c r="W80" i="1"/>
  <c r="U80" i="1"/>
  <c r="X80" i="1"/>
  <c r="Y80" i="1"/>
  <c r="AQ80" i="1"/>
  <c r="BV79" i="1"/>
  <c r="BR79" i="1"/>
  <c r="BT79" i="1"/>
  <c r="BW79" i="1"/>
  <c r="BS79" i="1"/>
  <c r="BU79" i="1"/>
  <c r="BC79" i="1"/>
  <c r="AZ79" i="1"/>
  <c r="BE79" i="1"/>
  <c r="BD79" i="1"/>
  <c r="BA79" i="1"/>
  <c r="BB79" i="1"/>
  <c r="CW76" i="1" l="1"/>
  <c r="CY76" i="1" s="1"/>
  <c r="K77" i="1"/>
  <c r="CO78" i="1"/>
  <c r="CS77" i="1"/>
  <c r="CW77" i="1" s="1"/>
  <c r="CN77" i="1"/>
  <c r="CR77" i="1"/>
  <c r="CO79" i="1"/>
  <c r="CE79" i="1"/>
  <c r="CP77" i="1"/>
  <c r="CQ77" i="1"/>
  <c r="S80" i="1"/>
  <c r="CU76" i="1"/>
  <c r="DA76" i="1"/>
  <c r="CF78" i="1"/>
  <c r="CK78" i="1" s="1"/>
  <c r="I79" i="1" s="1"/>
  <c r="AN82" i="1"/>
  <c r="Y81" i="1"/>
  <c r="AP81" i="1"/>
  <c r="AQ81" i="1"/>
  <c r="BC80" i="1"/>
  <c r="BE80" i="1"/>
  <c r="BB80" i="1"/>
  <c r="AZ80" i="1"/>
  <c r="BA80" i="1"/>
  <c r="BD80" i="1"/>
  <c r="BN80" i="1"/>
  <c r="BO80" i="1"/>
  <c r="BL80" i="1"/>
  <c r="BQ80" i="1"/>
  <c r="BP80" i="1"/>
  <c r="BM80" i="1"/>
  <c r="AO81" i="1"/>
  <c r="W81" i="1"/>
  <c r="U81" i="1"/>
  <c r="V81" i="1"/>
  <c r="X81" i="1"/>
  <c r="AR81" i="1"/>
  <c r="BH80" i="1"/>
  <c r="BG80" i="1"/>
  <c r="BJ80" i="1"/>
  <c r="BK80" i="1"/>
  <c r="BI80" i="1"/>
  <c r="BF80" i="1"/>
  <c r="BV80" i="1"/>
  <c r="BR80" i="1"/>
  <c r="BW80" i="1"/>
  <c r="BT80" i="1"/>
  <c r="BS80" i="1"/>
  <c r="BU80" i="1"/>
  <c r="AW80" i="1"/>
  <c r="AX80" i="1"/>
  <c r="AU80" i="1"/>
  <c r="AT80" i="1"/>
  <c r="AV80" i="1"/>
  <c r="AY80" i="1"/>
  <c r="CL77" i="1"/>
  <c r="J78" i="1" s="1"/>
  <c r="CG77" i="1"/>
  <c r="E78" i="1" s="1"/>
  <c r="CK77" i="1"/>
  <c r="I78" i="1" s="1"/>
  <c r="CI77" i="1"/>
  <c r="G78" i="1" s="1"/>
  <c r="CJ77" i="1"/>
  <c r="H78" i="1" s="1"/>
  <c r="AS81" i="1"/>
  <c r="K78" i="1" l="1"/>
  <c r="CR79" i="1"/>
  <c r="CR78" i="1"/>
  <c r="CN78" i="1"/>
  <c r="CE80" i="1"/>
  <c r="CQ78" i="1"/>
  <c r="CS78" i="1"/>
  <c r="CP78" i="1"/>
  <c r="CI78" i="1"/>
  <c r="G79" i="1" s="1"/>
  <c r="CL78" i="1"/>
  <c r="J79" i="1" s="1"/>
  <c r="CJ78" i="1"/>
  <c r="H79" i="1" s="1"/>
  <c r="CY77" i="1"/>
  <c r="CU77" i="1"/>
  <c r="CG78" i="1"/>
  <c r="E79" i="1" s="1"/>
  <c r="AN83" i="1"/>
  <c r="DA77" i="1"/>
  <c r="BP81" i="1"/>
  <c r="BM81" i="1"/>
  <c r="BN81" i="1"/>
  <c r="BQ81" i="1"/>
  <c r="BL81" i="1"/>
  <c r="BO81" i="1"/>
  <c r="AQ82" i="1"/>
  <c r="BA81" i="1"/>
  <c r="BC81" i="1"/>
  <c r="BE81" i="1"/>
  <c r="BD81" i="1"/>
  <c r="BB81" i="1"/>
  <c r="AZ81" i="1"/>
  <c r="AO82" i="1"/>
  <c r="X82" i="1"/>
  <c r="Y82" i="1"/>
  <c r="U82" i="1"/>
  <c r="V82" i="1"/>
  <c r="W82" i="1"/>
  <c r="AS82" i="1"/>
  <c r="AR82" i="1"/>
  <c r="AX81" i="1"/>
  <c r="AU81" i="1"/>
  <c r="AT81" i="1"/>
  <c r="AW81" i="1"/>
  <c r="AV81" i="1"/>
  <c r="AY81" i="1"/>
  <c r="CH79" i="1"/>
  <c r="F80" i="1" s="1"/>
  <c r="CF79" i="1"/>
  <c r="BF81" i="1"/>
  <c r="BJ81" i="1"/>
  <c r="BI81" i="1"/>
  <c r="BG81" i="1"/>
  <c r="BK81" i="1"/>
  <c r="BH81" i="1"/>
  <c r="AP82" i="1"/>
  <c r="BV81" i="1"/>
  <c r="BR81" i="1"/>
  <c r="BT81" i="1"/>
  <c r="BU81" i="1"/>
  <c r="BW81" i="1"/>
  <c r="BS81" i="1"/>
  <c r="S81" i="1"/>
  <c r="CW78" i="1" l="1"/>
  <c r="K79" i="1"/>
  <c r="CE81" i="1"/>
  <c r="CN79" i="1"/>
  <c r="CS79" i="1"/>
  <c r="CO80" i="1"/>
  <c r="CP79" i="1"/>
  <c r="CQ79" i="1"/>
  <c r="CY78" i="1"/>
  <c r="CU78" i="1"/>
  <c r="AN84" i="1"/>
  <c r="S82" i="1"/>
  <c r="DA78" i="1"/>
  <c r="BD82" i="1"/>
  <c r="BB82" i="1"/>
  <c r="BE82" i="1"/>
  <c r="BA82" i="1"/>
  <c r="BC82" i="1"/>
  <c r="AZ82" i="1"/>
  <c r="AO83" i="1"/>
  <c r="U83" i="1"/>
  <c r="Y83" i="1"/>
  <c r="W83" i="1"/>
  <c r="X83" i="1"/>
  <c r="V83" i="1"/>
  <c r="AS83" i="1"/>
  <c r="AU82" i="1"/>
  <c r="AV82" i="1"/>
  <c r="AX82" i="1"/>
  <c r="AY82" i="1"/>
  <c r="AT82" i="1"/>
  <c r="AW82" i="1"/>
  <c r="AQ83" i="1"/>
  <c r="AP83" i="1"/>
  <c r="CG79" i="1"/>
  <c r="E80" i="1" s="1"/>
  <c r="CL79" i="1"/>
  <c r="J80" i="1" s="1"/>
  <c r="CJ79" i="1"/>
  <c r="H80" i="1" s="1"/>
  <c r="CI79" i="1"/>
  <c r="G80" i="1" s="1"/>
  <c r="CK79" i="1"/>
  <c r="I80" i="1" s="1"/>
  <c r="AR83" i="1"/>
  <c r="BS82" i="1"/>
  <c r="BT82" i="1"/>
  <c r="BU82" i="1"/>
  <c r="BR82" i="1"/>
  <c r="BV82" i="1"/>
  <c r="BW82" i="1"/>
  <c r="CF80" i="1"/>
  <c r="CH80" i="1"/>
  <c r="F81" i="1" s="1"/>
  <c r="BK82" i="1"/>
  <c r="BF82" i="1"/>
  <c r="BH82" i="1"/>
  <c r="BG82" i="1"/>
  <c r="BJ82" i="1"/>
  <c r="BI82" i="1"/>
  <c r="BP82" i="1"/>
  <c r="BQ82" i="1"/>
  <c r="BO82" i="1"/>
  <c r="BL82" i="1"/>
  <c r="BN82" i="1"/>
  <c r="BM82" i="1"/>
  <c r="CW79" i="1" l="1"/>
  <c r="CY79" i="1" s="1"/>
  <c r="K80" i="1"/>
  <c r="CO81" i="1"/>
  <c r="CS80" i="1"/>
  <c r="CR80" i="1"/>
  <c r="CN80" i="1"/>
  <c r="CE82" i="1"/>
  <c r="CP80" i="1"/>
  <c r="CQ80" i="1"/>
  <c r="DA79" i="1"/>
  <c r="CU79" i="1"/>
  <c r="S83" i="1"/>
  <c r="AN85" i="1"/>
  <c r="AR84" i="1"/>
  <c r="AQ84" i="1"/>
  <c r="BI83" i="1"/>
  <c r="BJ83" i="1"/>
  <c r="BH83" i="1"/>
  <c r="BF83" i="1"/>
  <c r="BG83" i="1"/>
  <c r="BK83" i="1"/>
  <c r="AO84" i="1"/>
  <c r="V84" i="1"/>
  <c r="U84" i="1"/>
  <c r="W84" i="1"/>
  <c r="X84" i="1"/>
  <c r="Y84" i="1"/>
  <c r="CG80" i="1"/>
  <c r="E81" i="1" s="1"/>
  <c r="CL80" i="1"/>
  <c r="CK80" i="1"/>
  <c r="CI80" i="1"/>
  <c r="G81" i="1" s="1"/>
  <c r="CJ80" i="1"/>
  <c r="H81" i="1" s="1"/>
  <c r="BT83" i="1"/>
  <c r="BW83" i="1"/>
  <c r="BR83" i="1"/>
  <c r="BS83" i="1"/>
  <c r="BU83" i="1"/>
  <c r="BV83" i="1"/>
  <c r="AP84" i="1"/>
  <c r="AS84" i="1"/>
  <c r="BA83" i="1"/>
  <c r="AZ83" i="1"/>
  <c r="BE83" i="1"/>
  <c r="BC83" i="1"/>
  <c r="BD83" i="1"/>
  <c r="BB83" i="1"/>
  <c r="AY83" i="1"/>
  <c r="AV83" i="1"/>
  <c r="AU83" i="1"/>
  <c r="AT83" i="1"/>
  <c r="AX83" i="1"/>
  <c r="AW83" i="1"/>
  <c r="CH81" i="1"/>
  <c r="F82" i="1" s="1"/>
  <c r="CF81" i="1"/>
  <c r="BN83" i="1"/>
  <c r="BM83" i="1"/>
  <c r="BL83" i="1"/>
  <c r="BO83" i="1"/>
  <c r="BQ83" i="1"/>
  <c r="BP83" i="1"/>
  <c r="CS81" i="1" l="1"/>
  <c r="J81" i="1"/>
  <c r="CW80" i="1"/>
  <c r="CY80" i="1" s="1"/>
  <c r="CR81" i="1"/>
  <c r="I81" i="1"/>
  <c r="K81" i="1" s="1"/>
  <c r="CP81" i="1"/>
  <c r="CE83" i="1"/>
  <c r="CF83" i="1" s="1"/>
  <c r="CO82" i="1"/>
  <c r="CQ81" i="1"/>
  <c r="CN81" i="1"/>
  <c r="S84" i="1"/>
  <c r="AN86" i="1"/>
  <c r="CF82" i="1"/>
  <c r="CH82" i="1"/>
  <c r="F83" i="1" s="1"/>
  <c r="BK84" i="1"/>
  <c r="BJ84" i="1"/>
  <c r="BI84" i="1"/>
  <c r="BG84" i="1"/>
  <c r="BF84" i="1"/>
  <c r="BH84" i="1"/>
  <c r="AO85" i="1"/>
  <c r="X85" i="1"/>
  <c r="W85" i="1"/>
  <c r="U85" i="1"/>
  <c r="Y85" i="1"/>
  <c r="V85" i="1"/>
  <c r="CI81" i="1"/>
  <c r="G82" i="1" s="1"/>
  <c r="CL81" i="1"/>
  <c r="J82" i="1" s="1"/>
  <c r="CJ81" i="1"/>
  <c r="H82" i="1" s="1"/>
  <c r="CG81" i="1"/>
  <c r="E82" i="1" s="1"/>
  <c r="CK81" i="1"/>
  <c r="I82" i="1" s="1"/>
  <c r="AS85" i="1"/>
  <c r="AW84" i="1"/>
  <c r="AY84" i="1"/>
  <c r="AV84" i="1"/>
  <c r="AT84" i="1"/>
  <c r="AU84" i="1"/>
  <c r="AX84" i="1"/>
  <c r="BV84" i="1"/>
  <c r="BW84" i="1"/>
  <c r="BR84" i="1"/>
  <c r="BT84" i="1"/>
  <c r="BU84" i="1"/>
  <c r="BS84" i="1"/>
  <c r="BD84" i="1"/>
  <c r="BC84" i="1"/>
  <c r="AZ84" i="1"/>
  <c r="BA84" i="1"/>
  <c r="BB84" i="1"/>
  <c r="BE84" i="1"/>
  <c r="AP85" i="1"/>
  <c r="CW81" i="1"/>
  <c r="BL84" i="1"/>
  <c r="BP84" i="1"/>
  <c r="BM84" i="1"/>
  <c r="BN84" i="1"/>
  <c r="BO84" i="1"/>
  <c r="BQ84" i="1"/>
  <c r="AQ85" i="1"/>
  <c r="AR85" i="1"/>
  <c r="DA80" i="1" l="1"/>
  <c r="CU80" i="1"/>
  <c r="K82" i="1"/>
  <c r="CN82" i="1"/>
  <c r="CO83" i="1"/>
  <c r="CQ82" i="1"/>
  <c r="CE84" i="1"/>
  <c r="CS82" i="1"/>
  <c r="CR82" i="1"/>
  <c r="CP82" i="1"/>
  <c r="S85" i="1"/>
  <c r="CH83" i="1"/>
  <c r="F84" i="1" s="1"/>
  <c r="CY81" i="1"/>
  <c r="CU81" i="1"/>
  <c r="AN87" i="1"/>
  <c r="DA81" i="1"/>
  <c r="AS86" i="1"/>
  <c r="BE85" i="1"/>
  <c r="BA85" i="1"/>
  <c r="BD85" i="1"/>
  <c r="BB85" i="1"/>
  <c r="AZ85" i="1"/>
  <c r="BC85" i="1"/>
  <c r="BP85" i="1"/>
  <c r="BM85" i="1"/>
  <c r="BN85" i="1"/>
  <c r="BO85" i="1"/>
  <c r="BL85" i="1"/>
  <c r="BQ85" i="1"/>
  <c r="AR86" i="1"/>
  <c r="AQ86" i="1"/>
  <c r="AP86" i="1"/>
  <c r="BU85" i="1"/>
  <c r="BS85" i="1"/>
  <c r="BV85" i="1"/>
  <c r="BR85" i="1"/>
  <c r="BT85" i="1"/>
  <c r="BW85" i="1"/>
  <c r="CL83" i="1"/>
  <c r="J84" i="1" s="1"/>
  <c r="CJ83" i="1"/>
  <c r="H84" i="1" s="1"/>
  <c r="CK83" i="1"/>
  <c r="I84" i="1" s="1"/>
  <c r="CI83" i="1"/>
  <c r="G84" i="1" s="1"/>
  <c r="CG83" i="1"/>
  <c r="E84" i="1" s="1"/>
  <c r="AT85" i="1"/>
  <c r="AW85" i="1"/>
  <c r="AY85" i="1"/>
  <c r="AV85" i="1"/>
  <c r="AU85" i="1"/>
  <c r="AX85" i="1"/>
  <c r="AO86" i="1"/>
  <c r="Y86" i="1"/>
  <c r="W86" i="1"/>
  <c r="X86" i="1"/>
  <c r="V86" i="1"/>
  <c r="U86" i="1"/>
  <c r="BK85" i="1"/>
  <c r="BG85" i="1"/>
  <c r="BF85" i="1"/>
  <c r="BH85" i="1"/>
  <c r="BI85" i="1"/>
  <c r="BJ85" i="1"/>
  <c r="CL82" i="1"/>
  <c r="J83" i="1" s="1"/>
  <c r="CJ82" i="1"/>
  <c r="H83" i="1" s="1"/>
  <c r="CK82" i="1"/>
  <c r="I83" i="1" s="1"/>
  <c r="CI82" i="1"/>
  <c r="G83" i="1" s="1"/>
  <c r="CG82" i="1"/>
  <c r="E83" i="1" s="1"/>
  <c r="CW82" i="1" l="1"/>
  <c r="CY82" i="1" s="1"/>
  <c r="K84" i="1"/>
  <c r="K83" i="1"/>
  <c r="CP83" i="1"/>
  <c r="CR83" i="1"/>
  <c r="CE85" i="1"/>
  <c r="CQ84" i="1"/>
  <c r="CQ83" i="1"/>
  <c r="CN84" i="1"/>
  <c r="CS84" i="1"/>
  <c r="CO84" i="1"/>
  <c r="CN83" i="1"/>
  <c r="CP84" i="1"/>
  <c r="CS83" i="1"/>
  <c r="CR84" i="1"/>
  <c r="CU82" i="1"/>
  <c r="AN88" i="1"/>
  <c r="BS86" i="1"/>
  <c r="BT86" i="1"/>
  <c r="BR86" i="1"/>
  <c r="BV86" i="1"/>
  <c r="BW86" i="1"/>
  <c r="BU86" i="1"/>
  <c r="AQ87" i="1"/>
  <c r="BD86" i="1"/>
  <c r="BB86" i="1"/>
  <c r="AZ86" i="1"/>
  <c r="BA86" i="1"/>
  <c r="BC86" i="1"/>
  <c r="BE86" i="1"/>
  <c r="AS87" i="1"/>
  <c r="AY86" i="1"/>
  <c r="AW86" i="1"/>
  <c r="AV86" i="1"/>
  <c r="AX86" i="1"/>
  <c r="AT86" i="1"/>
  <c r="AU86" i="1"/>
  <c r="BN86" i="1"/>
  <c r="BL86" i="1"/>
  <c r="BO86" i="1"/>
  <c r="BP86" i="1"/>
  <c r="BQ86" i="1"/>
  <c r="BM86" i="1"/>
  <c r="AO87" i="1"/>
  <c r="W87" i="1"/>
  <c r="Y87" i="1"/>
  <c r="X87" i="1"/>
  <c r="U87" i="1"/>
  <c r="V87" i="1"/>
  <c r="AR87" i="1"/>
  <c r="CF84" i="1"/>
  <c r="CH84" i="1"/>
  <c r="F85" i="1" s="1"/>
  <c r="S86" i="1"/>
  <c r="BG86" i="1"/>
  <c r="BJ86" i="1"/>
  <c r="BI86" i="1"/>
  <c r="BK86" i="1"/>
  <c r="BH86" i="1"/>
  <c r="BF86" i="1"/>
  <c r="AP87" i="1"/>
  <c r="DA82" i="1"/>
  <c r="CW84" i="1" l="1"/>
  <c r="CY84" i="1" s="1"/>
  <c r="CW83" i="1"/>
  <c r="DA83" i="1" s="1"/>
  <c r="DA84" i="1" s="1"/>
  <c r="CO85" i="1"/>
  <c r="CE86" i="1"/>
  <c r="CY83" i="1"/>
  <c r="CU83" i="1"/>
  <c r="CU84" i="1" s="1"/>
  <c r="AN89" i="1"/>
  <c r="CG84" i="1"/>
  <c r="E85" i="1" s="1"/>
  <c r="CL84" i="1"/>
  <c r="J85" i="1" s="1"/>
  <c r="CK84" i="1"/>
  <c r="I85" i="1" s="1"/>
  <c r="CJ84" i="1"/>
  <c r="H85" i="1" s="1"/>
  <c r="CI84" i="1"/>
  <c r="G85" i="1" s="1"/>
  <c r="BA87" i="1"/>
  <c r="AZ87" i="1"/>
  <c r="BE87" i="1"/>
  <c r="BC87" i="1"/>
  <c r="BD87" i="1"/>
  <c r="BB87" i="1"/>
  <c r="BH87" i="1"/>
  <c r="BI87" i="1"/>
  <c r="BK87" i="1"/>
  <c r="BF87" i="1"/>
  <c r="BG87" i="1"/>
  <c r="BJ87" i="1"/>
  <c r="AQ88" i="1"/>
  <c r="CH85" i="1"/>
  <c r="F86" i="1" s="1"/>
  <c r="CF85" i="1"/>
  <c r="AX87" i="1"/>
  <c r="AU87" i="1"/>
  <c r="AT87" i="1"/>
  <c r="AY87" i="1"/>
  <c r="AV87" i="1"/>
  <c r="AW87" i="1"/>
  <c r="AO88" i="1"/>
  <c r="Y88" i="1"/>
  <c r="V88" i="1"/>
  <c r="W88" i="1"/>
  <c r="U88" i="1"/>
  <c r="X88" i="1"/>
  <c r="AS88" i="1"/>
  <c r="BV87" i="1"/>
  <c r="BR87" i="1"/>
  <c r="BT87" i="1"/>
  <c r="BW87" i="1"/>
  <c r="BS87" i="1"/>
  <c r="BU87" i="1"/>
  <c r="AP88" i="1"/>
  <c r="S87" i="1"/>
  <c r="AR88" i="1"/>
  <c r="BN87" i="1"/>
  <c r="BQ87" i="1"/>
  <c r="BO87" i="1"/>
  <c r="BP87" i="1"/>
  <c r="BM87" i="1"/>
  <c r="BL87" i="1"/>
  <c r="CE87" i="1" l="1"/>
  <c r="K85" i="1"/>
  <c r="CQ85" i="1"/>
  <c r="CO86" i="1"/>
  <c r="CR85" i="1"/>
  <c r="CS85" i="1"/>
  <c r="CP85" i="1"/>
  <c r="CN85" i="1"/>
  <c r="S88" i="1"/>
  <c r="AN90" i="1"/>
  <c r="BT88" i="1"/>
  <c r="BV88" i="1"/>
  <c r="BR88" i="1"/>
  <c r="BW88" i="1"/>
  <c r="BS88" i="1"/>
  <c r="BU88" i="1"/>
  <c r="AS89" i="1"/>
  <c r="AT88" i="1"/>
  <c r="AV88" i="1"/>
  <c r="AY88" i="1"/>
  <c r="AW88" i="1"/>
  <c r="AU88" i="1"/>
  <c r="AX88" i="1"/>
  <c r="AR89" i="1"/>
  <c r="BN88" i="1"/>
  <c r="BL88" i="1"/>
  <c r="BQ88" i="1"/>
  <c r="BO88" i="1"/>
  <c r="BP88" i="1"/>
  <c r="BM88" i="1"/>
  <c r="CI85" i="1"/>
  <c r="G86" i="1" s="1"/>
  <c r="CG85" i="1"/>
  <c r="E86" i="1" s="1"/>
  <c r="CJ85" i="1"/>
  <c r="H86" i="1" s="1"/>
  <c r="CL85" i="1"/>
  <c r="J86" i="1" s="1"/>
  <c r="CK85" i="1"/>
  <c r="I86" i="1" s="1"/>
  <c r="AP89" i="1"/>
  <c r="BF88" i="1"/>
  <c r="BG88" i="1"/>
  <c r="BK88" i="1"/>
  <c r="BJ88" i="1"/>
  <c r="BI88" i="1"/>
  <c r="BH88" i="1"/>
  <c r="AO89" i="1"/>
  <c r="W89" i="1"/>
  <c r="U89" i="1"/>
  <c r="Y89" i="1"/>
  <c r="X89" i="1"/>
  <c r="V89" i="1"/>
  <c r="CF86" i="1"/>
  <c r="CH86" i="1"/>
  <c r="F87" i="1" s="1"/>
  <c r="BA88" i="1"/>
  <c r="BC88" i="1"/>
  <c r="BB88" i="1"/>
  <c r="AZ88" i="1"/>
  <c r="BE88" i="1"/>
  <c r="BD88" i="1"/>
  <c r="AQ89" i="1"/>
  <c r="K86" i="1" l="1"/>
  <c r="CW85" i="1"/>
  <c r="CU85" i="1" s="1"/>
  <c r="CQ86" i="1"/>
  <c r="CN86" i="1"/>
  <c r="CW86" i="1" s="1"/>
  <c r="CY86" i="1" s="1"/>
  <c r="CR86" i="1"/>
  <c r="CP86" i="1"/>
  <c r="CO87" i="1"/>
  <c r="CS86" i="1"/>
  <c r="CE88" i="1"/>
  <c r="AN91" i="1"/>
  <c r="CF87" i="1"/>
  <c r="CH87" i="1"/>
  <c r="F88" i="1" s="1"/>
  <c r="CY85" i="1"/>
  <c r="DA85" i="1"/>
  <c r="BP89" i="1"/>
  <c r="BM89" i="1"/>
  <c r="BN89" i="1"/>
  <c r="BQ89" i="1"/>
  <c r="BO89" i="1"/>
  <c r="BL89" i="1"/>
  <c r="AO90" i="1"/>
  <c r="U90" i="1"/>
  <c r="W90" i="1"/>
  <c r="Y90" i="1"/>
  <c r="X90" i="1"/>
  <c r="V90" i="1"/>
  <c r="AS90" i="1"/>
  <c r="BV89" i="1"/>
  <c r="BW89" i="1"/>
  <c r="BT89" i="1"/>
  <c r="BU89" i="1"/>
  <c r="BS89" i="1"/>
  <c r="BR89" i="1"/>
  <c r="AQ90" i="1"/>
  <c r="CK86" i="1"/>
  <c r="CI86" i="1"/>
  <c r="G87" i="1" s="1"/>
  <c r="CL86" i="1"/>
  <c r="CJ86" i="1"/>
  <c r="H87" i="1" s="1"/>
  <c r="CG86" i="1"/>
  <c r="E87" i="1" s="1"/>
  <c r="AT89" i="1"/>
  <c r="AV89" i="1"/>
  <c r="AW89" i="1"/>
  <c r="AY89" i="1"/>
  <c r="AU89" i="1"/>
  <c r="AX89" i="1"/>
  <c r="S89" i="1"/>
  <c r="BA89" i="1"/>
  <c r="BC89" i="1"/>
  <c r="AZ89" i="1"/>
  <c r="BE89" i="1"/>
  <c r="BB89" i="1"/>
  <c r="BD89" i="1"/>
  <c r="BI89" i="1"/>
  <c r="BH89" i="1"/>
  <c r="BG89" i="1"/>
  <c r="BK89" i="1"/>
  <c r="BF89" i="1"/>
  <c r="BJ89" i="1"/>
  <c r="AP90" i="1"/>
  <c r="AR90" i="1"/>
  <c r="CR87" i="1" l="1"/>
  <c r="I87" i="1"/>
  <c r="CS87" i="1"/>
  <c r="J87" i="1"/>
  <c r="K87" i="1" s="1"/>
  <c r="CE89" i="1"/>
  <c r="CN87" i="1"/>
  <c r="CO88" i="1"/>
  <c r="CQ87" i="1"/>
  <c r="CP87" i="1"/>
  <c r="CU86" i="1"/>
  <c r="AN92" i="1"/>
  <c r="S90" i="1"/>
  <c r="CF88" i="1"/>
  <c r="CH88" i="1"/>
  <c r="F89" i="1" s="1"/>
  <c r="AR91" i="1"/>
  <c r="BA90" i="1"/>
  <c r="BC90" i="1"/>
  <c r="AZ90" i="1"/>
  <c r="BE90" i="1"/>
  <c r="BD90" i="1"/>
  <c r="BB90" i="1"/>
  <c r="AW90" i="1"/>
  <c r="AV90" i="1"/>
  <c r="AY90" i="1"/>
  <c r="AT90" i="1"/>
  <c r="AU90" i="1"/>
  <c r="AX90" i="1"/>
  <c r="DA86" i="1"/>
  <c r="BN90" i="1"/>
  <c r="BM90" i="1"/>
  <c r="BL90" i="1"/>
  <c r="BP90" i="1"/>
  <c r="BQ90" i="1"/>
  <c r="BO90" i="1"/>
  <c r="AO91" i="1"/>
  <c r="W91" i="1"/>
  <c r="V91" i="1"/>
  <c r="U91" i="1"/>
  <c r="Y91" i="1"/>
  <c r="X91" i="1"/>
  <c r="AP91" i="1"/>
  <c r="AS91" i="1"/>
  <c r="BS90" i="1"/>
  <c r="BR90" i="1"/>
  <c r="BV90" i="1"/>
  <c r="BT90" i="1"/>
  <c r="BU90" i="1"/>
  <c r="BW90" i="1"/>
  <c r="AQ91" i="1"/>
  <c r="BI90" i="1"/>
  <c r="BG90" i="1"/>
  <c r="BF90" i="1"/>
  <c r="BH90" i="1"/>
  <c r="BJ90" i="1"/>
  <c r="BK90" i="1"/>
  <c r="CI87" i="1"/>
  <c r="G88" i="1" s="1"/>
  <c r="CJ87" i="1"/>
  <c r="H88" i="1" s="1"/>
  <c r="CL87" i="1"/>
  <c r="J88" i="1" s="1"/>
  <c r="CK87" i="1"/>
  <c r="I88" i="1" s="1"/>
  <c r="CG87" i="1"/>
  <c r="E88" i="1" s="1"/>
  <c r="K88" i="1" l="1"/>
  <c r="CW87" i="1"/>
  <c r="CY87" i="1" s="1"/>
  <c r="CS88" i="1"/>
  <c r="CO89" i="1"/>
  <c r="CQ88" i="1"/>
  <c r="CE90" i="1"/>
  <c r="CN88" i="1"/>
  <c r="CP88" i="1"/>
  <c r="CR88" i="1"/>
  <c r="DA87" i="1"/>
  <c r="S91" i="1"/>
  <c r="AN93" i="1"/>
  <c r="CF89" i="1"/>
  <c r="CH89" i="1"/>
  <c r="F90" i="1" s="1"/>
  <c r="AP92" i="1"/>
  <c r="AZ91" i="1"/>
  <c r="BE91" i="1"/>
  <c r="BD91" i="1"/>
  <c r="BB91" i="1"/>
  <c r="BA91" i="1"/>
  <c r="BC91" i="1"/>
  <c r="BJ91" i="1"/>
  <c r="BK91" i="1"/>
  <c r="BG91" i="1"/>
  <c r="BF91" i="1"/>
  <c r="BH91" i="1"/>
  <c r="BI91" i="1"/>
  <c r="AR92" i="1"/>
  <c r="AQ92" i="1"/>
  <c r="BV91" i="1"/>
  <c r="BT91" i="1"/>
  <c r="BW91" i="1"/>
  <c r="BR91" i="1"/>
  <c r="BS91" i="1"/>
  <c r="BU91" i="1"/>
  <c r="BP91" i="1"/>
  <c r="BM91" i="1"/>
  <c r="BL91" i="1"/>
  <c r="BN91" i="1"/>
  <c r="BO91" i="1"/>
  <c r="BQ91" i="1"/>
  <c r="AS92" i="1"/>
  <c r="AY91" i="1"/>
  <c r="AT91" i="1"/>
  <c r="AU91" i="1"/>
  <c r="AW91" i="1"/>
  <c r="AX91" i="1"/>
  <c r="AV91" i="1"/>
  <c r="AO92" i="1"/>
  <c r="U92" i="1"/>
  <c r="X92" i="1"/>
  <c r="W92" i="1"/>
  <c r="Y92" i="1"/>
  <c r="V92" i="1"/>
  <c r="CL88" i="1"/>
  <c r="J89" i="1" s="1"/>
  <c r="CJ88" i="1"/>
  <c r="H89" i="1" s="1"/>
  <c r="CG88" i="1"/>
  <c r="E89" i="1" s="1"/>
  <c r="CK88" i="1"/>
  <c r="I89" i="1" s="1"/>
  <c r="CI88" i="1"/>
  <c r="G89" i="1" s="1"/>
  <c r="K89" i="1" l="1"/>
  <c r="CU87" i="1"/>
  <c r="CW88" i="1"/>
  <c r="CY88" i="1" s="1"/>
  <c r="CE91" i="1"/>
  <c r="CH91" i="1" s="1"/>
  <c r="F92" i="1" s="1"/>
  <c r="CQ89" i="1"/>
  <c r="CP89" i="1"/>
  <c r="CS89" i="1"/>
  <c r="CN89" i="1"/>
  <c r="CW89" i="1" s="1"/>
  <c r="CY89" i="1" s="1"/>
  <c r="CR89" i="1"/>
  <c r="CO90" i="1"/>
  <c r="DA88" i="1"/>
  <c r="S92" i="1"/>
  <c r="AN94" i="1"/>
  <c r="BS92" i="1"/>
  <c r="BU92" i="1"/>
  <c r="BT92" i="1"/>
  <c r="BW92" i="1"/>
  <c r="BV92" i="1"/>
  <c r="BR92" i="1"/>
  <c r="BL92" i="1"/>
  <c r="BO92" i="1"/>
  <c r="BP92" i="1"/>
  <c r="BM92" i="1"/>
  <c r="BQ92" i="1"/>
  <c r="BN92" i="1"/>
  <c r="AP93" i="1"/>
  <c r="BC92" i="1"/>
  <c r="BA92" i="1"/>
  <c r="BD92" i="1"/>
  <c r="BB92" i="1"/>
  <c r="AZ92" i="1"/>
  <c r="BE92" i="1"/>
  <c r="AY92" i="1"/>
  <c r="AW92" i="1"/>
  <c r="AV92" i="1"/>
  <c r="AT92" i="1"/>
  <c r="AX92" i="1"/>
  <c r="AU92" i="1"/>
  <c r="AS93" i="1"/>
  <c r="AR93" i="1"/>
  <c r="CF90" i="1"/>
  <c r="CH90" i="1"/>
  <c r="F91" i="1" s="1"/>
  <c r="AQ93" i="1"/>
  <c r="BH92" i="1"/>
  <c r="BG92" i="1"/>
  <c r="BI92" i="1"/>
  <c r="BJ92" i="1"/>
  <c r="BK92" i="1"/>
  <c r="BF92" i="1"/>
  <c r="AO93" i="1"/>
  <c r="W93" i="1"/>
  <c r="Y93" i="1"/>
  <c r="X93" i="1"/>
  <c r="V93" i="1"/>
  <c r="U93" i="1"/>
  <c r="CJ89" i="1"/>
  <c r="H90" i="1" s="1"/>
  <c r="CK89" i="1"/>
  <c r="I90" i="1" s="1"/>
  <c r="CG89" i="1"/>
  <c r="E90" i="1" s="1"/>
  <c r="CL89" i="1"/>
  <c r="J90" i="1" s="1"/>
  <c r="CI89" i="1"/>
  <c r="G90" i="1" s="1"/>
  <c r="K90" i="1" l="1"/>
  <c r="CU88" i="1"/>
  <c r="CO92" i="1"/>
  <c r="CP90" i="1"/>
  <c r="CQ90" i="1"/>
  <c r="CE92" i="1"/>
  <c r="CS90" i="1"/>
  <c r="CR90" i="1"/>
  <c r="CN90" i="1"/>
  <c r="CO91" i="1"/>
  <c r="CF91" i="1"/>
  <c r="CJ91" i="1" s="1"/>
  <c r="H92" i="1" s="1"/>
  <c r="DA89" i="1"/>
  <c r="AN96" i="1"/>
  <c r="AN95" i="1"/>
  <c r="CU89" i="1"/>
  <c r="AS94" i="1"/>
  <c r="AV93" i="1"/>
  <c r="AX93" i="1"/>
  <c r="AT93" i="1"/>
  <c r="AU93" i="1"/>
  <c r="AW93" i="1"/>
  <c r="AY93" i="1"/>
  <c r="BK93" i="1"/>
  <c r="BI93" i="1"/>
  <c r="BG93" i="1"/>
  <c r="BF93" i="1"/>
  <c r="BJ93" i="1"/>
  <c r="BH93" i="1"/>
  <c r="AR94" i="1"/>
  <c r="BB93" i="1"/>
  <c r="AZ93" i="1"/>
  <c r="BD93" i="1"/>
  <c r="BE93" i="1"/>
  <c r="BA93" i="1"/>
  <c r="BC93" i="1"/>
  <c r="AO94" i="1"/>
  <c r="U94" i="1"/>
  <c r="V94" i="1"/>
  <c r="W94" i="1"/>
  <c r="Y94" i="1"/>
  <c r="X94" i="1"/>
  <c r="AQ94" i="1"/>
  <c r="CL90" i="1"/>
  <c r="J91" i="1" s="1"/>
  <c r="CJ90" i="1"/>
  <c r="H91" i="1" s="1"/>
  <c r="CI90" i="1"/>
  <c r="G91" i="1" s="1"/>
  <c r="CK90" i="1"/>
  <c r="I91" i="1" s="1"/>
  <c r="CG90" i="1"/>
  <c r="E91" i="1" s="1"/>
  <c r="BS93" i="1"/>
  <c r="BU93" i="1"/>
  <c r="BT93" i="1"/>
  <c r="BW93" i="1"/>
  <c r="BV93" i="1"/>
  <c r="BR93" i="1"/>
  <c r="BL93" i="1"/>
  <c r="BM93" i="1"/>
  <c r="BP93" i="1"/>
  <c r="BQ93" i="1"/>
  <c r="BN93" i="1"/>
  <c r="BO93" i="1"/>
  <c r="AP94" i="1"/>
  <c r="S93" i="1"/>
  <c r="K91" i="1" l="1"/>
  <c r="CW90" i="1"/>
  <c r="CY90" i="1" s="1"/>
  <c r="CN91" i="1"/>
  <c r="CS91" i="1"/>
  <c r="CQ92" i="1"/>
  <c r="CP91" i="1"/>
  <c r="CE93" i="1"/>
  <c r="CR91" i="1"/>
  <c r="CQ91" i="1"/>
  <c r="CK91" i="1"/>
  <c r="I92" i="1" s="1"/>
  <c r="CI91" i="1"/>
  <c r="G92" i="1" s="1"/>
  <c r="CG91" i="1"/>
  <c r="E92" i="1" s="1"/>
  <c r="CL91" i="1"/>
  <c r="J92" i="1" s="1"/>
  <c r="S94" i="1"/>
  <c r="CU90" i="1"/>
  <c r="BN94" i="1"/>
  <c r="BO94" i="1"/>
  <c r="BM94" i="1"/>
  <c r="BL94" i="1"/>
  <c r="BQ94" i="1"/>
  <c r="BP94" i="1"/>
  <c r="BR94" i="1"/>
  <c r="BV94" i="1"/>
  <c r="BS94" i="1"/>
  <c r="BW94" i="1"/>
  <c r="BT94" i="1"/>
  <c r="BU94" i="1"/>
  <c r="AO95" i="1"/>
  <c r="Y95" i="1"/>
  <c r="X95" i="1"/>
  <c r="V95" i="1"/>
  <c r="U95" i="1"/>
  <c r="W95" i="1"/>
  <c r="AX94" i="1"/>
  <c r="AY94" i="1"/>
  <c r="AT94" i="1"/>
  <c r="AV94" i="1"/>
  <c r="AU94" i="1"/>
  <c r="AW94" i="1"/>
  <c r="AP95" i="1"/>
  <c r="AQ95" i="1"/>
  <c r="BK94" i="1"/>
  <c r="BF94" i="1"/>
  <c r="BJ94" i="1"/>
  <c r="BI94" i="1"/>
  <c r="BH94" i="1"/>
  <c r="BG94" i="1"/>
  <c r="DA90" i="1"/>
  <c r="AR95" i="1"/>
  <c r="BA94" i="1"/>
  <c r="BE94" i="1"/>
  <c r="BB94" i="1"/>
  <c r="AZ94" i="1"/>
  <c r="BC94" i="1"/>
  <c r="BD94" i="1"/>
  <c r="CF92" i="1"/>
  <c r="CH92" i="1"/>
  <c r="F93" i="1" s="1"/>
  <c r="AS95" i="1"/>
  <c r="K92" i="1" l="1"/>
  <c r="CW91" i="1"/>
  <c r="DA91" i="1" s="1"/>
  <c r="CP92" i="1"/>
  <c r="CO93" i="1"/>
  <c r="CR92" i="1"/>
  <c r="CE94" i="1"/>
  <c r="CS92" i="1"/>
  <c r="CN92" i="1"/>
  <c r="CW92" i="1" s="1"/>
  <c r="CY92" i="1" s="1"/>
  <c r="CY91" i="1"/>
  <c r="CU91" i="1"/>
  <c r="CF93" i="1"/>
  <c r="CH93" i="1"/>
  <c r="F94" i="1" s="1"/>
  <c r="AO96" i="1"/>
  <c r="U96" i="1"/>
  <c r="W96" i="1"/>
  <c r="X96" i="1"/>
  <c r="Y96" i="1"/>
  <c r="V96" i="1"/>
  <c r="AZ95" i="1"/>
  <c r="BE95" i="1"/>
  <c r="BD95" i="1"/>
  <c r="BB95" i="1"/>
  <c r="BA95" i="1"/>
  <c r="BC95" i="1"/>
  <c r="AS96" i="1"/>
  <c r="AR96" i="1"/>
  <c r="AP96" i="1"/>
  <c r="AU95" i="1"/>
  <c r="AW95" i="1"/>
  <c r="AT95" i="1"/>
  <c r="AY95" i="1"/>
  <c r="AX95" i="1"/>
  <c r="AV95" i="1"/>
  <c r="CJ92" i="1"/>
  <c r="H93" i="1" s="1"/>
  <c r="CL92" i="1"/>
  <c r="CG92" i="1"/>
  <c r="E93" i="1" s="1"/>
  <c r="CI92" i="1"/>
  <c r="G93" i="1" s="1"/>
  <c r="CK92" i="1"/>
  <c r="BQ95" i="1"/>
  <c r="BO95" i="1"/>
  <c r="BN95" i="1"/>
  <c r="BM95" i="1"/>
  <c r="BL95" i="1"/>
  <c r="BP95" i="1"/>
  <c r="AQ96" i="1"/>
  <c r="S95" i="1"/>
  <c r="BG95" i="1"/>
  <c r="BK95" i="1"/>
  <c r="BF95" i="1"/>
  <c r="BH95" i="1"/>
  <c r="BJ95" i="1"/>
  <c r="BI95" i="1"/>
  <c r="BV95" i="1"/>
  <c r="BU95" i="1"/>
  <c r="BR95" i="1"/>
  <c r="BS95" i="1"/>
  <c r="BT95" i="1"/>
  <c r="BW95" i="1"/>
  <c r="CS93" i="1" l="1"/>
  <c r="J93" i="1"/>
  <c r="CR93" i="1"/>
  <c r="I93" i="1"/>
  <c r="K93" i="1" s="1"/>
  <c r="CQ93" i="1"/>
  <c r="CE95" i="1"/>
  <c r="CP93" i="1"/>
  <c r="CN93" i="1"/>
  <c r="CO94" i="1"/>
  <c r="CU92" i="1"/>
  <c r="DA92" i="1"/>
  <c r="S96" i="1"/>
  <c r="AQ97" i="1"/>
  <c r="AP97" i="1"/>
  <c r="AS97" i="1"/>
  <c r="BV96" i="1"/>
  <c r="BT96" i="1"/>
  <c r="BR96" i="1"/>
  <c r="BS96" i="1"/>
  <c r="BW96" i="1"/>
  <c r="BU96" i="1"/>
  <c r="AO97" i="1"/>
  <c r="X97" i="1"/>
  <c r="W97" i="1"/>
  <c r="Y97" i="1"/>
  <c r="U97" i="1"/>
  <c r="V97" i="1"/>
  <c r="BO96" i="1"/>
  <c r="BP96" i="1"/>
  <c r="BL96" i="1"/>
  <c r="BM96" i="1"/>
  <c r="BN96" i="1"/>
  <c r="BQ96" i="1"/>
  <c r="CF94" i="1"/>
  <c r="CH94" i="1"/>
  <c r="F95" i="1" s="1"/>
  <c r="BI96" i="1"/>
  <c r="BF96" i="1"/>
  <c r="BG96" i="1"/>
  <c r="BK96" i="1"/>
  <c r="BH96" i="1"/>
  <c r="BJ96" i="1"/>
  <c r="AR97" i="1"/>
  <c r="BE96" i="1"/>
  <c r="BB96" i="1"/>
  <c r="BA96" i="1"/>
  <c r="AZ96" i="1"/>
  <c r="BC96" i="1"/>
  <c r="BD96" i="1"/>
  <c r="AU96" i="1"/>
  <c r="AV96" i="1"/>
  <c r="AW96" i="1"/>
  <c r="AX96" i="1"/>
  <c r="AY96" i="1"/>
  <c r="AT96" i="1"/>
  <c r="CL93" i="1"/>
  <c r="J94" i="1" s="1"/>
  <c r="CK93" i="1"/>
  <c r="I94" i="1" s="1"/>
  <c r="CI93" i="1"/>
  <c r="G94" i="1" s="1"/>
  <c r="CG93" i="1"/>
  <c r="E94" i="1" s="1"/>
  <c r="CJ93" i="1"/>
  <c r="H94" i="1" s="1"/>
  <c r="CW93" i="1" l="1"/>
  <c r="CU93" i="1" s="1"/>
  <c r="K94" i="1"/>
  <c r="CN94" i="1"/>
  <c r="CW94" i="1" s="1"/>
  <c r="CY94" i="1" s="1"/>
  <c r="CE96" i="1"/>
  <c r="CP94" i="1"/>
  <c r="CS94" i="1"/>
  <c r="CR94" i="1"/>
  <c r="CQ94" i="1"/>
  <c r="CO95" i="1"/>
  <c r="S97" i="1"/>
  <c r="CL94" i="1"/>
  <c r="J95" i="1" s="1"/>
  <c r="CK94" i="1"/>
  <c r="I95" i="1" s="1"/>
  <c r="CI94" i="1"/>
  <c r="G95" i="1" s="1"/>
  <c r="CJ94" i="1"/>
  <c r="H95" i="1" s="1"/>
  <c r="CG94" i="1"/>
  <c r="E95" i="1" s="1"/>
  <c r="AV97" i="1"/>
  <c r="AY97" i="1"/>
  <c r="AU97" i="1"/>
  <c r="AT97" i="1"/>
  <c r="AX97" i="1"/>
  <c r="AW97" i="1"/>
  <c r="AO98" i="1"/>
  <c r="W98" i="1"/>
  <c r="U98" i="1"/>
  <c r="S98" i="1" s="1"/>
  <c r="X98" i="1"/>
  <c r="V98" i="1"/>
  <c r="Y98" i="1"/>
  <c r="AS98" i="1"/>
  <c r="BV97" i="1"/>
  <c r="BW97" i="1"/>
  <c r="BT97" i="1"/>
  <c r="BS97" i="1"/>
  <c r="BU97" i="1"/>
  <c r="BR97" i="1"/>
  <c r="CY93" i="1"/>
  <c r="DA93" i="1"/>
  <c r="CF95" i="1"/>
  <c r="CH95" i="1"/>
  <c r="F96" i="1" s="1"/>
  <c r="BK97" i="1"/>
  <c r="BH97" i="1"/>
  <c r="BJ97" i="1"/>
  <c r="BI97" i="1"/>
  <c r="BG97" i="1"/>
  <c r="BF97" i="1"/>
  <c r="AR98" i="1"/>
  <c r="BD97" i="1"/>
  <c r="BA97" i="1"/>
  <c r="BC97" i="1"/>
  <c r="BB97" i="1"/>
  <c r="BE97" i="1"/>
  <c r="AZ97" i="1"/>
  <c r="BM97" i="1"/>
  <c r="BP97" i="1"/>
  <c r="BQ97" i="1"/>
  <c r="BN97" i="1"/>
  <c r="BL97" i="1"/>
  <c r="BO97" i="1"/>
  <c r="AP98" i="1"/>
  <c r="AQ98" i="1"/>
  <c r="K95" i="1" l="1"/>
  <c r="CO96" i="1"/>
  <c r="CE97" i="1"/>
  <c r="CN95" i="1"/>
  <c r="CS95" i="1"/>
  <c r="CQ95" i="1"/>
  <c r="CP95" i="1"/>
  <c r="CR95" i="1"/>
  <c r="DA94" i="1"/>
  <c r="CU94" i="1"/>
  <c r="AR99" i="1"/>
  <c r="AQ99" i="1"/>
  <c r="CJ95" i="1"/>
  <c r="H96" i="1" s="1"/>
  <c r="CK95" i="1"/>
  <c r="I96" i="1" s="1"/>
  <c r="CG95" i="1"/>
  <c r="E96" i="1" s="1"/>
  <c r="CI95" i="1"/>
  <c r="G96" i="1" s="1"/>
  <c r="CL95" i="1"/>
  <c r="J96" i="1" s="1"/>
  <c r="AU98" i="1"/>
  <c r="AV98" i="1"/>
  <c r="AX98" i="1"/>
  <c r="AY98" i="1"/>
  <c r="AT98" i="1"/>
  <c r="AW98" i="1"/>
  <c r="CF96" i="1"/>
  <c r="CH96" i="1"/>
  <c r="F97" i="1" s="1"/>
  <c r="BW98" i="1"/>
  <c r="BR98" i="1"/>
  <c r="BT98" i="1"/>
  <c r="BS98" i="1"/>
  <c r="BV98" i="1"/>
  <c r="BU98" i="1"/>
  <c r="BH98" i="1"/>
  <c r="BF98" i="1"/>
  <c r="BG98" i="1"/>
  <c r="BI98" i="1"/>
  <c r="BJ98" i="1"/>
  <c r="BK98" i="1"/>
  <c r="AP99" i="1"/>
  <c r="BA98" i="1"/>
  <c r="BC98" i="1"/>
  <c r="AZ98" i="1"/>
  <c r="BE98" i="1"/>
  <c r="BB98" i="1"/>
  <c r="BD98" i="1"/>
  <c r="AO99" i="1"/>
  <c r="V99" i="1"/>
  <c r="Y99" i="1"/>
  <c r="X99" i="1"/>
  <c r="W99" i="1"/>
  <c r="U99" i="1"/>
  <c r="AS99" i="1"/>
  <c r="BN98" i="1"/>
  <c r="BP98" i="1"/>
  <c r="BO98" i="1"/>
  <c r="BL98" i="1"/>
  <c r="BM98" i="1"/>
  <c r="BQ98" i="1"/>
  <c r="CW95" i="1"/>
  <c r="K96" i="1" l="1"/>
  <c r="CE98" i="1"/>
  <c r="CR96" i="1"/>
  <c r="CQ96" i="1"/>
  <c r="CP96" i="1"/>
  <c r="CO97" i="1"/>
  <c r="CS96" i="1"/>
  <c r="CN96" i="1"/>
  <c r="CY95" i="1"/>
  <c r="CU95" i="1"/>
  <c r="AY99" i="1"/>
  <c r="AV99" i="1"/>
  <c r="AW99" i="1"/>
  <c r="AT99" i="1"/>
  <c r="AU99" i="1"/>
  <c r="AX99" i="1"/>
  <c r="DA95" i="1"/>
  <c r="BF99" i="1"/>
  <c r="BJ99" i="1"/>
  <c r="BK99" i="1"/>
  <c r="BG99" i="1"/>
  <c r="BH99" i="1"/>
  <c r="BI99" i="1"/>
  <c r="AP100" i="1"/>
  <c r="CG96" i="1"/>
  <c r="E97" i="1" s="1"/>
  <c r="CI96" i="1"/>
  <c r="G97" i="1" s="1"/>
  <c r="CJ96" i="1"/>
  <c r="H97" i="1" s="1"/>
  <c r="CL96" i="1"/>
  <c r="J97" i="1" s="1"/>
  <c r="CK96" i="1"/>
  <c r="I97" i="1" s="1"/>
  <c r="AS100" i="1"/>
  <c r="BQ99" i="1"/>
  <c r="BO99" i="1"/>
  <c r="BN99" i="1"/>
  <c r="BP99" i="1"/>
  <c r="BM99" i="1"/>
  <c r="BL99" i="1"/>
  <c r="AO100" i="1"/>
  <c r="W100" i="1"/>
  <c r="U100" i="1"/>
  <c r="X100" i="1"/>
  <c r="V100" i="1"/>
  <c r="Y100" i="1"/>
  <c r="AQ100" i="1"/>
  <c r="CH97" i="1"/>
  <c r="F98" i="1" s="1"/>
  <c r="CF97" i="1"/>
  <c r="BT99" i="1"/>
  <c r="BU99" i="1"/>
  <c r="BR99" i="1"/>
  <c r="BW99" i="1"/>
  <c r="BS99" i="1"/>
  <c r="BV99" i="1"/>
  <c r="S99" i="1"/>
  <c r="BD99" i="1"/>
  <c r="BB99" i="1"/>
  <c r="AZ99" i="1"/>
  <c r="BC99" i="1"/>
  <c r="BE99" i="1"/>
  <c r="BA99" i="1"/>
  <c r="AR100" i="1"/>
  <c r="CW96" i="1" l="1"/>
  <c r="CY96" i="1" s="1"/>
  <c r="K97" i="1"/>
  <c r="CP97" i="1"/>
  <c r="CO98" i="1"/>
  <c r="CR97" i="1"/>
  <c r="CN97" i="1"/>
  <c r="CS97" i="1"/>
  <c r="CE99" i="1"/>
  <c r="CQ97" i="1"/>
  <c r="S100" i="1"/>
  <c r="CL97" i="1"/>
  <c r="J98" i="1" s="1"/>
  <c r="CJ97" i="1"/>
  <c r="H98" i="1" s="1"/>
  <c r="CK97" i="1"/>
  <c r="I98" i="1" s="1"/>
  <c r="CI97" i="1"/>
  <c r="G98" i="1" s="1"/>
  <c r="CG97" i="1"/>
  <c r="E98" i="1" s="1"/>
  <c r="K98" i="1" s="1"/>
  <c r="AX100" i="1"/>
  <c r="AT100" i="1"/>
  <c r="AV100" i="1"/>
  <c r="AW100" i="1"/>
  <c r="AY100" i="1"/>
  <c r="AU100" i="1"/>
  <c r="BR100" i="1"/>
  <c r="BS100" i="1"/>
  <c r="BT100" i="1"/>
  <c r="BW100" i="1"/>
  <c r="BU100" i="1"/>
  <c r="BV100" i="1"/>
  <c r="BK100" i="1"/>
  <c r="BJ100" i="1"/>
  <c r="BI100" i="1"/>
  <c r="BF100" i="1"/>
  <c r="BH100" i="1"/>
  <c r="BG100" i="1"/>
  <c r="DA96" i="1"/>
  <c r="CF98" i="1"/>
  <c r="CH98" i="1"/>
  <c r="F99" i="1" s="1"/>
  <c r="AQ101" i="1"/>
  <c r="BA100" i="1"/>
  <c r="BB100" i="1"/>
  <c r="AZ100" i="1"/>
  <c r="BE100" i="1"/>
  <c r="BC100" i="1"/>
  <c r="BD100" i="1"/>
  <c r="AR101" i="1"/>
  <c r="BM100" i="1"/>
  <c r="BL100" i="1"/>
  <c r="BO100" i="1"/>
  <c r="BN100" i="1"/>
  <c r="BQ100" i="1"/>
  <c r="BP100" i="1"/>
  <c r="AO101" i="1"/>
  <c r="U101" i="1"/>
  <c r="X101" i="1"/>
  <c r="Y101" i="1"/>
  <c r="W101" i="1"/>
  <c r="V101" i="1"/>
  <c r="AS101" i="1"/>
  <c r="AP101" i="1"/>
  <c r="CU96" i="1" l="1"/>
  <c r="CW97" i="1"/>
  <c r="CY97" i="1" s="1"/>
  <c r="CN98" i="1"/>
  <c r="CS98" i="1"/>
  <c r="CP98" i="1"/>
  <c r="CO99" i="1"/>
  <c r="CE100" i="1"/>
  <c r="CR98" i="1"/>
  <c r="CQ98" i="1"/>
  <c r="CU97" i="1"/>
  <c r="BS101" i="1"/>
  <c r="BT101" i="1"/>
  <c r="BR101" i="1"/>
  <c r="BV101" i="1"/>
  <c r="BW101" i="1"/>
  <c r="BU101" i="1"/>
  <c r="AQ102" i="1"/>
  <c r="AS102" i="1"/>
  <c r="CJ98" i="1"/>
  <c r="H99" i="1" s="1"/>
  <c r="CI98" i="1"/>
  <c r="G99" i="1" s="1"/>
  <c r="CK98" i="1"/>
  <c r="CL98" i="1"/>
  <c r="CG98" i="1"/>
  <c r="E99" i="1" s="1"/>
  <c r="BQ101" i="1"/>
  <c r="BL101" i="1"/>
  <c r="BM101" i="1"/>
  <c r="BP101" i="1"/>
  <c r="BO101" i="1"/>
  <c r="BN101" i="1"/>
  <c r="BA101" i="1"/>
  <c r="BC101" i="1"/>
  <c r="BD101" i="1"/>
  <c r="BE101" i="1"/>
  <c r="BB101" i="1"/>
  <c r="AZ101" i="1"/>
  <c r="AT101" i="1"/>
  <c r="AW101" i="1"/>
  <c r="AV101" i="1"/>
  <c r="AY101" i="1"/>
  <c r="AU101" i="1"/>
  <c r="AX101" i="1"/>
  <c r="CF99" i="1"/>
  <c r="CH99" i="1"/>
  <c r="F100" i="1" s="1"/>
  <c r="AP102" i="1"/>
  <c r="BF101" i="1"/>
  <c r="BG101" i="1"/>
  <c r="BJ101" i="1"/>
  <c r="BI101" i="1"/>
  <c r="BH101" i="1"/>
  <c r="BK101" i="1"/>
  <c r="AO102" i="1"/>
  <c r="V102" i="1"/>
  <c r="W102" i="1"/>
  <c r="U102" i="1"/>
  <c r="Y102" i="1"/>
  <c r="X102" i="1"/>
  <c r="AR102" i="1"/>
  <c r="S101" i="1"/>
  <c r="DA97" i="1" l="1"/>
  <c r="CW98" i="1"/>
  <c r="CY98" i="1" s="1"/>
  <c r="CS99" i="1"/>
  <c r="J99" i="1"/>
  <c r="CR99" i="1"/>
  <c r="I99" i="1"/>
  <c r="CO100" i="1"/>
  <c r="CP99" i="1"/>
  <c r="CE101" i="1"/>
  <c r="CN99" i="1"/>
  <c r="CQ99" i="1"/>
  <c r="AT102" i="1"/>
  <c r="AU102" i="1"/>
  <c r="AW102" i="1"/>
  <c r="AV102" i="1"/>
  <c r="AX102" i="1"/>
  <c r="AY102" i="1"/>
  <c r="AO103" i="1"/>
  <c r="Y103" i="1"/>
  <c r="U103" i="1"/>
  <c r="X103" i="1"/>
  <c r="W103" i="1"/>
  <c r="V103" i="1"/>
  <c r="BI102" i="1"/>
  <c r="BH102" i="1"/>
  <c r="BK102" i="1"/>
  <c r="BG102" i="1"/>
  <c r="BJ102" i="1"/>
  <c r="BF102" i="1"/>
  <c r="CG99" i="1"/>
  <c r="E100" i="1" s="1"/>
  <c r="CK99" i="1"/>
  <c r="I100" i="1" s="1"/>
  <c r="CI99" i="1"/>
  <c r="G100" i="1" s="1"/>
  <c r="CL99" i="1"/>
  <c r="J100" i="1" s="1"/>
  <c r="CJ99" i="1"/>
  <c r="H100" i="1" s="1"/>
  <c r="AS103" i="1"/>
  <c r="DA98" i="1"/>
  <c r="CH100" i="1"/>
  <c r="F101" i="1" s="1"/>
  <c r="CF100" i="1"/>
  <c r="AR103" i="1"/>
  <c r="BO102" i="1"/>
  <c r="BN102" i="1"/>
  <c r="BP102" i="1"/>
  <c r="BQ102" i="1"/>
  <c r="BL102" i="1"/>
  <c r="BM102" i="1"/>
  <c r="BD102" i="1"/>
  <c r="BB102" i="1"/>
  <c r="BC102" i="1"/>
  <c r="AZ102" i="1"/>
  <c r="BA102" i="1"/>
  <c r="BE102" i="1"/>
  <c r="AP103" i="1"/>
  <c r="S102" i="1"/>
  <c r="BS102" i="1"/>
  <c r="BV102" i="1"/>
  <c r="BT102" i="1"/>
  <c r="BR102" i="1"/>
  <c r="BU102" i="1"/>
  <c r="BW102" i="1"/>
  <c r="AQ103" i="1"/>
  <c r="CU98" i="1" l="1"/>
  <c r="CW99" i="1"/>
  <c r="DA99" i="1" s="1"/>
  <c r="K99" i="1"/>
  <c r="K100" i="1"/>
  <c r="CR100" i="1"/>
  <c r="CQ100" i="1"/>
  <c r="CN100" i="1"/>
  <c r="CO101" i="1"/>
  <c r="CS100" i="1"/>
  <c r="CP100" i="1"/>
  <c r="CE102" i="1"/>
  <c r="CY99" i="1"/>
  <c r="CU99" i="1"/>
  <c r="S103" i="1"/>
  <c r="AP104" i="1"/>
  <c r="AR104" i="1"/>
  <c r="BC103" i="1"/>
  <c r="BB103" i="1"/>
  <c r="BA103" i="1"/>
  <c r="AZ103" i="1"/>
  <c r="BE103" i="1"/>
  <c r="BD103" i="1"/>
  <c r="BR103" i="1"/>
  <c r="BW103" i="1"/>
  <c r="BV103" i="1"/>
  <c r="BT103" i="1"/>
  <c r="BS103" i="1"/>
  <c r="BU103" i="1"/>
  <c r="AQ104" i="1"/>
  <c r="BJ103" i="1"/>
  <c r="BK103" i="1"/>
  <c r="BH103" i="1"/>
  <c r="BG103" i="1"/>
  <c r="BF103" i="1"/>
  <c r="BI103" i="1"/>
  <c r="AO104" i="1"/>
  <c r="V104" i="1"/>
  <c r="U104" i="1"/>
  <c r="W104" i="1"/>
  <c r="X104" i="1"/>
  <c r="Y104" i="1"/>
  <c r="BQ103" i="1"/>
  <c r="BO103" i="1"/>
  <c r="BL103" i="1"/>
  <c r="BN103" i="1"/>
  <c r="BP103" i="1"/>
  <c r="BM103" i="1"/>
  <c r="CH101" i="1"/>
  <c r="F102" i="1" s="1"/>
  <c r="CF101" i="1"/>
  <c r="CI100" i="1"/>
  <c r="G101" i="1" s="1"/>
  <c r="CG100" i="1"/>
  <c r="E101" i="1" s="1"/>
  <c r="CK100" i="1"/>
  <c r="I101" i="1" s="1"/>
  <c r="CJ100" i="1"/>
  <c r="H101" i="1" s="1"/>
  <c r="CL100" i="1"/>
  <c r="J101" i="1" s="1"/>
  <c r="AS104" i="1"/>
  <c r="AW103" i="1"/>
  <c r="AU103" i="1"/>
  <c r="AT103" i="1"/>
  <c r="AY103" i="1"/>
  <c r="AV103" i="1"/>
  <c r="AX103" i="1"/>
  <c r="CW100" i="1" l="1"/>
  <c r="K101" i="1"/>
  <c r="CE103" i="1"/>
  <c r="CH103" i="1" s="1"/>
  <c r="F104" i="1" s="1"/>
  <c r="CO102" i="1"/>
  <c r="CN101" i="1"/>
  <c r="CP101" i="1"/>
  <c r="CQ101" i="1"/>
  <c r="CS101" i="1"/>
  <c r="CR101" i="1"/>
  <c r="DA100" i="1"/>
  <c r="S104" i="1"/>
  <c r="CY100" i="1"/>
  <c r="CU100" i="1"/>
  <c r="BV104" i="1"/>
  <c r="BW104" i="1"/>
  <c r="BT104" i="1"/>
  <c r="BR104" i="1"/>
  <c r="BU104" i="1"/>
  <c r="BS104" i="1"/>
  <c r="BB104" i="1"/>
  <c r="AZ104" i="1"/>
  <c r="BE104" i="1"/>
  <c r="BD104" i="1"/>
  <c r="BC104" i="1"/>
  <c r="BA104" i="1"/>
  <c r="CL101" i="1"/>
  <c r="J102" i="1" s="1"/>
  <c r="CI101" i="1"/>
  <c r="G102" i="1" s="1"/>
  <c r="CK101" i="1"/>
  <c r="I102" i="1" s="1"/>
  <c r="CG101" i="1"/>
  <c r="E102" i="1" s="1"/>
  <c r="CJ101" i="1"/>
  <c r="H102" i="1" s="1"/>
  <c r="BM104" i="1"/>
  <c r="BL104" i="1"/>
  <c r="BN104" i="1"/>
  <c r="BO104" i="1"/>
  <c r="BP104" i="1"/>
  <c r="BQ104" i="1"/>
  <c r="AP105" i="1"/>
  <c r="AS105" i="1"/>
  <c r="BI104" i="1"/>
  <c r="BJ104" i="1"/>
  <c r="BK104" i="1"/>
  <c r="BH104" i="1"/>
  <c r="BG104" i="1"/>
  <c r="BF104" i="1"/>
  <c r="AO105" i="1"/>
  <c r="V105" i="1"/>
  <c r="X105" i="1"/>
  <c r="U105" i="1"/>
  <c r="Y105" i="1"/>
  <c r="W105" i="1"/>
  <c r="AQ105" i="1"/>
  <c r="CH102" i="1"/>
  <c r="F103" i="1" s="1"/>
  <c r="CF102" i="1"/>
  <c r="AY104" i="1"/>
  <c r="AW104" i="1"/>
  <c r="AU104" i="1"/>
  <c r="AX104" i="1"/>
  <c r="AV104" i="1"/>
  <c r="AT104" i="1"/>
  <c r="AR105" i="1"/>
  <c r="K102" i="1" l="1"/>
  <c r="S105" i="1"/>
  <c r="CW101" i="1"/>
  <c r="CY101" i="1" s="1"/>
  <c r="CE104" i="1"/>
  <c r="CH104" i="1" s="1"/>
  <c r="F105" i="1" s="1"/>
  <c r="CP102" i="1"/>
  <c r="CQ102" i="1"/>
  <c r="CS102" i="1"/>
  <c r="CN102" i="1"/>
  <c r="CO103" i="1"/>
  <c r="CR102" i="1"/>
  <c r="CO104" i="1"/>
  <c r="CF103" i="1"/>
  <c r="CK103" i="1" s="1"/>
  <c r="I104" i="1" s="1"/>
  <c r="BQ105" i="1"/>
  <c r="BO105" i="1"/>
  <c r="BN105" i="1"/>
  <c r="BP105" i="1"/>
  <c r="BM105" i="1"/>
  <c r="BL105" i="1"/>
  <c r="AS106" i="1"/>
  <c r="BH105" i="1"/>
  <c r="BG105" i="1"/>
  <c r="BI105" i="1"/>
  <c r="BF105" i="1"/>
  <c r="BK105" i="1"/>
  <c r="BJ105" i="1"/>
  <c r="BA105" i="1"/>
  <c r="BC105" i="1"/>
  <c r="AZ105" i="1"/>
  <c r="BE105" i="1"/>
  <c r="BB105" i="1"/>
  <c r="BD105" i="1"/>
  <c r="CJ102" i="1"/>
  <c r="H103" i="1" s="1"/>
  <c r="CL102" i="1"/>
  <c r="J103" i="1" s="1"/>
  <c r="CG102" i="1"/>
  <c r="E103" i="1" s="1"/>
  <c r="CK102" i="1"/>
  <c r="I103" i="1" s="1"/>
  <c r="CI102" i="1"/>
  <c r="G103" i="1" s="1"/>
  <c r="AR106" i="1"/>
  <c r="BV105" i="1"/>
  <c r="BW105" i="1"/>
  <c r="BT105" i="1"/>
  <c r="BS105" i="1"/>
  <c r="BU105" i="1"/>
  <c r="BR105" i="1"/>
  <c r="AP106" i="1"/>
  <c r="AQ106" i="1"/>
  <c r="AT105" i="1"/>
  <c r="AX105" i="1"/>
  <c r="AV105" i="1"/>
  <c r="AW105" i="1"/>
  <c r="AY105" i="1"/>
  <c r="AU105" i="1"/>
  <c r="AO106" i="1"/>
  <c r="X106" i="1"/>
  <c r="V106" i="1"/>
  <c r="W106" i="1"/>
  <c r="Y106" i="1"/>
  <c r="U106" i="1"/>
  <c r="DA101" i="1" l="1"/>
  <c r="K103" i="1"/>
  <c r="CU101" i="1"/>
  <c r="CW102" i="1"/>
  <c r="DA102" i="1" s="1"/>
  <c r="CR103" i="1"/>
  <c r="CE105" i="1"/>
  <c r="CN103" i="1"/>
  <c r="CR104" i="1"/>
  <c r="CS103" i="1"/>
  <c r="CP103" i="1"/>
  <c r="CQ103" i="1"/>
  <c r="CO105" i="1"/>
  <c r="CL103" i="1"/>
  <c r="J104" i="1" s="1"/>
  <c r="CI103" i="1"/>
  <c r="G104" i="1" s="1"/>
  <c r="CJ103" i="1"/>
  <c r="H104" i="1" s="1"/>
  <c r="CG103" i="1"/>
  <c r="E104" i="1" s="1"/>
  <c r="CF104" i="1"/>
  <c r="CI104" i="1" s="1"/>
  <c r="G105" i="1" s="1"/>
  <c r="CU102" i="1"/>
  <c r="AZ106" i="1"/>
  <c r="BE106" i="1"/>
  <c r="BD106" i="1"/>
  <c r="BB106" i="1"/>
  <c r="BC106" i="1"/>
  <c r="BA106" i="1"/>
  <c r="AU106" i="1"/>
  <c r="AX106" i="1"/>
  <c r="AV106" i="1"/>
  <c r="AY106" i="1"/>
  <c r="AT106" i="1"/>
  <c r="AW106" i="1"/>
  <c r="BN106" i="1"/>
  <c r="BM106" i="1"/>
  <c r="BP106" i="1"/>
  <c r="BO106" i="1"/>
  <c r="BL106" i="1"/>
  <c r="BQ106" i="1"/>
  <c r="AR107" i="1"/>
  <c r="AQ107" i="1"/>
  <c r="S106" i="1"/>
  <c r="BW106" i="1"/>
  <c r="BV106" i="1"/>
  <c r="BT106" i="1"/>
  <c r="BS106" i="1"/>
  <c r="BU106" i="1"/>
  <c r="BR106" i="1"/>
  <c r="BI106" i="1"/>
  <c r="BF106" i="1"/>
  <c r="BJ106" i="1"/>
  <c r="BG106" i="1"/>
  <c r="BH106" i="1"/>
  <c r="BK106" i="1"/>
  <c r="AO107" i="1"/>
  <c r="V107" i="1"/>
  <c r="Y107" i="1"/>
  <c r="U107" i="1"/>
  <c r="X107" i="1"/>
  <c r="W107" i="1"/>
  <c r="AP107" i="1"/>
  <c r="AS107" i="1"/>
  <c r="CY102" i="1" l="1"/>
  <c r="K104" i="1"/>
  <c r="CW103" i="1"/>
  <c r="CP105" i="1"/>
  <c r="CN104" i="1"/>
  <c r="CS104" i="1"/>
  <c r="CQ104" i="1"/>
  <c r="CE106" i="1"/>
  <c r="CP104" i="1"/>
  <c r="CL104" i="1"/>
  <c r="CK104" i="1"/>
  <c r="CG104" i="1"/>
  <c r="E105" i="1" s="1"/>
  <c r="CJ104" i="1"/>
  <c r="H105" i="1" s="1"/>
  <c r="CY103" i="1"/>
  <c r="CU103" i="1"/>
  <c r="S107" i="1"/>
  <c r="BO107" i="1"/>
  <c r="BP107" i="1"/>
  <c r="BM107" i="1"/>
  <c r="BN107" i="1"/>
  <c r="BQ107" i="1"/>
  <c r="BL107" i="1"/>
  <c r="AP108" i="1"/>
  <c r="AV107" i="1"/>
  <c r="AY107" i="1"/>
  <c r="AX107" i="1"/>
  <c r="AT107" i="1"/>
  <c r="AU107" i="1"/>
  <c r="AW107" i="1"/>
  <c r="AO108" i="1"/>
  <c r="W108" i="1"/>
  <c r="U108" i="1"/>
  <c r="V108" i="1"/>
  <c r="X108" i="1"/>
  <c r="Y108" i="1"/>
  <c r="CH105" i="1"/>
  <c r="F106" i="1" s="1"/>
  <c r="CF105" i="1"/>
  <c r="BT107" i="1"/>
  <c r="BU107" i="1"/>
  <c r="BV107" i="1"/>
  <c r="BS107" i="1"/>
  <c r="BR107" i="1"/>
  <c r="BW107" i="1"/>
  <c r="AR108" i="1"/>
  <c r="DA103" i="1"/>
  <c r="AS108" i="1"/>
  <c r="BJ107" i="1"/>
  <c r="BG107" i="1"/>
  <c r="BI107" i="1"/>
  <c r="BH107" i="1"/>
  <c r="BK107" i="1"/>
  <c r="BF107" i="1"/>
  <c r="AZ107" i="1"/>
  <c r="BE107" i="1"/>
  <c r="BD107" i="1"/>
  <c r="BB107" i="1"/>
  <c r="BA107" i="1"/>
  <c r="BC107" i="1"/>
  <c r="AQ108" i="1"/>
  <c r="CR105" i="1" l="1"/>
  <c r="I105" i="1"/>
  <c r="CS105" i="1"/>
  <c r="J105" i="1"/>
  <c r="K105" i="1" s="1"/>
  <c r="CW104" i="1"/>
  <c r="CY104" i="1" s="1"/>
  <c r="CE107" i="1"/>
  <c r="CN105" i="1"/>
  <c r="CO106" i="1"/>
  <c r="CQ105" i="1"/>
  <c r="DA104" i="1"/>
  <c r="AW108" i="1"/>
  <c r="AV108" i="1"/>
  <c r="AT108" i="1"/>
  <c r="AU108" i="1"/>
  <c r="AX108" i="1"/>
  <c r="AY108" i="1"/>
  <c r="CF106" i="1"/>
  <c r="CH106" i="1"/>
  <c r="F107" i="1" s="1"/>
  <c r="AQ109" i="1"/>
  <c r="AS109" i="1"/>
  <c r="BT108" i="1"/>
  <c r="BU108" i="1"/>
  <c r="BV108" i="1"/>
  <c r="BR108" i="1"/>
  <c r="BS108" i="1"/>
  <c r="BW108" i="1"/>
  <c r="BM108" i="1"/>
  <c r="BQ108" i="1"/>
  <c r="BO108" i="1"/>
  <c r="BN108" i="1"/>
  <c r="BL108" i="1"/>
  <c r="BP108" i="1"/>
  <c r="AO109" i="1"/>
  <c r="V109" i="1"/>
  <c r="U109" i="1"/>
  <c r="W109" i="1"/>
  <c r="Y109" i="1"/>
  <c r="X109" i="1"/>
  <c r="AP109" i="1"/>
  <c r="S108" i="1"/>
  <c r="BG108" i="1"/>
  <c r="BH108" i="1"/>
  <c r="BF108" i="1"/>
  <c r="BK108" i="1"/>
  <c r="BJ108" i="1"/>
  <c r="BI108" i="1"/>
  <c r="AR109" i="1"/>
  <c r="CK105" i="1"/>
  <c r="I106" i="1" s="1"/>
  <c r="CI105" i="1"/>
  <c r="G106" i="1" s="1"/>
  <c r="CG105" i="1"/>
  <c r="E106" i="1" s="1"/>
  <c r="CL105" i="1"/>
  <c r="J106" i="1" s="1"/>
  <c r="CJ105" i="1"/>
  <c r="H106" i="1" s="1"/>
  <c r="BD108" i="1"/>
  <c r="AZ108" i="1"/>
  <c r="BC108" i="1"/>
  <c r="BB108" i="1"/>
  <c r="BA108" i="1"/>
  <c r="BE108" i="1"/>
  <c r="CW105" i="1" l="1"/>
  <c r="CY105" i="1" s="1"/>
  <c r="K106" i="1"/>
  <c r="CU104" i="1"/>
  <c r="CN106" i="1"/>
  <c r="CO107" i="1"/>
  <c r="CP106" i="1"/>
  <c r="CE108" i="1"/>
  <c r="CQ106" i="1"/>
  <c r="CR106" i="1"/>
  <c r="CS106" i="1"/>
  <c r="CU105" i="1"/>
  <c r="DA105" i="1"/>
  <c r="AS110" i="1"/>
  <c r="AR110" i="1"/>
  <c r="S109" i="1"/>
  <c r="BM109" i="1"/>
  <c r="BO109" i="1"/>
  <c r="BQ109" i="1"/>
  <c r="BP109" i="1"/>
  <c r="BN109" i="1"/>
  <c r="BL109" i="1"/>
  <c r="BE109" i="1"/>
  <c r="BB109" i="1"/>
  <c r="AZ109" i="1"/>
  <c r="BD109" i="1"/>
  <c r="BA109" i="1"/>
  <c r="BC109" i="1"/>
  <c r="CI106" i="1"/>
  <c r="G107" i="1" s="1"/>
  <c r="CL106" i="1"/>
  <c r="J107" i="1" s="1"/>
  <c r="CG106" i="1"/>
  <c r="E107" i="1" s="1"/>
  <c r="CJ106" i="1"/>
  <c r="H107" i="1" s="1"/>
  <c r="CK106" i="1"/>
  <c r="I107" i="1" s="1"/>
  <c r="CH107" i="1"/>
  <c r="F108" i="1" s="1"/>
  <c r="CF107" i="1"/>
  <c r="BT109" i="1"/>
  <c r="BR109" i="1"/>
  <c r="BV109" i="1"/>
  <c r="BW109" i="1"/>
  <c r="BS109" i="1"/>
  <c r="BU109" i="1"/>
  <c r="AO110" i="1"/>
  <c r="V110" i="1"/>
  <c r="W110" i="1"/>
  <c r="X110" i="1"/>
  <c r="U110" i="1"/>
  <c r="Y110" i="1"/>
  <c r="AQ110" i="1"/>
  <c r="AW109" i="1"/>
  <c r="AY109" i="1"/>
  <c r="AT109" i="1"/>
  <c r="AU109" i="1"/>
  <c r="AV109" i="1"/>
  <c r="AX109" i="1"/>
  <c r="AP110" i="1"/>
  <c r="BJ109" i="1"/>
  <c r="BI109" i="1"/>
  <c r="BH109" i="1"/>
  <c r="BK109" i="1"/>
  <c r="BF109" i="1"/>
  <c r="BG109" i="1"/>
  <c r="CW106" i="1" l="1"/>
  <c r="CU106" i="1" s="1"/>
  <c r="K107" i="1"/>
  <c r="CE109" i="1"/>
  <c r="CO108" i="1"/>
  <c r="CS107" i="1"/>
  <c r="CR107" i="1"/>
  <c r="CP107" i="1"/>
  <c r="CQ107" i="1"/>
  <c r="CN107" i="1"/>
  <c r="BD110" i="1"/>
  <c r="BB110" i="1"/>
  <c r="BE110" i="1"/>
  <c r="BA110" i="1"/>
  <c r="AZ110" i="1"/>
  <c r="BC110" i="1"/>
  <c r="BU110" i="1"/>
  <c r="BW110" i="1"/>
  <c r="BV110" i="1"/>
  <c r="BS110" i="1"/>
  <c r="BT110" i="1"/>
  <c r="BR110" i="1"/>
  <c r="CY106" i="1"/>
  <c r="DA106" i="1"/>
  <c r="CL107" i="1"/>
  <c r="J108" i="1" s="1"/>
  <c r="CG107" i="1"/>
  <c r="E108" i="1" s="1"/>
  <c r="CJ107" i="1"/>
  <c r="H108" i="1" s="1"/>
  <c r="CK107" i="1"/>
  <c r="I108" i="1" s="1"/>
  <c r="CI107" i="1"/>
  <c r="G108" i="1" s="1"/>
  <c r="AR111" i="1"/>
  <c r="AU110" i="1"/>
  <c r="AY110" i="1"/>
  <c r="AV110" i="1"/>
  <c r="AT110" i="1"/>
  <c r="AX110" i="1"/>
  <c r="AW110" i="1"/>
  <c r="AQ111" i="1"/>
  <c r="BM110" i="1"/>
  <c r="BL110" i="1"/>
  <c r="BQ110" i="1"/>
  <c r="BP110" i="1"/>
  <c r="BO110" i="1"/>
  <c r="BN110" i="1"/>
  <c r="AO111" i="1"/>
  <c r="V111" i="1"/>
  <c r="W111" i="1"/>
  <c r="U111" i="1"/>
  <c r="X111" i="1"/>
  <c r="Y111" i="1"/>
  <c r="AS111" i="1"/>
  <c r="AP111" i="1"/>
  <c r="BH110" i="1"/>
  <c r="BI110" i="1"/>
  <c r="BG110" i="1"/>
  <c r="BJ110" i="1"/>
  <c r="BK110" i="1"/>
  <c r="BF110" i="1"/>
  <c r="CF108" i="1"/>
  <c r="CH108" i="1"/>
  <c r="F109" i="1" s="1"/>
  <c r="S110" i="1"/>
  <c r="CW107" i="1" l="1"/>
  <c r="CY107" i="1" s="1"/>
  <c r="K108" i="1"/>
  <c r="CO109" i="1"/>
  <c r="CE110" i="1"/>
  <c r="CQ108" i="1"/>
  <c r="CN108" i="1"/>
  <c r="CP108" i="1"/>
  <c r="CS108" i="1"/>
  <c r="CR108" i="1"/>
  <c r="S111" i="1"/>
  <c r="AP112" i="1"/>
  <c r="AO112" i="1"/>
  <c r="V112" i="1"/>
  <c r="Y112" i="1"/>
  <c r="W112" i="1"/>
  <c r="X112" i="1"/>
  <c r="U112" i="1"/>
  <c r="CG108" i="1"/>
  <c r="E109" i="1" s="1"/>
  <c r="CI108" i="1"/>
  <c r="G109" i="1" s="1"/>
  <c r="CJ108" i="1"/>
  <c r="H109" i="1" s="1"/>
  <c r="CL108" i="1"/>
  <c r="J109" i="1" s="1"/>
  <c r="CK108" i="1"/>
  <c r="I109" i="1" s="1"/>
  <c r="BF111" i="1"/>
  <c r="BI111" i="1"/>
  <c r="BG111" i="1"/>
  <c r="BJ111" i="1"/>
  <c r="BK111" i="1"/>
  <c r="BH111" i="1"/>
  <c r="DA107" i="1"/>
  <c r="AU111" i="1"/>
  <c r="AW111" i="1"/>
  <c r="AT111" i="1"/>
  <c r="AY111" i="1"/>
  <c r="AX111" i="1"/>
  <c r="AV111" i="1"/>
  <c r="BR111" i="1"/>
  <c r="BW111" i="1"/>
  <c r="BS111" i="1"/>
  <c r="BT111" i="1"/>
  <c r="BU111" i="1"/>
  <c r="BV111" i="1"/>
  <c r="BD111" i="1"/>
  <c r="BB111" i="1"/>
  <c r="BC111" i="1"/>
  <c r="AZ111" i="1"/>
  <c r="BE111" i="1"/>
  <c r="BA111" i="1"/>
  <c r="AQ112" i="1"/>
  <c r="AS112" i="1"/>
  <c r="BM111" i="1"/>
  <c r="BO111" i="1"/>
  <c r="BP111" i="1"/>
  <c r="BQ111" i="1"/>
  <c r="BN111" i="1"/>
  <c r="BL111" i="1"/>
  <c r="AR112" i="1"/>
  <c r="CF109" i="1"/>
  <c r="CH109" i="1"/>
  <c r="F110" i="1" s="1"/>
  <c r="CU107" i="1" l="1"/>
  <c r="CW108" i="1"/>
  <c r="CY108" i="1" s="1"/>
  <c r="K109" i="1"/>
  <c r="CR109" i="1"/>
  <c r="CN109" i="1"/>
  <c r="CE111" i="1"/>
  <c r="CQ109" i="1"/>
  <c r="CS109" i="1"/>
  <c r="CO110" i="1"/>
  <c r="CP109" i="1"/>
  <c r="S112" i="1"/>
  <c r="DA108" i="1"/>
  <c r="BL112" i="1"/>
  <c r="BO112" i="1"/>
  <c r="BP112" i="1"/>
  <c r="BM112" i="1"/>
  <c r="BN112" i="1"/>
  <c r="BQ112" i="1"/>
  <c r="AO113" i="1"/>
  <c r="V113" i="1"/>
  <c r="W113" i="1"/>
  <c r="U113" i="1"/>
  <c r="X113" i="1"/>
  <c r="Y113" i="1"/>
  <c r="AS113" i="1"/>
  <c r="AR113" i="1"/>
  <c r="AQ113" i="1"/>
  <c r="CJ109" i="1"/>
  <c r="H110" i="1" s="1"/>
  <c r="CI109" i="1"/>
  <c r="G110" i="1" s="1"/>
  <c r="CK109" i="1"/>
  <c r="I110" i="1" s="1"/>
  <c r="CG109" i="1"/>
  <c r="E110" i="1" s="1"/>
  <c r="CL109" i="1"/>
  <c r="J110" i="1" s="1"/>
  <c r="BH112" i="1"/>
  <c r="BG112" i="1"/>
  <c r="BJ112" i="1"/>
  <c r="BK112" i="1"/>
  <c r="BF112" i="1"/>
  <c r="BI112" i="1"/>
  <c r="BU112" i="1"/>
  <c r="BW112" i="1"/>
  <c r="BV112" i="1"/>
  <c r="BT112" i="1"/>
  <c r="BR112" i="1"/>
  <c r="BS112" i="1"/>
  <c r="CF110" i="1"/>
  <c r="CH110" i="1"/>
  <c r="F111" i="1" s="1"/>
  <c r="AT112" i="1"/>
  <c r="AY112" i="1"/>
  <c r="AX112" i="1"/>
  <c r="AU112" i="1"/>
  <c r="AW112" i="1"/>
  <c r="AV112" i="1"/>
  <c r="BB112" i="1"/>
  <c r="AZ112" i="1"/>
  <c r="BA112" i="1"/>
  <c r="BE112" i="1"/>
  <c r="BD112" i="1"/>
  <c r="BC112" i="1"/>
  <c r="AP113" i="1"/>
  <c r="K110" i="1" l="1"/>
  <c r="CU108" i="1"/>
  <c r="CW109" i="1"/>
  <c r="CY109" i="1" s="1"/>
  <c r="CE112" i="1"/>
  <c r="CS110" i="1"/>
  <c r="CQ110" i="1"/>
  <c r="CO111" i="1"/>
  <c r="CN110" i="1"/>
  <c r="CR110" i="1"/>
  <c r="CP110" i="1"/>
  <c r="CH111" i="1"/>
  <c r="F112" i="1" s="1"/>
  <c r="CF111" i="1"/>
  <c r="AW113" i="1"/>
  <c r="AX113" i="1"/>
  <c r="AU113" i="1"/>
  <c r="AV113" i="1"/>
  <c r="AT113" i="1"/>
  <c r="AY113" i="1"/>
  <c r="AO114" i="1"/>
  <c r="V114" i="1"/>
  <c r="Y114" i="1"/>
  <c r="W114" i="1"/>
  <c r="X114" i="1"/>
  <c r="U114" i="1"/>
  <c r="AQ114" i="1"/>
  <c r="AS114" i="1"/>
  <c r="BH113" i="1"/>
  <c r="BI113" i="1"/>
  <c r="BF113" i="1"/>
  <c r="BJ113" i="1"/>
  <c r="BK113" i="1"/>
  <c r="BG113" i="1"/>
  <c r="CK110" i="1"/>
  <c r="CI110" i="1"/>
  <c r="G111" i="1" s="1"/>
  <c r="CG110" i="1"/>
  <c r="E111" i="1" s="1"/>
  <c r="CL110" i="1"/>
  <c r="CJ110" i="1"/>
  <c r="H111" i="1" s="1"/>
  <c r="AR114" i="1"/>
  <c r="BW113" i="1"/>
  <c r="BU113" i="1"/>
  <c r="BS113" i="1"/>
  <c r="BR113" i="1"/>
  <c r="BV113" i="1"/>
  <c r="BT113" i="1"/>
  <c r="BA113" i="1"/>
  <c r="BC113" i="1"/>
  <c r="BE113" i="1"/>
  <c r="BD113" i="1"/>
  <c r="BB113" i="1"/>
  <c r="AZ113" i="1"/>
  <c r="DA109" i="1"/>
  <c r="AP114" i="1"/>
  <c r="BO113" i="1"/>
  <c r="BM113" i="1"/>
  <c r="BP113" i="1"/>
  <c r="BL113" i="1"/>
  <c r="BQ113" i="1"/>
  <c r="BN113" i="1"/>
  <c r="S113" i="1"/>
  <c r="CU109" i="1" l="1"/>
  <c r="CR111" i="1"/>
  <c r="I111" i="1"/>
  <c r="CS111" i="1"/>
  <c r="J111" i="1"/>
  <c r="CW110" i="1"/>
  <c r="CY110" i="1" s="1"/>
  <c r="CO112" i="1"/>
  <c r="CP111" i="1"/>
  <c r="CQ111" i="1"/>
  <c r="CE113" i="1"/>
  <c r="CN111" i="1"/>
  <c r="S114" i="1"/>
  <c r="AS115" i="1"/>
  <c r="BW114" i="1"/>
  <c r="BR114" i="1"/>
  <c r="BT114" i="1"/>
  <c r="BS114" i="1"/>
  <c r="BV114" i="1"/>
  <c r="BU114" i="1"/>
  <c r="CF112" i="1"/>
  <c r="CH112" i="1"/>
  <c r="F113" i="1" s="1"/>
  <c r="AQ115" i="1"/>
  <c r="AT114" i="1"/>
  <c r="AU114" i="1"/>
  <c r="AW114" i="1"/>
  <c r="AX114" i="1"/>
  <c r="AV114" i="1"/>
  <c r="AY114" i="1"/>
  <c r="AZ114" i="1"/>
  <c r="BE114" i="1"/>
  <c r="BA114" i="1"/>
  <c r="BD114" i="1"/>
  <c r="BB114" i="1"/>
  <c r="BC114" i="1"/>
  <c r="AR115" i="1"/>
  <c r="BQ114" i="1"/>
  <c r="BL114" i="1"/>
  <c r="BN114" i="1"/>
  <c r="BP114" i="1"/>
  <c r="BO114" i="1"/>
  <c r="BM114" i="1"/>
  <c r="CI111" i="1"/>
  <c r="G112" i="1" s="1"/>
  <c r="CL111" i="1"/>
  <c r="J112" i="1" s="1"/>
  <c r="CJ111" i="1"/>
  <c r="H112" i="1" s="1"/>
  <c r="CG111" i="1"/>
  <c r="E112" i="1" s="1"/>
  <c r="CK111" i="1"/>
  <c r="I112" i="1" s="1"/>
  <c r="AP115" i="1"/>
  <c r="BG114" i="1"/>
  <c r="BH114" i="1"/>
  <c r="BF114" i="1"/>
  <c r="BK114" i="1"/>
  <c r="BJ114" i="1"/>
  <c r="BI114" i="1"/>
  <c r="AO115" i="1"/>
  <c r="W115" i="1"/>
  <c r="U115" i="1"/>
  <c r="X115" i="1"/>
  <c r="V115" i="1"/>
  <c r="Y115" i="1"/>
  <c r="K111" i="1" l="1"/>
  <c r="CW111" i="1"/>
  <c r="CY111" i="1" s="1"/>
  <c r="K112" i="1"/>
  <c r="DA110" i="1"/>
  <c r="CU110" i="1"/>
  <c r="CS112" i="1"/>
  <c r="CE114" i="1"/>
  <c r="CR112" i="1"/>
  <c r="CP112" i="1"/>
  <c r="CN112" i="1"/>
  <c r="CO113" i="1"/>
  <c r="CQ112" i="1"/>
  <c r="S115" i="1"/>
  <c r="CF113" i="1"/>
  <c r="CH113" i="1"/>
  <c r="F114" i="1" s="1"/>
  <c r="AQ116" i="1"/>
  <c r="AR116" i="1"/>
  <c r="BM115" i="1"/>
  <c r="BL115" i="1"/>
  <c r="BQ115" i="1"/>
  <c r="BO115" i="1"/>
  <c r="BN115" i="1"/>
  <c r="BP115" i="1"/>
  <c r="CW112" i="1"/>
  <c r="AS116" i="1"/>
  <c r="BC115" i="1"/>
  <c r="BB115" i="1"/>
  <c r="BA115" i="1"/>
  <c r="AZ115" i="1"/>
  <c r="BE115" i="1"/>
  <c r="BD115" i="1"/>
  <c r="AO116" i="1"/>
  <c r="U116" i="1"/>
  <c r="W116" i="1"/>
  <c r="X116" i="1"/>
  <c r="V116" i="1"/>
  <c r="Y116" i="1"/>
  <c r="AX115" i="1"/>
  <c r="AU115" i="1"/>
  <c r="AW115" i="1"/>
  <c r="AV115" i="1"/>
  <c r="AT115" i="1"/>
  <c r="AY115" i="1"/>
  <c r="AP116" i="1"/>
  <c r="BT115" i="1"/>
  <c r="BU115" i="1"/>
  <c r="BR115" i="1"/>
  <c r="BV115" i="1"/>
  <c r="BW115" i="1"/>
  <c r="BS115" i="1"/>
  <c r="BJ115" i="1"/>
  <c r="BG115" i="1"/>
  <c r="BI115" i="1"/>
  <c r="BH115" i="1"/>
  <c r="BK115" i="1"/>
  <c r="BF115" i="1"/>
  <c r="CI112" i="1"/>
  <c r="G113" i="1" s="1"/>
  <c r="CJ112" i="1"/>
  <c r="H113" i="1" s="1"/>
  <c r="CK112" i="1"/>
  <c r="I113" i="1" s="1"/>
  <c r="CG112" i="1"/>
  <c r="E113" i="1" s="1"/>
  <c r="CL112" i="1"/>
  <c r="J113" i="1" s="1"/>
  <c r="CU111" i="1" l="1"/>
  <c r="DA111" i="1"/>
  <c r="K113" i="1"/>
  <c r="CE115" i="1"/>
  <c r="CQ113" i="1"/>
  <c r="CS113" i="1"/>
  <c r="CP113" i="1"/>
  <c r="CN113" i="1"/>
  <c r="CR113" i="1"/>
  <c r="CO114" i="1"/>
  <c r="CY112" i="1"/>
  <c r="CU112" i="1"/>
  <c r="DA112" i="1"/>
  <c r="CF114" i="1"/>
  <c r="CH114" i="1"/>
  <c r="F115" i="1" s="1"/>
  <c r="AR117" i="1"/>
  <c r="BG116" i="1"/>
  <c r="BH116" i="1"/>
  <c r="BK116" i="1"/>
  <c r="BJ116" i="1"/>
  <c r="BI116" i="1"/>
  <c r="BF116" i="1"/>
  <c r="AT116" i="1"/>
  <c r="AY116" i="1"/>
  <c r="AX116" i="1"/>
  <c r="AW116" i="1"/>
  <c r="AV116" i="1"/>
  <c r="AU116" i="1"/>
  <c r="AP117" i="1"/>
  <c r="BC116" i="1"/>
  <c r="BE116" i="1"/>
  <c r="BA116" i="1"/>
  <c r="BB116" i="1"/>
  <c r="AZ116" i="1"/>
  <c r="BD116" i="1"/>
  <c r="AO117" i="1"/>
  <c r="Y117" i="1"/>
  <c r="U117" i="1"/>
  <c r="V117" i="1"/>
  <c r="W117" i="1"/>
  <c r="X117" i="1"/>
  <c r="CI113" i="1"/>
  <c r="G114" i="1" s="1"/>
  <c r="CL113" i="1"/>
  <c r="J114" i="1" s="1"/>
  <c r="CG113" i="1"/>
  <c r="E114" i="1" s="1"/>
  <c r="CJ113" i="1"/>
  <c r="H114" i="1" s="1"/>
  <c r="CK113" i="1"/>
  <c r="I114" i="1" s="1"/>
  <c r="BR116" i="1"/>
  <c r="BS116" i="1"/>
  <c r="BT116" i="1"/>
  <c r="BW116" i="1"/>
  <c r="BU116" i="1"/>
  <c r="BV116" i="1"/>
  <c r="BP116" i="1"/>
  <c r="BO116" i="1"/>
  <c r="BM116" i="1"/>
  <c r="BL116" i="1"/>
  <c r="BN116" i="1"/>
  <c r="BQ116" i="1"/>
  <c r="AS117" i="1"/>
  <c r="AQ117" i="1"/>
  <c r="S116" i="1"/>
  <c r="CW113" i="1" l="1"/>
  <c r="CU113" i="1" s="1"/>
  <c r="K114" i="1"/>
  <c r="CR114" i="1"/>
  <c r="CQ114" i="1"/>
  <c r="CN114" i="1"/>
  <c r="CE116" i="1"/>
  <c r="CO115" i="1"/>
  <c r="CS114" i="1"/>
  <c r="CP114" i="1"/>
  <c r="CY113" i="1"/>
  <c r="AP118" i="1"/>
  <c r="DA113" i="1"/>
  <c r="CG114" i="1"/>
  <c r="E115" i="1" s="1"/>
  <c r="CJ114" i="1"/>
  <c r="H115" i="1" s="1"/>
  <c r="CL114" i="1"/>
  <c r="J115" i="1" s="1"/>
  <c r="CK114" i="1"/>
  <c r="I115" i="1" s="1"/>
  <c r="CI114" i="1"/>
  <c r="G115" i="1" s="1"/>
  <c r="BB117" i="1"/>
  <c r="AZ117" i="1"/>
  <c r="BA117" i="1"/>
  <c r="BC117" i="1"/>
  <c r="BD117" i="1"/>
  <c r="BE117" i="1"/>
  <c r="AX117" i="1"/>
  <c r="AY117" i="1"/>
  <c r="AW117" i="1"/>
  <c r="AU117" i="1"/>
  <c r="AV117" i="1"/>
  <c r="AT117" i="1"/>
  <c r="BP117" i="1"/>
  <c r="BO117" i="1"/>
  <c r="BN117" i="1"/>
  <c r="BM117" i="1"/>
  <c r="BQ117" i="1"/>
  <c r="BL117" i="1"/>
  <c r="CF115" i="1"/>
  <c r="CH115" i="1"/>
  <c r="F116" i="1" s="1"/>
  <c r="AR118" i="1"/>
  <c r="AO118" i="1"/>
  <c r="X118" i="1"/>
  <c r="V118" i="1"/>
  <c r="Y118" i="1"/>
  <c r="U118" i="1"/>
  <c r="W118" i="1"/>
  <c r="AQ118" i="1"/>
  <c r="AS118" i="1"/>
  <c r="BT117" i="1"/>
  <c r="BR117" i="1"/>
  <c r="BV117" i="1"/>
  <c r="BS117" i="1"/>
  <c r="BW117" i="1"/>
  <c r="BU117" i="1"/>
  <c r="S117" i="1"/>
  <c r="BF117" i="1"/>
  <c r="BG117" i="1"/>
  <c r="BJ117" i="1"/>
  <c r="BI117" i="1"/>
  <c r="BH117" i="1"/>
  <c r="BK117" i="1"/>
  <c r="CW114" i="1" l="1"/>
  <c r="CU114" i="1" s="1"/>
  <c r="K115" i="1"/>
  <c r="CO116" i="1"/>
  <c r="CE117" i="1"/>
  <c r="CP115" i="1"/>
  <c r="CN115" i="1"/>
  <c r="CR115" i="1"/>
  <c r="CQ115" i="1"/>
  <c r="CS115" i="1"/>
  <c r="CY114" i="1"/>
  <c r="S118" i="1"/>
  <c r="CF116" i="1"/>
  <c r="CH116" i="1"/>
  <c r="F117" i="1" s="1"/>
  <c r="BU118" i="1"/>
  <c r="BW118" i="1"/>
  <c r="BR118" i="1"/>
  <c r="BV118" i="1"/>
  <c r="BT118" i="1"/>
  <c r="BS118" i="1"/>
  <c r="AO119" i="1"/>
  <c r="U119" i="1"/>
  <c r="V119" i="1"/>
  <c r="X119" i="1"/>
  <c r="Y119" i="1"/>
  <c r="W119" i="1"/>
  <c r="AQ119" i="1"/>
  <c r="BD118" i="1"/>
  <c r="BB118" i="1"/>
  <c r="AZ118" i="1"/>
  <c r="BA118" i="1"/>
  <c r="BC118" i="1"/>
  <c r="BE118" i="1"/>
  <c r="AP119" i="1"/>
  <c r="BH118" i="1"/>
  <c r="BG118" i="1"/>
  <c r="BJ118" i="1"/>
  <c r="BK118" i="1"/>
  <c r="BF118" i="1"/>
  <c r="BI118" i="1"/>
  <c r="CK115" i="1"/>
  <c r="I116" i="1" s="1"/>
  <c r="CI115" i="1"/>
  <c r="G116" i="1" s="1"/>
  <c r="CG115" i="1"/>
  <c r="E116" i="1" s="1"/>
  <c r="CJ115" i="1"/>
  <c r="H116" i="1" s="1"/>
  <c r="CL115" i="1"/>
  <c r="J116" i="1" s="1"/>
  <c r="AS119" i="1"/>
  <c r="BL118" i="1"/>
  <c r="BQ118" i="1"/>
  <c r="BM118" i="1"/>
  <c r="BO118" i="1"/>
  <c r="BN118" i="1"/>
  <c r="BP118" i="1"/>
  <c r="AR119" i="1"/>
  <c r="AU118" i="1"/>
  <c r="AW118" i="1"/>
  <c r="AT118" i="1"/>
  <c r="AX118" i="1"/>
  <c r="AY118" i="1"/>
  <c r="AV118" i="1"/>
  <c r="DA114" i="1"/>
  <c r="CW115" i="1" l="1"/>
  <c r="CY115" i="1" s="1"/>
  <c r="K116" i="1"/>
  <c r="CP116" i="1"/>
  <c r="CR116" i="1"/>
  <c r="CW116" i="1" s="1"/>
  <c r="CY116" i="1" s="1"/>
  <c r="CN116" i="1"/>
  <c r="CO117" i="1"/>
  <c r="CE118" i="1"/>
  <c r="CS116" i="1"/>
  <c r="CQ116" i="1"/>
  <c r="CU115" i="1"/>
  <c r="CF117" i="1"/>
  <c r="CH117" i="1"/>
  <c r="F118" i="1" s="1"/>
  <c r="BU119" i="1"/>
  <c r="BT119" i="1"/>
  <c r="BS119" i="1"/>
  <c r="BR119" i="1"/>
  <c r="BW119" i="1"/>
  <c r="BV119" i="1"/>
  <c r="BM119" i="1"/>
  <c r="BO119" i="1"/>
  <c r="BQ119" i="1"/>
  <c r="BL119" i="1"/>
  <c r="BN119" i="1"/>
  <c r="BP119" i="1"/>
  <c r="AO120" i="1"/>
  <c r="V120" i="1"/>
  <c r="Y120" i="1"/>
  <c r="W120" i="1"/>
  <c r="U120" i="1"/>
  <c r="X120" i="1"/>
  <c r="AP120" i="1"/>
  <c r="DA115" i="1"/>
  <c r="AS120" i="1"/>
  <c r="BA119" i="1"/>
  <c r="BB119" i="1"/>
  <c r="AZ119" i="1"/>
  <c r="BE119" i="1"/>
  <c r="BD119" i="1"/>
  <c r="BC119" i="1"/>
  <c r="AR120" i="1"/>
  <c r="AQ120" i="1"/>
  <c r="BF119" i="1"/>
  <c r="BI119" i="1"/>
  <c r="BJ119" i="1"/>
  <c r="BK119" i="1"/>
  <c r="BH119" i="1"/>
  <c r="BG119" i="1"/>
  <c r="AX119" i="1"/>
  <c r="AV119" i="1"/>
  <c r="AT119" i="1"/>
  <c r="AU119" i="1"/>
  <c r="AW119" i="1"/>
  <c r="AY119" i="1"/>
  <c r="S119" i="1"/>
  <c r="CK116" i="1"/>
  <c r="CL116" i="1"/>
  <c r="CJ116" i="1"/>
  <c r="H117" i="1" s="1"/>
  <c r="CG116" i="1"/>
  <c r="E117" i="1" s="1"/>
  <c r="CI116" i="1"/>
  <c r="G117" i="1" s="1"/>
  <c r="CS117" i="1" l="1"/>
  <c r="J117" i="1"/>
  <c r="CR117" i="1"/>
  <c r="I117" i="1"/>
  <c r="CP117" i="1"/>
  <c r="CO118" i="1"/>
  <c r="CQ117" i="1"/>
  <c r="CE119" i="1"/>
  <c r="CF119" i="1" s="1"/>
  <c r="CN117" i="1"/>
  <c r="CW117" i="1" s="1"/>
  <c r="S120" i="1"/>
  <c r="CU116" i="1"/>
  <c r="AQ121" i="1"/>
  <c r="AS121" i="1"/>
  <c r="AT120" i="1"/>
  <c r="AY120" i="1"/>
  <c r="AU120" i="1"/>
  <c r="AX120" i="1"/>
  <c r="AV120" i="1"/>
  <c r="AW120" i="1"/>
  <c r="CF118" i="1"/>
  <c r="CH118" i="1"/>
  <c r="F119" i="1" s="1"/>
  <c r="BI120" i="1"/>
  <c r="BJ120" i="1"/>
  <c r="BG120" i="1"/>
  <c r="BF120" i="1"/>
  <c r="BK120" i="1"/>
  <c r="BH120" i="1"/>
  <c r="AO121" i="1"/>
  <c r="U121" i="1"/>
  <c r="W121" i="1"/>
  <c r="V121" i="1"/>
  <c r="Y121" i="1"/>
  <c r="X121" i="1"/>
  <c r="DA116" i="1"/>
  <c r="BS120" i="1"/>
  <c r="BU120" i="1"/>
  <c r="BV120" i="1"/>
  <c r="BW120" i="1"/>
  <c r="BT120" i="1"/>
  <c r="BR120" i="1"/>
  <c r="AR121" i="1"/>
  <c r="AP121" i="1"/>
  <c r="BN120" i="1"/>
  <c r="BO120" i="1"/>
  <c r="BP120" i="1"/>
  <c r="BQ120" i="1"/>
  <c r="BM120" i="1"/>
  <c r="BL120" i="1"/>
  <c r="BD120" i="1"/>
  <c r="BC120" i="1"/>
  <c r="BA120" i="1"/>
  <c r="BB120" i="1"/>
  <c r="AZ120" i="1"/>
  <c r="BE120" i="1"/>
  <c r="CJ117" i="1"/>
  <c r="H118" i="1" s="1"/>
  <c r="CG117" i="1"/>
  <c r="E118" i="1" s="1"/>
  <c r="CL117" i="1"/>
  <c r="J118" i="1" s="1"/>
  <c r="CK117" i="1"/>
  <c r="I118" i="1" s="1"/>
  <c r="CI117" i="1"/>
  <c r="G118" i="1" s="1"/>
  <c r="K118" i="1" l="1"/>
  <c r="K117" i="1"/>
  <c r="CN118" i="1"/>
  <c r="CP118" i="1"/>
  <c r="CE120" i="1"/>
  <c r="CS118" i="1"/>
  <c r="CO119" i="1"/>
  <c r="CQ118" i="1"/>
  <c r="CR118" i="1"/>
  <c r="DA117" i="1"/>
  <c r="CH119" i="1"/>
  <c r="F120" i="1" s="1"/>
  <c r="CY117" i="1"/>
  <c r="CU117" i="1"/>
  <c r="AR122" i="1"/>
  <c r="CI119" i="1"/>
  <c r="G120" i="1" s="1"/>
  <c r="CG119" i="1"/>
  <c r="E120" i="1" s="1"/>
  <c r="CJ119" i="1"/>
  <c r="H120" i="1" s="1"/>
  <c r="CL119" i="1"/>
  <c r="J120" i="1" s="1"/>
  <c r="CK119" i="1"/>
  <c r="I120" i="1" s="1"/>
  <c r="BH121" i="1"/>
  <c r="BG121" i="1"/>
  <c r="BI121" i="1"/>
  <c r="BF121" i="1"/>
  <c r="BK121" i="1"/>
  <c r="BJ121" i="1"/>
  <c r="AP122" i="1"/>
  <c r="BN121" i="1"/>
  <c r="BL121" i="1"/>
  <c r="BQ121" i="1"/>
  <c r="BO121" i="1"/>
  <c r="BM121" i="1"/>
  <c r="BP121" i="1"/>
  <c r="AV121" i="1"/>
  <c r="AT121" i="1"/>
  <c r="AY121" i="1"/>
  <c r="AX121" i="1"/>
  <c r="AU121" i="1"/>
  <c r="AW121" i="1"/>
  <c r="AQ122" i="1"/>
  <c r="BW121" i="1"/>
  <c r="BR121" i="1"/>
  <c r="BV121" i="1"/>
  <c r="BT121" i="1"/>
  <c r="BS121" i="1"/>
  <c r="BU121" i="1"/>
  <c r="AO122" i="1"/>
  <c r="Y122" i="1"/>
  <c r="U122" i="1"/>
  <c r="X122" i="1"/>
  <c r="V122" i="1"/>
  <c r="CL118" i="1"/>
  <c r="J119" i="1" s="1"/>
  <c r="CI118" i="1"/>
  <c r="G119" i="1" s="1"/>
  <c r="CK118" i="1"/>
  <c r="I119" i="1" s="1"/>
  <c r="CG118" i="1"/>
  <c r="E119" i="1" s="1"/>
  <c r="CJ118" i="1"/>
  <c r="H119" i="1" s="1"/>
  <c r="S121" i="1"/>
  <c r="W122" i="1"/>
  <c r="BE121" i="1"/>
  <c r="BC121" i="1"/>
  <c r="BB121" i="1"/>
  <c r="BD121" i="1"/>
  <c r="BA121" i="1"/>
  <c r="AZ121" i="1"/>
  <c r="AS122" i="1"/>
  <c r="K119" i="1" l="1"/>
  <c r="CE121" i="1"/>
  <c r="CW118" i="1"/>
  <c r="CY118" i="1" s="1"/>
  <c r="K120" i="1"/>
  <c r="CR120" i="1"/>
  <c r="CP120" i="1"/>
  <c r="CO120" i="1"/>
  <c r="CS120" i="1"/>
  <c r="CW120" i="1" s="1"/>
  <c r="CY120" i="1" s="1"/>
  <c r="CP119" i="1"/>
  <c r="CQ120" i="1"/>
  <c r="CN119" i="1"/>
  <c r="CR119" i="1"/>
  <c r="CQ119" i="1"/>
  <c r="CS119" i="1"/>
  <c r="CN120" i="1"/>
  <c r="S122" i="1"/>
  <c r="BR122" i="1"/>
  <c r="BW122" i="1"/>
  <c r="BV122" i="1"/>
  <c r="BT122" i="1"/>
  <c r="BS122" i="1"/>
  <c r="BU122" i="1"/>
  <c r="AV122" i="1"/>
  <c r="AT122" i="1"/>
  <c r="AY122" i="1"/>
  <c r="AX122" i="1"/>
  <c r="AU122" i="1"/>
  <c r="AW122" i="1"/>
  <c r="CH120" i="1"/>
  <c r="F121" i="1" s="1"/>
  <c r="CF120" i="1"/>
  <c r="AP123" i="1"/>
  <c r="DA118" i="1"/>
  <c r="AS123" i="1"/>
  <c r="AZ122" i="1"/>
  <c r="BE122" i="1"/>
  <c r="BD122" i="1"/>
  <c r="BB122" i="1"/>
  <c r="BA122" i="1"/>
  <c r="BC122" i="1"/>
  <c r="BG122" i="1"/>
  <c r="BH122" i="1"/>
  <c r="BK122" i="1"/>
  <c r="BJ122" i="1"/>
  <c r="BI122" i="1"/>
  <c r="BF122" i="1"/>
  <c r="BN122" i="1"/>
  <c r="BM122" i="1"/>
  <c r="BP122" i="1"/>
  <c r="BQ122" i="1"/>
  <c r="BO122" i="1"/>
  <c r="BL122" i="1"/>
  <c r="AO123" i="1"/>
  <c r="X123" i="1"/>
  <c r="U123" i="1"/>
  <c r="W123" i="1"/>
  <c r="Y123" i="1"/>
  <c r="V123" i="1"/>
  <c r="AQ123" i="1"/>
  <c r="AR123" i="1"/>
  <c r="CU118" i="1" l="1"/>
  <c r="CW119" i="1"/>
  <c r="CY119" i="1" s="1"/>
  <c r="CE122" i="1"/>
  <c r="CO121" i="1"/>
  <c r="AQ124" i="1"/>
  <c r="BO123" i="1"/>
  <c r="BP123" i="1"/>
  <c r="BQ123" i="1"/>
  <c r="BM123" i="1"/>
  <c r="BL123" i="1"/>
  <c r="BN123" i="1"/>
  <c r="AP124" i="1"/>
  <c r="AR124" i="1"/>
  <c r="AU123" i="1"/>
  <c r="AT123" i="1"/>
  <c r="AY123" i="1"/>
  <c r="AW123" i="1"/>
  <c r="AX123" i="1"/>
  <c r="AV123" i="1"/>
  <c r="CG120" i="1"/>
  <c r="E121" i="1" s="1"/>
  <c r="CI120" i="1"/>
  <c r="G121" i="1" s="1"/>
  <c r="CL120" i="1"/>
  <c r="J121" i="1" s="1"/>
  <c r="CK120" i="1"/>
  <c r="I121" i="1" s="1"/>
  <c r="CJ120" i="1"/>
  <c r="H121" i="1" s="1"/>
  <c r="BA123" i="1"/>
  <c r="AZ123" i="1"/>
  <c r="BE123" i="1"/>
  <c r="BD123" i="1"/>
  <c r="BB123" i="1"/>
  <c r="BC123" i="1"/>
  <c r="BS123" i="1"/>
  <c r="BT123" i="1"/>
  <c r="BU123" i="1"/>
  <c r="BV123" i="1"/>
  <c r="BR123" i="1"/>
  <c r="BW123" i="1"/>
  <c r="BJ123" i="1"/>
  <c r="BG123" i="1"/>
  <c r="BI123" i="1"/>
  <c r="BF123" i="1"/>
  <c r="BH123" i="1"/>
  <c r="BK123" i="1"/>
  <c r="AO124" i="1"/>
  <c r="U124" i="1"/>
  <c r="Y124" i="1"/>
  <c r="V124" i="1"/>
  <c r="X124" i="1"/>
  <c r="W124" i="1"/>
  <c r="AS124" i="1"/>
  <c r="CH121" i="1"/>
  <c r="F122" i="1" s="1"/>
  <c r="CF121" i="1"/>
  <c r="S123" i="1"/>
  <c r="DA119" i="1" l="1"/>
  <c r="DA120" i="1" s="1"/>
  <c r="K121" i="1"/>
  <c r="CU119" i="1"/>
  <c r="CU120" i="1" s="1"/>
  <c r="CO122" i="1"/>
  <c r="CS121" i="1"/>
  <c r="CP121" i="1"/>
  <c r="CQ121" i="1"/>
  <c r="CN121" i="1"/>
  <c r="CR121" i="1"/>
  <c r="CE123" i="1"/>
  <c r="S124" i="1"/>
  <c r="AS125" i="1"/>
  <c r="AP125" i="1"/>
  <c r="BG124" i="1"/>
  <c r="BH124" i="1"/>
  <c r="BK124" i="1"/>
  <c r="BJ124" i="1"/>
  <c r="BI124" i="1"/>
  <c r="BF124" i="1"/>
  <c r="CW121" i="1"/>
  <c r="CU121" i="1" s="1"/>
  <c r="BT124" i="1"/>
  <c r="BU124" i="1"/>
  <c r="BV124" i="1"/>
  <c r="BS124" i="1"/>
  <c r="BR124" i="1"/>
  <c r="BW124" i="1"/>
  <c r="CK121" i="1"/>
  <c r="I122" i="1" s="1"/>
  <c r="CG121" i="1"/>
  <c r="E122" i="1" s="1"/>
  <c r="CJ121" i="1"/>
  <c r="H122" i="1" s="1"/>
  <c r="CI121" i="1"/>
  <c r="G122" i="1" s="1"/>
  <c r="CL121" i="1"/>
  <c r="J122" i="1" s="1"/>
  <c r="AU124" i="1"/>
  <c r="AT124" i="1"/>
  <c r="AY124" i="1"/>
  <c r="AW124" i="1"/>
  <c r="AX124" i="1"/>
  <c r="AV124" i="1"/>
  <c r="BL124" i="1"/>
  <c r="BP124" i="1"/>
  <c r="BN124" i="1"/>
  <c r="BO124" i="1"/>
  <c r="BM124" i="1"/>
  <c r="BQ124" i="1"/>
  <c r="AO125" i="1"/>
  <c r="X125" i="1"/>
  <c r="U125" i="1"/>
  <c r="Y125" i="1"/>
  <c r="V125" i="1"/>
  <c r="W125" i="1"/>
  <c r="AR125" i="1"/>
  <c r="AQ125" i="1"/>
  <c r="BC124" i="1"/>
  <c r="BA124" i="1"/>
  <c r="BD124" i="1"/>
  <c r="BB124" i="1"/>
  <c r="AZ124" i="1"/>
  <c r="BE124" i="1"/>
  <c r="CH122" i="1"/>
  <c r="F123" i="1" s="1"/>
  <c r="CF122" i="1"/>
  <c r="K122" i="1" l="1"/>
  <c r="CE124" i="1"/>
  <c r="CQ122" i="1"/>
  <c r="CO123" i="1"/>
  <c r="CN122" i="1"/>
  <c r="CS122" i="1"/>
  <c r="CR122" i="1"/>
  <c r="CP122" i="1"/>
  <c r="S125" i="1"/>
  <c r="AP126" i="1"/>
  <c r="BT125" i="1"/>
  <c r="BR125" i="1"/>
  <c r="BV125" i="1"/>
  <c r="BS125" i="1"/>
  <c r="BW125" i="1"/>
  <c r="BU125" i="1"/>
  <c r="AQ126" i="1"/>
  <c r="AR126" i="1"/>
  <c r="AO126" i="1"/>
  <c r="W126" i="1"/>
  <c r="Y126" i="1"/>
  <c r="V126" i="1"/>
  <c r="U126" i="1"/>
  <c r="X126" i="1"/>
  <c r="AY125" i="1"/>
  <c r="AV125" i="1"/>
  <c r="AT125" i="1"/>
  <c r="AU125" i="1"/>
  <c r="AW125" i="1"/>
  <c r="AX125" i="1"/>
  <c r="CG122" i="1"/>
  <c r="E123" i="1" s="1"/>
  <c r="CI122" i="1"/>
  <c r="G123" i="1" s="1"/>
  <c r="CJ122" i="1"/>
  <c r="H123" i="1" s="1"/>
  <c r="CL122" i="1"/>
  <c r="CK122" i="1"/>
  <c r="BF125" i="1"/>
  <c r="BG125" i="1"/>
  <c r="BJ125" i="1"/>
  <c r="BI125" i="1"/>
  <c r="BH125" i="1"/>
  <c r="BK125" i="1"/>
  <c r="BN125" i="1"/>
  <c r="BL125" i="1"/>
  <c r="BP125" i="1"/>
  <c r="BM125" i="1"/>
  <c r="BO125" i="1"/>
  <c r="BQ125" i="1"/>
  <c r="CW122" i="1"/>
  <c r="CY122" i="1" s="1"/>
  <c r="CY121" i="1"/>
  <c r="DA121" i="1"/>
  <c r="CH123" i="1"/>
  <c r="F124" i="1" s="1"/>
  <c r="CF123" i="1"/>
  <c r="BD125" i="1"/>
  <c r="BB125" i="1"/>
  <c r="BA125" i="1"/>
  <c r="BC125" i="1"/>
  <c r="AZ125" i="1"/>
  <c r="BE125" i="1"/>
  <c r="AS126" i="1"/>
  <c r="CR123" i="1" l="1"/>
  <c r="I123" i="1"/>
  <c r="CS123" i="1"/>
  <c r="J123" i="1"/>
  <c r="K123" i="1" s="1"/>
  <c r="CP123" i="1"/>
  <c r="CO124" i="1"/>
  <c r="CN123" i="1"/>
  <c r="CE125" i="1"/>
  <c r="CQ123" i="1"/>
  <c r="CU122" i="1"/>
  <c r="CH124" i="1"/>
  <c r="F125" i="1" s="1"/>
  <c r="CF124" i="1"/>
  <c r="DA122" i="1"/>
  <c r="AV126" i="1"/>
  <c r="AU126" i="1"/>
  <c r="AW126" i="1"/>
  <c r="AX126" i="1"/>
  <c r="AT126" i="1"/>
  <c r="AY126" i="1"/>
  <c r="AO127" i="1"/>
  <c r="V127" i="1"/>
  <c r="X127" i="1"/>
  <c r="U127" i="1"/>
  <c r="W127" i="1"/>
  <c r="Y127" i="1"/>
  <c r="AS127" i="1"/>
  <c r="BB126" i="1"/>
  <c r="BA126" i="1"/>
  <c r="AZ126" i="1"/>
  <c r="BE126" i="1"/>
  <c r="BC126" i="1"/>
  <c r="BD126" i="1"/>
  <c r="AR127" i="1"/>
  <c r="CL123" i="1"/>
  <c r="J124" i="1" s="1"/>
  <c r="CG123" i="1"/>
  <c r="E124" i="1" s="1"/>
  <c r="CJ123" i="1"/>
  <c r="H124" i="1" s="1"/>
  <c r="CI123" i="1"/>
  <c r="G124" i="1" s="1"/>
  <c r="CK123" i="1"/>
  <c r="I124" i="1" s="1"/>
  <c r="BU126" i="1"/>
  <c r="BW126" i="1"/>
  <c r="BV126" i="1"/>
  <c r="BS126" i="1"/>
  <c r="BT126" i="1"/>
  <c r="BR126" i="1"/>
  <c r="AQ127" i="1"/>
  <c r="AP127" i="1"/>
  <c r="BO126" i="1"/>
  <c r="BN126" i="1"/>
  <c r="BP126" i="1"/>
  <c r="BL126" i="1"/>
  <c r="BM126" i="1"/>
  <c r="BQ126" i="1"/>
  <c r="BI126" i="1"/>
  <c r="BK126" i="1"/>
  <c r="BH126" i="1"/>
  <c r="BG126" i="1"/>
  <c r="BJ126" i="1"/>
  <c r="BF126" i="1"/>
  <c r="S126" i="1"/>
  <c r="CW123" i="1" l="1"/>
  <c r="K124" i="1"/>
  <c r="CQ124" i="1"/>
  <c r="CN124" i="1"/>
  <c r="CO125" i="1"/>
  <c r="CR124" i="1"/>
  <c r="CS124" i="1"/>
  <c r="CE126" i="1"/>
  <c r="CP124" i="1"/>
  <c r="S127" i="1"/>
  <c r="CY123" i="1"/>
  <c r="CU123" i="1"/>
  <c r="AR128" i="1"/>
  <c r="BL127" i="1"/>
  <c r="BN127" i="1"/>
  <c r="BM127" i="1"/>
  <c r="BO127" i="1"/>
  <c r="BP127" i="1"/>
  <c r="BQ127" i="1"/>
  <c r="BU127" i="1"/>
  <c r="BV127" i="1"/>
  <c r="BW127" i="1"/>
  <c r="BT127" i="1"/>
  <c r="BR127" i="1"/>
  <c r="BS127" i="1"/>
  <c r="AZ127" i="1"/>
  <c r="BE127" i="1"/>
  <c r="BD127" i="1"/>
  <c r="BB127" i="1"/>
  <c r="BA127" i="1"/>
  <c r="BC127" i="1"/>
  <c r="DA123" i="1"/>
  <c r="CF125" i="1"/>
  <c r="CH125" i="1"/>
  <c r="F126" i="1" s="1"/>
  <c r="BH127" i="1"/>
  <c r="BG127" i="1"/>
  <c r="BF127" i="1"/>
  <c r="BI127" i="1"/>
  <c r="BJ127" i="1"/>
  <c r="BK127" i="1"/>
  <c r="AO128" i="1"/>
  <c r="Y128" i="1"/>
  <c r="W128" i="1"/>
  <c r="U128" i="1"/>
  <c r="V128" i="1"/>
  <c r="X128" i="1"/>
  <c r="CJ124" i="1"/>
  <c r="H125" i="1" s="1"/>
  <c r="CG124" i="1"/>
  <c r="E125" i="1" s="1"/>
  <c r="CI124" i="1"/>
  <c r="G125" i="1" s="1"/>
  <c r="CK124" i="1"/>
  <c r="I125" i="1" s="1"/>
  <c r="CL124" i="1"/>
  <c r="J125" i="1" s="1"/>
  <c r="AP128" i="1"/>
  <c r="AQ128" i="1"/>
  <c r="AS128" i="1"/>
  <c r="AU127" i="1"/>
  <c r="AW127" i="1"/>
  <c r="AT127" i="1"/>
  <c r="AY127" i="1"/>
  <c r="AX127" i="1"/>
  <c r="AV127" i="1"/>
  <c r="K125" i="1" l="1"/>
  <c r="CE127" i="1"/>
  <c r="CW124" i="1"/>
  <c r="CY124" i="1" s="1"/>
  <c r="CR125" i="1"/>
  <c r="CO126" i="1"/>
  <c r="CN125" i="1"/>
  <c r="CP125" i="1"/>
  <c r="CS125" i="1"/>
  <c r="CQ125" i="1"/>
  <c r="S128" i="1"/>
  <c r="DA124" i="1"/>
  <c r="BE128" i="1"/>
  <c r="BB128" i="1"/>
  <c r="AZ128" i="1"/>
  <c r="BA128" i="1"/>
  <c r="BD128" i="1"/>
  <c r="BC128" i="1"/>
  <c r="AO129" i="1"/>
  <c r="W129" i="1"/>
  <c r="Y129" i="1"/>
  <c r="X129" i="1"/>
  <c r="U129" i="1"/>
  <c r="V129" i="1"/>
  <c r="CK125" i="1"/>
  <c r="I126" i="1" s="1"/>
  <c r="CG125" i="1"/>
  <c r="E126" i="1" s="1"/>
  <c r="CJ125" i="1"/>
  <c r="H126" i="1" s="1"/>
  <c r="CL125" i="1"/>
  <c r="J126" i="1" s="1"/>
  <c r="CI125" i="1"/>
  <c r="G126" i="1" s="1"/>
  <c r="AR129" i="1"/>
  <c r="AS129" i="1"/>
  <c r="AQ129" i="1"/>
  <c r="AW128" i="1"/>
  <c r="AU128" i="1"/>
  <c r="AX128" i="1"/>
  <c r="AT128" i="1"/>
  <c r="AY128" i="1"/>
  <c r="AV128" i="1"/>
  <c r="CH126" i="1"/>
  <c r="F127" i="1" s="1"/>
  <c r="CF126" i="1"/>
  <c r="BG128" i="1"/>
  <c r="BI128" i="1"/>
  <c r="BH128" i="1"/>
  <c r="BK128" i="1"/>
  <c r="BF128" i="1"/>
  <c r="BJ128" i="1"/>
  <c r="AP129" i="1"/>
  <c r="BN128" i="1"/>
  <c r="BM128" i="1"/>
  <c r="BQ128" i="1"/>
  <c r="BO128" i="1"/>
  <c r="BL128" i="1"/>
  <c r="BP128" i="1"/>
  <c r="BT128" i="1"/>
  <c r="BR128" i="1"/>
  <c r="BS128" i="1"/>
  <c r="BU128" i="1"/>
  <c r="BW128" i="1"/>
  <c r="BV128" i="1"/>
  <c r="K126" i="1" l="1"/>
  <c r="CU124" i="1"/>
  <c r="CW125" i="1"/>
  <c r="CP126" i="1"/>
  <c r="CR126" i="1"/>
  <c r="CE128" i="1"/>
  <c r="CS126" i="1"/>
  <c r="CO127" i="1"/>
  <c r="CQ126" i="1"/>
  <c r="CN126" i="1"/>
  <c r="DA125" i="1"/>
  <c r="CY125" i="1"/>
  <c r="CJ126" i="1"/>
  <c r="H127" i="1" s="1"/>
  <c r="CK126" i="1"/>
  <c r="I127" i="1" s="1"/>
  <c r="CG126" i="1"/>
  <c r="E127" i="1" s="1"/>
  <c r="CI126" i="1"/>
  <c r="G127" i="1" s="1"/>
  <c r="CL126" i="1"/>
  <c r="J127" i="1" s="1"/>
  <c r="BN129" i="1"/>
  <c r="BL129" i="1"/>
  <c r="BO129" i="1"/>
  <c r="BM129" i="1"/>
  <c r="BP129" i="1"/>
  <c r="BQ129" i="1"/>
  <c r="AP130" i="1"/>
  <c r="AS130" i="1"/>
  <c r="BT129" i="1"/>
  <c r="BS129" i="1"/>
  <c r="BR129" i="1"/>
  <c r="BW129" i="1"/>
  <c r="BU129" i="1"/>
  <c r="BV129" i="1"/>
  <c r="CF127" i="1"/>
  <c r="CH127" i="1"/>
  <c r="F128" i="1" s="1"/>
  <c r="BD129" i="1"/>
  <c r="BB129" i="1"/>
  <c r="BA129" i="1"/>
  <c r="BC129" i="1"/>
  <c r="BE129" i="1"/>
  <c r="AZ129" i="1"/>
  <c r="BJ129" i="1"/>
  <c r="BG129" i="1"/>
  <c r="BK129" i="1"/>
  <c r="BH129" i="1"/>
  <c r="BI129" i="1"/>
  <c r="BF129" i="1"/>
  <c r="AQ130" i="1"/>
  <c r="AR130" i="1"/>
  <c r="AT129" i="1"/>
  <c r="AY129" i="1"/>
  <c r="AV129" i="1"/>
  <c r="AX129" i="1"/>
  <c r="AW129" i="1"/>
  <c r="AU129" i="1"/>
  <c r="AO130" i="1"/>
  <c r="W130" i="1"/>
  <c r="U130" i="1"/>
  <c r="V130" i="1"/>
  <c r="Y130" i="1"/>
  <c r="X130" i="1"/>
  <c r="S129" i="1"/>
  <c r="CU125" i="1" l="1"/>
  <c r="K127" i="1"/>
  <c r="CW126" i="1"/>
  <c r="DA126" i="1" s="1"/>
  <c r="CR127" i="1"/>
  <c r="CO128" i="1"/>
  <c r="CS127" i="1"/>
  <c r="CQ127" i="1"/>
  <c r="CE129" i="1"/>
  <c r="CP127" i="1"/>
  <c r="CN127" i="1"/>
  <c r="CY126" i="1"/>
  <c r="CU126" i="1"/>
  <c r="AW130" i="1"/>
  <c r="AV130" i="1"/>
  <c r="AU130" i="1"/>
  <c r="AT130" i="1"/>
  <c r="AY130" i="1"/>
  <c r="AX130" i="1"/>
  <c r="BN130" i="1"/>
  <c r="BP130" i="1"/>
  <c r="BL130" i="1"/>
  <c r="BQ130" i="1"/>
  <c r="BO130" i="1"/>
  <c r="BM130" i="1"/>
  <c r="BI130" i="1"/>
  <c r="BJ130" i="1"/>
  <c r="BG130" i="1"/>
  <c r="BH130" i="1"/>
  <c r="BF130" i="1"/>
  <c r="BK130" i="1"/>
  <c r="AS131" i="1"/>
  <c r="CW127" i="1"/>
  <c r="AZ130" i="1"/>
  <c r="BE130" i="1"/>
  <c r="BD130" i="1"/>
  <c r="BB130" i="1"/>
  <c r="BA130" i="1"/>
  <c r="BC130" i="1"/>
  <c r="AO131" i="1"/>
  <c r="W131" i="1"/>
  <c r="V131" i="1"/>
  <c r="Y131" i="1"/>
  <c r="X131" i="1"/>
  <c r="U131" i="1"/>
  <c r="S130" i="1"/>
  <c r="BU130" i="1"/>
  <c r="BT130" i="1"/>
  <c r="BW130" i="1"/>
  <c r="BR130" i="1"/>
  <c r="BS130" i="1"/>
  <c r="BV130" i="1"/>
  <c r="AR131" i="1"/>
  <c r="AQ131" i="1"/>
  <c r="CF128" i="1"/>
  <c r="CH128" i="1"/>
  <c r="F129" i="1" s="1"/>
  <c r="CK127" i="1"/>
  <c r="I128" i="1" s="1"/>
  <c r="CG127" i="1"/>
  <c r="E128" i="1" s="1"/>
  <c r="CI127" i="1"/>
  <c r="G128" i="1" s="1"/>
  <c r="CJ127" i="1"/>
  <c r="H128" i="1" s="1"/>
  <c r="CL127" i="1"/>
  <c r="J128" i="1" s="1"/>
  <c r="AP131" i="1"/>
  <c r="K128" i="1" l="1"/>
  <c r="CE130" i="1"/>
  <c r="CS128" i="1"/>
  <c r="CQ128" i="1"/>
  <c r="CO129" i="1"/>
  <c r="CP128" i="1"/>
  <c r="CR128" i="1"/>
  <c r="CN128" i="1"/>
  <c r="CW128" i="1" s="1"/>
  <c r="CU127" i="1"/>
  <c r="S131" i="1"/>
  <c r="CK128" i="1"/>
  <c r="CL128" i="1"/>
  <c r="CI128" i="1"/>
  <c r="G129" i="1" s="1"/>
  <c r="CG128" i="1"/>
  <c r="E129" i="1" s="1"/>
  <c r="CJ128" i="1"/>
  <c r="H129" i="1" s="1"/>
  <c r="BA131" i="1"/>
  <c r="BC131" i="1"/>
  <c r="AZ131" i="1"/>
  <c r="BE131" i="1"/>
  <c r="BD131" i="1"/>
  <c r="BB131" i="1"/>
  <c r="BM131" i="1"/>
  <c r="BL131" i="1"/>
  <c r="BQ131" i="1"/>
  <c r="BP131" i="1"/>
  <c r="BO131" i="1"/>
  <c r="BN131" i="1"/>
  <c r="AS132" i="1"/>
  <c r="AP132" i="1"/>
  <c r="BV131" i="1"/>
  <c r="BT131" i="1"/>
  <c r="BU131" i="1"/>
  <c r="BW131" i="1"/>
  <c r="BS131" i="1"/>
  <c r="BR131" i="1"/>
  <c r="AO132" i="1"/>
  <c r="Y132" i="1"/>
  <c r="U132" i="1"/>
  <c r="V132" i="1"/>
  <c r="X132" i="1"/>
  <c r="W132" i="1"/>
  <c r="AR132" i="1"/>
  <c r="CF129" i="1"/>
  <c r="CH129" i="1"/>
  <c r="F130" i="1" s="1"/>
  <c r="AQ132" i="1"/>
  <c r="AU131" i="1"/>
  <c r="AT131" i="1"/>
  <c r="AX131" i="1"/>
  <c r="AY131" i="1"/>
  <c r="AV131" i="1"/>
  <c r="AW131" i="1"/>
  <c r="BJ131" i="1"/>
  <c r="BG131" i="1"/>
  <c r="BI131" i="1"/>
  <c r="BH131" i="1"/>
  <c r="BK131" i="1"/>
  <c r="BF131" i="1"/>
  <c r="CY127" i="1"/>
  <c r="DA127" i="1"/>
  <c r="CS129" i="1" l="1"/>
  <c r="J129" i="1"/>
  <c r="CR129" i="1"/>
  <c r="I129" i="1"/>
  <c r="CN129" i="1"/>
  <c r="CO130" i="1"/>
  <c r="CP129" i="1"/>
  <c r="CE131" i="1"/>
  <c r="CQ129" i="1"/>
  <c r="CY128" i="1"/>
  <c r="CU128" i="1"/>
  <c r="DA128" i="1"/>
  <c r="BC132" i="1"/>
  <c r="BA132" i="1"/>
  <c r="BD132" i="1"/>
  <c r="BB132" i="1"/>
  <c r="AZ132" i="1"/>
  <c r="BE132" i="1"/>
  <c r="AO133" i="1"/>
  <c r="U133" i="1"/>
  <c r="V133" i="1"/>
  <c r="X133" i="1"/>
  <c r="Y133" i="1"/>
  <c r="W133" i="1"/>
  <c r="CH130" i="1"/>
  <c r="F131" i="1" s="1"/>
  <c r="CF130" i="1"/>
  <c r="AU132" i="1"/>
  <c r="AW132" i="1"/>
  <c r="AV132" i="1"/>
  <c r="AT132" i="1"/>
  <c r="AY132" i="1"/>
  <c r="AX132" i="1"/>
  <c r="AP133" i="1"/>
  <c r="S132" i="1"/>
  <c r="BG132" i="1"/>
  <c r="BH132" i="1"/>
  <c r="BK132" i="1"/>
  <c r="BJ132" i="1"/>
  <c r="BF132" i="1"/>
  <c r="BI132" i="1"/>
  <c r="BU132" i="1"/>
  <c r="BV132" i="1"/>
  <c r="BW132" i="1"/>
  <c r="BR132" i="1"/>
  <c r="BS132" i="1"/>
  <c r="BT132" i="1"/>
  <c r="AQ133" i="1"/>
  <c r="CI129" i="1"/>
  <c r="G130" i="1" s="1"/>
  <c r="CK129" i="1"/>
  <c r="I130" i="1" s="1"/>
  <c r="CJ129" i="1"/>
  <c r="H130" i="1" s="1"/>
  <c r="CG129" i="1"/>
  <c r="E130" i="1" s="1"/>
  <c r="CL129" i="1"/>
  <c r="J130" i="1" s="1"/>
  <c r="AR133" i="1"/>
  <c r="BQ132" i="1"/>
  <c r="BP132" i="1"/>
  <c r="BN132" i="1"/>
  <c r="BL132" i="1"/>
  <c r="BO132" i="1"/>
  <c r="BM132" i="1"/>
  <c r="AS133" i="1"/>
  <c r="K129" i="1" l="1"/>
  <c r="CW129" i="1"/>
  <c r="CY129" i="1" s="1"/>
  <c r="K130" i="1"/>
  <c r="CE132" i="1"/>
  <c r="CP130" i="1"/>
  <c r="CN130" i="1"/>
  <c r="CQ130" i="1"/>
  <c r="CR130" i="1"/>
  <c r="CO131" i="1"/>
  <c r="CS130" i="1"/>
  <c r="CU129" i="1"/>
  <c r="BJ133" i="1"/>
  <c r="BI133" i="1"/>
  <c r="BH133" i="1"/>
  <c r="BK133" i="1"/>
  <c r="BF133" i="1"/>
  <c r="BG133" i="1"/>
  <c r="AS134" i="1"/>
  <c r="BR133" i="1"/>
  <c r="BV133" i="1"/>
  <c r="BW133" i="1"/>
  <c r="BU133" i="1"/>
  <c r="BS133" i="1"/>
  <c r="BT133" i="1"/>
  <c r="AO134" i="1"/>
  <c r="U134" i="1"/>
  <c r="X134" i="1"/>
  <c r="W134" i="1"/>
  <c r="V134" i="1"/>
  <c r="Y134" i="1"/>
  <c r="AQ134" i="1"/>
  <c r="S133" i="1"/>
  <c r="CL130" i="1"/>
  <c r="J131" i="1" s="1"/>
  <c r="CG130" i="1"/>
  <c r="E131" i="1" s="1"/>
  <c r="CI130" i="1"/>
  <c r="G131" i="1" s="1"/>
  <c r="CJ130" i="1"/>
  <c r="H131" i="1" s="1"/>
  <c r="CK130" i="1"/>
  <c r="I131" i="1" s="1"/>
  <c r="BQ133" i="1"/>
  <c r="BL133" i="1"/>
  <c r="BP133" i="1"/>
  <c r="BO133" i="1"/>
  <c r="BM133" i="1"/>
  <c r="BN133" i="1"/>
  <c r="AP134" i="1"/>
  <c r="AR134" i="1"/>
  <c r="BA133" i="1"/>
  <c r="BC133" i="1"/>
  <c r="BD133" i="1"/>
  <c r="BE133" i="1"/>
  <c r="AZ133" i="1"/>
  <c r="BB133" i="1"/>
  <c r="AX133" i="1"/>
  <c r="AY133" i="1"/>
  <c r="AW133" i="1"/>
  <c r="AV133" i="1"/>
  <c r="AU133" i="1"/>
  <c r="AT133" i="1"/>
  <c r="CH131" i="1"/>
  <c r="F132" i="1" s="1"/>
  <c r="CF131" i="1"/>
  <c r="DA129" i="1" l="1"/>
  <c r="CW130" i="1"/>
  <c r="DA130" i="1" s="1"/>
  <c r="K131" i="1"/>
  <c r="CP131" i="1"/>
  <c r="CN131" i="1"/>
  <c r="CS131" i="1"/>
  <c r="CO132" i="1"/>
  <c r="CE133" i="1"/>
  <c r="CR131" i="1"/>
  <c r="CQ131" i="1"/>
  <c r="CG131" i="1"/>
  <c r="E132" i="1" s="1"/>
  <c r="CL131" i="1"/>
  <c r="J132" i="1" s="1"/>
  <c r="CK131" i="1"/>
  <c r="I132" i="1" s="1"/>
  <c r="CJ131" i="1"/>
  <c r="H132" i="1" s="1"/>
  <c r="CI131" i="1"/>
  <c r="G132" i="1" s="1"/>
  <c r="BK134" i="1"/>
  <c r="BF134" i="1"/>
  <c r="BI134" i="1"/>
  <c r="BH134" i="1"/>
  <c r="BG134" i="1"/>
  <c r="BJ134" i="1"/>
  <c r="CY130" i="1"/>
  <c r="AR135" i="1"/>
  <c r="AQ135" i="1"/>
  <c r="BQ134" i="1"/>
  <c r="BM134" i="1"/>
  <c r="BO134" i="1"/>
  <c r="BN134" i="1"/>
  <c r="BP134" i="1"/>
  <c r="BL134" i="1"/>
  <c r="CH132" i="1"/>
  <c r="F133" i="1" s="1"/>
  <c r="CF132" i="1"/>
  <c r="BR134" i="1"/>
  <c r="BU134" i="1"/>
  <c r="BS134" i="1"/>
  <c r="BV134" i="1"/>
  <c r="BW134" i="1"/>
  <c r="BT134" i="1"/>
  <c r="AW134" i="1"/>
  <c r="AU134" i="1"/>
  <c r="AV134" i="1"/>
  <c r="AY134" i="1"/>
  <c r="AX134" i="1"/>
  <c r="AT134" i="1"/>
  <c r="AS135" i="1"/>
  <c r="AP135" i="1"/>
  <c r="S134" i="1"/>
  <c r="BB134" i="1"/>
  <c r="BA134" i="1"/>
  <c r="BC134" i="1"/>
  <c r="BD134" i="1"/>
  <c r="AZ134" i="1"/>
  <c r="BE134" i="1"/>
  <c r="AO135" i="1"/>
  <c r="Y135" i="1"/>
  <c r="U135" i="1"/>
  <c r="V135" i="1"/>
  <c r="W135" i="1"/>
  <c r="X135" i="1"/>
  <c r="CW131" i="1" l="1"/>
  <c r="CU130" i="1"/>
  <c r="K132" i="1"/>
  <c r="CS132" i="1"/>
  <c r="CP132" i="1"/>
  <c r="CN132" i="1"/>
  <c r="CE134" i="1"/>
  <c r="CQ132" i="1"/>
  <c r="CO133" i="1"/>
  <c r="CR132" i="1"/>
  <c r="CY131" i="1"/>
  <c r="AQ136" i="1"/>
  <c r="BD135" i="1"/>
  <c r="BE135" i="1"/>
  <c r="BC135" i="1"/>
  <c r="BB135" i="1"/>
  <c r="BA135" i="1"/>
  <c r="AZ135" i="1"/>
  <c r="AO136" i="1"/>
  <c r="Y136" i="1"/>
  <c r="W136" i="1"/>
  <c r="V136" i="1"/>
  <c r="X136" i="1"/>
  <c r="U136" i="1"/>
  <c r="AS136" i="1"/>
  <c r="AR136" i="1"/>
  <c r="CL132" i="1"/>
  <c r="J133" i="1" s="1"/>
  <c r="CJ132" i="1"/>
  <c r="H133" i="1" s="1"/>
  <c r="CK132" i="1"/>
  <c r="I133" i="1" s="1"/>
  <c r="CI132" i="1"/>
  <c r="G133" i="1" s="1"/>
  <c r="CG132" i="1"/>
  <c r="E133" i="1" s="1"/>
  <c r="BQ135" i="1"/>
  <c r="BL135" i="1"/>
  <c r="BN135" i="1"/>
  <c r="BP135" i="1"/>
  <c r="BM135" i="1"/>
  <c r="BO135" i="1"/>
  <c r="BU135" i="1"/>
  <c r="BV135" i="1"/>
  <c r="BT135" i="1"/>
  <c r="BS135" i="1"/>
  <c r="BW135" i="1"/>
  <c r="BR135" i="1"/>
  <c r="S135" i="1"/>
  <c r="DA131" i="1"/>
  <c r="AU135" i="1"/>
  <c r="AX135" i="1"/>
  <c r="AT135" i="1"/>
  <c r="AY135" i="1"/>
  <c r="AV135" i="1"/>
  <c r="AW135" i="1"/>
  <c r="BF135" i="1"/>
  <c r="BI135" i="1"/>
  <c r="BG135" i="1"/>
  <c r="BJ135" i="1"/>
  <c r="BK135" i="1"/>
  <c r="BH135" i="1"/>
  <c r="AP136" i="1"/>
  <c r="CF133" i="1"/>
  <c r="CH133" i="1"/>
  <c r="F134" i="1" s="1"/>
  <c r="CU131" i="1" l="1"/>
  <c r="K133" i="1"/>
  <c r="CW132" i="1"/>
  <c r="CY132" i="1" s="1"/>
  <c r="CQ133" i="1"/>
  <c r="CW133" i="1" s="1"/>
  <c r="CN133" i="1"/>
  <c r="CS133" i="1"/>
  <c r="CP133" i="1"/>
  <c r="CO134" i="1"/>
  <c r="CE135" i="1"/>
  <c r="CR133" i="1"/>
  <c r="S136" i="1"/>
  <c r="CU132" i="1"/>
  <c r="CI133" i="1"/>
  <c r="G134" i="1" s="1"/>
  <c r="CG133" i="1"/>
  <c r="E134" i="1" s="1"/>
  <c r="CK133" i="1"/>
  <c r="I134" i="1" s="1"/>
  <c r="CL133" i="1"/>
  <c r="J134" i="1" s="1"/>
  <c r="CJ133" i="1"/>
  <c r="H134" i="1" s="1"/>
  <c r="AS137" i="1"/>
  <c r="BG136" i="1"/>
  <c r="BF136" i="1"/>
  <c r="BK136" i="1"/>
  <c r="BH136" i="1"/>
  <c r="BI136" i="1"/>
  <c r="BJ136" i="1"/>
  <c r="AR137" i="1"/>
  <c r="AX136" i="1"/>
  <c r="AW136" i="1"/>
  <c r="AU136" i="1"/>
  <c r="AV136" i="1"/>
  <c r="AT136" i="1"/>
  <c r="AY136" i="1"/>
  <c r="BU136" i="1"/>
  <c r="BT136" i="1"/>
  <c r="BS136" i="1"/>
  <c r="BR136" i="1"/>
  <c r="BV136" i="1"/>
  <c r="BW136" i="1"/>
  <c r="AQ137" i="1"/>
  <c r="AP137" i="1"/>
  <c r="BM136" i="1"/>
  <c r="BL136" i="1"/>
  <c r="BP136" i="1"/>
  <c r="BN136" i="1"/>
  <c r="BO136" i="1"/>
  <c r="BQ136" i="1"/>
  <c r="AZ136" i="1"/>
  <c r="BE136" i="1"/>
  <c r="BD136" i="1"/>
  <c r="BB136" i="1"/>
  <c r="BA136" i="1"/>
  <c r="BC136" i="1"/>
  <c r="AO137" i="1"/>
  <c r="W137" i="1"/>
  <c r="U137" i="1"/>
  <c r="X137" i="1"/>
  <c r="V137" i="1"/>
  <c r="Y137" i="1"/>
  <c r="CH134" i="1"/>
  <c r="F135" i="1" s="1"/>
  <c r="CF134" i="1"/>
  <c r="DA132" i="1" l="1"/>
  <c r="K134" i="1"/>
  <c r="CQ134" i="1"/>
  <c r="CP134" i="1"/>
  <c r="CE136" i="1"/>
  <c r="CR134" i="1"/>
  <c r="CN134" i="1"/>
  <c r="CO135" i="1"/>
  <c r="CS134" i="1"/>
  <c r="CY133" i="1"/>
  <c r="CU133" i="1"/>
  <c r="CL134" i="1"/>
  <c r="CK134" i="1"/>
  <c r="CI134" i="1"/>
  <c r="G135" i="1" s="1"/>
  <c r="CG134" i="1"/>
  <c r="E135" i="1" s="1"/>
  <c r="CJ134" i="1"/>
  <c r="H135" i="1" s="1"/>
  <c r="AT137" i="1"/>
  <c r="AY137" i="1"/>
  <c r="AV137" i="1"/>
  <c r="AX137" i="1"/>
  <c r="AW137" i="1"/>
  <c r="AU137" i="1"/>
  <c r="BI137" i="1"/>
  <c r="BF137" i="1"/>
  <c r="BK137" i="1"/>
  <c r="BG137" i="1"/>
  <c r="BJ137" i="1"/>
  <c r="BH137" i="1"/>
  <c r="AP138" i="1"/>
  <c r="AO138" i="1"/>
  <c r="W138" i="1"/>
  <c r="V138" i="1"/>
  <c r="X138" i="1"/>
  <c r="U138" i="1"/>
  <c r="Y138" i="1"/>
  <c r="AR138" i="1"/>
  <c r="BT137" i="1"/>
  <c r="BS137" i="1"/>
  <c r="BU137" i="1"/>
  <c r="BR137" i="1"/>
  <c r="BV137" i="1"/>
  <c r="BW137" i="1"/>
  <c r="BD137" i="1"/>
  <c r="BB137" i="1"/>
  <c r="BC137" i="1"/>
  <c r="BA137" i="1"/>
  <c r="AZ137" i="1"/>
  <c r="BE137" i="1"/>
  <c r="AQ138" i="1"/>
  <c r="DA133" i="1"/>
  <c r="BN137" i="1"/>
  <c r="BQ137" i="1"/>
  <c r="BP137" i="1"/>
  <c r="BM137" i="1"/>
  <c r="BL137" i="1"/>
  <c r="BO137" i="1"/>
  <c r="AS138" i="1"/>
  <c r="CH135" i="1"/>
  <c r="F136" i="1" s="1"/>
  <c r="CF135" i="1"/>
  <c r="S137" i="1"/>
  <c r="CR135" i="1" l="1"/>
  <c r="I135" i="1"/>
  <c r="CS135" i="1"/>
  <c r="J135" i="1"/>
  <c r="CW134" i="1"/>
  <c r="CY134" i="1" s="1"/>
  <c r="CE137" i="1"/>
  <c r="CO136" i="1"/>
  <c r="CN135" i="1"/>
  <c r="CP135" i="1"/>
  <c r="CQ135" i="1"/>
  <c r="S138" i="1"/>
  <c r="DA134" i="1"/>
  <c r="CI135" i="1"/>
  <c r="G136" i="1" s="1"/>
  <c r="CJ135" i="1"/>
  <c r="H136" i="1" s="1"/>
  <c r="CG135" i="1"/>
  <c r="E136" i="1" s="1"/>
  <c r="CK135" i="1"/>
  <c r="I136" i="1" s="1"/>
  <c r="CL135" i="1"/>
  <c r="J136" i="1" s="1"/>
  <c r="AY138" i="1"/>
  <c r="AV138" i="1"/>
  <c r="AU138" i="1"/>
  <c r="AT138" i="1"/>
  <c r="AX138" i="1"/>
  <c r="AW138" i="1"/>
  <c r="BN138" i="1"/>
  <c r="BM138" i="1"/>
  <c r="BP138" i="1"/>
  <c r="BQ138" i="1"/>
  <c r="BO138" i="1"/>
  <c r="BL138" i="1"/>
  <c r="V139" i="1"/>
  <c r="Y139" i="1"/>
  <c r="X139" i="1"/>
  <c r="U139" i="1"/>
  <c r="W139" i="1"/>
  <c r="BB138" i="1"/>
  <c r="AZ138" i="1"/>
  <c r="BE138" i="1"/>
  <c r="BD138" i="1"/>
  <c r="BA138" i="1"/>
  <c r="BC138" i="1"/>
  <c r="CH136" i="1"/>
  <c r="F137" i="1" s="1"/>
  <c r="CF136" i="1"/>
  <c r="BR138" i="1"/>
  <c r="BW138" i="1"/>
  <c r="BV138" i="1"/>
  <c r="BT138" i="1"/>
  <c r="BS138" i="1"/>
  <c r="BU138" i="1"/>
  <c r="BG138" i="1"/>
  <c r="BH138" i="1"/>
  <c r="BK138" i="1"/>
  <c r="BJ138" i="1"/>
  <c r="BI138" i="1"/>
  <c r="BF138" i="1"/>
  <c r="K135" i="1" l="1"/>
  <c r="CU134" i="1"/>
  <c r="K136" i="1"/>
  <c r="CW135" i="1"/>
  <c r="CU135" i="1" s="1"/>
  <c r="BL139" i="1"/>
  <c r="BP139" i="1"/>
  <c r="BM139" i="1"/>
  <c r="BQ139" i="1"/>
  <c r="BN139" i="1"/>
  <c r="BO139" i="1"/>
  <c r="CR136" i="1"/>
  <c r="BT139" i="1"/>
  <c r="BU139" i="1"/>
  <c r="BR139" i="1"/>
  <c r="BV139" i="1"/>
  <c r="BS139" i="1"/>
  <c r="BW139" i="1"/>
  <c r="CN136" i="1"/>
  <c r="BH139" i="1"/>
  <c r="BI139" i="1"/>
  <c r="BF139" i="1"/>
  <c r="BJ139" i="1"/>
  <c r="BG139" i="1"/>
  <c r="BK139" i="1"/>
  <c r="AZ139" i="1"/>
  <c r="BD139" i="1"/>
  <c r="BA139" i="1"/>
  <c r="BE139" i="1"/>
  <c r="BB139" i="1"/>
  <c r="BC139" i="1"/>
  <c r="CQ136" i="1"/>
  <c r="CO137" i="1"/>
  <c r="AV139" i="1"/>
  <c r="AW139" i="1"/>
  <c r="AT139" i="1"/>
  <c r="AX139" i="1"/>
  <c r="AU139" i="1"/>
  <c r="AY139" i="1"/>
  <c r="CE138" i="1"/>
  <c r="CS136" i="1"/>
  <c r="CP136" i="1"/>
  <c r="S139" i="1"/>
  <c r="CY135" i="1"/>
  <c r="CF137" i="1"/>
  <c r="CH137" i="1"/>
  <c r="F138" i="1" s="1"/>
  <c r="CJ136" i="1"/>
  <c r="H137" i="1" s="1"/>
  <c r="CL136" i="1"/>
  <c r="J137" i="1" s="1"/>
  <c r="CI136" i="1"/>
  <c r="G137" i="1" s="1"/>
  <c r="CK136" i="1"/>
  <c r="I137" i="1" s="1"/>
  <c r="CG136" i="1"/>
  <c r="E137" i="1" s="1"/>
  <c r="V140" i="1"/>
  <c r="Y140" i="1"/>
  <c r="W140" i="1"/>
  <c r="U140" i="1"/>
  <c r="X140" i="1"/>
  <c r="DA135" i="1" l="1"/>
  <c r="CW136" i="1"/>
  <c r="K137" i="1"/>
  <c r="CN137" i="1"/>
  <c r="CO138" i="1"/>
  <c r="CE139" i="1"/>
  <c r="S140" i="1"/>
  <c r="AV140" i="1"/>
  <c r="AW140" i="1"/>
  <c r="AT140" i="1"/>
  <c r="AX140" i="1"/>
  <c r="AU140" i="1"/>
  <c r="AY140" i="1"/>
  <c r="BH140" i="1"/>
  <c r="BI140" i="1"/>
  <c r="BF140" i="1"/>
  <c r="BJ140" i="1"/>
  <c r="BG140" i="1"/>
  <c r="BK140" i="1"/>
  <c r="BT140" i="1"/>
  <c r="BU140" i="1"/>
  <c r="BR140" i="1"/>
  <c r="BV140" i="1"/>
  <c r="BS140" i="1"/>
  <c r="BW140" i="1"/>
  <c r="CP137" i="1"/>
  <c r="CQ137" i="1"/>
  <c r="CR137" i="1"/>
  <c r="BL140" i="1"/>
  <c r="BP140" i="1"/>
  <c r="BM140" i="1"/>
  <c r="BQ140" i="1"/>
  <c r="BN140" i="1"/>
  <c r="BO140" i="1"/>
  <c r="AZ140" i="1"/>
  <c r="BD140" i="1"/>
  <c r="BA140" i="1"/>
  <c r="BE140" i="1"/>
  <c r="BB140" i="1"/>
  <c r="BC140" i="1"/>
  <c r="CS137" i="1"/>
  <c r="CU136" i="1"/>
  <c r="CY136" i="1"/>
  <c r="DA136" i="1"/>
  <c r="CF138" i="1"/>
  <c r="CH138" i="1"/>
  <c r="F139" i="1" s="1"/>
  <c r="X141" i="1"/>
  <c r="V141" i="1"/>
  <c r="W141" i="1"/>
  <c r="Y141" i="1"/>
  <c r="U141" i="1"/>
  <c r="CJ137" i="1"/>
  <c r="H138" i="1" s="1"/>
  <c r="CL137" i="1"/>
  <c r="J138" i="1" s="1"/>
  <c r="CK137" i="1"/>
  <c r="I138" i="1" s="1"/>
  <c r="CG137" i="1"/>
  <c r="E138" i="1" s="1"/>
  <c r="CI137" i="1"/>
  <c r="G138" i="1" s="1"/>
  <c r="K138" i="1" l="1"/>
  <c r="CW137" i="1"/>
  <c r="CY137" i="1" s="1"/>
  <c r="CQ138" i="1"/>
  <c r="CN138" i="1"/>
  <c r="S141" i="1"/>
  <c r="AV141" i="1"/>
  <c r="AW141" i="1"/>
  <c r="AT141" i="1"/>
  <c r="AX141" i="1"/>
  <c r="AU141" i="1"/>
  <c r="AY141" i="1"/>
  <c r="BL141" i="1"/>
  <c r="BP141" i="1"/>
  <c r="BM141" i="1"/>
  <c r="BQ141" i="1"/>
  <c r="BN141" i="1"/>
  <c r="BO141" i="1"/>
  <c r="BT141" i="1"/>
  <c r="BU141" i="1"/>
  <c r="BR141" i="1"/>
  <c r="BV141" i="1"/>
  <c r="BS141" i="1"/>
  <c r="BW141" i="1"/>
  <c r="CP138" i="1"/>
  <c r="AZ141" i="1"/>
  <c r="BD141" i="1"/>
  <c r="BA141" i="1"/>
  <c r="BE141" i="1"/>
  <c r="BB141" i="1"/>
  <c r="BC141" i="1"/>
  <c r="CR138" i="1"/>
  <c r="CS138" i="1"/>
  <c r="BH141" i="1"/>
  <c r="BI141" i="1"/>
  <c r="BF141" i="1"/>
  <c r="BJ141" i="1"/>
  <c r="BG141" i="1"/>
  <c r="BK141" i="1"/>
  <c r="CE140" i="1"/>
  <c r="CF139" i="1"/>
  <c r="CH139" i="1"/>
  <c r="F140" i="1" s="1"/>
  <c r="DA137" i="1"/>
  <c r="W142" i="1"/>
  <c r="V142" i="1"/>
  <c r="Y142" i="1"/>
  <c r="X142" i="1"/>
  <c r="U142" i="1"/>
  <c r="CK138" i="1"/>
  <c r="I139" i="1" s="1"/>
  <c r="CL138" i="1"/>
  <c r="J139" i="1" s="1"/>
  <c r="CG138" i="1"/>
  <c r="E139" i="1" s="1"/>
  <c r="CJ138" i="1"/>
  <c r="H139" i="1" s="1"/>
  <c r="CI138" i="1"/>
  <c r="G139" i="1" s="1"/>
  <c r="K139" i="1" l="1"/>
  <c r="CU137" i="1"/>
  <c r="CE141" i="1"/>
  <c r="CH141" i="1" s="1"/>
  <c r="F142" i="1" s="1"/>
  <c r="CW138" i="1"/>
  <c r="CY138" i="1" s="1"/>
  <c r="S142" i="1"/>
  <c r="AV142" i="1"/>
  <c r="AW142" i="1"/>
  <c r="AT142" i="1"/>
  <c r="AX142" i="1"/>
  <c r="AU142" i="1"/>
  <c r="AY142" i="1"/>
  <c r="BH142" i="1"/>
  <c r="BI142" i="1"/>
  <c r="BF142" i="1"/>
  <c r="BJ142" i="1"/>
  <c r="BG142" i="1"/>
  <c r="BK142" i="1"/>
  <c r="CJ139" i="1"/>
  <c r="H140" i="1" s="1"/>
  <c r="CK139" i="1"/>
  <c r="I140" i="1" s="1"/>
  <c r="CG139" i="1"/>
  <c r="E140" i="1" s="1"/>
  <c r="CI139" i="1"/>
  <c r="G140" i="1" s="1"/>
  <c r="CL139" i="1"/>
  <c r="J140" i="1" s="1"/>
  <c r="CF140" i="1"/>
  <c r="CH140" i="1"/>
  <c r="F141" i="1" s="1"/>
  <c r="BT142" i="1"/>
  <c r="BU142" i="1"/>
  <c r="BR142" i="1"/>
  <c r="BV142" i="1"/>
  <c r="BS142" i="1"/>
  <c r="BW142" i="1"/>
  <c r="BL142" i="1"/>
  <c r="BP142" i="1"/>
  <c r="BM142" i="1"/>
  <c r="BQ142" i="1"/>
  <c r="BN142" i="1"/>
  <c r="BO142" i="1"/>
  <c r="AZ142" i="1"/>
  <c r="BD142" i="1"/>
  <c r="BA142" i="1"/>
  <c r="BE142" i="1"/>
  <c r="BB142" i="1"/>
  <c r="BC142" i="1"/>
  <c r="V143" i="1"/>
  <c r="Y143" i="1"/>
  <c r="X143" i="1"/>
  <c r="W143" i="1"/>
  <c r="U143" i="1"/>
  <c r="CF141" i="1" l="1"/>
  <c r="K140" i="1"/>
  <c r="DA138" i="1"/>
  <c r="CU138" i="1"/>
  <c r="BT143" i="1"/>
  <c r="BU143" i="1"/>
  <c r="BS143" i="1"/>
  <c r="BW143" i="1"/>
  <c r="BR143" i="1"/>
  <c r="BV143" i="1"/>
  <c r="CJ141" i="1"/>
  <c r="H142" i="1" s="1"/>
  <c r="CG141" i="1"/>
  <c r="E142" i="1" s="1"/>
  <c r="CK141" i="1"/>
  <c r="I142" i="1" s="1"/>
  <c r="CI141" i="1"/>
  <c r="G142" i="1" s="1"/>
  <c r="CL141" i="1"/>
  <c r="J142" i="1" s="1"/>
  <c r="CE142" i="1"/>
  <c r="S143" i="1"/>
  <c r="AV143" i="1"/>
  <c r="AW143" i="1"/>
  <c r="AT143" i="1"/>
  <c r="AX143" i="1"/>
  <c r="AU143" i="1"/>
  <c r="AY143" i="1"/>
  <c r="CG140" i="1"/>
  <c r="E141" i="1" s="1"/>
  <c r="CK140" i="1"/>
  <c r="I141" i="1" s="1"/>
  <c r="CI140" i="1"/>
  <c r="G141" i="1" s="1"/>
  <c r="CL140" i="1"/>
  <c r="J141" i="1" s="1"/>
  <c r="CJ140" i="1"/>
  <c r="H141" i="1" s="1"/>
  <c r="AZ143" i="1"/>
  <c r="BD143" i="1"/>
  <c r="BA143" i="1"/>
  <c r="BE143" i="1"/>
  <c r="BB143" i="1"/>
  <c r="BC143" i="1"/>
  <c r="BH143" i="1"/>
  <c r="BI143" i="1"/>
  <c r="BF143" i="1"/>
  <c r="BJ143" i="1"/>
  <c r="BG143" i="1"/>
  <c r="BK143" i="1"/>
  <c r="BL143" i="1"/>
  <c r="BP143" i="1"/>
  <c r="BM143" i="1"/>
  <c r="BQ143" i="1"/>
  <c r="BN143" i="1"/>
  <c r="BO143" i="1"/>
  <c r="Y144" i="1"/>
  <c r="X144" i="1"/>
  <c r="V144" i="1"/>
  <c r="W144" i="1"/>
  <c r="U144" i="1"/>
  <c r="K141" i="1" l="1"/>
  <c r="K142" i="1"/>
  <c r="BN144" i="1"/>
  <c r="BO144" i="1"/>
  <c r="BM144" i="1"/>
  <c r="BQ144" i="1"/>
  <c r="BL144" i="1"/>
  <c r="BP144" i="1"/>
  <c r="CE143" i="1"/>
  <c r="S144" i="1"/>
  <c r="AT144" i="1"/>
  <c r="AX144" i="1"/>
  <c r="AU144" i="1"/>
  <c r="AY144" i="1"/>
  <c r="AW144" i="1"/>
  <c r="AV144" i="1"/>
  <c r="BR144" i="1"/>
  <c r="BV144" i="1"/>
  <c r="BS144" i="1"/>
  <c r="BW144" i="1"/>
  <c r="BU144" i="1"/>
  <c r="BT144" i="1"/>
  <c r="CF142" i="1"/>
  <c r="CH142" i="1"/>
  <c r="F143" i="1" s="1"/>
  <c r="BF144" i="1"/>
  <c r="BJ144" i="1"/>
  <c r="BG144" i="1"/>
  <c r="BK144" i="1"/>
  <c r="BI144" i="1"/>
  <c r="BH144" i="1"/>
  <c r="BB144" i="1"/>
  <c r="BC144" i="1"/>
  <c r="BA144" i="1"/>
  <c r="BE144" i="1"/>
  <c r="BD144" i="1"/>
  <c r="AZ144" i="1"/>
  <c r="W145" i="1"/>
  <c r="Y145" i="1"/>
  <c r="U145" i="1"/>
  <c r="X145" i="1"/>
  <c r="V145" i="1"/>
  <c r="BB145" i="1" l="1"/>
  <c r="BC145" i="1"/>
  <c r="BA145" i="1"/>
  <c r="BE145" i="1"/>
  <c r="AZ145" i="1"/>
  <c r="BD145" i="1"/>
  <c r="BF145" i="1"/>
  <c r="BJ145" i="1"/>
  <c r="BG145" i="1"/>
  <c r="BK145" i="1"/>
  <c r="BI145" i="1"/>
  <c r="BH145" i="1"/>
  <c r="CF143" i="1"/>
  <c r="CH143" i="1"/>
  <c r="F144" i="1" s="1"/>
  <c r="BN145" i="1"/>
  <c r="BO145" i="1"/>
  <c r="BM145" i="1"/>
  <c r="BQ145" i="1"/>
  <c r="BP145" i="1"/>
  <c r="BL145" i="1"/>
  <c r="S145" i="1"/>
  <c r="AT145" i="1"/>
  <c r="AX145" i="1"/>
  <c r="AU145" i="1"/>
  <c r="AY145" i="1"/>
  <c r="AW145" i="1"/>
  <c r="AV145" i="1"/>
  <c r="CI142" i="1"/>
  <c r="G143" i="1" s="1"/>
  <c r="CL142" i="1"/>
  <c r="J143" i="1" s="1"/>
  <c r="CG142" i="1"/>
  <c r="E143" i="1" s="1"/>
  <c r="CJ142" i="1"/>
  <c r="H143" i="1" s="1"/>
  <c r="CK142" i="1"/>
  <c r="I143" i="1" s="1"/>
  <c r="BR145" i="1"/>
  <c r="BV145" i="1"/>
  <c r="BS145" i="1"/>
  <c r="BW145" i="1"/>
  <c r="BU145" i="1"/>
  <c r="BT145" i="1"/>
  <c r="CE144" i="1"/>
  <c r="W146" i="1"/>
  <c r="U146" i="1"/>
  <c r="X146" i="1"/>
  <c r="V146" i="1"/>
  <c r="Y146" i="1"/>
  <c r="K143" i="1" l="1"/>
  <c r="BN146" i="1"/>
  <c r="BO146" i="1"/>
  <c r="BM146" i="1"/>
  <c r="BQ146" i="1"/>
  <c r="BL146" i="1"/>
  <c r="BP146" i="1"/>
  <c r="BR146" i="1"/>
  <c r="BV146" i="1"/>
  <c r="BS146" i="1"/>
  <c r="BW146" i="1"/>
  <c r="BU146" i="1"/>
  <c r="BT146" i="1"/>
  <c r="BF146" i="1"/>
  <c r="BJ146" i="1"/>
  <c r="BG146" i="1"/>
  <c r="BK146" i="1"/>
  <c r="BI146" i="1"/>
  <c r="BH146" i="1"/>
  <c r="CF144" i="1"/>
  <c r="CH144" i="1"/>
  <c r="F145" i="1" s="1"/>
  <c r="BB146" i="1"/>
  <c r="BC146" i="1"/>
  <c r="BA146" i="1"/>
  <c r="BE146" i="1"/>
  <c r="BD146" i="1"/>
  <c r="AZ146" i="1"/>
  <c r="CE145" i="1"/>
  <c r="S146" i="1"/>
  <c r="AT146" i="1"/>
  <c r="AX146" i="1"/>
  <c r="AU146" i="1"/>
  <c r="AY146" i="1"/>
  <c r="AW146" i="1"/>
  <c r="AV146" i="1"/>
  <c r="CK143" i="1"/>
  <c r="I144" i="1" s="1"/>
  <c r="CJ143" i="1"/>
  <c r="H144" i="1" s="1"/>
  <c r="CI143" i="1"/>
  <c r="G144" i="1" s="1"/>
  <c r="CL143" i="1"/>
  <c r="J144" i="1" s="1"/>
  <c r="CG143" i="1"/>
  <c r="E144" i="1" s="1"/>
  <c r="V147" i="1"/>
  <c r="X147" i="1"/>
  <c r="Y147" i="1"/>
  <c r="W147" i="1"/>
  <c r="U147" i="1"/>
  <c r="K144" i="1" l="1"/>
  <c r="S147" i="1"/>
  <c r="AT147" i="1"/>
  <c r="AX147" i="1"/>
  <c r="AU147" i="1"/>
  <c r="AY147" i="1"/>
  <c r="AW147" i="1"/>
  <c r="AV147" i="1"/>
  <c r="BB147" i="1"/>
  <c r="BC147" i="1"/>
  <c r="BA147" i="1"/>
  <c r="BE147" i="1"/>
  <c r="AZ147" i="1"/>
  <c r="BD147" i="1"/>
  <c r="CF145" i="1"/>
  <c r="CH145" i="1"/>
  <c r="F146" i="1" s="1"/>
  <c r="CK144" i="1"/>
  <c r="I145" i="1" s="1"/>
  <c r="CI144" i="1"/>
  <c r="G145" i="1" s="1"/>
  <c r="CL144" i="1"/>
  <c r="J145" i="1" s="1"/>
  <c r="CJ144" i="1"/>
  <c r="H145" i="1" s="1"/>
  <c r="CG144" i="1"/>
  <c r="E145" i="1" s="1"/>
  <c r="BR147" i="1"/>
  <c r="BV147" i="1"/>
  <c r="BS147" i="1"/>
  <c r="BW147" i="1"/>
  <c r="BU147" i="1"/>
  <c r="BT147" i="1"/>
  <c r="BF147" i="1"/>
  <c r="BJ147" i="1"/>
  <c r="BG147" i="1"/>
  <c r="BK147" i="1"/>
  <c r="BI147" i="1"/>
  <c r="BH147" i="1"/>
  <c r="BN147" i="1"/>
  <c r="BO147" i="1"/>
  <c r="BM147" i="1"/>
  <c r="BQ147" i="1"/>
  <c r="BL147" i="1"/>
  <c r="BP147" i="1"/>
  <c r="CE146" i="1"/>
  <c r="X148" i="1"/>
  <c r="V148" i="1"/>
  <c r="Y148" i="1"/>
  <c r="W148" i="1"/>
  <c r="U148" i="1"/>
  <c r="K145" i="1" l="1"/>
  <c r="S148" i="1"/>
  <c r="AT148" i="1"/>
  <c r="AX148" i="1"/>
  <c r="AU148" i="1"/>
  <c r="AY148" i="1"/>
  <c r="AW148" i="1"/>
  <c r="AV148" i="1"/>
  <c r="BN148" i="1"/>
  <c r="BO148" i="1"/>
  <c r="BM148" i="1"/>
  <c r="BQ148" i="1"/>
  <c r="BP148" i="1"/>
  <c r="BL148" i="1"/>
  <c r="BF148" i="1"/>
  <c r="BJ148" i="1"/>
  <c r="BG148" i="1"/>
  <c r="BK148" i="1"/>
  <c r="BI148" i="1"/>
  <c r="BH148" i="1"/>
  <c r="CF146" i="1"/>
  <c r="CH146" i="1"/>
  <c r="F147" i="1" s="1"/>
  <c r="BR148" i="1"/>
  <c r="BV148" i="1"/>
  <c r="BS148" i="1"/>
  <c r="BW148" i="1"/>
  <c r="BU148" i="1"/>
  <c r="BT148" i="1"/>
  <c r="CJ145" i="1"/>
  <c r="H146" i="1" s="1"/>
  <c r="CG145" i="1"/>
  <c r="E146" i="1" s="1"/>
  <c r="CK145" i="1"/>
  <c r="I146" i="1" s="1"/>
  <c r="CI145" i="1"/>
  <c r="G146" i="1" s="1"/>
  <c r="CL145" i="1"/>
  <c r="J146" i="1" s="1"/>
  <c r="CE147" i="1"/>
  <c r="BB148" i="1"/>
  <c r="BC148" i="1"/>
  <c r="BA148" i="1"/>
  <c r="BE148" i="1"/>
  <c r="BD148" i="1"/>
  <c r="AZ148" i="1"/>
  <c r="W149" i="1"/>
  <c r="V149" i="1"/>
  <c r="Y149" i="1"/>
  <c r="U149" i="1"/>
  <c r="X149" i="1"/>
  <c r="K146" i="1" l="1"/>
  <c r="BN149" i="1"/>
  <c r="BO149" i="1"/>
  <c r="BM149" i="1"/>
  <c r="BQ149" i="1"/>
  <c r="BP149" i="1"/>
  <c r="BL149" i="1"/>
  <c r="S149" i="1"/>
  <c r="AT149" i="1"/>
  <c r="AX149" i="1"/>
  <c r="AU149" i="1"/>
  <c r="AY149" i="1"/>
  <c r="AW149" i="1"/>
  <c r="AV149" i="1"/>
  <c r="BR149" i="1"/>
  <c r="BV149" i="1"/>
  <c r="BS149" i="1"/>
  <c r="BW149" i="1"/>
  <c r="BU149" i="1"/>
  <c r="BT149" i="1"/>
  <c r="CF147" i="1"/>
  <c r="CH147" i="1"/>
  <c r="F148" i="1" s="1"/>
  <c r="CE148" i="1"/>
  <c r="BB149" i="1"/>
  <c r="BC149" i="1"/>
  <c r="BA149" i="1"/>
  <c r="BE149" i="1"/>
  <c r="AZ149" i="1"/>
  <c r="BD149" i="1"/>
  <c r="BF149" i="1"/>
  <c r="BJ149" i="1"/>
  <c r="BG149" i="1"/>
  <c r="BK149" i="1"/>
  <c r="BI149" i="1"/>
  <c r="BH149" i="1"/>
  <c r="CG146" i="1"/>
  <c r="E147" i="1" s="1"/>
  <c r="CI146" i="1"/>
  <c r="G147" i="1" s="1"/>
  <c r="CK146" i="1"/>
  <c r="I147" i="1" s="1"/>
  <c r="CL146" i="1"/>
  <c r="J147" i="1" s="1"/>
  <c r="CJ146" i="1"/>
  <c r="H147" i="1" s="1"/>
  <c r="V150" i="1"/>
  <c r="U150" i="1"/>
  <c r="Y150" i="1"/>
  <c r="W150" i="1"/>
  <c r="X150" i="1"/>
  <c r="K147" i="1" l="1"/>
  <c r="BF150" i="1"/>
  <c r="BJ150" i="1"/>
  <c r="BG150" i="1"/>
  <c r="BK150" i="1"/>
  <c r="BI150" i="1"/>
  <c r="BH150" i="1"/>
  <c r="CJ147" i="1"/>
  <c r="H148" i="1" s="1"/>
  <c r="CG147" i="1"/>
  <c r="E148" i="1" s="1"/>
  <c r="CK147" i="1"/>
  <c r="I148" i="1" s="1"/>
  <c r="CI147" i="1"/>
  <c r="G148" i="1" s="1"/>
  <c r="CL147" i="1"/>
  <c r="J148" i="1" s="1"/>
  <c r="CE149" i="1"/>
  <c r="BN150" i="1"/>
  <c r="BO150" i="1"/>
  <c r="BM150" i="1"/>
  <c r="BQ150" i="1"/>
  <c r="BL150" i="1"/>
  <c r="BP150" i="1"/>
  <c r="CF148" i="1"/>
  <c r="CH148" i="1"/>
  <c r="F149" i="1" s="1"/>
  <c r="BB150" i="1"/>
  <c r="BC150" i="1"/>
  <c r="BA150" i="1"/>
  <c r="BE150" i="1"/>
  <c r="AZ150" i="1"/>
  <c r="BD150" i="1"/>
  <c r="BR150" i="1"/>
  <c r="BV150" i="1"/>
  <c r="BS150" i="1"/>
  <c r="BW150" i="1"/>
  <c r="BU150" i="1"/>
  <c r="BT150" i="1"/>
  <c r="S150" i="1"/>
  <c r="AT150" i="1"/>
  <c r="AX150" i="1"/>
  <c r="AU150" i="1"/>
  <c r="AY150" i="1"/>
  <c r="AW150" i="1"/>
  <c r="AV150" i="1"/>
  <c r="Y151" i="1"/>
  <c r="X151" i="1"/>
  <c r="V151" i="1"/>
  <c r="U151" i="1"/>
  <c r="W151" i="1"/>
  <c r="K148" i="1" l="1"/>
  <c r="BN151" i="1"/>
  <c r="BO151" i="1"/>
  <c r="BM151" i="1"/>
  <c r="BQ151" i="1"/>
  <c r="BP151" i="1"/>
  <c r="BL151" i="1"/>
  <c r="CK148" i="1"/>
  <c r="I149" i="1" s="1"/>
  <c r="CI148" i="1"/>
  <c r="G149" i="1" s="1"/>
  <c r="CL148" i="1"/>
  <c r="J149" i="1" s="1"/>
  <c r="CJ148" i="1"/>
  <c r="H149" i="1" s="1"/>
  <c r="CG148" i="1"/>
  <c r="E149" i="1" s="1"/>
  <c r="BB151" i="1"/>
  <c r="BC151" i="1"/>
  <c r="BA151" i="1"/>
  <c r="BE151" i="1"/>
  <c r="AZ151" i="1"/>
  <c r="BD151" i="1"/>
  <c r="CE150" i="1"/>
  <c r="BF151" i="1"/>
  <c r="BJ151" i="1"/>
  <c r="BG151" i="1"/>
  <c r="BK151" i="1"/>
  <c r="BI151" i="1"/>
  <c r="BH151" i="1"/>
  <c r="BR151" i="1"/>
  <c r="BV151" i="1"/>
  <c r="BS151" i="1"/>
  <c r="BW151" i="1"/>
  <c r="BU151" i="1"/>
  <c r="BT151" i="1"/>
  <c r="CH149" i="1"/>
  <c r="F150" i="1" s="1"/>
  <c r="CF149" i="1"/>
  <c r="S151" i="1"/>
  <c r="AT151" i="1"/>
  <c r="AX151" i="1"/>
  <c r="AU151" i="1"/>
  <c r="AY151" i="1"/>
  <c r="AW151" i="1"/>
  <c r="AV151" i="1"/>
  <c r="U152" i="1"/>
  <c r="W152" i="1"/>
  <c r="Y152" i="1"/>
  <c r="X152" i="1"/>
  <c r="V152" i="1"/>
  <c r="K149" i="1" l="1"/>
  <c r="CE151" i="1"/>
  <c r="CF151" i="1" s="1"/>
  <c r="BS152" i="1"/>
  <c r="BW152" i="1"/>
  <c r="BU152" i="1"/>
  <c r="BV152" i="1"/>
  <c r="BR152" i="1"/>
  <c r="BT152" i="1"/>
  <c r="BB152" i="1"/>
  <c r="BC152" i="1"/>
  <c r="BA152" i="1"/>
  <c r="BE152" i="1"/>
  <c r="BD152" i="1"/>
  <c r="AZ152" i="1"/>
  <c r="BO152" i="1"/>
  <c r="BM152" i="1"/>
  <c r="BQ152" i="1"/>
  <c r="BN152" i="1"/>
  <c r="BP152" i="1"/>
  <c r="BL152" i="1"/>
  <c r="CJ149" i="1"/>
  <c r="H150" i="1" s="1"/>
  <c r="CG149" i="1"/>
  <c r="E150" i="1" s="1"/>
  <c r="CK149" i="1"/>
  <c r="I150" i="1" s="1"/>
  <c r="CI149" i="1"/>
  <c r="G150" i="1" s="1"/>
  <c r="CL149" i="1"/>
  <c r="J150" i="1" s="1"/>
  <c r="CH151" i="1"/>
  <c r="F152" i="1" s="1"/>
  <c r="BF152" i="1"/>
  <c r="BG152" i="1"/>
  <c r="BK152" i="1"/>
  <c r="BI152" i="1"/>
  <c r="BH152" i="1"/>
  <c r="BJ152" i="1"/>
  <c r="CF150" i="1"/>
  <c r="CH150" i="1"/>
  <c r="F151" i="1" s="1"/>
  <c r="S152" i="1"/>
  <c r="AT152" i="1"/>
  <c r="AX152" i="1"/>
  <c r="AU152" i="1"/>
  <c r="AY152" i="1"/>
  <c r="AW152" i="1"/>
  <c r="AV152" i="1"/>
  <c r="W153" i="1"/>
  <c r="Y153" i="1"/>
  <c r="U153" i="1"/>
  <c r="V153" i="1"/>
  <c r="X153" i="1"/>
  <c r="K150" i="1" l="1"/>
  <c r="BF153" i="1"/>
  <c r="BJ153" i="1"/>
  <c r="BG153" i="1"/>
  <c r="BH153" i="1"/>
  <c r="BI153" i="1"/>
  <c r="BK153" i="1"/>
  <c r="BA153" i="1"/>
  <c r="BB153" i="1"/>
  <c r="AZ153" i="1"/>
  <c r="BC153" i="1"/>
  <c r="BD153" i="1"/>
  <c r="BE153" i="1"/>
  <c r="CG150" i="1"/>
  <c r="E151" i="1" s="1"/>
  <c r="CL150" i="1"/>
  <c r="J151" i="1" s="1"/>
  <c r="CK150" i="1"/>
  <c r="I151" i="1" s="1"/>
  <c r="CI150" i="1"/>
  <c r="G151" i="1" s="1"/>
  <c r="CJ150" i="1"/>
  <c r="H151" i="1" s="1"/>
  <c r="CI151" i="1"/>
  <c r="G152" i="1" s="1"/>
  <c r="CL151" i="1"/>
  <c r="J152" i="1" s="1"/>
  <c r="CJ151" i="1"/>
  <c r="H152" i="1" s="1"/>
  <c r="CK151" i="1"/>
  <c r="I152" i="1" s="1"/>
  <c r="CG151" i="1"/>
  <c r="E152" i="1" s="1"/>
  <c r="BN153" i="1"/>
  <c r="BL153" i="1"/>
  <c r="BQ153" i="1"/>
  <c r="BM153" i="1"/>
  <c r="BO153" i="1"/>
  <c r="BP153" i="1"/>
  <c r="S153" i="1"/>
  <c r="AU153" i="1"/>
  <c r="AY153" i="1"/>
  <c r="AW153" i="1"/>
  <c r="AT153" i="1"/>
  <c r="AV153" i="1"/>
  <c r="AX153" i="1"/>
  <c r="CE152" i="1"/>
  <c r="BR153" i="1"/>
  <c r="BV153" i="1"/>
  <c r="BW153" i="1"/>
  <c r="BS153" i="1"/>
  <c r="BT153" i="1"/>
  <c r="BU153" i="1"/>
  <c r="W154" i="1"/>
  <c r="U154" i="1"/>
  <c r="V154" i="1"/>
  <c r="Y154" i="1"/>
  <c r="X154" i="1"/>
  <c r="K152" i="1" l="1"/>
  <c r="K151" i="1"/>
  <c r="CH152" i="1"/>
  <c r="F153" i="1" s="1"/>
  <c r="CF152" i="1"/>
  <c r="BN154" i="1"/>
  <c r="BM154" i="1"/>
  <c r="BO154" i="1"/>
  <c r="BP154" i="1"/>
  <c r="BL154" i="1"/>
  <c r="BQ154" i="1"/>
  <c r="BF154" i="1"/>
  <c r="BJ154" i="1"/>
  <c r="BH154" i="1"/>
  <c r="BI154" i="1"/>
  <c r="BK154" i="1"/>
  <c r="BG154" i="1"/>
  <c r="S154" i="1"/>
  <c r="AT154" i="1"/>
  <c r="AX154" i="1"/>
  <c r="AW154" i="1"/>
  <c r="AY154" i="1"/>
  <c r="AU154" i="1"/>
  <c r="AV154" i="1"/>
  <c r="BR154" i="1"/>
  <c r="BV154" i="1"/>
  <c r="BS154" i="1"/>
  <c r="BT154" i="1"/>
  <c r="BU154" i="1"/>
  <c r="BW154" i="1"/>
  <c r="BB154" i="1"/>
  <c r="BC154" i="1"/>
  <c r="BD154" i="1"/>
  <c r="AZ154" i="1"/>
  <c r="BE154" i="1"/>
  <c r="BA154" i="1"/>
  <c r="CE153" i="1"/>
  <c r="V155" i="1"/>
  <c r="X155" i="1"/>
  <c r="Y155" i="1"/>
  <c r="W155" i="1"/>
  <c r="U155" i="1"/>
  <c r="CF153" i="1" l="1"/>
  <c r="CH153" i="1"/>
  <c r="F154" i="1" s="1"/>
  <c r="BB155" i="1"/>
  <c r="BD155" i="1"/>
  <c r="AZ155" i="1"/>
  <c r="BE155" i="1"/>
  <c r="BA155" i="1"/>
  <c r="BC155" i="1"/>
  <c r="BF155" i="1"/>
  <c r="BJ155" i="1"/>
  <c r="BI155" i="1"/>
  <c r="BK155" i="1"/>
  <c r="BG155" i="1"/>
  <c r="BH155" i="1"/>
  <c r="BR155" i="1"/>
  <c r="BV155" i="1"/>
  <c r="BT155" i="1"/>
  <c r="BU155" i="1"/>
  <c r="BW155" i="1"/>
  <c r="BS155" i="1"/>
  <c r="BN155" i="1"/>
  <c r="BO155" i="1"/>
  <c r="BP155" i="1"/>
  <c r="BL155" i="1"/>
  <c r="BQ155" i="1"/>
  <c r="BM155" i="1"/>
  <c r="CI152" i="1"/>
  <c r="G153" i="1" s="1"/>
  <c r="CL152" i="1"/>
  <c r="J153" i="1" s="1"/>
  <c r="CJ152" i="1"/>
  <c r="H153" i="1" s="1"/>
  <c r="CK152" i="1"/>
  <c r="I153" i="1" s="1"/>
  <c r="CG152" i="1"/>
  <c r="E153" i="1" s="1"/>
  <c r="S155" i="1"/>
  <c r="AT155" i="1"/>
  <c r="AX155" i="1"/>
  <c r="AY155" i="1"/>
  <c r="AU155" i="1"/>
  <c r="AV155" i="1"/>
  <c r="AW155" i="1"/>
  <c r="CE154" i="1"/>
  <c r="Y156" i="1"/>
  <c r="X156" i="1"/>
  <c r="U156" i="1"/>
  <c r="V156" i="1"/>
  <c r="W156" i="1"/>
  <c r="K153" i="1" l="1"/>
  <c r="BF156" i="1"/>
  <c r="BJ156" i="1"/>
  <c r="BK156" i="1"/>
  <c r="BG156" i="1"/>
  <c r="BH156" i="1"/>
  <c r="BI156" i="1"/>
  <c r="BB156" i="1"/>
  <c r="AZ156" i="1"/>
  <c r="BE156" i="1"/>
  <c r="BA156" i="1"/>
  <c r="BC156" i="1"/>
  <c r="BD156" i="1"/>
  <c r="CH154" i="1"/>
  <c r="F155" i="1" s="1"/>
  <c r="CF154" i="1"/>
  <c r="S156" i="1"/>
  <c r="AT156" i="1"/>
  <c r="AX156" i="1"/>
  <c r="AU156" i="1"/>
  <c r="AV156" i="1"/>
  <c r="AW156" i="1"/>
  <c r="AY156" i="1"/>
  <c r="BR156" i="1"/>
  <c r="BV156" i="1"/>
  <c r="BU156" i="1"/>
  <c r="BW156" i="1"/>
  <c r="BS156" i="1"/>
  <c r="BT156" i="1"/>
  <c r="BN156" i="1"/>
  <c r="BP156" i="1"/>
  <c r="BL156" i="1"/>
  <c r="BQ156" i="1"/>
  <c r="BM156" i="1"/>
  <c r="BO156" i="1"/>
  <c r="CE155" i="1"/>
  <c r="CG153" i="1"/>
  <c r="E154" i="1" s="1"/>
  <c r="CI153" i="1"/>
  <c r="G154" i="1" s="1"/>
  <c r="CK153" i="1"/>
  <c r="I154" i="1" s="1"/>
  <c r="CL153" i="1"/>
  <c r="J154" i="1" s="1"/>
  <c r="CJ153" i="1"/>
  <c r="H154" i="1" s="1"/>
  <c r="X157" i="1"/>
  <c r="V157" i="1"/>
  <c r="W157" i="1"/>
  <c r="Y157" i="1"/>
  <c r="U157" i="1"/>
  <c r="K154" i="1" l="1"/>
  <c r="BF157" i="1"/>
  <c r="BJ157" i="1"/>
  <c r="BG157" i="1"/>
  <c r="BH157" i="1"/>
  <c r="BI157" i="1"/>
  <c r="BK157" i="1"/>
  <c r="BB157" i="1"/>
  <c r="BA157" i="1"/>
  <c r="BC157" i="1"/>
  <c r="BD157" i="1"/>
  <c r="BE157" i="1"/>
  <c r="AZ157" i="1"/>
  <c r="CH155" i="1"/>
  <c r="F156" i="1" s="1"/>
  <c r="CF155" i="1"/>
  <c r="CK154" i="1"/>
  <c r="I155" i="1" s="1"/>
  <c r="CI154" i="1"/>
  <c r="G155" i="1" s="1"/>
  <c r="CL154" i="1"/>
  <c r="J155" i="1" s="1"/>
  <c r="CJ154" i="1"/>
  <c r="H155" i="1" s="1"/>
  <c r="CG154" i="1"/>
  <c r="E155" i="1" s="1"/>
  <c r="S157" i="1"/>
  <c r="AT157" i="1"/>
  <c r="AX157" i="1"/>
  <c r="AV157" i="1"/>
  <c r="AW157" i="1"/>
  <c r="AY157" i="1"/>
  <c r="AU157" i="1"/>
  <c r="BN157" i="1"/>
  <c r="BL157" i="1"/>
  <c r="BQ157" i="1"/>
  <c r="BM157" i="1"/>
  <c r="BO157" i="1"/>
  <c r="BP157" i="1"/>
  <c r="BR157" i="1"/>
  <c r="BV157" i="1"/>
  <c r="BW157" i="1"/>
  <c r="BS157" i="1"/>
  <c r="BT157" i="1"/>
  <c r="BU157" i="1"/>
  <c r="CE156" i="1"/>
  <c r="V158" i="1"/>
  <c r="W158" i="1"/>
  <c r="U158" i="1"/>
  <c r="X158" i="1"/>
  <c r="Y158" i="1"/>
  <c r="K155" i="1" l="1"/>
  <c r="CE157" i="1"/>
  <c r="CF157" i="1" s="1"/>
  <c r="BN158" i="1"/>
  <c r="BM158" i="1"/>
  <c r="BO158" i="1"/>
  <c r="BP158" i="1"/>
  <c r="BL158" i="1"/>
  <c r="BQ158" i="1"/>
  <c r="S158" i="1"/>
  <c r="AT158" i="1"/>
  <c r="AX158" i="1"/>
  <c r="AW158" i="1"/>
  <c r="AY158" i="1"/>
  <c r="AU158" i="1"/>
  <c r="AV158" i="1"/>
  <c r="BB158" i="1"/>
  <c r="BC158" i="1"/>
  <c r="BD158" i="1"/>
  <c r="AZ158" i="1"/>
  <c r="BE158" i="1"/>
  <c r="BA158" i="1"/>
  <c r="CH156" i="1"/>
  <c r="F157" i="1" s="1"/>
  <c r="CF156" i="1"/>
  <c r="BF158" i="1"/>
  <c r="BJ158" i="1"/>
  <c r="BH158" i="1"/>
  <c r="BI158" i="1"/>
  <c r="BK158" i="1"/>
  <c r="BG158" i="1"/>
  <c r="CI155" i="1"/>
  <c r="G156" i="1" s="1"/>
  <c r="CL155" i="1"/>
  <c r="J156" i="1" s="1"/>
  <c r="CJ155" i="1"/>
  <c r="H156" i="1" s="1"/>
  <c r="CK155" i="1"/>
  <c r="I156" i="1" s="1"/>
  <c r="CG155" i="1"/>
  <c r="E156" i="1" s="1"/>
  <c r="BR158" i="1"/>
  <c r="BV158" i="1"/>
  <c r="BS158" i="1"/>
  <c r="BT158" i="1"/>
  <c r="BU158" i="1"/>
  <c r="BW158" i="1"/>
  <c r="V159" i="1"/>
  <c r="W159" i="1"/>
  <c r="U159" i="1"/>
  <c r="X159" i="1"/>
  <c r="Y159" i="1"/>
  <c r="K156" i="1" l="1"/>
  <c r="CH157" i="1"/>
  <c r="F158" i="1" s="1"/>
  <c r="BF159" i="1"/>
  <c r="BJ159" i="1"/>
  <c r="BI159" i="1"/>
  <c r="BK159" i="1"/>
  <c r="BG159" i="1"/>
  <c r="BH159" i="1"/>
  <c r="BR159" i="1"/>
  <c r="BV159" i="1"/>
  <c r="BT159" i="1"/>
  <c r="BU159" i="1"/>
  <c r="BW159" i="1"/>
  <c r="BS159" i="1"/>
  <c r="BB159" i="1"/>
  <c r="BD159" i="1"/>
  <c r="AZ159" i="1"/>
  <c r="BE159" i="1"/>
  <c r="BA159" i="1"/>
  <c r="BC159" i="1"/>
  <c r="CE158" i="1"/>
  <c r="S159" i="1"/>
  <c r="AT159" i="1"/>
  <c r="AX159" i="1"/>
  <c r="AY159" i="1"/>
  <c r="AU159" i="1"/>
  <c r="AV159" i="1"/>
  <c r="AW159" i="1"/>
  <c r="CI156" i="1"/>
  <c r="G157" i="1" s="1"/>
  <c r="CL156" i="1"/>
  <c r="J157" i="1" s="1"/>
  <c r="CG156" i="1"/>
  <c r="E157" i="1" s="1"/>
  <c r="CJ156" i="1"/>
  <c r="H157" i="1" s="1"/>
  <c r="CK156" i="1"/>
  <c r="I157" i="1" s="1"/>
  <c r="BN159" i="1"/>
  <c r="BO159" i="1"/>
  <c r="BP159" i="1"/>
  <c r="BL159" i="1"/>
  <c r="BQ159" i="1"/>
  <c r="BM159" i="1"/>
  <c r="CJ157" i="1"/>
  <c r="H158" i="1" s="1"/>
  <c r="CG157" i="1"/>
  <c r="E158" i="1" s="1"/>
  <c r="CK157" i="1"/>
  <c r="I158" i="1" s="1"/>
  <c r="CI157" i="1"/>
  <c r="G158" i="1" s="1"/>
  <c r="CL157" i="1"/>
  <c r="J158" i="1" s="1"/>
  <c r="X160" i="1"/>
  <c r="U160" i="1"/>
  <c r="W160" i="1"/>
  <c r="Y160" i="1"/>
  <c r="V160" i="1"/>
  <c r="K157" i="1" l="1"/>
  <c r="K158" i="1"/>
  <c r="S160" i="1"/>
  <c r="AT160" i="1"/>
  <c r="AX160" i="1"/>
  <c r="AU160" i="1"/>
  <c r="AV160" i="1"/>
  <c r="AW160" i="1"/>
  <c r="AY160" i="1"/>
  <c r="BB160" i="1"/>
  <c r="AZ160" i="1"/>
  <c r="BE160" i="1"/>
  <c r="BA160" i="1"/>
  <c r="BC160" i="1"/>
  <c r="BD160" i="1"/>
  <c r="BN160" i="1"/>
  <c r="BL160" i="1"/>
  <c r="BQ160" i="1"/>
  <c r="BM160" i="1"/>
  <c r="BP160" i="1"/>
  <c r="BO160" i="1"/>
  <c r="CF158" i="1"/>
  <c r="CH158" i="1"/>
  <c r="F159" i="1" s="1"/>
  <c r="BR160" i="1"/>
  <c r="BV160" i="1"/>
  <c r="BW160" i="1"/>
  <c r="BS160" i="1"/>
  <c r="BT160" i="1"/>
  <c r="BU160" i="1"/>
  <c r="CE159" i="1"/>
  <c r="BF160" i="1"/>
  <c r="BJ160" i="1"/>
  <c r="BG160" i="1"/>
  <c r="BH160" i="1"/>
  <c r="BI160" i="1"/>
  <c r="BK160" i="1"/>
  <c r="V161" i="1"/>
  <c r="W161" i="1"/>
  <c r="U161" i="1"/>
  <c r="X161" i="1"/>
  <c r="Y161" i="1"/>
  <c r="BB161" i="1" l="1"/>
  <c r="BC161" i="1"/>
  <c r="BD161" i="1"/>
  <c r="BA161" i="1"/>
  <c r="BE161" i="1"/>
  <c r="AZ161" i="1"/>
  <c r="BN161" i="1"/>
  <c r="BM161" i="1"/>
  <c r="BO161" i="1"/>
  <c r="BL161" i="1"/>
  <c r="BP161" i="1"/>
  <c r="BQ161" i="1"/>
  <c r="BR161" i="1"/>
  <c r="BV161" i="1"/>
  <c r="BS161" i="1"/>
  <c r="BT161" i="1"/>
  <c r="BW161" i="1"/>
  <c r="BU161" i="1"/>
  <c r="S161" i="1"/>
  <c r="AT161" i="1"/>
  <c r="AX161" i="1"/>
  <c r="AW161" i="1"/>
  <c r="AY161" i="1"/>
  <c r="AU161" i="1"/>
  <c r="AV161" i="1"/>
  <c r="CE160" i="1"/>
  <c r="BF161" i="1"/>
  <c r="BJ161" i="1"/>
  <c r="BH161" i="1"/>
  <c r="BI161" i="1"/>
  <c r="BG161" i="1"/>
  <c r="BK161" i="1"/>
  <c r="CF159" i="1"/>
  <c r="CH159" i="1"/>
  <c r="F160" i="1" s="1"/>
  <c r="CJ158" i="1"/>
  <c r="H159" i="1" s="1"/>
  <c r="CG158" i="1"/>
  <c r="E159" i="1" s="1"/>
  <c r="CI158" i="1"/>
  <c r="G159" i="1" s="1"/>
  <c r="CL158" i="1"/>
  <c r="J159" i="1" s="1"/>
  <c r="CK158" i="1"/>
  <c r="I159" i="1" s="1"/>
  <c r="U162" i="1"/>
  <c r="X162" i="1"/>
  <c r="W162" i="1"/>
  <c r="V162" i="1"/>
  <c r="Y162" i="1"/>
  <c r="K159" i="1" l="1"/>
  <c r="CE161" i="1"/>
  <c r="CF161" i="1" s="1"/>
  <c r="CF160" i="1"/>
  <c r="CH160" i="1"/>
  <c r="F161" i="1" s="1"/>
  <c r="BR162" i="1"/>
  <c r="BV162" i="1"/>
  <c r="BU162" i="1"/>
  <c r="BW162" i="1"/>
  <c r="BS162" i="1"/>
  <c r="BT162" i="1"/>
  <c r="S162" i="1"/>
  <c r="AT162" i="1"/>
  <c r="AX162" i="1"/>
  <c r="AU162" i="1"/>
  <c r="AV162" i="1"/>
  <c r="AW162" i="1"/>
  <c r="AY162" i="1"/>
  <c r="BB162" i="1"/>
  <c r="AZ162" i="1"/>
  <c r="BE162" i="1"/>
  <c r="BA162" i="1"/>
  <c r="BC162" i="1"/>
  <c r="BD162" i="1"/>
  <c r="BF162" i="1"/>
  <c r="BJ162" i="1"/>
  <c r="BK162" i="1"/>
  <c r="BH162" i="1"/>
  <c r="BI162" i="1"/>
  <c r="BG162" i="1"/>
  <c r="BN162" i="1"/>
  <c r="BP162" i="1"/>
  <c r="BO162" i="1"/>
  <c r="BQ162" i="1"/>
  <c r="BL162" i="1"/>
  <c r="BM162" i="1"/>
  <c r="CK159" i="1"/>
  <c r="I160" i="1" s="1"/>
  <c r="CJ159" i="1"/>
  <c r="H160" i="1" s="1"/>
  <c r="CI159" i="1"/>
  <c r="G160" i="1" s="1"/>
  <c r="CL159" i="1"/>
  <c r="J160" i="1" s="1"/>
  <c r="CG159" i="1"/>
  <c r="E160" i="1" s="1"/>
  <c r="W163" i="1"/>
  <c r="Y163" i="1"/>
  <c r="V163" i="1"/>
  <c r="X163" i="1"/>
  <c r="U163" i="1"/>
  <c r="K160" i="1" l="1"/>
  <c r="CH161" i="1"/>
  <c r="F162" i="1" s="1"/>
  <c r="S163" i="1"/>
  <c r="AT163" i="1"/>
  <c r="AX163" i="1"/>
  <c r="AV163" i="1"/>
  <c r="AU163" i="1"/>
  <c r="AW163" i="1"/>
  <c r="AY163" i="1"/>
  <c r="CI161" i="1"/>
  <c r="G162" i="1" s="1"/>
  <c r="CL161" i="1"/>
  <c r="J162" i="1" s="1"/>
  <c r="CG161" i="1"/>
  <c r="E162" i="1" s="1"/>
  <c r="CJ161" i="1"/>
  <c r="H162" i="1" s="1"/>
  <c r="CK161" i="1"/>
  <c r="I162" i="1" s="1"/>
  <c r="CE162" i="1"/>
  <c r="BF163" i="1"/>
  <c r="BJ163" i="1"/>
  <c r="BG163" i="1"/>
  <c r="BH163" i="1"/>
  <c r="BI163" i="1"/>
  <c r="BK163" i="1"/>
  <c r="BN163" i="1"/>
  <c r="BL163" i="1"/>
  <c r="BQ163" i="1"/>
  <c r="BM163" i="1"/>
  <c r="BO163" i="1"/>
  <c r="BP163" i="1"/>
  <c r="BB163" i="1"/>
  <c r="BA163" i="1"/>
  <c r="AZ163" i="1"/>
  <c r="BC163" i="1"/>
  <c r="BD163" i="1"/>
  <c r="BE163" i="1"/>
  <c r="BR163" i="1"/>
  <c r="BV163" i="1"/>
  <c r="BW163" i="1"/>
  <c r="BS163" i="1"/>
  <c r="BT163" i="1"/>
  <c r="BU163" i="1"/>
  <c r="CI160" i="1"/>
  <c r="G161" i="1" s="1"/>
  <c r="CL160" i="1"/>
  <c r="J161" i="1" s="1"/>
  <c r="CG160" i="1"/>
  <c r="E161" i="1" s="1"/>
  <c r="CJ160" i="1"/>
  <c r="H161" i="1" s="1"/>
  <c r="CK160" i="1"/>
  <c r="I161" i="1" s="1"/>
  <c r="W164" i="1"/>
  <c r="U164" i="1"/>
  <c r="X164" i="1"/>
  <c r="Y164" i="1"/>
  <c r="V164" i="1"/>
  <c r="K162" i="1" l="1"/>
  <c r="K161" i="1"/>
  <c r="CH162" i="1"/>
  <c r="F163" i="1" s="1"/>
  <c r="CF162" i="1"/>
  <c r="BB164" i="1"/>
  <c r="BC164" i="1"/>
  <c r="BD164" i="1"/>
  <c r="BA164" i="1"/>
  <c r="BE164" i="1"/>
  <c r="AZ164" i="1"/>
  <c r="BF164" i="1"/>
  <c r="BJ164" i="1"/>
  <c r="BH164" i="1"/>
  <c r="BI164" i="1"/>
  <c r="BG164" i="1"/>
  <c r="BK164" i="1"/>
  <c r="BR164" i="1"/>
  <c r="BV164" i="1"/>
  <c r="BS164" i="1"/>
  <c r="BT164" i="1"/>
  <c r="BW164" i="1"/>
  <c r="BU164" i="1"/>
  <c r="BN164" i="1"/>
  <c r="BM164" i="1"/>
  <c r="BO164" i="1"/>
  <c r="BL164" i="1"/>
  <c r="BP164" i="1"/>
  <c r="BQ164" i="1"/>
  <c r="CE163" i="1"/>
  <c r="S164" i="1"/>
  <c r="AT164" i="1"/>
  <c r="AX164" i="1"/>
  <c r="AW164" i="1"/>
  <c r="AY164" i="1"/>
  <c r="AU164" i="1"/>
  <c r="AV164" i="1"/>
  <c r="W165" i="1"/>
  <c r="X165" i="1"/>
  <c r="V165" i="1"/>
  <c r="Y165" i="1"/>
  <c r="U165" i="1"/>
  <c r="S165" i="1" l="1"/>
  <c r="AT165" i="1"/>
  <c r="AX165" i="1"/>
  <c r="AY165" i="1"/>
  <c r="AU165" i="1"/>
  <c r="AW165" i="1"/>
  <c r="AV165" i="1"/>
  <c r="CF163" i="1"/>
  <c r="CH163" i="1"/>
  <c r="F164" i="1" s="1"/>
  <c r="BF165" i="1"/>
  <c r="BJ165" i="1"/>
  <c r="BI165" i="1"/>
  <c r="BK165" i="1"/>
  <c r="BH165" i="1"/>
  <c r="BG165" i="1"/>
  <c r="BR165" i="1"/>
  <c r="BV165" i="1"/>
  <c r="BT165" i="1"/>
  <c r="BU165" i="1"/>
  <c r="BS165" i="1"/>
  <c r="BW165" i="1"/>
  <c r="BB165" i="1"/>
  <c r="BD165" i="1"/>
  <c r="AZ165" i="1"/>
  <c r="BE165" i="1"/>
  <c r="BA165" i="1"/>
  <c r="BC165" i="1"/>
  <c r="CE164" i="1"/>
  <c r="CG162" i="1"/>
  <c r="E163" i="1" s="1"/>
  <c r="CI162" i="1"/>
  <c r="G163" i="1" s="1"/>
  <c r="CK162" i="1"/>
  <c r="I163" i="1" s="1"/>
  <c r="CL162" i="1"/>
  <c r="J163" i="1" s="1"/>
  <c r="CJ162" i="1"/>
  <c r="H163" i="1" s="1"/>
  <c r="BN165" i="1"/>
  <c r="BO165" i="1"/>
  <c r="BP165" i="1"/>
  <c r="BL165" i="1"/>
  <c r="BM165" i="1"/>
  <c r="BQ165" i="1"/>
  <c r="X166" i="1"/>
  <c r="U166" i="1"/>
  <c r="W166" i="1"/>
  <c r="V166" i="1"/>
  <c r="Y166" i="1"/>
  <c r="K163" i="1" l="1"/>
  <c r="BR166" i="1"/>
  <c r="BV166" i="1"/>
  <c r="BU166" i="1"/>
  <c r="BW166" i="1"/>
  <c r="BS166" i="1"/>
  <c r="BT166" i="1"/>
  <c r="CF164" i="1"/>
  <c r="CH164" i="1"/>
  <c r="F165" i="1" s="1"/>
  <c r="CJ163" i="1"/>
  <c r="H164" i="1" s="1"/>
  <c r="CK163" i="1"/>
  <c r="I164" i="1" s="1"/>
  <c r="CG163" i="1"/>
  <c r="E164" i="1" s="1"/>
  <c r="CI163" i="1"/>
  <c r="G164" i="1" s="1"/>
  <c r="CL163" i="1"/>
  <c r="J164" i="1" s="1"/>
  <c r="BN166" i="1"/>
  <c r="BP166" i="1"/>
  <c r="BL166" i="1"/>
  <c r="BQ166" i="1"/>
  <c r="BO166" i="1"/>
  <c r="BM166" i="1"/>
  <c r="BB166" i="1"/>
  <c r="AZ166" i="1"/>
  <c r="BE166" i="1"/>
  <c r="BA166" i="1"/>
  <c r="BD166" i="1"/>
  <c r="BC166" i="1"/>
  <c r="BF166" i="1"/>
  <c r="BJ166" i="1"/>
  <c r="BK166" i="1"/>
  <c r="BG166" i="1"/>
  <c r="BH166" i="1"/>
  <c r="BI166" i="1"/>
  <c r="CE165" i="1"/>
  <c r="S166" i="1"/>
  <c r="AT166" i="1"/>
  <c r="AX166" i="1"/>
  <c r="AU166" i="1"/>
  <c r="AV166" i="1"/>
  <c r="AW166" i="1"/>
  <c r="AY166" i="1"/>
  <c r="W167" i="1"/>
  <c r="X167" i="1"/>
  <c r="Y167" i="1"/>
  <c r="V167" i="1"/>
  <c r="U167" i="1"/>
  <c r="K164" i="1" l="1"/>
  <c r="CF165" i="1"/>
  <c r="CH165" i="1"/>
  <c r="F166" i="1" s="1"/>
  <c r="CI164" i="1"/>
  <c r="G165" i="1" s="1"/>
  <c r="CL164" i="1"/>
  <c r="J165" i="1" s="1"/>
  <c r="CG164" i="1"/>
  <c r="E165" i="1" s="1"/>
  <c r="CJ164" i="1"/>
  <c r="H165" i="1" s="1"/>
  <c r="CK164" i="1"/>
  <c r="I165" i="1" s="1"/>
  <c r="BR167" i="1"/>
  <c r="BV167" i="1"/>
  <c r="BW167" i="1"/>
  <c r="BS167" i="1"/>
  <c r="BU167" i="1"/>
  <c r="BT167" i="1"/>
  <c r="BN167" i="1"/>
  <c r="BL167" i="1"/>
  <c r="BQ167" i="1"/>
  <c r="BM167" i="1"/>
  <c r="BO167" i="1"/>
  <c r="BP167" i="1"/>
  <c r="CE166" i="1"/>
  <c r="BB167" i="1"/>
  <c r="BA167" i="1"/>
  <c r="BC167" i="1"/>
  <c r="AZ167" i="1"/>
  <c r="BD167" i="1"/>
  <c r="BE167" i="1"/>
  <c r="S167" i="1"/>
  <c r="AT167" i="1"/>
  <c r="AX167" i="1"/>
  <c r="AV167" i="1"/>
  <c r="AW167" i="1"/>
  <c r="AU167" i="1"/>
  <c r="AY167" i="1"/>
  <c r="BF167" i="1"/>
  <c r="BJ167" i="1"/>
  <c r="BG167" i="1"/>
  <c r="BH167" i="1"/>
  <c r="BK167" i="1"/>
  <c r="BI167" i="1"/>
  <c r="V168" i="1"/>
  <c r="X168" i="1"/>
  <c r="U168" i="1"/>
  <c r="W168" i="1"/>
  <c r="Y168" i="1"/>
  <c r="CE167" i="1" l="1"/>
  <c r="K165" i="1"/>
  <c r="BR168" i="1"/>
  <c r="BV168" i="1"/>
  <c r="BS168" i="1"/>
  <c r="BT168" i="1"/>
  <c r="BU168" i="1"/>
  <c r="BW168" i="1"/>
  <c r="BB168" i="1"/>
  <c r="BC168" i="1"/>
  <c r="BD168" i="1"/>
  <c r="AZ168" i="1"/>
  <c r="BA168" i="1"/>
  <c r="BE168" i="1"/>
  <c r="BF168" i="1"/>
  <c r="BJ168" i="1"/>
  <c r="BH168" i="1"/>
  <c r="BI168" i="1"/>
  <c r="BG168" i="1"/>
  <c r="BK168" i="1"/>
  <c r="S168" i="1"/>
  <c r="AT168" i="1"/>
  <c r="AX168" i="1"/>
  <c r="AW168" i="1"/>
  <c r="AY168" i="1"/>
  <c r="AV168" i="1"/>
  <c r="AU168" i="1"/>
  <c r="CH166" i="1"/>
  <c r="F167" i="1" s="1"/>
  <c r="CF166" i="1"/>
  <c r="BN168" i="1"/>
  <c r="BM168" i="1"/>
  <c r="BO168" i="1"/>
  <c r="BQ168" i="1"/>
  <c r="BL168" i="1"/>
  <c r="BP168" i="1"/>
  <c r="CF167" i="1"/>
  <c r="CH167" i="1"/>
  <c r="F168" i="1" s="1"/>
  <c r="CJ165" i="1"/>
  <c r="H166" i="1" s="1"/>
  <c r="CG165" i="1"/>
  <c r="E166" i="1" s="1"/>
  <c r="CK165" i="1"/>
  <c r="I166" i="1" s="1"/>
  <c r="CI165" i="1"/>
  <c r="G166" i="1" s="1"/>
  <c r="CL165" i="1"/>
  <c r="J166" i="1" s="1"/>
  <c r="U169" i="1"/>
  <c r="Y169" i="1"/>
  <c r="W169" i="1"/>
  <c r="X169" i="1"/>
  <c r="V169" i="1"/>
  <c r="K166" i="1" l="1"/>
  <c r="CE168" i="1"/>
  <c r="CH168" i="1" s="1"/>
  <c r="F169" i="1" s="1"/>
  <c r="S169" i="1"/>
  <c r="AT169" i="1"/>
  <c r="AX169" i="1"/>
  <c r="AY169" i="1"/>
  <c r="AU169" i="1"/>
  <c r="AV169" i="1"/>
  <c r="AW169" i="1"/>
  <c r="CK167" i="1"/>
  <c r="I168" i="1" s="1"/>
  <c r="CI167" i="1"/>
  <c r="G168" i="1" s="1"/>
  <c r="CL167" i="1"/>
  <c r="J168" i="1" s="1"/>
  <c r="CJ167" i="1"/>
  <c r="H168" i="1" s="1"/>
  <c r="CG167" i="1"/>
  <c r="E168" i="1" s="1"/>
  <c r="CI166" i="1"/>
  <c r="G167" i="1" s="1"/>
  <c r="CL166" i="1"/>
  <c r="J167" i="1" s="1"/>
  <c r="CJ166" i="1"/>
  <c r="H167" i="1" s="1"/>
  <c r="CK166" i="1"/>
  <c r="I167" i="1" s="1"/>
  <c r="CG166" i="1"/>
  <c r="E167" i="1" s="1"/>
  <c r="BB169" i="1"/>
  <c r="BD169" i="1"/>
  <c r="AZ169" i="1"/>
  <c r="BE169" i="1"/>
  <c r="BC169" i="1"/>
  <c r="BA169" i="1"/>
  <c r="BN169" i="1"/>
  <c r="BO169" i="1"/>
  <c r="BM169" i="1"/>
  <c r="BP169" i="1"/>
  <c r="BQ169" i="1"/>
  <c r="BL169" i="1"/>
  <c r="BR169" i="1"/>
  <c r="BV169" i="1"/>
  <c r="BS169" i="1"/>
  <c r="BW169" i="1"/>
  <c r="BU169" i="1"/>
  <c r="BT169" i="1"/>
  <c r="BF169" i="1"/>
  <c r="BJ169" i="1"/>
  <c r="BI169" i="1"/>
  <c r="BK169" i="1"/>
  <c r="BG169" i="1"/>
  <c r="BH169" i="1"/>
  <c r="Y170" i="1"/>
  <c r="X170" i="1"/>
  <c r="V170" i="1"/>
  <c r="W170" i="1"/>
  <c r="U170" i="1"/>
  <c r="K168" i="1" l="1"/>
  <c r="K167" i="1"/>
  <c r="CF168" i="1"/>
  <c r="CI168" i="1" s="1"/>
  <c r="G169" i="1" s="1"/>
  <c r="BF170" i="1"/>
  <c r="BJ170" i="1"/>
  <c r="BG170" i="1"/>
  <c r="BK170" i="1"/>
  <c r="BI170" i="1"/>
  <c r="BH170" i="1"/>
  <c r="CE169" i="1"/>
  <c r="BB170" i="1"/>
  <c r="BC170" i="1"/>
  <c r="BA170" i="1"/>
  <c r="BD170" i="1"/>
  <c r="BE170" i="1"/>
  <c r="AZ170" i="1"/>
  <c r="BN170" i="1"/>
  <c r="BO170" i="1"/>
  <c r="BQ170" i="1"/>
  <c r="BL170" i="1"/>
  <c r="BM170" i="1"/>
  <c r="BP170" i="1"/>
  <c r="CJ168" i="1"/>
  <c r="H169" i="1" s="1"/>
  <c r="CG168" i="1"/>
  <c r="E169" i="1" s="1"/>
  <c r="CL168" i="1"/>
  <c r="J169" i="1" s="1"/>
  <c r="CK168" i="1"/>
  <c r="I169" i="1" s="1"/>
  <c r="S170" i="1"/>
  <c r="AT170" i="1"/>
  <c r="AX170" i="1"/>
  <c r="AU170" i="1"/>
  <c r="AY170" i="1"/>
  <c r="AV170" i="1"/>
  <c r="AW170" i="1"/>
  <c r="BR170" i="1"/>
  <c r="BV170" i="1"/>
  <c r="BS170" i="1"/>
  <c r="BW170" i="1"/>
  <c r="BT170" i="1"/>
  <c r="BU170" i="1"/>
  <c r="Y171" i="1"/>
  <c r="U171" i="1"/>
  <c r="V171" i="1"/>
  <c r="X171" i="1"/>
  <c r="W171" i="1"/>
  <c r="CE170" i="1" l="1"/>
  <c r="CH170" i="1" s="1"/>
  <c r="F171" i="1" s="1"/>
  <c r="K169" i="1"/>
  <c r="S171" i="1"/>
  <c r="AT171" i="1"/>
  <c r="AX171" i="1"/>
  <c r="AU171" i="1"/>
  <c r="AY171" i="1"/>
  <c r="AW171" i="1"/>
  <c r="AV171" i="1"/>
  <c r="BF171" i="1"/>
  <c r="BJ171" i="1"/>
  <c r="BG171" i="1"/>
  <c r="BK171" i="1"/>
  <c r="BH171" i="1"/>
  <c r="BI171" i="1"/>
  <c r="CF169" i="1"/>
  <c r="CH169" i="1"/>
  <c r="F170" i="1" s="1"/>
  <c r="BR171" i="1"/>
  <c r="BV171" i="1"/>
  <c r="BS171" i="1"/>
  <c r="BW171" i="1"/>
  <c r="BU171" i="1"/>
  <c r="BT171" i="1"/>
  <c r="BN171" i="1"/>
  <c r="BO171" i="1"/>
  <c r="BM171" i="1"/>
  <c r="BP171" i="1"/>
  <c r="BQ171" i="1"/>
  <c r="BL171" i="1"/>
  <c r="BB171" i="1"/>
  <c r="BC171" i="1"/>
  <c r="BE171" i="1"/>
  <c r="AZ171" i="1"/>
  <c r="BA171" i="1"/>
  <c r="BD171" i="1"/>
  <c r="U172" i="1"/>
  <c r="X172" i="1"/>
  <c r="Y172" i="1"/>
  <c r="W172" i="1"/>
  <c r="V172" i="1"/>
  <c r="CF170" i="1" l="1"/>
  <c r="CJ170" i="1" s="1"/>
  <c r="H171" i="1" s="1"/>
  <c r="BN172" i="1"/>
  <c r="BO172" i="1"/>
  <c r="BQ172" i="1"/>
  <c r="BL172" i="1"/>
  <c r="BM172" i="1"/>
  <c r="BP172" i="1"/>
  <c r="S172" i="1"/>
  <c r="AT172" i="1"/>
  <c r="AX172" i="1"/>
  <c r="AU172" i="1"/>
  <c r="AY172" i="1"/>
  <c r="AV172" i="1"/>
  <c r="AW172" i="1"/>
  <c r="BF172" i="1"/>
  <c r="BJ172" i="1"/>
  <c r="BG172" i="1"/>
  <c r="BK172" i="1"/>
  <c r="BI172" i="1"/>
  <c r="BH172" i="1"/>
  <c r="BR172" i="1"/>
  <c r="BV172" i="1"/>
  <c r="BS172" i="1"/>
  <c r="BW172" i="1"/>
  <c r="BT172" i="1"/>
  <c r="BU172" i="1"/>
  <c r="CG170" i="1"/>
  <c r="E171" i="1" s="1"/>
  <c r="CI170" i="1"/>
  <c r="G171" i="1" s="1"/>
  <c r="CL170" i="1"/>
  <c r="J171" i="1" s="1"/>
  <c r="CK170" i="1"/>
  <c r="I171" i="1" s="1"/>
  <c r="CI169" i="1"/>
  <c r="G170" i="1" s="1"/>
  <c r="CL169" i="1"/>
  <c r="J170" i="1" s="1"/>
  <c r="CJ169" i="1"/>
  <c r="H170" i="1" s="1"/>
  <c r="CG169" i="1"/>
  <c r="E170" i="1" s="1"/>
  <c r="CK169" i="1"/>
  <c r="I170" i="1" s="1"/>
  <c r="CE171" i="1"/>
  <c r="BB172" i="1"/>
  <c r="BC172" i="1"/>
  <c r="BA172" i="1"/>
  <c r="BD172" i="1"/>
  <c r="BE172" i="1"/>
  <c r="AZ172" i="1"/>
  <c r="X173" i="1"/>
  <c r="V173" i="1"/>
  <c r="U173" i="1"/>
  <c r="W173" i="1"/>
  <c r="Y173" i="1"/>
  <c r="K171" i="1" l="1"/>
  <c r="K170" i="1"/>
  <c r="CF171" i="1"/>
  <c r="CH171" i="1"/>
  <c r="F172" i="1" s="1"/>
  <c r="CE172" i="1"/>
  <c r="BN173" i="1"/>
  <c r="BO173" i="1"/>
  <c r="BM173" i="1"/>
  <c r="BP173" i="1"/>
  <c r="BQ173" i="1"/>
  <c r="BL173" i="1"/>
  <c r="BB173" i="1"/>
  <c r="BC173" i="1"/>
  <c r="BE173" i="1"/>
  <c r="AZ173" i="1"/>
  <c r="BA173" i="1"/>
  <c r="BD173" i="1"/>
  <c r="BF173" i="1"/>
  <c r="BJ173" i="1"/>
  <c r="BG173" i="1"/>
  <c r="BK173" i="1"/>
  <c r="BH173" i="1"/>
  <c r="BI173" i="1"/>
  <c r="BR173" i="1"/>
  <c r="BV173" i="1"/>
  <c r="BS173" i="1"/>
  <c r="BW173" i="1"/>
  <c r="BU173" i="1"/>
  <c r="BT173" i="1"/>
  <c r="S173" i="1"/>
  <c r="AT173" i="1"/>
  <c r="AX173" i="1"/>
  <c r="AU173" i="1"/>
  <c r="AY173" i="1"/>
  <c r="AW173" i="1"/>
  <c r="AV173" i="1"/>
  <c r="V174" i="1"/>
  <c r="W174" i="1"/>
  <c r="Y174" i="1"/>
  <c r="U174" i="1"/>
  <c r="X174" i="1"/>
  <c r="CE173" i="1" l="1"/>
  <c r="CF173" i="1" s="1"/>
  <c r="BR174" i="1"/>
  <c r="BV174" i="1"/>
  <c r="BS174" i="1"/>
  <c r="BW174" i="1"/>
  <c r="BT174" i="1"/>
  <c r="BU174" i="1"/>
  <c r="BN174" i="1"/>
  <c r="BO174" i="1"/>
  <c r="BQ174" i="1"/>
  <c r="BL174" i="1"/>
  <c r="BM174" i="1"/>
  <c r="BP174" i="1"/>
  <c r="BB174" i="1"/>
  <c r="BC174" i="1"/>
  <c r="BA174" i="1"/>
  <c r="BD174" i="1"/>
  <c r="BE174" i="1"/>
  <c r="AZ174" i="1"/>
  <c r="CK171" i="1"/>
  <c r="I172" i="1" s="1"/>
  <c r="CJ171" i="1"/>
  <c r="H172" i="1" s="1"/>
  <c r="CI171" i="1"/>
  <c r="G172" i="1" s="1"/>
  <c r="CL171" i="1"/>
  <c r="J172" i="1" s="1"/>
  <c r="CG171" i="1"/>
  <c r="E172" i="1" s="1"/>
  <c r="S174" i="1"/>
  <c r="AT174" i="1"/>
  <c r="AX174" i="1"/>
  <c r="AU174" i="1"/>
  <c r="AY174" i="1"/>
  <c r="AV174" i="1"/>
  <c r="AW174" i="1"/>
  <c r="CH173" i="1"/>
  <c r="F174" i="1" s="1"/>
  <c r="CH172" i="1"/>
  <c r="F173" i="1" s="1"/>
  <c r="CF172" i="1"/>
  <c r="BF174" i="1"/>
  <c r="BJ174" i="1"/>
  <c r="BG174" i="1"/>
  <c r="BK174" i="1"/>
  <c r="BI174" i="1"/>
  <c r="BH174" i="1"/>
  <c r="V175" i="1"/>
  <c r="Y175" i="1"/>
  <c r="W175" i="1"/>
  <c r="U175" i="1"/>
  <c r="X175" i="1"/>
  <c r="K172" i="1" l="1"/>
  <c r="S175" i="1"/>
  <c r="AT175" i="1"/>
  <c r="AX175" i="1"/>
  <c r="AU175" i="1"/>
  <c r="AY175" i="1"/>
  <c r="AW175" i="1"/>
  <c r="AV175" i="1"/>
  <c r="BF175" i="1"/>
  <c r="BJ175" i="1"/>
  <c r="BG175" i="1"/>
  <c r="BK175" i="1"/>
  <c r="BH175" i="1"/>
  <c r="BI175" i="1"/>
  <c r="CJ173" i="1"/>
  <c r="H174" i="1" s="1"/>
  <c r="CI173" i="1"/>
  <c r="G174" i="1" s="1"/>
  <c r="CL173" i="1"/>
  <c r="J174" i="1" s="1"/>
  <c r="CK173" i="1"/>
  <c r="I174" i="1" s="1"/>
  <c r="CG173" i="1"/>
  <c r="E174" i="1" s="1"/>
  <c r="CK172" i="1"/>
  <c r="I173" i="1" s="1"/>
  <c r="CL172" i="1"/>
  <c r="J173" i="1" s="1"/>
  <c r="CJ172" i="1"/>
  <c r="H173" i="1" s="1"/>
  <c r="CG172" i="1"/>
  <c r="E173" i="1" s="1"/>
  <c r="CI172" i="1"/>
  <c r="G173" i="1" s="1"/>
  <c r="BR175" i="1"/>
  <c r="BV175" i="1"/>
  <c r="BS175" i="1"/>
  <c r="BW175" i="1"/>
  <c r="BU175" i="1"/>
  <c r="BT175" i="1"/>
  <c r="BN175" i="1"/>
  <c r="BO175" i="1"/>
  <c r="BM175" i="1"/>
  <c r="BP175" i="1"/>
  <c r="BQ175" i="1"/>
  <c r="BL175" i="1"/>
  <c r="BB175" i="1"/>
  <c r="BC175" i="1"/>
  <c r="BE175" i="1"/>
  <c r="AZ175" i="1"/>
  <c r="BA175" i="1"/>
  <c r="BD175" i="1"/>
  <c r="CE174" i="1"/>
  <c r="U176" i="1"/>
  <c r="W176" i="1"/>
  <c r="V176" i="1"/>
  <c r="Y176" i="1"/>
  <c r="X176" i="1"/>
  <c r="K173" i="1" l="1"/>
  <c r="K174" i="1"/>
  <c r="CF174" i="1"/>
  <c r="CH174" i="1"/>
  <c r="F175" i="1" s="1"/>
  <c r="BN176" i="1"/>
  <c r="BO176" i="1"/>
  <c r="BQ176" i="1"/>
  <c r="BL176" i="1"/>
  <c r="BM176" i="1"/>
  <c r="BP176" i="1"/>
  <c r="BR176" i="1"/>
  <c r="BV176" i="1"/>
  <c r="BS176" i="1"/>
  <c r="BW176" i="1"/>
  <c r="BT176" i="1"/>
  <c r="BU176" i="1"/>
  <c r="CE175" i="1"/>
  <c r="S176" i="1"/>
  <c r="AT176" i="1"/>
  <c r="AX176" i="1"/>
  <c r="AU176" i="1"/>
  <c r="AY176" i="1"/>
  <c r="AV176" i="1"/>
  <c r="AW176" i="1"/>
  <c r="BB176" i="1"/>
  <c r="BC176" i="1"/>
  <c r="BA176" i="1"/>
  <c r="BD176" i="1"/>
  <c r="BE176" i="1"/>
  <c r="AZ176" i="1"/>
  <c r="BF176" i="1"/>
  <c r="BJ176" i="1"/>
  <c r="BG176" i="1"/>
  <c r="BK176" i="1"/>
  <c r="BI176" i="1"/>
  <c r="BH176" i="1"/>
  <c r="X177" i="1"/>
  <c r="W177" i="1"/>
  <c r="U177" i="1"/>
  <c r="Y177" i="1"/>
  <c r="V177" i="1"/>
  <c r="BA177" i="1" l="1"/>
  <c r="BE177" i="1"/>
  <c r="BB177" i="1"/>
  <c r="BD177" i="1"/>
  <c r="AZ177" i="1"/>
  <c r="BC177" i="1"/>
  <c r="BU177" i="1"/>
  <c r="BR177" i="1"/>
  <c r="BV177" i="1"/>
  <c r="BT177" i="1"/>
  <c r="BW177" i="1"/>
  <c r="BS177" i="1"/>
  <c r="S177" i="1"/>
  <c r="AW177" i="1"/>
  <c r="AT177" i="1"/>
  <c r="AX177" i="1"/>
  <c r="AV177" i="1"/>
  <c r="AY177" i="1"/>
  <c r="AU177" i="1"/>
  <c r="CE176" i="1"/>
  <c r="BI177" i="1"/>
  <c r="BF177" i="1"/>
  <c r="BJ177" i="1"/>
  <c r="BG177" i="1"/>
  <c r="BH177" i="1"/>
  <c r="BK177" i="1"/>
  <c r="BM177" i="1"/>
  <c r="BQ177" i="1"/>
  <c r="BN177" i="1"/>
  <c r="BL177" i="1"/>
  <c r="BO177" i="1"/>
  <c r="BP177" i="1"/>
  <c r="CF175" i="1"/>
  <c r="CH175" i="1"/>
  <c r="F176" i="1" s="1"/>
  <c r="CJ174" i="1"/>
  <c r="H175" i="1" s="1"/>
  <c r="CI174" i="1"/>
  <c r="G175" i="1" s="1"/>
  <c r="CL174" i="1"/>
  <c r="J175" i="1" s="1"/>
  <c r="CG174" i="1"/>
  <c r="E175" i="1" s="1"/>
  <c r="CK174" i="1"/>
  <c r="I175" i="1" s="1"/>
  <c r="W178" i="1"/>
  <c r="U178" i="1"/>
  <c r="X178" i="1"/>
  <c r="V178" i="1"/>
  <c r="Y178" i="1"/>
  <c r="K175" i="1" l="1"/>
  <c r="BH178" i="1"/>
  <c r="BI178" i="1"/>
  <c r="BG178" i="1"/>
  <c r="BJ178" i="1"/>
  <c r="BK178" i="1"/>
  <c r="BF178" i="1"/>
  <c r="CF176" i="1"/>
  <c r="CH176" i="1"/>
  <c r="F177" i="1" s="1"/>
  <c r="CE177" i="1"/>
  <c r="BT178" i="1"/>
  <c r="BU178" i="1"/>
  <c r="BW178" i="1"/>
  <c r="BR178" i="1"/>
  <c r="BS178" i="1"/>
  <c r="BV178" i="1"/>
  <c r="BL178" i="1"/>
  <c r="BP178" i="1"/>
  <c r="BM178" i="1"/>
  <c r="BQ178" i="1"/>
  <c r="BO178" i="1"/>
  <c r="BN178" i="1"/>
  <c r="AZ178" i="1"/>
  <c r="BD178" i="1"/>
  <c r="BA178" i="1"/>
  <c r="BE178" i="1"/>
  <c r="BB178" i="1"/>
  <c r="BC178" i="1"/>
  <c r="S178" i="1"/>
  <c r="AV178" i="1"/>
  <c r="AW178" i="1"/>
  <c r="AY178" i="1"/>
  <c r="AT178" i="1"/>
  <c r="AU178" i="1"/>
  <c r="AX178" i="1"/>
  <c r="CG175" i="1"/>
  <c r="E176" i="1" s="1"/>
  <c r="CL175" i="1"/>
  <c r="J176" i="1" s="1"/>
  <c r="CK175" i="1"/>
  <c r="I176" i="1" s="1"/>
  <c r="CI175" i="1"/>
  <c r="G176" i="1" s="1"/>
  <c r="CJ175" i="1"/>
  <c r="H176" i="1" s="1"/>
  <c r="W179" i="1"/>
  <c r="V179" i="1"/>
  <c r="U179" i="1"/>
  <c r="X179" i="1"/>
  <c r="Y179" i="1"/>
  <c r="K176" i="1" l="1"/>
  <c r="CE178" i="1"/>
  <c r="CH178" i="1" s="1"/>
  <c r="F179" i="1" s="1"/>
  <c r="BT179" i="1"/>
  <c r="BU179" i="1"/>
  <c r="BS179" i="1"/>
  <c r="BV179" i="1"/>
  <c r="BW179" i="1"/>
  <c r="BR179" i="1"/>
  <c r="BL179" i="1"/>
  <c r="BP179" i="1"/>
  <c r="BM179" i="1"/>
  <c r="BQ179" i="1"/>
  <c r="BN179" i="1"/>
  <c r="BO179" i="1"/>
  <c r="S179" i="1"/>
  <c r="AV179" i="1"/>
  <c r="AW179" i="1"/>
  <c r="AU179" i="1"/>
  <c r="AX179" i="1"/>
  <c r="AY179" i="1"/>
  <c r="AT179" i="1"/>
  <c r="CK176" i="1"/>
  <c r="I177" i="1" s="1"/>
  <c r="CL176" i="1"/>
  <c r="J177" i="1" s="1"/>
  <c r="CI176" i="1"/>
  <c r="G177" i="1" s="1"/>
  <c r="CG176" i="1"/>
  <c r="E177" i="1" s="1"/>
  <c r="CJ176" i="1"/>
  <c r="H177" i="1" s="1"/>
  <c r="BH179" i="1"/>
  <c r="BI179" i="1"/>
  <c r="BK179" i="1"/>
  <c r="BF179" i="1"/>
  <c r="BG179" i="1"/>
  <c r="BJ179" i="1"/>
  <c r="AZ179" i="1"/>
  <c r="BD179" i="1"/>
  <c r="BA179" i="1"/>
  <c r="BE179" i="1"/>
  <c r="BC179" i="1"/>
  <c r="BB179" i="1"/>
  <c r="CH177" i="1"/>
  <c r="F178" i="1" s="1"/>
  <c r="CF177" i="1"/>
  <c r="U180" i="1"/>
  <c r="X180" i="1"/>
  <c r="Y180" i="1"/>
  <c r="V180" i="1"/>
  <c r="W180" i="1"/>
  <c r="K177" i="1" l="1"/>
  <c r="CF178" i="1"/>
  <c r="BG180" i="1"/>
  <c r="BK180" i="1"/>
  <c r="BH180" i="1"/>
  <c r="BF180" i="1"/>
  <c r="BI180" i="1"/>
  <c r="BJ180" i="1"/>
  <c r="BC180" i="1"/>
  <c r="AZ180" i="1"/>
  <c r="BD180" i="1"/>
  <c r="BA180" i="1"/>
  <c r="BB180" i="1"/>
  <c r="BE180" i="1"/>
  <c r="BU180" i="1"/>
  <c r="BR180" i="1"/>
  <c r="BV180" i="1"/>
  <c r="BS180" i="1"/>
  <c r="BW180" i="1"/>
  <c r="BT180" i="1"/>
  <c r="CE179" i="1"/>
  <c r="S180" i="1"/>
  <c r="AU180" i="1"/>
  <c r="AY180" i="1"/>
  <c r="AV180" i="1"/>
  <c r="AX180" i="1"/>
  <c r="AT180" i="1"/>
  <c r="AW180" i="1"/>
  <c r="CK177" i="1"/>
  <c r="I178" i="1" s="1"/>
  <c r="CI177" i="1"/>
  <c r="G178" i="1" s="1"/>
  <c r="CJ177" i="1"/>
  <c r="H178" i="1" s="1"/>
  <c r="CG177" i="1"/>
  <c r="E178" i="1" s="1"/>
  <c r="CL177" i="1"/>
  <c r="J178" i="1" s="1"/>
  <c r="BM180" i="1"/>
  <c r="BQ180" i="1"/>
  <c r="BN180" i="1"/>
  <c r="BO180" i="1"/>
  <c r="BL180" i="1"/>
  <c r="BP180" i="1"/>
  <c r="CJ178" i="1"/>
  <c r="H179" i="1" s="1"/>
  <c r="CG178" i="1"/>
  <c r="E179" i="1" s="1"/>
  <c r="CI178" i="1"/>
  <c r="G179" i="1" s="1"/>
  <c r="CK178" i="1"/>
  <c r="I179" i="1" s="1"/>
  <c r="CL178" i="1"/>
  <c r="J179" i="1" s="1"/>
  <c r="W181" i="1"/>
  <c r="X181" i="1"/>
  <c r="Y181" i="1"/>
  <c r="V181" i="1"/>
  <c r="U181" i="1"/>
  <c r="K178" i="1" l="1"/>
  <c r="K179" i="1"/>
  <c r="CF179" i="1"/>
  <c r="CH179" i="1"/>
  <c r="F180" i="1" s="1"/>
  <c r="BR181" i="1"/>
  <c r="BV181" i="1"/>
  <c r="BS181" i="1"/>
  <c r="BW181" i="1"/>
  <c r="BT181" i="1"/>
  <c r="BU181" i="1"/>
  <c r="S181" i="1"/>
  <c r="AT181" i="1"/>
  <c r="AX181" i="1"/>
  <c r="AU181" i="1"/>
  <c r="AY181" i="1"/>
  <c r="AV181" i="1"/>
  <c r="AW181" i="1"/>
  <c r="BF181" i="1"/>
  <c r="BJ181" i="1"/>
  <c r="BG181" i="1"/>
  <c r="BK181" i="1"/>
  <c r="BH181" i="1"/>
  <c r="BI181" i="1"/>
  <c r="CE180" i="1"/>
  <c r="BN181" i="1"/>
  <c r="BO181" i="1"/>
  <c r="BL181" i="1"/>
  <c r="BP181" i="1"/>
  <c r="BM181" i="1"/>
  <c r="BQ181" i="1"/>
  <c r="BB181" i="1"/>
  <c r="BC181" i="1"/>
  <c r="AZ181" i="1"/>
  <c r="BD181" i="1"/>
  <c r="BA181" i="1"/>
  <c r="BE181" i="1"/>
  <c r="W182" i="1"/>
  <c r="Y182" i="1"/>
  <c r="X182" i="1"/>
  <c r="V182" i="1"/>
  <c r="U182" i="1"/>
  <c r="CE181" i="1" l="1"/>
  <c r="CF181" i="1" s="1"/>
  <c r="BN182" i="1"/>
  <c r="BO182" i="1"/>
  <c r="BL182" i="1"/>
  <c r="BP182" i="1"/>
  <c r="BM182" i="1"/>
  <c r="BQ182" i="1"/>
  <c r="BR182" i="1"/>
  <c r="BV182" i="1"/>
  <c r="BS182" i="1"/>
  <c r="BW182" i="1"/>
  <c r="BT182" i="1"/>
  <c r="BU182" i="1"/>
  <c r="CJ179" i="1"/>
  <c r="H180" i="1" s="1"/>
  <c r="CG179" i="1"/>
  <c r="E180" i="1" s="1"/>
  <c r="CK179" i="1"/>
  <c r="I180" i="1" s="1"/>
  <c r="CI179" i="1"/>
  <c r="G180" i="1" s="1"/>
  <c r="CL179" i="1"/>
  <c r="J180" i="1" s="1"/>
  <c r="S182" i="1"/>
  <c r="AT182" i="1"/>
  <c r="AX182" i="1"/>
  <c r="AU182" i="1"/>
  <c r="AY182" i="1"/>
  <c r="AV182" i="1"/>
  <c r="AW182" i="1"/>
  <c r="BF182" i="1"/>
  <c r="BJ182" i="1"/>
  <c r="BG182" i="1"/>
  <c r="BK182" i="1"/>
  <c r="BH182" i="1"/>
  <c r="BI182" i="1"/>
  <c r="BB182" i="1"/>
  <c r="BC182" i="1"/>
  <c r="AZ182" i="1"/>
  <c r="BD182" i="1"/>
  <c r="BA182" i="1"/>
  <c r="BE182" i="1"/>
  <c r="CF180" i="1"/>
  <c r="CH180" i="1"/>
  <c r="F181" i="1" s="1"/>
  <c r="CH181" i="1"/>
  <c r="F182" i="1" s="1"/>
  <c r="V183" i="1"/>
  <c r="Y183" i="1"/>
  <c r="W183" i="1"/>
  <c r="X183" i="1"/>
  <c r="U183" i="1"/>
  <c r="K180" i="1" l="1"/>
  <c r="S183" i="1"/>
  <c r="AT183" i="1"/>
  <c r="AX183" i="1"/>
  <c r="AU183" i="1"/>
  <c r="AY183" i="1"/>
  <c r="AV183" i="1"/>
  <c r="AW183" i="1"/>
  <c r="CI180" i="1"/>
  <c r="G181" i="1" s="1"/>
  <c r="CJ180" i="1"/>
  <c r="H181" i="1" s="1"/>
  <c r="CG180" i="1"/>
  <c r="E181" i="1" s="1"/>
  <c r="CK180" i="1"/>
  <c r="I181" i="1" s="1"/>
  <c r="CL180" i="1"/>
  <c r="J181" i="1" s="1"/>
  <c r="BN183" i="1"/>
  <c r="BO183" i="1"/>
  <c r="BL183" i="1"/>
  <c r="BP183" i="1"/>
  <c r="BM183" i="1"/>
  <c r="BQ183" i="1"/>
  <c r="BF183" i="1"/>
  <c r="BJ183" i="1"/>
  <c r="BG183" i="1"/>
  <c r="BK183" i="1"/>
  <c r="BH183" i="1"/>
  <c r="BI183" i="1"/>
  <c r="CI181" i="1"/>
  <c r="G182" i="1" s="1"/>
  <c r="CJ181" i="1"/>
  <c r="H182" i="1" s="1"/>
  <c r="CK181" i="1"/>
  <c r="I182" i="1" s="1"/>
  <c r="CG181" i="1"/>
  <c r="E182" i="1" s="1"/>
  <c r="CL181" i="1"/>
  <c r="J182" i="1" s="1"/>
  <c r="CE182" i="1"/>
  <c r="BB183" i="1"/>
  <c r="BC183" i="1"/>
  <c r="AZ183" i="1"/>
  <c r="BD183" i="1"/>
  <c r="BA183" i="1"/>
  <c r="BE183" i="1"/>
  <c r="BR183" i="1"/>
  <c r="BV183" i="1"/>
  <c r="BS183" i="1"/>
  <c r="BW183" i="1"/>
  <c r="BT183" i="1"/>
  <c r="BU183" i="1"/>
  <c r="W184" i="1"/>
  <c r="U184" i="1"/>
  <c r="X184" i="1"/>
  <c r="V184" i="1"/>
  <c r="Y184" i="1"/>
  <c r="K181" i="1" l="1"/>
  <c r="K182" i="1"/>
  <c r="BF184" i="1"/>
  <c r="BJ184" i="1"/>
  <c r="BG184" i="1"/>
  <c r="BK184" i="1"/>
  <c r="BH184" i="1"/>
  <c r="BI184" i="1"/>
  <c r="BB184" i="1"/>
  <c r="BC184" i="1"/>
  <c r="AZ184" i="1"/>
  <c r="BD184" i="1"/>
  <c r="BA184" i="1"/>
  <c r="BE184" i="1"/>
  <c r="CH182" i="1"/>
  <c r="F183" i="1" s="1"/>
  <c r="CF182" i="1"/>
  <c r="CE183" i="1"/>
  <c r="BR184" i="1"/>
  <c r="BV184" i="1"/>
  <c r="BS184" i="1"/>
  <c r="BW184" i="1"/>
  <c r="BT184" i="1"/>
  <c r="BU184" i="1"/>
  <c r="BN184" i="1"/>
  <c r="BO184" i="1"/>
  <c r="BL184" i="1"/>
  <c r="BP184" i="1"/>
  <c r="BM184" i="1"/>
  <c r="BQ184" i="1"/>
  <c r="S184" i="1"/>
  <c r="AT184" i="1"/>
  <c r="AX184" i="1"/>
  <c r="AU184" i="1"/>
  <c r="AY184" i="1"/>
  <c r="AV184" i="1"/>
  <c r="AW184" i="1"/>
  <c r="W185" i="1"/>
  <c r="Y185" i="1"/>
  <c r="X185" i="1"/>
  <c r="U185" i="1"/>
  <c r="V185" i="1"/>
  <c r="BB185" i="1" l="1"/>
  <c r="BC185" i="1"/>
  <c r="AZ185" i="1"/>
  <c r="BD185" i="1"/>
  <c r="BA185" i="1"/>
  <c r="BE185" i="1"/>
  <c r="S185" i="1"/>
  <c r="AT185" i="1"/>
  <c r="AX185" i="1"/>
  <c r="AU185" i="1"/>
  <c r="AY185" i="1"/>
  <c r="AV185" i="1"/>
  <c r="AW185" i="1"/>
  <c r="BF185" i="1"/>
  <c r="BJ185" i="1"/>
  <c r="BG185" i="1"/>
  <c r="BK185" i="1"/>
  <c r="BH185" i="1"/>
  <c r="BI185" i="1"/>
  <c r="CE184" i="1"/>
  <c r="CG182" i="1"/>
  <c r="E183" i="1" s="1"/>
  <c r="CJ182" i="1"/>
  <c r="H183" i="1" s="1"/>
  <c r="CL182" i="1"/>
  <c r="J183" i="1" s="1"/>
  <c r="CI182" i="1"/>
  <c r="G183" i="1" s="1"/>
  <c r="CK182" i="1"/>
  <c r="I183" i="1" s="1"/>
  <c r="BN185" i="1"/>
  <c r="BO185" i="1"/>
  <c r="BL185" i="1"/>
  <c r="BP185" i="1"/>
  <c r="BM185" i="1"/>
  <c r="BQ185" i="1"/>
  <c r="BR185" i="1"/>
  <c r="BV185" i="1"/>
  <c r="BS185" i="1"/>
  <c r="BW185" i="1"/>
  <c r="BT185" i="1"/>
  <c r="BU185" i="1"/>
  <c r="CF183" i="1"/>
  <c r="CH183" i="1"/>
  <c r="F184" i="1" s="1"/>
  <c r="Y186" i="1"/>
  <c r="U186" i="1"/>
  <c r="V186" i="1"/>
  <c r="W186" i="1"/>
  <c r="X186" i="1"/>
  <c r="K183" i="1" l="1"/>
  <c r="BN186" i="1"/>
  <c r="BO186" i="1"/>
  <c r="BL186" i="1"/>
  <c r="BP186" i="1"/>
  <c r="BM186" i="1"/>
  <c r="BQ186" i="1"/>
  <c r="CH184" i="1"/>
  <c r="F185" i="1" s="1"/>
  <c r="CF184" i="1"/>
  <c r="CE185" i="1"/>
  <c r="BF186" i="1"/>
  <c r="BJ186" i="1"/>
  <c r="BG186" i="1"/>
  <c r="BK186" i="1"/>
  <c r="BH186" i="1"/>
  <c r="BI186" i="1"/>
  <c r="BR186" i="1"/>
  <c r="BV186" i="1"/>
  <c r="BS186" i="1"/>
  <c r="BW186" i="1"/>
  <c r="BT186" i="1"/>
  <c r="BU186" i="1"/>
  <c r="BB186" i="1"/>
  <c r="BC186" i="1"/>
  <c r="AZ186" i="1"/>
  <c r="BD186" i="1"/>
  <c r="BA186" i="1"/>
  <c r="BE186" i="1"/>
  <c r="CL183" i="1"/>
  <c r="J184" i="1" s="1"/>
  <c r="CI183" i="1"/>
  <c r="G184" i="1" s="1"/>
  <c r="CG183" i="1"/>
  <c r="E184" i="1" s="1"/>
  <c r="CJ183" i="1"/>
  <c r="H184" i="1" s="1"/>
  <c r="CK183" i="1"/>
  <c r="I184" i="1" s="1"/>
  <c r="S186" i="1"/>
  <c r="AT186" i="1"/>
  <c r="AX186" i="1"/>
  <c r="AU186" i="1"/>
  <c r="AY186" i="1"/>
  <c r="AV186" i="1"/>
  <c r="AW186" i="1"/>
  <c r="U187" i="1"/>
  <c r="W187" i="1"/>
  <c r="X187" i="1"/>
  <c r="Y187" i="1"/>
  <c r="V187" i="1"/>
  <c r="K184" i="1" l="1"/>
  <c r="BN187" i="1"/>
  <c r="BO187" i="1"/>
  <c r="BL187" i="1"/>
  <c r="BP187" i="1"/>
  <c r="BM187" i="1"/>
  <c r="BQ187" i="1"/>
  <c r="CI184" i="1"/>
  <c r="G185" i="1" s="1"/>
  <c r="CJ184" i="1"/>
  <c r="H185" i="1" s="1"/>
  <c r="CG184" i="1"/>
  <c r="E185" i="1" s="1"/>
  <c r="CK184" i="1"/>
  <c r="I185" i="1" s="1"/>
  <c r="CL184" i="1"/>
  <c r="J185" i="1" s="1"/>
  <c r="BF187" i="1"/>
  <c r="BJ187" i="1"/>
  <c r="BG187" i="1"/>
  <c r="BK187" i="1"/>
  <c r="BH187" i="1"/>
  <c r="BI187" i="1"/>
  <c r="CE186" i="1"/>
  <c r="BB187" i="1"/>
  <c r="BC187" i="1"/>
  <c r="AZ187" i="1"/>
  <c r="BD187" i="1"/>
  <c r="BA187" i="1"/>
  <c r="BE187" i="1"/>
  <c r="S187" i="1"/>
  <c r="AT187" i="1"/>
  <c r="AX187" i="1"/>
  <c r="AU187" i="1"/>
  <c r="AY187" i="1"/>
  <c r="AV187" i="1"/>
  <c r="AW187" i="1"/>
  <c r="BR187" i="1"/>
  <c r="BV187" i="1"/>
  <c r="BS187" i="1"/>
  <c r="BW187" i="1"/>
  <c r="BT187" i="1"/>
  <c r="BU187" i="1"/>
  <c r="CF185" i="1"/>
  <c r="CH185" i="1"/>
  <c r="F186" i="1" s="1"/>
  <c r="V188" i="1"/>
  <c r="Y188" i="1"/>
  <c r="W188" i="1"/>
  <c r="U188" i="1"/>
  <c r="X188" i="1"/>
  <c r="K185" i="1" l="1"/>
  <c r="BF188" i="1"/>
  <c r="BJ188" i="1"/>
  <c r="BG188" i="1"/>
  <c r="BK188" i="1"/>
  <c r="BH188" i="1"/>
  <c r="BI188" i="1"/>
  <c r="S188" i="1"/>
  <c r="AT188" i="1"/>
  <c r="AX188" i="1"/>
  <c r="AU188" i="1"/>
  <c r="AY188" i="1"/>
  <c r="AV188" i="1"/>
  <c r="AW188" i="1"/>
  <c r="CK185" i="1"/>
  <c r="I186" i="1" s="1"/>
  <c r="CL185" i="1"/>
  <c r="J186" i="1" s="1"/>
  <c r="CG185" i="1"/>
  <c r="E186" i="1" s="1"/>
  <c r="CI185" i="1"/>
  <c r="G186" i="1" s="1"/>
  <c r="CJ185" i="1"/>
  <c r="H186" i="1" s="1"/>
  <c r="CE187" i="1"/>
  <c r="CH186" i="1"/>
  <c r="F187" i="1" s="1"/>
  <c r="CF186" i="1"/>
  <c r="BR188" i="1"/>
  <c r="BV188" i="1"/>
  <c r="BS188" i="1"/>
  <c r="BW188" i="1"/>
  <c r="BT188" i="1"/>
  <c r="BU188" i="1"/>
  <c r="BN188" i="1"/>
  <c r="BO188" i="1"/>
  <c r="BL188" i="1"/>
  <c r="BP188" i="1"/>
  <c r="BQ188" i="1"/>
  <c r="BM188" i="1"/>
  <c r="BB188" i="1"/>
  <c r="BC188" i="1"/>
  <c r="AZ188" i="1"/>
  <c r="BD188" i="1"/>
  <c r="BA188" i="1"/>
  <c r="BE188" i="1"/>
  <c r="Y189" i="1"/>
  <c r="U189" i="1"/>
  <c r="W189" i="1"/>
  <c r="X189" i="1"/>
  <c r="V189" i="1"/>
  <c r="K186" i="1" l="1"/>
  <c r="S189" i="1"/>
  <c r="AT189" i="1"/>
  <c r="AX189" i="1"/>
  <c r="AU189" i="1"/>
  <c r="AY189" i="1"/>
  <c r="AV189" i="1"/>
  <c r="AW189" i="1"/>
  <c r="BB189" i="1"/>
  <c r="BC189" i="1"/>
  <c r="AZ189" i="1"/>
  <c r="BD189" i="1"/>
  <c r="BA189" i="1"/>
  <c r="BE189" i="1"/>
  <c r="BN189" i="1"/>
  <c r="BO189" i="1"/>
  <c r="BL189" i="1"/>
  <c r="BP189" i="1"/>
  <c r="BM189" i="1"/>
  <c r="BQ189" i="1"/>
  <c r="CE188" i="1"/>
  <c r="BF189" i="1"/>
  <c r="BJ189" i="1"/>
  <c r="BG189" i="1"/>
  <c r="BK189" i="1"/>
  <c r="BH189" i="1"/>
  <c r="BI189" i="1"/>
  <c r="CF187" i="1"/>
  <c r="CH187" i="1"/>
  <c r="F188" i="1" s="1"/>
  <c r="BR189" i="1"/>
  <c r="BV189" i="1"/>
  <c r="BT189" i="1"/>
  <c r="BW189" i="1"/>
  <c r="BS189" i="1"/>
  <c r="BU189" i="1"/>
  <c r="CJ186" i="1"/>
  <c r="H187" i="1" s="1"/>
  <c r="CI186" i="1"/>
  <c r="G187" i="1" s="1"/>
  <c r="CK186" i="1"/>
  <c r="I187" i="1" s="1"/>
  <c r="CG186" i="1"/>
  <c r="E187" i="1" s="1"/>
  <c r="CL186" i="1"/>
  <c r="J187" i="1" s="1"/>
  <c r="X190" i="1"/>
  <c r="U190" i="1"/>
  <c r="W190" i="1"/>
  <c r="V190" i="1"/>
  <c r="Y190" i="1"/>
  <c r="K187" i="1" l="1"/>
  <c r="BB190" i="1"/>
  <c r="AZ190" i="1"/>
  <c r="BD190" i="1"/>
  <c r="BC190" i="1"/>
  <c r="BE190" i="1"/>
  <c r="BA190" i="1"/>
  <c r="CK187" i="1"/>
  <c r="I188" i="1" s="1"/>
  <c r="CG187" i="1"/>
  <c r="E188" i="1" s="1"/>
  <c r="CL187" i="1"/>
  <c r="J188" i="1" s="1"/>
  <c r="CI187" i="1"/>
  <c r="G188" i="1" s="1"/>
  <c r="CJ187" i="1"/>
  <c r="H188" i="1" s="1"/>
  <c r="BF190" i="1"/>
  <c r="BJ190" i="1"/>
  <c r="BH190" i="1"/>
  <c r="BK190" i="1"/>
  <c r="BG190" i="1"/>
  <c r="BI190" i="1"/>
  <c r="S190" i="1"/>
  <c r="AT190" i="1"/>
  <c r="AX190" i="1"/>
  <c r="AV190" i="1"/>
  <c r="AU190" i="1"/>
  <c r="AW190" i="1"/>
  <c r="AY190" i="1"/>
  <c r="CE189" i="1"/>
  <c r="BR190" i="1"/>
  <c r="BV190" i="1"/>
  <c r="BT190" i="1"/>
  <c r="BS190" i="1"/>
  <c r="BU190" i="1"/>
  <c r="BW190" i="1"/>
  <c r="BN190" i="1"/>
  <c r="BL190" i="1"/>
  <c r="BP190" i="1"/>
  <c r="BM190" i="1"/>
  <c r="BO190" i="1"/>
  <c r="BQ190" i="1"/>
  <c r="CH188" i="1"/>
  <c r="F189" i="1" s="1"/>
  <c r="CF188" i="1"/>
  <c r="V191" i="1"/>
  <c r="U191" i="1"/>
  <c r="W191" i="1"/>
  <c r="X191" i="1"/>
  <c r="Y191" i="1"/>
  <c r="CE190" i="1" l="1"/>
  <c r="CH190" i="1" s="1"/>
  <c r="F191" i="1" s="1"/>
  <c r="K188" i="1"/>
  <c r="BR191" i="1"/>
  <c r="BV191" i="1"/>
  <c r="BU191" i="1"/>
  <c r="BW191" i="1"/>
  <c r="BS191" i="1"/>
  <c r="BT191" i="1"/>
  <c r="BB191" i="1"/>
  <c r="AZ191" i="1"/>
  <c r="BE191" i="1"/>
  <c r="BA191" i="1"/>
  <c r="BC191" i="1"/>
  <c r="BD191" i="1"/>
  <c r="BN191" i="1"/>
  <c r="BP191" i="1"/>
  <c r="BL191" i="1"/>
  <c r="BQ191" i="1"/>
  <c r="BM191" i="1"/>
  <c r="BO191" i="1"/>
  <c r="CL188" i="1"/>
  <c r="J189" i="1" s="1"/>
  <c r="CJ188" i="1"/>
  <c r="H189" i="1" s="1"/>
  <c r="CK188" i="1"/>
  <c r="I189" i="1" s="1"/>
  <c r="CI188" i="1"/>
  <c r="G189" i="1" s="1"/>
  <c r="CG188" i="1"/>
  <c r="E189" i="1" s="1"/>
  <c r="BF191" i="1"/>
  <c r="BJ191" i="1"/>
  <c r="BK191" i="1"/>
  <c r="BG191" i="1"/>
  <c r="BH191" i="1"/>
  <c r="BI191" i="1"/>
  <c r="S191" i="1"/>
  <c r="AT191" i="1"/>
  <c r="AX191" i="1"/>
  <c r="AU191" i="1"/>
  <c r="AV191" i="1"/>
  <c r="AW191" i="1"/>
  <c r="AY191" i="1"/>
  <c r="CF189" i="1"/>
  <c r="CH189" i="1"/>
  <c r="F190" i="1" s="1"/>
  <c r="V192" i="1"/>
  <c r="X192" i="1"/>
  <c r="U192" i="1"/>
  <c r="W192" i="1"/>
  <c r="Y192" i="1"/>
  <c r="K189" i="1" l="1"/>
  <c r="CF190" i="1"/>
  <c r="BN192" i="1"/>
  <c r="BO192" i="1"/>
  <c r="BP192" i="1"/>
  <c r="BL192" i="1"/>
  <c r="BM192" i="1"/>
  <c r="BQ192" i="1"/>
  <c r="BF192" i="1"/>
  <c r="BJ192" i="1"/>
  <c r="BI192" i="1"/>
  <c r="BK192" i="1"/>
  <c r="BG192" i="1"/>
  <c r="BH192" i="1"/>
  <c r="S192" i="1"/>
  <c r="AT192" i="1"/>
  <c r="AX192" i="1"/>
  <c r="AV192" i="1"/>
  <c r="AY192" i="1"/>
  <c r="AU192" i="1"/>
  <c r="AW192" i="1"/>
  <c r="CK189" i="1"/>
  <c r="I190" i="1" s="1"/>
  <c r="CI189" i="1"/>
  <c r="G190" i="1" s="1"/>
  <c r="CG189" i="1"/>
  <c r="E190" i="1" s="1"/>
  <c r="CL189" i="1"/>
  <c r="J190" i="1" s="1"/>
  <c r="CJ189" i="1"/>
  <c r="H190" i="1" s="1"/>
  <c r="CJ190" i="1"/>
  <c r="H191" i="1" s="1"/>
  <c r="CI190" i="1"/>
  <c r="G191" i="1" s="1"/>
  <c r="CK190" i="1"/>
  <c r="I191" i="1" s="1"/>
  <c r="CG190" i="1"/>
  <c r="E191" i="1" s="1"/>
  <c r="CL190" i="1"/>
  <c r="J191" i="1" s="1"/>
  <c r="BR192" i="1"/>
  <c r="BV192" i="1"/>
  <c r="BT192" i="1"/>
  <c r="BU192" i="1"/>
  <c r="BW192" i="1"/>
  <c r="BS192" i="1"/>
  <c r="BB192" i="1"/>
  <c r="BA192" i="1"/>
  <c r="BD192" i="1"/>
  <c r="AZ192" i="1"/>
  <c r="BE192" i="1"/>
  <c r="BC192" i="1"/>
  <c r="CE191" i="1"/>
  <c r="U193" i="1"/>
  <c r="X193" i="1"/>
  <c r="Y193" i="1"/>
  <c r="V193" i="1"/>
  <c r="W193" i="1"/>
  <c r="K191" i="1" l="1"/>
  <c r="K190" i="1"/>
  <c r="BR193" i="1"/>
  <c r="BV193" i="1"/>
  <c r="BU193" i="1"/>
  <c r="BW193" i="1"/>
  <c r="BS193" i="1"/>
  <c r="BT193" i="1"/>
  <c r="CF191" i="1"/>
  <c r="CH191" i="1"/>
  <c r="F192" i="1" s="1"/>
  <c r="BN193" i="1"/>
  <c r="BP193" i="1"/>
  <c r="BL193" i="1"/>
  <c r="BQ193" i="1"/>
  <c r="BM193" i="1"/>
  <c r="BO193" i="1"/>
  <c r="BF193" i="1"/>
  <c r="BJ193" i="1"/>
  <c r="BK193" i="1"/>
  <c r="BG193" i="1"/>
  <c r="BH193" i="1"/>
  <c r="BI193" i="1"/>
  <c r="S193" i="1"/>
  <c r="AT193" i="1"/>
  <c r="AX193" i="1"/>
  <c r="AU193" i="1"/>
  <c r="AV193" i="1"/>
  <c r="AW193" i="1"/>
  <c r="AY193" i="1"/>
  <c r="CE192" i="1"/>
  <c r="BB193" i="1"/>
  <c r="AZ193" i="1"/>
  <c r="BE193" i="1"/>
  <c r="BA193" i="1"/>
  <c r="BC193" i="1"/>
  <c r="BD193" i="1"/>
  <c r="V194" i="1"/>
  <c r="X194" i="1"/>
  <c r="Y194" i="1"/>
  <c r="W194" i="1"/>
  <c r="U194" i="1"/>
  <c r="BF194" i="1" l="1"/>
  <c r="BJ194" i="1"/>
  <c r="BG194" i="1"/>
  <c r="BH194" i="1"/>
  <c r="BI194" i="1"/>
  <c r="BK194" i="1"/>
  <c r="BR194" i="1"/>
  <c r="BV194" i="1"/>
  <c r="BW194" i="1"/>
  <c r="BS194" i="1"/>
  <c r="BT194" i="1"/>
  <c r="BU194" i="1"/>
  <c r="CE193" i="1"/>
  <c r="CI191" i="1"/>
  <c r="G192" i="1" s="1"/>
  <c r="CG191" i="1"/>
  <c r="E192" i="1" s="1"/>
  <c r="CK191" i="1"/>
  <c r="I192" i="1" s="1"/>
  <c r="CJ191" i="1"/>
  <c r="H192" i="1" s="1"/>
  <c r="CL191" i="1"/>
  <c r="J192" i="1" s="1"/>
  <c r="CH192" i="1"/>
  <c r="F193" i="1" s="1"/>
  <c r="CF192" i="1"/>
  <c r="BN194" i="1"/>
  <c r="BL194" i="1"/>
  <c r="BQ194" i="1"/>
  <c r="BM194" i="1"/>
  <c r="BO194" i="1"/>
  <c r="BP194" i="1"/>
  <c r="S194" i="1"/>
  <c r="AT194" i="1"/>
  <c r="AX194" i="1"/>
  <c r="AV194" i="1"/>
  <c r="AW194" i="1"/>
  <c r="AU194" i="1"/>
  <c r="AY194" i="1"/>
  <c r="BB194" i="1"/>
  <c r="BA194" i="1"/>
  <c r="BC194" i="1"/>
  <c r="BD194" i="1"/>
  <c r="BE194" i="1"/>
  <c r="AZ194" i="1"/>
  <c r="V195" i="1"/>
  <c r="X195" i="1"/>
  <c r="W195" i="1"/>
  <c r="Y195" i="1"/>
  <c r="U195" i="1"/>
  <c r="K192" i="1" l="1"/>
  <c r="CE194" i="1"/>
  <c r="CF194" i="1" s="1"/>
  <c r="CK192" i="1"/>
  <c r="I193" i="1" s="1"/>
  <c r="CI192" i="1"/>
  <c r="G193" i="1" s="1"/>
  <c r="CJ192" i="1"/>
  <c r="H193" i="1" s="1"/>
  <c r="CG192" i="1"/>
  <c r="E193" i="1" s="1"/>
  <c r="CL192" i="1"/>
  <c r="J193" i="1" s="1"/>
  <c r="BR195" i="1"/>
  <c r="BV195" i="1"/>
  <c r="BS195" i="1"/>
  <c r="BT195" i="1"/>
  <c r="BU195" i="1"/>
  <c r="BW195" i="1"/>
  <c r="S195" i="1"/>
  <c r="AT195" i="1"/>
  <c r="AX195" i="1"/>
  <c r="AW195" i="1"/>
  <c r="AY195" i="1"/>
  <c r="AU195" i="1"/>
  <c r="AV195" i="1"/>
  <c r="BF195" i="1"/>
  <c r="BJ195" i="1"/>
  <c r="BH195" i="1"/>
  <c r="BI195" i="1"/>
  <c r="BK195" i="1"/>
  <c r="BG195" i="1"/>
  <c r="BB195" i="1"/>
  <c r="BC195" i="1"/>
  <c r="BD195" i="1"/>
  <c r="AZ195" i="1"/>
  <c r="BA195" i="1"/>
  <c r="BE195" i="1"/>
  <c r="BN195" i="1"/>
  <c r="BM195" i="1"/>
  <c r="BO195" i="1"/>
  <c r="BL195" i="1"/>
  <c r="BP195" i="1"/>
  <c r="BQ195" i="1"/>
  <c r="CF193" i="1"/>
  <c r="CH193" i="1"/>
  <c r="F194" i="1" s="1"/>
  <c r="U196" i="1"/>
  <c r="X196" i="1"/>
  <c r="Y196" i="1"/>
  <c r="W196" i="1"/>
  <c r="V196" i="1"/>
  <c r="K193" i="1" l="1"/>
  <c r="CH194" i="1"/>
  <c r="F195" i="1" s="1"/>
  <c r="CK193" i="1"/>
  <c r="I194" i="1" s="1"/>
  <c r="CG193" i="1"/>
  <c r="E194" i="1" s="1"/>
  <c r="CL193" i="1"/>
  <c r="J194" i="1" s="1"/>
  <c r="CJ193" i="1"/>
  <c r="H194" i="1" s="1"/>
  <c r="CI193" i="1"/>
  <c r="G194" i="1" s="1"/>
  <c r="CE195" i="1"/>
  <c r="BB196" i="1"/>
  <c r="BD196" i="1"/>
  <c r="AZ196" i="1"/>
  <c r="BE196" i="1"/>
  <c r="BA196" i="1"/>
  <c r="BC196" i="1"/>
  <c r="S196" i="1"/>
  <c r="AT196" i="1"/>
  <c r="AX196" i="1"/>
  <c r="AY196" i="1"/>
  <c r="AU196" i="1"/>
  <c r="AV196" i="1"/>
  <c r="AW196" i="1"/>
  <c r="BR196" i="1"/>
  <c r="BV196" i="1"/>
  <c r="BT196" i="1"/>
  <c r="BU196" i="1"/>
  <c r="BS196" i="1"/>
  <c r="BW196" i="1"/>
  <c r="BN196" i="1"/>
  <c r="BO196" i="1"/>
  <c r="BP196" i="1"/>
  <c r="BQ196" i="1"/>
  <c r="BL196" i="1"/>
  <c r="BM196" i="1"/>
  <c r="BF196" i="1"/>
  <c r="BJ196" i="1"/>
  <c r="BI196" i="1"/>
  <c r="BK196" i="1"/>
  <c r="BG196" i="1"/>
  <c r="BH196" i="1"/>
  <c r="CG194" i="1"/>
  <c r="E195" i="1" s="1"/>
  <c r="CJ194" i="1"/>
  <c r="H195" i="1" s="1"/>
  <c r="CL194" i="1"/>
  <c r="J195" i="1" s="1"/>
  <c r="CI194" i="1"/>
  <c r="G195" i="1" s="1"/>
  <c r="CK194" i="1"/>
  <c r="I195" i="1" s="1"/>
  <c r="U197" i="1"/>
  <c r="Y197" i="1"/>
  <c r="X197" i="1"/>
  <c r="V197" i="1"/>
  <c r="W197" i="1"/>
  <c r="K194" i="1" l="1"/>
  <c r="K195" i="1"/>
  <c r="BF197" i="1"/>
  <c r="BJ197" i="1"/>
  <c r="BK197" i="1"/>
  <c r="BG197" i="1"/>
  <c r="BH197" i="1"/>
  <c r="BI197" i="1"/>
  <c r="S197" i="1"/>
  <c r="AT197" i="1"/>
  <c r="AX197" i="1"/>
  <c r="AU197" i="1"/>
  <c r="AV197" i="1"/>
  <c r="AW197" i="1"/>
  <c r="AY197" i="1"/>
  <c r="BR197" i="1"/>
  <c r="BV197" i="1"/>
  <c r="BU197" i="1"/>
  <c r="BW197" i="1"/>
  <c r="BS197" i="1"/>
  <c r="BT197" i="1"/>
  <c r="BB197" i="1"/>
  <c r="AZ197" i="1"/>
  <c r="BE197" i="1"/>
  <c r="BA197" i="1"/>
  <c r="BC197" i="1"/>
  <c r="BD197" i="1"/>
  <c r="CE196" i="1"/>
  <c r="CF195" i="1"/>
  <c r="CH195" i="1"/>
  <c r="F196" i="1" s="1"/>
  <c r="BN197" i="1"/>
  <c r="BP197" i="1"/>
  <c r="BL197" i="1"/>
  <c r="BQ197" i="1"/>
  <c r="BM197" i="1"/>
  <c r="BO197" i="1"/>
  <c r="U198" i="1"/>
  <c r="X198" i="1"/>
  <c r="V198" i="1"/>
  <c r="Y198" i="1"/>
  <c r="W198" i="1"/>
  <c r="CH196" i="1" l="1"/>
  <c r="F197" i="1" s="1"/>
  <c r="CF196" i="1"/>
  <c r="CE197" i="1"/>
  <c r="BT198" i="1"/>
  <c r="BU198" i="1"/>
  <c r="BR198" i="1"/>
  <c r="BS198" i="1"/>
  <c r="BV198" i="1"/>
  <c r="BW198" i="1"/>
  <c r="BB198" i="1"/>
  <c r="BA198" i="1"/>
  <c r="BC198" i="1"/>
  <c r="AZ198" i="1"/>
  <c r="BD198" i="1"/>
  <c r="BE198" i="1"/>
  <c r="BL198" i="1"/>
  <c r="BP198" i="1"/>
  <c r="BM198" i="1"/>
  <c r="BQ198" i="1"/>
  <c r="BN198" i="1"/>
  <c r="BO198" i="1"/>
  <c r="BF198" i="1"/>
  <c r="BJ198" i="1"/>
  <c r="BG198" i="1"/>
  <c r="BH198" i="1"/>
  <c r="BI198" i="1"/>
  <c r="BK198" i="1"/>
  <c r="S198" i="1"/>
  <c r="AT198" i="1"/>
  <c r="AX198" i="1"/>
  <c r="AV198" i="1"/>
  <c r="AW198" i="1"/>
  <c r="AY198" i="1"/>
  <c r="AU198" i="1"/>
  <c r="CK195" i="1"/>
  <c r="I196" i="1" s="1"/>
  <c r="CG195" i="1"/>
  <c r="E196" i="1" s="1"/>
  <c r="CL195" i="1"/>
  <c r="J196" i="1" s="1"/>
  <c r="CJ195" i="1"/>
  <c r="H196" i="1" s="1"/>
  <c r="CI195" i="1"/>
  <c r="G196" i="1" s="1"/>
  <c r="W199" i="1"/>
  <c r="X199" i="1"/>
  <c r="V199" i="1"/>
  <c r="Y199" i="1"/>
  <c r="U199" i="1"/>
  <c r="K196" i="1" l="1"/>
  <c r="CE198" i="1"/>
  <c r="S199" i="1"/>
  <c r="AV199" i="1"/>
  <c r="AW199" i="1"/>
  <c r="AX199" i="1"/>
  <c r="AY199" i="1"/>
  <c r="AT199" i="1"/>
  <c r="AU199" i="1"/>
  <c r="BH199" i="1"/>
  <c r="BI199" i="1"/>
  <c r="BF199" i="1"/>
  <c r="BG199" i="1"/>
  <c r="BJ199" i="1"/>
  <c r="BK199" i="1"/>
  <c r="BT199" i="1"/>
  <c r="BU199" i="1"/>
  <c r="BV199" i="1"/>
  <c r="BW199" i="1"/>
  <c r="BR199" i="1"/>
  <c r="BS199" i="1"/>
  <c r="CF197" i="1"/>
  <c r="CH197" i="1"/>
  <c r="F198" i="1" s="1"/>
  <c r="CL196" i="1"/>
  <c r="J197" i="1" s="1"/>
  <c r="CI196" i="1"/>
  <c r="G197" i="1" s="1"/>
  <c r="CJ196" i="1"/>
  <c r="H197" i="1" s="1"/>
  <c r="CK196" i="1"/>
  <c r="I197" i="1" s="1"/>
  <c r="CG196" i="1"/>
  <c r="E197" i="1" s="1"/>
  <c r="AZ199" i="1"/>
  <c r="BD199" i="1"/>
  <c r="BA199" i="1"/>
  <c r="BE199" i="1"/>
  <c r="BB199" i="1"/>
  <c r="BC199" i="1"/>
  <c r="BL199" i="1"/>
  <c r="BP199" i="1"/>
  <c r="BM199" i="1"/>
  <c r="BQ199" i="1"/>
  <c r="BN199" i="1"/>
  <c r="BO199" i="1"/>
  <c r="U200" i="1"/>
  <c r="V200" i="1"/>
  <c r="Y200" i="1"/>
  <c r="W200" i="1"/>
  <c r="X200" i="1"/>
  <c r="K197" i="1" l="1"/>
  <c r="BH200" i="1"/>
  <c r="BI200" i="1"/>
  <c r="BJ200" i="1"/>
  <c r="BK200" i="1"/>
  <c r="BF200" i="1"/>
  <c r="BG200" i="1"/>
  <c r="BT200" i="1"/>
  <c r="BU200" i="1"/>
  <c r="BR200" i="1"/>
  <c r="BS200" i="1"/>
  <c r="BV200" i="1"/>
  <c r="BW200" i="1"/>
  <c r="CE199" i="1"/>
  <c r="AZ200" i="1"/>
  <c r="BD200" i="1"/>
  <c r="BA200" i="1"/>
  <c r="BE200" i="1"/>
  <c r="BB200" i="1"/>
  <c r="BC200" i="1"/>
  <c r="CG197" i="1"/>
  <c r="E198" i="1" s="1"/>
  <c r="CJ197" i="1"/>
  <c r="H198" i="1" s="1"/>
  <c r="CI197" i="1"/>
  <c r="G198" i="1" s="1"/>
  <c r="CL197" i="1"/>
  <c r="J198" i="1" s="1"/>
  <c r="CK197" i="1"/>
  <c r="I198" i="1" s="1"/>
  <c r="BL200" i="1"/>
  <c r="BP200" i="1"/>
  <c r="BM200" i="1"/>
  <c r="BQ200" i="1"/>
  <c r="BN200" i="1"/>
  <c r="BO200" i="1"/>
  <c r="S200" i="1"/>
  <c r="AV200" i="1"/>
  <c r="AW200" i="1"/>
  <c r="AT200" i="1"/>
  <c r="AU200" i="1"/>
  <c r="AX200" i="1"/>
  <c r="AY200" i="1"/>
  <c r="CH198" i="1"/>
  <c r="F199" i="1" s="1"/>
  <c r="CF198" i="1"/>
  <c r="U201" i="1"/>
  <c r="X201" i="1"/>
  <c r="Y201" i="1"/>
  <c r="V201" i="1"/>
  <c r="W201" i="1"/>
  <c r="K198" i="1" l="1"/>
  <c r="AZ201" i="1"/>
  <c r="BD201" i="1"/>
  <c r="BA201" i="1"/>
  <c r="BE201" i="1"/>
  <c r="BB201" i="1"/>
  <c r="BC201" i="1"/>
  <c r="BT201" i="1"/>
  <c r="BU201" i="1"/>
  <c r="BV201" i="1"/>
  <c r="BW201" i="1"/>
  <c r="BR201" i="1"/>
  <c r="BS201" i="1"/>
  <c r="CL198" i="1"/>
  <c r="J199" i="1" s="1"/>
  <c r="CI198" i="1"/>
  <c r="G199" i="1" s="1"/>
  <c r="CJ198" i="1"/>
  <c r="H199" i="1" s="1"/>
  <c r="CK198" i="1"/>
  <c r="I199" i="1" s="1"/>
  <c r="CG198" i="1"/>
  <c r="E199" i="1" s="1"/>
  <c r="CE200" i="1"/>
  <c r="CF199" i="1"/>
  <c r="CH199" i="1"/>
  <c r="F200" i="1" s="1"/>
  <c r="BL201" i="1"/>
  <c r="BP201" i="1"/>
  <c r="BM201" i="1"/>
  <c r="BQ201" i="1"/>
  <c r="BN201" i="1"/>
  <c r="BO201" i="1"/>
  <c r="BH201" i="1"/>
  <c r="BI201" i="1"/>
  <c r="BF201" i="1"/>
  <c r="BG201" i="1"/>
  <c r="BJ201" i="1"/>
  <c r="BK201" i="1"/>
  <c r="S201" i="1"/>
  <c r="AV201" i="1"/>
  <c r="AW201" i="1"/>
  <c r="AX201" i="1"/>
  <c r="AY201" i="1"/>
  <c r="AT201" i="1"/>
  <c r="AU201" i="1"/>
  <c r="X202" i="1"/>
  <c r="Y202" i="1"/>
  <c r="U202" i="1"/>
  <c r="W202" i="1"/>
  <c r="V202" i="1"/>
  <c r="K199" i="1" l="1"/>
  <c r="CE201" i="1"/>
  <c r="CF201" i="1" s="1"/>
  <c r="BT202" i="1"/>
  <c r="BU202" i="1"/>
  <c r="BR202" i="1"/>
  <c r="BS202" i="1"/>
  <c r="BV202" i="1"/>
  <c r="BW202" i="1"/>
  <c r="BL202" i="1"/>
  <c r="BP202" i="1"/>
  <c r="BM202" i="1"/>
  <c r="BQ202" i="1"/>
  <c r="BN202" i="1"/>
  <c r="BO202" i="1"/>
  <c r="BH202" i="1"/>
  <c r="BI202" i="1"/>
  <c r="BJ202" i="1"/>
  <c r="BK202" i="1"/>
  <c r="BF202" i="1"/>
  <c r="BG202" i="1"/>
  <c r="S202" i="1"/>
  <c r="AV202" i="1"/>
  <c r="AW202" i="1"/>
  <c r="AT202" i="1"/>
  <c r="AU202" i="1"/>
  <c r="AX202" i="1"/>
  <c r="AY202" i="1"/>
  <c r="CJ199" i="1"/>
  <c r="H200" i="1" s="1"/>
  <c r="CK199" i="1"/>
  <c r="I200" i="1" s="1"/>
  <c r="CL199" i="1"/>
  <c r="J200" i="1" s="1"/>
  <c r="CI199" i="1"/>
  <c r="G200" i="1" s="1"/>
  <c r="CG199" i="1"/>
  <c r="E200" i="1" s="1"/>
  <c r="CH200" i="1"/>
  <c r="F201" i="1" s="1"/>
  <c r="CF200" i="1"/>
  <c r="AZ202" i="1"/>
  <c r="BD202" i="1"/>
  <c r="BA202" i="1"/>
  <c r="BE202" i="1"/>
  <c r="BB202" i="1"/>
  <c r="BC202" i="1"/>
  <c r="X203" i="1"/>
  <c r="U203" i="1"/>
  <c r="V203" i="1"/>
  <c r="W203" i="1"/>
  <c r="Y203" i="1"/>
  <c r="K200" i="1" l="1"/>
  <c r="CH201" i="1"/>
  <c r="F202" i="1" s="1"/>
  <c r="BT203" i="1"/>
  <c r="BU203" i="1"/>
  <c r="BV203" i="1"/>
  <c r="BW203" i="1"/>
  <c r="BR203" i="1"/>
  <c r="BS203" i="1"/>
  <c r="BH203" i="1"/>
  <c r="BI203" i="1"/>
  <c r="BF203" i="1"/>
  <c r="BG203" i="1"/>
  <c r="BJ203" i="1"/>
  <c r="BK203" i="1"/>
  <c r="BL203" i="1"/>
  <c r="BP203" i="1"/>
  <c r="BM203" i="1"/>
  <c r="BQ203" i="1"/>
  <c r="BN203" i="1"/>
  <c r="BO203" i="1"/>
  <c r="AZ203" i="1"/>
  <c r="BD203" i="1"/>
  <c r="BA203" i="1"/>
  <c r="BE203" i="1"/>
  <c r="BB203" i="1"/>
  <c r="BC203" i="1"/>
  <c r="CK201" i="1"/>
  <c r="I202" i="1" s="1"/>
  <c r="CL201" i="1"/>
  <c r="J202" i="1" s="1"/>
  <c r="CG201" i="1"/>
  <c r="E202" i="1" s="1"/>
  <c r="CI201" i="1"/>
  <c r="G202" i="1" s="1"/>
  <c r="CJ201" i="1"/>
  <c r="H202" i="1" s="1"/>
  <c r="CE202" i="1"/>
  <c r="S203" i="1"/>
  <c r="AV203" i="1"/>
  <c r="AW203" i="1"/>
  <c r="AX203" i="1"/>
  <c r="AY203" i="1"/>
  <c r="AT203" i="1"/>
  <c r="AU203" i="1"/>
  <c r="CG200" i="1"/>
  <c r="E201" i="1" s="1"/>
  <c r="CK200" i="1"/>
  <c r="I201" i="1" s="1"/>
  <c r="CL200" i="1"/>
  <c r="J201" i="1" s="1"/>
  <c r="CI200" i="1"/>
  <c r="G201" i="1" s="1"/>
  <c r="CJ200" i="1"/>
  <c r="H201" i="1" s="1"/>
  <c r="U204" i="1"/>
  <c r="X204" i="1"/>
  <c r="V204" i="1"/>
  <c r="Y204" i="1"/>
  <c r="W204" i="1"/>
  <c r="K202" i="1" l="1"/>
  <c r="K201" i="1"/>
  <c r="BT204" i="1"/>
  <c r="BU204" i="1"/>
  <c r="BR204" i="1"/>
  <c r="BS204" i="1"/>
  <c r="BV204" i="1"/>
  <c r="BW204" i="1"/>
  <c r="BL204" i="1"/>
  <c r="BP204" i="1"/>
  <c r="BM204" i="1"/>
  <c r="BQ204" i="1"/>
  <c r="BN204" i="1"/>
  <c r="BO204" i="1"/>
  <c r="CE203" i="1"/>
  <c r="BH204" i="1"/>
  <c r="BI204" i="1"/>
  <c r="BJ204" i="1"/>
  <c r="BK204" i="1"/>
  <c r="BF204" i="1"/>
  <c r="BG204" i="1"/>
  <c r="S204" i="1"/>
  <c r="AV204" i="1"/>
  <c r="AW204" i="1"/>
  <c r="AT204" i="1"/>
  <c r="AU204" i="1"/>
  <c r="AX204" i="1"/>
  <c r="AY204" i="1"/>
  <c r="CH202" i="1"/>
  <c r="F203" i="1" s="1"/>
  <c r="CF202" i="1"/>
  <c r="AZ204" i="1"/>
  <c r="BD204" i="1"/>
  <c r="BA204" i="1"/>
  <c r="BE204" i="1"/>
  <c r="BB204" i="1"/>
  <c r="BC204" i="1"/>
  <c r="V205" i="1"/>
  <c r="X205" i="1"/>
  <c r="Y205" i="1"/>
  <c r="U205" i="1"/>
  <c r="W205" i="1"/>
  <c r="BT205" i="1" l="1"/>
  <c r="BU205" i="1"/>
  <c r="BV205" i="1"/>
  <c r="BW205" i="1"/>
  <c r="BR205" i="1"/>
  <c r="BS205" i="1"/>
  <c r="AZ205" i="1"/>
  <c r="BD205" i="1"/>
  <c r="BA205" i="1"/>
  <c r="BE205" i="1"/>
  <c r="BB205" i="1"/>
  <c r="BC205" i="1"/>
  <c r="S205" i="1"/>
  <c r="AV205" i="1"/>
  <c r="AW205" i="1"/>
  <c r="AX205" i="1"/>
  <c r="AY205" i="1"/>
  <c r="AT205" i="1"/>
  <c r="AU205" i="1"/>
  <c r="CE204" i="1"/>
  <c r="BL205" i="1"/>
  <c r="BP205" i="1"/>
  <c r="BM205" i="1"/>
  <c r="BQ205" i="1"/>
  <c r="BN205" i="1"/>
  <c r="BO205" i="1"/>
  <c r="CI202" i="1"/>
  <c r="G203" i="1" s="1"/>
  <c r="CK202" i="1"/>
  <c r="I203" i="1" s="1"/>
  <c r="CL202" i="1"/>
  <c r="J203" i="1" s="1"/>
  <c r="CG202" i="1"/>
  <c r="E203" i="1" s="1"/>
  <c r="CJ202" i="1"/>
  <c r="H203" i="1" s="1"/>
  <c r="BH205" i="1"/>
  <c r="BI205" i="1"/>
  <c r="BF205" i="1"/>
  <c r="BG205" i="1"/>
  <c r="BJ205" i="1"/>
  <c r="BK205" i="1"/>
  <c r="CH203" i="1"/>
  <c r="F204" i="1" s="1"/>
  <c r="CF203" i="1"/>
  <c r="W206" i="1"/>
  <c r="Y206" i="1"/>
  <c r="U206" i="1"/>
  <c r="X206" i="1"/>
  <c r="V206" i="1"/>
  <c r="K203" i="1" l="1"/>
  <c r="CF204" i="1"/>
  <c r="CH204" i="1"/>
  <c r="F205" i="1" s="1"/>
  <c r="BL206" i="1"/>
  <c r="BP206" i="1"/>
  <c r="BM206" i="1"/>
  <c r="BQ206" i="1"/>
  <c r="BN206" i="1"/>
  <c r="BO206" i="1"/>
  <c r="CL203" i="1"/>
  <c r="J204" i="1" s="1"/>
  <c r="CI203" i="1"/>
  <c r="G204" i="1" s="1"/>
  <c r="CG203" i="1"/>
  <c r="E204" i="1" s="1"/>
  <c r="CJ203" i="1"/>
  <c r="H204" i="1" s="1"/>
  <c r="CK203" i="1"/>
  <c r="I204" i="1" s="1"/>
  <c r="BH206" i="1"/>
  <c r="BI206" i="1"/>
  <c r="BJ206" i="1"/>
  <c r="BK206" i="1"/>
  <c r="BF206" i="1"/>
  <c r="BG206" i="1"/>
  <c r="S206" i="1"/>
  <c r="AV206" i="1"/>
  <c r="AW206" i="1"/>
  <c r="AT206" i="1"/>
  <c r="AU206" i="1"/>
  <c r="AX206" i="1"/>
  <c r="AY206" i="1"/>
  <c r="CE205" i="1"/>
  <c r="AZ206" i="1"/>
  <c r="BD206" i="1"/>
  <c r="BA206" i="1"/>
  <c r="BE206" i="1"/>
  <c r="BB206" i="1"/>
  <c r="BC206" i="1"/>
  <c r="BT206" i="1"/>
  <c r="BU206" i="1"/>
  <c r="BR206" i="1"/>
  <c r="BS206" i="1"/>
  <c r="BV206" i="1"/>
  <c r="BW206" i="1"/>
  <c r="W207" i="1"/>
  <c r="Y207" i="1"/>
  <c r="V207" i="1"/>
  <c r="X207" i="1"/>
  <c r="U207" i="1"/>
  <c r="K204" i="1" l="1"/>
  <c r="CL204" i="1"/>
  <c r="J205" i="1" s="1"/>
  <c r="CJ204" i="1"/>
  <c r="H205" i="1" s="1"/>
  <c r="CK204" i="1"/>
  <c r="I205" i="1" s="1"/>
  <c r="CI204" i="1"/>
  <c r="G205" i="1" s="1"/>
  <c r="CG204" i="1"/>
  <c r="E205" i="1" s="1"/>
  <c r="BL207" i="1"/>
  <c r="BP207" i="1"/>
  <c r="BM207" i="1"/>
  <c r="BQ207" i="1"/>
  <c r="BN207" i="1"/>
  <c r="BO207" i="1"/>
  <c r="CF205" i="1"/>
  <c r="CH205" i="1"/>
  <c r="F206" i="1" s="1"/>
  <c r="BH207" i="1"/>
  <c r="BI207" i="1"/>
  <c r="BF207" i="1"/>
  <c r="BG207" i="1"/>
  <c r="BJ207" i="1"/>
  <c r="BK207" i="1"/>
  <c r="AZ207" i="1"/>
  <c r="BD207" i="1"/>
  <c r="BA207" i="1"/>
  <c r="BE207" i="1"/>
  <c r="BB207" i="1"/>
  <c r="BC207" i="1"/>
  <c r="CE206" i="1"/>
  <c r="S207" i="1"/>
  <c r="AV207" i="1"/>
  <c r="AW207" i="1"/>
  <c r="AX207" i="1"/>
  <c r="AY207" i="1"/>
  <c r="AT207" i="1"/>
  <c r="AU207" i="1"/>
  <c r="BT207" i="1"/>
  <c r="BU207" i="1"/>
  <c r="BV207" i="1"/>
  <c r="BW207" i="1"/>
  <c r="BR207" i="1"/>
  <c r="BS207" i="1"/>
  <c r="V208" i="1"/>
  <c r="X208" i="1"/>
  <c r="U208" i="1"/>
  <c r="W208" i="1"/>
  <c r="Y208" i="1"/>
  <c r="K205" i="1" l="1"/>
  <c r="CE207" i="1"/>
  <c r="CH207" i="1" s="1"/>
  <c r="F208" i="1" s="1"/>
  <c r="AZ208" i="1"/>
  <c r="BD208" i="1"/>
  <c r="BA208" i="1"/>
  <c r="BE208" i="1"/>
  <c r="BB208" i="1"/>
  <c r="BC208" i="1"/>
  <c r="BH208" i="1"/>
  <c r="BI208" i="1"/>
  <c r="BJ208" i="1"/>
  <c r="BK208" i="1"/>
  <c r="BF208" i="1"/>
  <c r="BG208" i="1"/>
  <c r="CJ205" i="1"/>
  <c r="H206" i="1" s="1"/>
  <c r="CK205" i="1"/>
  <c r="I206" i="1" s="1"/>
  <c r="CG205" i="1"/>
  <c r="E206" i="1" s="1"/>
  <c r="CI205" i="1"/>
  <c r="G206" i="1" s="1"/>
  <c r="CL205" i="1"/>
  <c r="J206" i="1" s="1"/>
  <c r="BT208" i="1"/>
  <c r="BU208" i="1"/>
  <c r="BR208" i="1"/>
  <c r="BS208" i="1"/>
  <c r="BV208" i="1"/>
  <c r="BW208" i="1"/>
  <c r="S208" i="1"/>
  <c r="AV208" i="1"/>
  <c r="AW208" i="1"/>
  <c r="AT208" i="1"/>
  <c r="AU208" i="1"/>
  <c r="AX208" i="1"/>
  <c r="AY208" i="1"/>
  <c r="BL208" i="1"/>
  <c r="BP208" i="1"/>
  <c r="BM208" i="1"/>
  <c r="BQ208" i="1"/>
  <c r="BN208" i="1"/>
  <c r="BO208" i="1"/>
  <c r="CF206" i="1"/>
  <c r="CH206" i="1"/>
  <c r="F207" i="1" s="1"/>
  <c r="X209" i="1"/>
  <c r="W209" i="1"/>
  <c r="V209" i="1"/>
  <c r="U209" i="1"/>
  <c r="Y209" i="1"/>
  <c r="K206" i="1" l="1"/>
  <c r="CF207" i="1"/>
  <c r="CL207" i="1" s="1"/>
  <c r="J208" i="1" s="1"/>
  <c r="BT209" i="1"/>
  <c r="BU209" i="1"/>
  <c r="BV209" i="1"/>
  <c r="BW209" i="1"/>
  <c r="BR209" i="1"/>
  <c r="BS209" i="1"/>
  <c r="BL209" i="1"/>
  <c r="BP209" i="1"/>
  <c r="BM209" i="1"/>
  <c r="BQ209" i="1"/>
  <c r="BN209" i="1"/>
  <c r="BO209" i="1"/>
  <c r="CJ206" i="1"/>
  <c r="H207" i="1" s="1"/>
  <c r="CI206" i="1"/>
  <c r="G207" i="1" s="1"/>
  <c r="CK206" i="1"/>
  <c r="I207" i="1" s="1"/>
  <c r="CL206" i="1"/>
  <c r="J207" i="1" s="1"/>
  <c r="CG206" i="1"/>
  <c r="E207" i="1" s="1"/>
  <c r="S209" i="1"/>
  <c r="AV209" i="1"/>
  <c r="AW209" i="1"/>
  <c r="AX209" i="1"/>
  <c r="AY209" i="1"/>
  <c r="AT209" i="1"/>
  <c r="AU209" i="1"/>
  <c r="CK207" i="1"/>
  <c r="I208" i="1" s="1"/>
  <c r="CJ207" i="1"/>
  <c r="H208" i="1" s="1"/>
  <c r="CI207" i="1"/>
  <c r="G208" i="1" s="1"/>
  <c r="AZ209" i="1"/>
  <c r="BD209" i="1"/>
  <c r="BA209" i="1"/>
  <c r="BE209" i="1"/>
  <c r="BB209" i="1"/>
  <c r="BC209" i="1"/>
  <c r="CE208" i="1"/>
  <c r="BH209" i="1"/>
  <c r="BI209" i="1"/>
  <c r="BF209" i="1"/>
  <c r="BG209" i="1"/>
  <c r="BJ209" i="1"/>
  <c r="BK209" i="1"/>
  <c r="Y210" i="1"/>
  <c r="V210" i="1"/>
  <c r="W210" i="1"/>
  <c r="U210" i="1"/>
  <c r="X210" i="1"/>
  <c r="K207" i="1" l="1"/>
  <c r="CG207" i="1"/>
  <c r="E208" i="1" s="1"/>
  <c r="K208" i="1" s="1"/>
  <c r="BO210" i="1"/>
  <c r="BL210" i="1"/>
  <c r="BP210" i="1"/>
  <c r="BM210" i="1"/>
  <c r="BQ210" i="1"/>
  <c r="BN210" i="1"/>
  <c r="BS210" i="1"/>
  <c r="BW210" i="1"/>
  <c r="BT210" i="1"/>
  <c r="BU210" i="1"/>
  <c r="BR210" i="1"/>
  <c r="BV210" i="1"/>
  <c r="CH208" i="1"/>
  <c r="F209" i="1" s="1"/>
  <c r="CF208" i="1"/>
  <c r="BA210" i="1"/>
  <c r="BE210" i="1"/>
  <c r="AZ210" i="1"/>
  <c r="BB210" i="1"/>
  <c r="BC210" i="1"/>
  <c r="BD210" i="1"/>
  <c r="S210" i="1"/>
  <c r="AV210" i="1"/>
  <c r="AW210" i="1"/>
  <c r="AT210" i="1"/>
  <c r="AU210" i="1"/>
  <c r="AX210" i="1"/>
  <c r="AY210" i="1"/>
  <c r="CE209" i="1"/>
  <c r="BI210" i="1"/>
  <c r="BF210" i="1"/>
  <c r="BK210" i="1"/>
  <c r="BG210" i="1"/>
  <c r="BH210" i="1"/>
  <c r="BJ210" i="1"/>
  <c r="W211" i="1"/>
  <c r="U211" i="1"/>
  <c r="X211" i="1"/>
  <c r="Y211" i="1"/>
  <c r="V211" i="1"/>
  <c r="CH209" i="1" l="1"/>
  <c r="F210" i="1" s="1"/>
  <c r="CF209" i="1"/>
  <c r="BS211" i="1"/>
  <c r="BW211" i="1"/>
  <c r="BT211" i="1"/>
  <c r="BU211" i="1"/>
  <c r="BR211" i="1"/>
  <c r="BV211" i="1"/>
  <c r="CE210" i="1"/>
  <c r="BO211" i="1"/>
  <c r="BL211" i="1"/>
  <c r="BP211" i="1"/>
  <c r="BM211" i="1"/>
  <c r="BQ211" i="1"/>
  <c r="BN211" i="1"/>
  <c r="S211" i="1"/>
  <c r="AU211" i="1"/>
  <c r="AY211" i="1"/>
  <c r="AV211" i="1"/>
  <c r="AW211" i="1"/>
  <c r="AT211" i="1"/>
  <c r="AX211" i="1"/>
  <c r="CI208" i="1"/>
  <c r="G209" i="1" s="1"/>
  <c r="CJ208" i="1"/>
  <c r="H209" i="1" s="1"/>
  <c r="CG208" i="1"/>
  <c r="E209" i="1" s="1"/>
  <c r="CL208" i="1"/>
  <c r="J209" i="1" s="1"/>
  <c r="CK208" i="1"/>
  <c r="I209" i="1" s="1"/>
  <c r="BC211" i="1"/>
  <c r="AZ211" i="1"/>
  <c r="BD211" i="1"/>
  <c r="BA211" i="1"/>
  <c r="BE211" i="1"/>
  <c r="BB211" i="1"/>
  <c r="BG211" i="1"/>
  <c r="BK211" i="1"/>
  <c r="BH211" i="1"/>
  <c r="BI211" i="1"/>
  <c r="BF211" i="1"/>
  <c r="BJ211" i="1"/>
  <c r="U212" i="1"/>
  <c r="X212" i="1"/>
  <c r="Y212" i="1"/>
  <c r="V212" i="1"/>
  <c r="W212" i="1"/>
  <c r="K209" i="1" l="1"/>
  <c r="BO212" i="1"/>
  <c r="BL212" i="1"/>
  <c r="BP212" i="1"/>
  <c r="BM212" i="1"/>
  <c r="BQ212" i="1"/>
  <c r="BN212" i="1"/>
  <c r="S212" i="1"/>
  <c r="AU212" i="1"/>
  <c r="AY212" i="1"/>
  <c r="AV212" i="1"/>
  <c r="AW212" i="1"/>
  <c r="AT212" i="1"/>
  <c r="AX212" i="1"/>
  <c r="BC212" i="1"/>
  <c r="AZ212" i="1"/>
  <c r="BD212" i="1"/>
  <c r="BA212" i="1"/>
  <c r="BE212" i="1"/>
  <c r="BB212" i="1"/>
  <c r="BG212" i="1"/>
  <c r="BK212" i="1"/>
  <c r="BH212" i="1"/>
  <c r="BI212" i="1"/>
  <c r="BF212" i="1"/>
  <c r="BJ212" i="1"/>
  <c r="BS212" i="1"/>
  <c r="BW212" i="1"/>
  <c r="BT212" i="1"/>
  <c r="BU212" i="1"/>
  <c r="BR212" i="1"/>
  <c r="BV212" i="1"/>
  <c r="CJ209" i="1"/>
  <c r="H210" i="1" s="1"/>
  <c r="CG209" i="1"/>
  <c r="E210" i="1" s="1"/>
  <c r="CL209" i="1"/>
  <c r="J210" i="1" s="1"/>
  <c r="CI209" i="1"/>
  <c r="G210" i="1" s="1"/>
  <c r="CK209" i="1"/>
  <c r="I210" i="1" s="1"/>
  <c r="CE211" i="1"/>
  <c r="CF210" i="1"/>
  <c r="CH210" i="1"/>
  <c r="F211" i="1" s="1"/>
  <c r="Y213" i="1"/>
  <c r="V213" i="1"/>
  <c r="X213" i="1"/>
  <c r="W213" i="1"/>
  <c r="U213" i="1"/>
  <c r="K210" i="1" l="1"/>
  <c r="CE212" i="1"/>
  <c r="CH212" i="1" s="1"/>
  <c r="F213" i="1" s="1"/>
  <c r="BG213" i="1"/>
  <c r="BK213" i="1"/>
  <c r="BH213" i="1"/>
  <c r="BI213" i="1"/>
  <c r="BF213" i="1"/>
  <c r="BJ213" i="1"/>
  <c r="BO213" i="1"/>
  <c r="BL213" i="1"/>
  <c r="BP213" i="1"/>
  <c r="BM213" i="1"/>
  <c r="BQ213" i="1"/>
  <c r="BN213" i="1"/>
  <c r="CK210" i="1"/>
  <c r="I211" i="1" s="1"/>
  <c r="CL210" i="1"/>
  <c r="J211" i="1" s="1"/>
  <c r="CG210" i="1"/>
  <c r="E211" i="1" s="1"/>
  <c r="CJ210" i="1"/>
  <c r="H211" i="1" s="1"/>
  <c r="CI210" i="1"/>
  <c r="G211" i="1" s="1"/>
  <c r="S213" i="1"/>
  <c r="AU213" i="1"/>
  <c r="AY213" i="1"/>
  <c r="AV213" i="1"/>
  <c r="AW213" i="1"/>
  <c r="AT213" i="1"/>
  <c r="AX213" i="1"/>
  <c r="BS213" i="1"/>
  <c r="BW213" i="1"/>
  <c r="BT213" i="1"/>
  <c r="BU213" i="1"/>
  <c r="BR213" i="1"/>
  <c r="BV213" i="1"/>
  <c r="BC213" i="1"/>
  <c r="AZ213" i="1"/>
  <c r="BD213" i="1"/>
  <c r="BA213" i="1"/>
  <c r="BE213" i="1"/>
  <c r="BB213" i="1"/>
  <c r="CH211" i="1"/>
  <c r="F212" i="1" s="1"/>
  <c r="CF211" i="1"/>
  <c r="V214" i="1"/>
  <c r="W214" i="1"/>
  <c r="Y214" i="1"/>
  <c r="X214" i="1"/>
  <c r="U214" i="1"/>
  <c r="K211" i="1" l="1"/>
  <c r="CF212" i="1"/>
  <c r="BN214" i="1"/>
  <c r="BO214" i="1"/>
  <c r="BL214" i="1"/>
  <c r="BP214" i="1"/>
  <c r="BM214" i="1"/>
  <c r="BQ214" i="1"/>
  <c r="BR214" i="1"/>
  <c r="BV214" i="1"/>
  <c r="BS214" i="1"/>
  <c r="BW214" i="1"/>
  <c r="BT214" i="1"/>
  <c r="BU214" i="1"/>
  <c r="CI211" i="1"/>
  <c r="G212" i="1" s="1"/>
  <c r="CJ211" i="1"/>
  <c r="H212" i="1" s="1"/>
  <c r="CK211" i="1"/>
  <c r="I212" i="1" s="1"/>
  <c r="CG211" i="1"/>
  <c r="E212" i="1" s="1"/>
  <c r="CL211" i="1"/>
  <c r="J212" i="1" s="1"/>
  <c r="BF214" i="1"/>
  <c r="BJ214" i="1"/>
  <c r="BG214" i="1"/>
  <c r="BK214" i="1"/>
  <c r="BH214" i="1"/>
  <c r="BI214" i="1"/>
  <c r="BB214" i="1"/>
  <c r="BC214" i="1"/>
  <c r="AZ214" i="1"/>
  <c r="BD214" i="1"/>
  <c r="BA214" i="1"/>
  <c r="BE214" i="1"/>
  <c r="CJ212" i="1"/>
  <c r="H213" i="1" s="1"/>
  <c r="CG212" i="1"/>
  <c r="E213" i="1" s="1"/>
  <c r="CK212" i="1"/>
  <c r="I213" i="1" s="1"/>
  <c r="CI212" i="1"/>
  <c r="G213" i="1" s="1"/>
  <c r="CL212" i="1"/>
  <c r="J213" i="1" s="1"/>
  <c r="S214" i="1"/>
  <c r="AT214" i="1"/>
  <c r="AX214" i="1"/>
  <c r="AU214" i="1"/>
  <c r="AY214" i="1"/>
  <c r="AV214" i="1"/>
  <c r="AW214" i="1"/>
  <c r="CE213" i="1"/>
  <c r="V215" i="1"/>
  <c r="U215" i="1"/>
  <c r="Y215" i="1"/>
  <c r="W215" i="1"/>
  <c r="X215" i="1"/>
  <c r="K212" i="1" l="1"/>
  <c r="K213" i="1"/>
  <c r="BR215" i="1"/>
  <c r="BV215" i="1"/>
  <c r="BS215" i="1"/>
  <c r="BW215" i="1"/>
  <c r="BT215" i="1"/>
  <c r="BU215" i="1"/>
  <c r="BB215" i="1"/>
  <c r="BC215" i="1"/>
  <c r="AZ215" i="1"/>
  <c r="BD215" i="1"/>
  <c r="BA215" i="1"/>
  <c r="BE215" i="1"/>
  <c r="CE214" i="1"/>
  <c r="BN215" i="1"/>
  <c r="BO215" i="1"/>
  <c r="BL215" i="1"/>
  <c r="BP215" i="1"/>
  <c r="BM215" i="1"/>
  <c r="BQ215" i="1"/>
  <c r="BF215" i="1"/>
  <c r="BJ215" i="1"/>
  <c r="BG215" i="1"/>
  <c r="BK215" i="1"/>
  <c r="BH215" i="1"/>
  <c r="BI215" i="1"/>
  <c r="CF213" i="1"/>
  <c r="CH213" i="1"/>
  <c r="F214" i="1" s="1"/>
  <c r="S215" i="1"/>
  <c r="AT215" i="1"/>
  <c r="AX215" i="1"/>
  <c r="AU215" i="1"/>
  <c r="AY215" i="1"/>
  <c r="AV215" i="1"/>
  <c r="AW215" i="1"/>
  <c r="V216" i="1"/>
  <c r="X216" i="1"/>
  <c r="U216" i="1"/>
  <c r="W216" i="1"/>
  <c r="Y216" i="1"/>
  <c r="BR216" i="1" l="1"/>
  <c r="BV216" i="1"/>
  <c r="BS216" i="1"/>
  <c r="BW216" i="1"/>
  <c r="BT216" i="1"/>
  <c r="BU216" i="1"/>
  <c r="BF216" i="1"/>
  <c r="BJ216" i="1"/>
  <c r="BG216" i="1"/>
  <c r="BK216" i="1"/>
  <c r="BH216" i="1"/>
  <c r="BI216" i="1"/>
  <c r="CE215" i="1"/>
  <c r="CJ213" i="1"/>
  <c r="H214" i="1" s="1"/>
  <c r="CI213" i="1"/>
  <c r="G214" i="1" s="1"/>
  <c r="CG213" i="1"/>
  <c r="E214" i="1" s="1"/>
  <c r="CL213" i="1"/>
  <c r="J214" i="1" s="1"/>
  <c r="CK213" i="1"/>
  <c r="I214" i="1" s="1"/>
  <c r="BB216" i="1"/>
  <c r="BC216" i="1"/>
  <c r="AZ216" i="1"/>
  <c r="BD216" i="1"/>
  <c r="BA216" i="1"/>
  <c r="BE216" i="1"/>
  <c r="CF214" i="1"/>
  <c r="CH214" i="1"/>
  <c r="F215" i="1" s="1"/>
  <c r="S216" i="1"/>
  <c r="AT216" i="1"/>
  <c r="AX216" i="1"/>
  <c r="AU216" i="1"/>
  <c r="AY216" i="1"/>
  <c r="AV216" i="1"/>
  <c r="AW216" i="1"/>
  <c r="BN216" i="1"/>
  <c r="BO216" i="1"/>
  <c r="BL216" i="1"/>
  <c r="BP216" i="1"/>
  <c r="BM216" i="1"/>
  <c r="BQ216" i="1"/>
  <c r="U217" i="1"/>
  <c r="W217" i="1"/>
  <c r="Y217" i="1"/>
  <c r="V217" i="1"/>
  <c r="X217" i="1"/>
  <c r="K214" i="1" l="1"/>
  <c r="BF217" i="1"/>
  <c r="BJ217" i="1"/>
  <c r="BG217" i="1"/>
  <c r="BK217" i="1"/>
  <c r="BH217" i="1"/>
  <c r="BI217" i="1"/>
  <c r="S217" i="1"/>
  <c r="AT217" i="1"/>
  <c r="AX217" i="1"/>
  <c r="AU217" i="1"/>
  <c r="AY217" i="1"/>
  <c r="AV217" i="1"/>
  <c r="AW217" i="1"/>
  <c r="BB217" i="1"/>
  <c r="BC217" i="1"/>
  <c r="AZ217" i="1"/>
  <c r="BD217" i="1"/>
  <c r="BA217" i="1"/>
  <c r="BE217" i="1"/>
  <c r="BN217" i="1"/>
  <c r="BO217" i="1"/>
  <c r="BL217" i="1"/>
  <c r="BP217" i="1"/>
  <c r="BM217" i="1"/>
  <c r="BQ217" i="1"/>
  <c r="CE216" i="1"/>
  <c r="BR217" i="1"/>
  <c r="BV217" i="1"/>
  <c r="BS217" i="1"/>
  <c r="BW217" i="1"/>
  <c r="BT217" i="1"/>
  <c r="BU217" i="1"/>
  <c r="CK214" i="1"/>
  <c r="I215" i="1" s="1"/>
  <c r="CG214" i="1"/>
  <c r="E215" i="1" s="1"/>
  <c r="CJ214" i="1"/>
  <c r="H215" i="1" s="1"/>
  <c r="CI214" i="1"/>
  <c r="G215" i="1" s="1"/>
  <c r="CL214" i="1"/>
  <c r="J215" i="1" s="1"/>
  <c r="CF215" i="1"/>
  <c r="CH215" i="1"/>
  <c r="F216" i="1" s="1"/>
  <c r="X218" i="1"/>
  <c r="Y218" i="1"/>
  <c r="U218" i="1"/>
  <c r="V218" i="1"/>
  <c r="W218" i="1"/>
  <c r="K215" i="1" l="1"/>
  <c r="BH218" i="1"/>
  <c r="BI218" i="1"/>
  <c r="BF218" i="1"/>
  <c r="BJ218" i="1"/>
  <c r="BG218" i="1"/>
  <c r="BK218" i="1"/>
  <c r="CE217" i="1"/>
  <c r="AZ218" i="1"/>
  <c r="BD218" i="1"/>
  <c r="BA218" i="1"/>
  <c r="BE218" i="1"/>
  <c r="BB218" i="1"/>
  <c r="BC218" i="1"/>
  <c r="S218" i="1"/>
  <c r="AV218" i="1"/>
  <c r="AW218" i="1"/>
  <c r="AT218" i="1"/>
  <c r="AX218" i="1"/>
  <c r="AU218" i="1"/>
  <c r="AY218" i="1"/>
  <c r="CI215" i="1"/>
  <c r="G216" i="1" s="1"/>
  <c r="CG215" i="1"/>
  <c r="E216" i="1" s="1"/>
  <c r="CJ215" i="1"/>
  <c r="H216" i="1" s="1"/>
  <c r="CK215" i="1"/>
  <c r="I216" i="1" s="1"/>
  <c r="CL215" i="1"/>
  <c r="J216" i="1" s="1"/>
  <c r="CF216" i="1"/>
  <c r="CH216" i="1"/>
  <c r="F217" i="1" s="1"/>
  <c r="BL218" i="1"/>
  <c r="BP218" i="1"/>
  <c r="BM218" i="1"/>
  <c r="BQ218" i="1"/>
  <c r="BN218" i="1"/>
  <c r="BO218" i="1"/>
  <c r="BT218" i="1"/>
  <c r="BU218" i="1"/>
  <c r="BR218" i="1"/>
  <c r="BV218" i="1"/>
  <c r="BS218" i="1"/>
  <c r="BW218" i="1"/>
  <c r="W219" i="1"/>
  <c r="V219" i="1"/>
  <c r="Y219" i="1"/>
  <c r="X219" i="1"/>
  <c r="U219" i="1"/>
  <c r="K216" i="1" l="1"/>
  <c r="BN219" i="1"/>
  <c r="BO219" i="1"/>
  <c r="BL219" i="1"/>
  <c r="BP219" i="1"/>
  <c r="BM219" i="1"/>
  <c r="BQ219" i="1"/>
  <c r="CJ216" i="1"/>
  <c r="H217" i="1" s="1"/>
  <c r="CG216" i="1"/>
  <c r="E217" i="1" s="1"/>
  <c r="CK216" i="1"/>
  <c r="I217" i="1" s="1"/>
  <c r="CI216" i="1"/>
  <c r="G217" i="1" s="1"/>
  <c r="CL216" i="1"/>
  <c r="J217" i="1" s="1"/>
  <c r="CF217" i="1"/>
  <c r="CH217" i="1"/>
  <c r="F218" i="1" s="1"/>
  <c r="BB219" i="1"/>
  <c r="BC219" i="1"/>
  <c r="AZ219" i="1"/>
  <c r="BD219" i="1"/>
  <c r="BA219" i="1"/>
  <c r="BE219" i="1"/>
  <c r="BR219" i="1"/>
  <c r="BV219" i="1"/>
  <c r="BS219" i="1"/>
  <c r="BW219" i="1"/>
  <c r="BT219" i="1"/>
  <c r="BU219" i="1"/>
  <c r="S219" i="1"/>
  <c r="AT219" i="1"/>
  <c r="AX219" i="1"/>
  <c r="AU219" i="1"/>
  <c r="AY219" i="1"/>
  <c r="AV219" i="1"/>
  <c r="AW219" i="1"/>
  <c r="BF219" i="1"/>
  <c r="BJ219" i="1"/>
  <c r="BG219" i="1"/>
  <c r="BK219" i="1"/>
  <c r="BH219" i="1"/>
  <c r="BI219" i="1"/>
  <c r="CE218" i="1"/>
  <c r="X220" i="1"/>
  <c r="V220" i="1"/>
  <c r="U220" i="1"/>
  <c r="W220" i="1"/>
  <c r="Y220" i="1"/>
  <c r="K217" i="1" l="1"/>
  <c r="CF218" i="1"/>
  <c r="CH218" i="1"/>
  <c r="F219" i="1" s="1"/>
  <c r="CE219" i="1"/>
  <c r="CK217" i="1"/>
  <c r="I218" i="1" s="1"/>
  <c r="CJ217" i="1"/>
  <c r="H218" i="1" s="1"/>
  <c r="CL217" i="1"/>
  <c r="J218" i="1" s="1"/>
  <c r="CI217" i="1"/>
  <c r="G218" i="1" s="1"/>
  <c r="CG217" i="1"/>
  <c r="E218" i="1" s="1"/>
  <c r="BT220" i="1"/>
  <c r="BU220" i="1"/>
  <c r="BR220" i="1"/>
  <c r="BV220" i="1"/>
  <c r="BS220" i="1"/>
  <c r="BW220" i="1"/>
  <c r="BH220" i="1"/>
  <c r="BI220" i="1"/>
  <c r="BF220" i="1"/>
  <c r="BJ220" i="1"/>
  <c r="BG220" i="1"/>
  <c r="BK220" i="1"/>
  <c r="S220" i="1"/>
  <c r="AV220" i="1"/>
  <c r="AW220" i="1"/>
  <c r="AT220" i="1"/>
  <c r="AX220" i="1"/>
  <c r="AU220" i="1"/>
  <c r="AY220" i="1"/>
  <c r="AZ220" i="1"/>
  <c r="BD220" i="1"/>
  <c r="BA220" i="1"/>
  <c r="BE220" i="1"/>
  <c r="BB220" i="1"/>
  <c r="BC220" i="1"/>
  <c r="BL220" i="1"/>
  <c r="BP220" i="1"/>
  <c r="BM220" i="1"/>
  <c r="BQ220" i="1"/>
  <c r="BN220" i="1"/>
  <c r="BO220" i="1"/>
  <c r="W221" i="1"/>
  <c r="Y221" i="1"/>
  <c r="X221" i="1"/>
  <c r="U221" i="1"/>
  <c r="V221" i="1"/>
  <c r="K218" i="1" l="1"/>
  <c r="BB221" i="1"/>
  <c r="AZ221" i="1"/>
  <c r="BD221" i="1"/>
  <c r="BA221" i="1"/>
  <c r="BE221" i="1"/>
  <c r="BC221" i="1"/>
  <c r="S221" i="1"/>
  <c r="AT221" i="1"/>
  <c r="AX221" i="1"/>
  <c r="AV221" i="1"/>
  <c r="AW221" i="1"/>
  <c r="AU221" i="1"/>
  <c r="AY221" i="1"/>
  <c r="BN221" i="1"/>
  <c r="BL221" i="1"/>
  <c r="BP221" i="1"/>
  <c r="BM221" i="1"/>
  <c r="BQ221" i="1"/>
  <c r="BO221" i="1"/>
  <c r="CF219" i="1"/>
  <c r="CH219" i="1"/>
  <c r="F220" i="1" s="1"/>
  <c r="BR221" i="1"/>
  <c r="BV221" i="1"/>
  <c r="BT221" i="1"/>
  <c r="BU221" i="1"/>
  <c r="BS221" i="1"/>
  <c r="BW221" i="1"/>
  <c r="BF221" i="1"/>
  <c r="BJ221" i="1"/>
  <c r="BH221" i="1"/>
  <c r="BI221" i="1"/>
  <c r="BK221" i="1"/>
  <c r="BG221" i="1"/>
  <c r="CE220" i="1"/>
  <c r="CG218" i="1"/>
  <c r="E219" i="1" s="1"/>
  <c r="CK218" i="1"/>
  <c r="I219" i="1" s="1"/>
  <c r="CL218" i="1"/>
  <c r="J219" i="1" s="1"/>
  <c r="CI218" i="1"/>
  <c r="G219" i="1" s="1"/>
  <c r="CJ218" i="1"/>
  <c r="H219" i="1" s="1"/>
  <c r="V222" i="1"/>
  <c r="X222" i="1"/>
  <c r="U222" i="1"/>
  <c r="W222" i="1"/>
  <c r="Y222" i="1"/>
  <c r="K219" i="1" l="1"/>
  <c r="BH222" i="1"/>
  <c r="BF222" i="1"/>
  <c r="BJ222" i="1"/>
  <c r="BG222" i="1"/>
  <c r="BK222" i="1"/>
  <c r="BI222" i="1"/>
  <c r="CE221" i="1"/>
  <c r="CF220" i="1"/>
  <c r="CH220" i="1"/>
  <c r="F221" i="1" s="1"/>
  <c r="S222" i="1"/>
  <c r="AV222" i="1"/>
  <c r="AT222" i="1"/>
  <c r="AX222" i="1"/>
  <c r="AU222" i="1"/>
  <c r="AY222" i="1"/>
  <c r="AW222" i="1"/>
  <c r="BL222" i="1"/>
  <c r="BP222" i="1"/>
  <c r="BN222" i="1"/>
  <c r="BO222" i="1"/>
  <c r="BM222" i="1"/>
  <c r="BQ222" i="1"/>
  <c r="BT222" i="1"/>
  <c r="BR222" i="1"/>
  <c r="BV222" i="1"/>
  <c r="BS222" i="1"/>
  <c r="BW222" i="1"/>
  <c r="BU222" i="1"/>
  <c r="AZ222" i="1"/>
  <c r="BD222" i="1"/>
  <c r="BB222" i="1"/>
  <c r="BC222" i="1"/>
  <c r="BE222" i="1"/>
  <c r="BA222" i="1"/>
  <c r="CJ219" i="1"/>
  <c r="H220" i="1" s="1"/>
  <c r="CL219" i="1"/>
  <c r="J220" i="1" s="1"/>
  <c r="CI219" i="1"/>
  <c r="G220" i="1" s="1"/>
  <c r="CG219" i="1"/>
  <c r="E220" i="1" s="1"/>
  <c r="CK219" i="1"/>
  <c r="I220" i="1" s="1"/>
  <c r="V223" i="1"/>
  <c r="U223" i="1"/>
  <c r="X223" i="1"/>
  <c r="Y223" i="1"/>
  <c r="W223" i="1"/>
  <c r="K220" i="1" l="1"/>
  <c r="CF221" i="1"/>
  <c r="CH221" i="1"/>
  <c r="F222" i="1" s="1"/>
  <c r="BN223" i="1"/>
  <c r="BL223" i="1"/>
  <c r="BP223" i="1"/>
  <c r="BM223" i="1"/>
  <c r="BQ223" i="1"/>
  <c r="BO223" i="1"/>
  <c r="BR223" i="1"/>
  <c r="BV223" i="1"/>
  <c r="BT223" i="1"/>
  <c r="BU223" i="1"/>
  <c r="BS223" i="1"/>
  <c r="BW223" i="1"/>
  <c r="S223" i="1"/>
  <c r="AT223" i="1"/>
  <c r="AX223" i="1"/>
  <c r="AV223" i="1"/>
  <c r="AW223" i="1"/>
  <c r="AY223" i="1"/>
  <c r="AU223" i="1"/>
  <c r="BF223" i="1"/>
  <c r="BJ223" i="1"/>
  <c r="BH223" i="1"/>
  <c r="BI223" i="1"/>
  <c r="BG223" i="1"/>
  <c r="BK223" i="1"/>
  <c r="BB223" i="1"/>
  <c r="AZ223" i="1"/>
  <c r="BD223" i="1"/>
  <c r="BA223" i="1"/>
  <c r="BE223" i="1"/>
  <c r="BC223" i="1"/>
  <c r="CE222" i="1"/>
  <c r="CJ220" i="1"/>
  <c r="H221" i="1" s="1"/>
  <c r="CG220" i="1"/>
  <c r="E221" i="1" s="1"/>
  <c r="CK220" i="1"/>
  <c r="I221" i="1" s="1"/>
  <c r="CL220" i="1"/>
  <c r="J221" i="1" s="1"/>
  <c r="CI220" i="1"/>
  <c r="G221" i="1" s="1"/>
  <c r="Y224" i="1"/>
  <c r="V224" i="1"/>
  <c r="X224" i="1"/>
  <c r="U224" i="1"/>
  <c r="W224" i="1"/>
  <c r="K221" i="1" l="1"/>
  <c r="BN224" i="1"/>
  <c r="BO224" i="1"/>
  <c r="BP224" i="1"/>
  <c r="BQ224" i="1"/>
  <c r="BL224" i="1"/>
  <c r="BM224" i="1"/>
  <c r="BB224" i="1"/>
  <c r="BC224" i="1"/>
  <c r="AZ224" i="1"/>
  <c r="BA224" i="1"/>
  <c r="BD224" i="1"/>
  <c r="BE224" i="1"/>
  <c r="S224" i="1"/>
  <c r="AT224" i="1"/>
  <c r="AX224" i="1"/>
  <c r="AU224" i="1"/>
  <c r="AY224" i="1"/>
  <c r="AV224" i="1"/>
  <c r="AW224" i="1"/>
  <c r="CF222" i="1"/>
  <c r="CH222" i="1"/>
  <c r="F223" i="1" s="1"/>
  <c r="BF224" i="1"/>
  <c r="BJ224" i="1"/>
  <c r="BG224" i="1"/>
  <c r="BK224" i="1"/>
  <c r="BH224" i="1"/>
  <c r="BI224" i="1"/>
  <c r="BR224" i="1"/>
  <c r="BV224" i="1"/>
  <c r="BS224" i="1"/>
  <c r="BW224" i="1"/>
  <c r="BT224" i="1"/>
  <c r="BU224" i="1"/>
  <c r="CE223" i="1"/>
  <c r="CK221" i="1"/>
  <c r="I222" i="1" s="1"/>
  <c r="CJ221" i="1"/>
  <c r="H222" i="1" s="1"/>
  <c r="CL221" i="1"/>
  <c r="J222" i="1" s="1"/>
  <c r="CI221" i="1"/>
  <c r="G222" i="1" s="1"/>
  <c r="CG221" i="1"/>
  <c r="E222" i="1" s="1"/>
  <c r="Y225" i="1"/>
  <c r="U225" i="1"/>
  <c r="V225" i="1"/>
  <c r="X225" i="1"/>
  <c r="W225" i="1"/>
  <c r="K222" i="1" l="1"/>
  <c r="CF223" i="1"/>
  <c r="CH223" i="1"/>
  <c r="F224" i="1" s="1"/>
  <c r="BL225" i="1"/>
  <c r="BP225" i="1"/>
  <c r="BM225" i="1"/>
  <c r="BQ225" i="1"/>
  <c r="BN225" i="1"/>
  <c r="BO225" i="1"/>
  <c r="CG222" i="1"/>
  <c r="E223" i="1" s="1"/>
  <c r="CK222" i="1"/>
  <c r="I223" i="1" s="1"/>
  <c r="CL222" i="1"/>
  <c r="J223" i="1" s="1"/>
  <c r="CI222" i="1"/>
  <c r="G223" i="1" s="1"/>
  <c r="CJ222" i="1"/>
  <c r="H223" i="1" s="1"/>
  <c r="AZ225" i="1"/>
  <c r="BD225" i="1"/>
  <c r="BA225" i="1"/>
  <c r="BE225" i="1"/>
  <c r="BB225" i="1"/>
  <c r="BC225" i="1"/>
  <c r="CE224" i="1"/>
  <c r="S225" i="1"/>
  <c r="AV225" i="1"/>
  <c r="AW225" i="1"/>
  <c r="AT225" i="1"/>
  <c r="AU225" i="1"/>
  <c r="AX225" i="1"/>
  <c r="AY225" i="1"/>
  <c r="BH225" i="1"/>
  <c r="BI225" i="1"/>
  <c r="BJ225" i="1"/>
  <c r="BK225" i="1"/>
  <c r="BF225" i="1"/>
  <c r="BG225" i="1"/>
  <c r="BT225" i="1"/>
  <c r="BU225" i="1"/>
  <c r="BR225" i="1"/>
  <c r="BS225" i="1"/>
  <c r="BV225" i="1"/>
  <c r="BW225" i="1"/>
  <c r="U226" i="1"/>
  <c r="W226" i="1"/>
  <c r="V226" i="1"/>
  <c r="Y226" i="1"/>
  <c r="X226" i="1"/>
  <c r="K223" i="1" l="1"/>
  <c r="BF226" i="1"/>
  <c r="BJ226" i="1"/>
  <c r="BG226" i="1"/>
  <c r="BK226" i="1"/>
  <c r="BH226" i="1"/>
  <c r="BI226" i="1"/>
  <c r="BN226" i="1"/>
  <c r="BO226" i="1"/>
  <c r="BL226" i="1"/>
  <c r="BM226" i="1"/>
  <c r="BP226" i="1"/>
  <c r="BQ226" i="1"/>
  <c r="S226" i="1"/>
  <c r="AT226" i="1"/>
  <c r="AX226" i="1"/>
  <c r="AU226" i="1"/>
  <c r="AY226" i="1"/>
  <c r="AV226" i="1"/>
  <c r="AW226" i="1"/>
  <c r="CE225" i="1"/>
  <c r="CF224" i="1"/>
  <c r="CH224" i="1"/>
  <c r="F225" i="1" s="1"/>
  <c r="CJ223" i="1"/>
  <c r="H224" i="1" s="1"/>
  <c r="CL223" i="1"/>
  <c r="J224" i="1" s="1"/>
  <c r="CI223" i="1"/>
  <c r="G224" i="1" s="1"/>
  <c r="CG223" i="1"/>
  <c r="E224" i="1" s="1"/>
  <c r="CK223" i="1"/>
  <c r="I224" i="1" s="1"/>
  <c r="BR226" i="1"/>
  <c r="BV226" i="1"/>
  <c r="BS226" i="1"/>
  <c r="BW226" i="1"/>
  <c r="BT226" i="1"/>
  <c r="BU226" i="1"/>
  <c r="BB226" i="1"/>
  <c r="BC226" i="1"/>
  <c r="BD226" i="1"/>
  <c r="BE226" i="1"/>
  <c r="AZ226" i="1"/>
  <c r="BA226" i="1"/>
  <c r="W227" i="1"/>
  <c r="V227" i="1"/>
  <c r="U227" i="1"/>
  <c r="Y227" i="1"/>
  <c r="X227" i="1"/>
  <c r="K224" i="1" l="1"/>
  <c r="S227" i="1"/>
  <c r="AV227" i="1"/>
  <c r="AW227" i="1"/>
  <c r="AX227" i="1"/>
  <c r="AY227" i="1"/>
  <c r="AT227" i="1"/>
  <c r="AU227" i="1"/>
  <c r="BT227" i="1"/>
  <c r="BU227" i="1"/>
  <c r="BV227" i="1"/>
  <c r="BW227" i="1"/>
  <c r="BR227" i="1"/>
  <c r="BS227" i="1"/>
  <c r="CF225" i="1"/>
  <c r="CH225" i="1"/>
  <c r="F226" i="1" s="1"/>
  <c r="AZ227" i="1"/>
  <c r="BD227" i="1"/>
  <c r="BA227" i="1"/>
  <c r="BE227" i="1"/>
  <c r="BB227" i="1"/>
  <c r="BC227" i="1"/>
  <c r="CE226" i="1"/>
  <c r="BL227" i="1"/>
  <c r="BP227" i="1"/>
  <c r="BM227" i="1"/>
  <c r="BQ227" i="1"/>
  <c r="BN227" i="1"/>
  <c r="BO227" i="1"/>
  <c r="BH227" i="1"/>
  <c r="BI227" i="1"/>
  <c r="BF227" i="1"/>
  <c r="BG227" i="1"/>
  <c r="BJ227" i="1"/>
  <c r="BK227" i="1"/>
  <c r="CJ224" i="1"/>
  <c r="H225" i="1" s="1"/>
  <c r="CG224" i="1"/>
  <c r="E225" i="1" s="1"/>
  <c r="CK224" i="1"/>
  <c r="I225" i="1" s="1"/>
  <c r="CL224" i="1"/>
  <c r="J225" i="1" s="1"/>
  <c r="CI224" i="1"/>
  <c r="G225" i="1" s="1"/>
  <c r="Y228" i="1"/>
  <c r="U228" i="1"/>
  <c r="V228" i="1"/>
  <c r="W228" i="1"/>
  <c r="X228" i="1"/>
  <c r="K225" i="1" l="1"/>
  <c r="BR228" i="1"/>
  <c r="BV228" i="1"/>
  <c r="BS228" i="1"/>
  <c r="BW228" i="1"/>
  <c r="BT228" i="1"/>
  <c r="BU228" i="1"/>
  <c r="BF228" i="1"/>
  <c r="BJ228" i="1"/>
  <c r="BG228" i="1"/>
  <c r="BK228" i="1"/>
  <c r="BH228" i="1"/>
  <c r="BI228" i="1"/>
  <c r="BB228" i="1"/>
  <c r="BC228" i="1"/>
  <c r="AZ228" i="1"/>
  <c r="BA228" i="1"/>
  <c r="BD228" i="1"/>
  <c r="BE228" i="1"/>
  <c r="CK225" i="1"/>
  <c r="I226" i="1" s="1"/>
  <c r="CJ225" i="1"/>
  <c r="H226" i="1" s="1"/>
  <c r="CL225" i="1"/>
  <c r="J226" i="1" s="1"/>
  <c r="CI225" i="1"/>
  <c r="G226" i="1" s="1"/>
  <c r="CG225" i="1"/>
  <c r="E226" i="1" s="1"/>
  <c r="CE227" i="1"/>
  <c r="BN228" i="1"/>
  <c r="BO228" i="1"/>
  <c r="BP228" i="1"/>
  <c r="BQ228" i="1"/>
  <c r="BL228" i="1"/>
  <c r="BM228" i="1"/>
  <c r="CF226" i="1"/>
  <c r="CH226" i="1"/>
  <c r="F227" i="1" s="1"/>
  <c r="S228" i="1"/>
  <c r="AT228" i="1"/>
  <c r="AX228" i="1"/>
  <c r="AU228" i="1"/>
  <c r="AY228" i="1"/>
  <c r="AV228" i="1"/>
  <c r="AW228" i="1"/>
  <c r="X229" i="1"/>
  <c r="V229" i="1"/>
  <c r="U229" i="1"/>
  <c r="Y229" i="1"/>
  <c r="W229" i="1"/>
  <c r="K226" i="1" l="1"/>
  <c r="CE228" i="1"/>
  <c r="CF228" i="1" s="1"/>
  <c r="AZ229" i="1"/>
  <c r="BD229" i="1"/>
  <c r="BA229" i="1"/>
  <c r="BE229" i="1"/>
  <c r="BB229" i="1"/>
  <c r="BC229" i="1"/>
  <c r="BH229" i="1"/>
  <c r="BI229" i="1"/>
  <c r="BJ229" i="1"/>
  <c r="BK229" i="1"/>
  <c r="BF229" i="1"/>
  <c r="BG229" i="1"/>
  <c r="CF227" i="1"/>
  <c r="CH227" i="1"/>
  <c r="F228" i="1" s="1"/>
  <c r="S229" i="1"/>
  <c r="AV229" i="1"/>
  <c r="AW229" i="1"/>
  <c r="AT229" i="1"/>
  <c r="AU229" i="1"/>
  <c r="AX229" i="1"/>
  <c r="AY229" i="1"/>
  <c r="BL229" i="1"/>
  <c r="BP229" i="1"/>
  <c r="BM229" i="1"/>
  <c r="BQ229" i="1"/>
  <c r="BN229" i="1"/>
  <c r="BO229" i="1"/>
  <c r="BT229" i="1"/>
  <c r="BU229" i="1"/>
  <c r="BR229" i="1"/>
  <c r="BS229" i="1"/>
  <c r="BV229" i="1"/>
  <c r="BW229" i="1"/>
  <c r="CG226" i="1"/>
  <c r="E227" i="1" s="1"/>
  <c r="CK226" i="1"/>
  <c r="I227" i="1" s="1"/>
  <c r="CL226" i="1"/>
  <c r="J227" i="1" s="1"/>
  <c r="CI226" i="1"/>
  <c r="G227" i="1" s="1"/>
  <c r="CJ226" i="1"/>
  <c r="H227" i="1" s="1"/>
  <c r="V230" i="1"/>
  <c r="U230" i="1"/>
  <c r="W230" i="1"/>
  <c r="Y230" i="1"/>
  <c r="X230" i="1"/>
  <c r="K227" i="1" l="1"/>
  <c r="CE229" i="1"/>
  <c r="CH229" i="1" s="1"/>
  <c r="F230" i="1" s="1"/>
  <c r="CH228" i="1"/>
  <c r="F229" i="1" s="1"/>
  <c r="BF230" i="1"/>
  <c r="BJ230" i="1"/>
  <c r="BG230" i="1"/>
  <c r="BK230" i="1"/>
  <c r="BH230" i="1"/>
  <c r="BI230" i="1"/>
  <c r="S230" i="1"/>
  <c r="AT230" i="1"/>
  <c r="AX230" i="1"/>
  <c r="AU230" i="1"/>
  <c r="AY230" i="1"/>
  <c r="AV230" i="1"/>
  <c r="AW230" i="1"/>
  <c r="CJ227" i="1"/>
  <c r="H228" i="1" s="1"/>
  <c r="CL227" i="1"/>
  <c r="J228" i="1" s="1"/>
  <c r="CI227" i="1"/>
  <c r="G228" i="1" s="1"/>
  <c r="CG227" i="1"/>
  <c r="E228" i="1" s="1"/>
  <c r="CK227" i="1"/>
  <c r="I228" i="1" s="1"/>
  <c r="BB230" i="1"/>
  <c r="BC230" i="1"/>
  <c r="BD230" i="1"/>
  <c r="BE230" i="1"/>
  <c r="AZ230" i="1"/>
  <c r="BA230" i="1"/>
  <c r="BN230" i="1"/>
  <c r="BO230" i="1"/>
  <c r="BL230" i="1"/>
  <c r="BM230" i="1"/>
  <c r="BP230" i="1"/>
  <c r="BQ230" i="1"/>
  <c r="BR230" i="1"/>
  <c r="BV230" i="1"/>
  <c r="BS230" i="1"/>
  <c r="BW230" i="1"/>
  <c r="BT230" i="1"/>
  <c r="BU230" i="1"/>
  <c r="CJ228" i="1"/>
  <c r="H229" i="1" s="1"/>
  <c r="CG228" i="1"/>
  <c r="E229" i="1" s="1"/>
  <c r="CK228" i="1"/>
  <c r="I229" i="1" s="1"/>
  <c r="CL228" i="1"/>
  <c r="J229" i="1" s="1"/>
  <c r="CI228" i="1"/>
  <c r="G229" i="1" s="1"/>
  <c r="Y231" i="1"/>
  <c r="W231" i="1"/>
  <c r="U231" i="1"/>
  <c r="V231" i="1"/>
  <c r="X231" i="1"/>
  <c r="CF229" i="1" l="1"/>
  <c r="CK229" i="1" s="1"/>
  <c r="I230" i="1" s="1"/>
  <c r="K228" i="1"/>
  <c r="K229" i="1"/>
  <c r="BL231" i="1"/>
  <c r="BP231" i="1"/>
  <c r="BM231" i="1"/>
  <c r="BQ231" i="1"/>
  <c r="BN231" i="1"/>
  <c r="BO231" i="1"/>
  <c r="BT231" i="1"/>
  <c r="BU231" i="1"/>
  <c r="BV231" i="1"/>
  <c r="BW231" i="1"/>
  <c r="BR231" i="1"/>
  <c r="BS231" i="1"/>
  <c r="CE230" i="1"/>
  <c r="AZ231" i="1"/>
  <c r="BD231" i="1"/>
  <c r="BA231" i="1"/>
  <c r="BE231" i="1"/>
  <c r="BB231" i="1"/>
  <c r="BC231" i="1"/>
  <c r="CL229" i="1"/>
  <c r="J230" i="1" s="1"/>
  <c r="CI229" i="1"/>
  <c r="G230" i="1" s="1"/>
  <c r="S231" i="1"/>
  <c r="AV231" i="1"/>
  <c r="AW231" i="1"/>
  <c r="AX231" i="1"/>
  <c r="AY231" i="1"/>
  <c r="AT231" i="1"/>
  <c r="AU231" i="1"/>
  <c r="BH231" i="1"/>
  <c r="BI231" i="1"/>
  <c r="BF231" i="1"/>
  <c r="BG231" i="1"/>
  <c r="BJ231" i="1"/>
  <c r="BK231" i="1"/>
  <c r="U232" i="1"/>
  <c r="W232" i="1"/>
  <c r="X232" i="1"/>
  <c r="Y232" i="1"/>
  <c r="V232" i="1"/>
  <c r="CJ229" i="1" l="1"/>
  <c r="H230" i="1" s="1"/>
  <c r="CG229" i="1"/>
  <c r="E230" i="1" s="1"/>
  <c r="K230" i="1" s="1"/>
  <c r="BB232" i="1"/>
  <c r="BC232" i="1"/>
  <c r="AZ232" i="1"/>
  <c r="BA232" i="1"/>
  <c r="BD232" i="1"/>
  <c r="BE232" i="1"/>
  <c r="BF232" i="1"/>
  <c r="BJ232" i="1"/>
  <c r="BG232" i="1"/>
  <c r="BK232" i="1"/>
  <c r="BH232" i="1"/>
  <c r="BI232" i="1"/>
  <c r="S232" i="1"/>
  <c r="AT232" i="1"/>
  <c r="AX232" i="1"/>
  <c r="AU232" i="1"/>
  <c r="AY232" i="1"/>
  <c r="AV232" i="1"/>
  <c r="AW232" i="1"/>
  <c r="CE231" i="1"/>
  <c r="BR232" i="1"/>
  <c r="BV232" i="1"/>
  <c r="BS232" i="1"/>
  <c r="BW232" i="1"/>
  <c r="BT232" i="1"/>
  <c r="BU232" i="1"/>
  <c r="CF230" i="1"/>
  <c r="CH230" i="1"/>
  <c r="F231" i="1" s="1"/>
  <c r="BN232" i="1"/>
  <c r="BO232" i="1"/>
  <c r="BP232" i="1"/>
  <c r="BQ232" i="1"/>
  <c r="BL232" i="1"/>
  <c r="BM232" i="1"/>
  <c r="U233" i="1"/>
  <c r="V233" i="1"/>
  <c r="Y233" i="1"/>
  <c r="X233" i="1"/>
  <c r="W233" i="1"/>
  <c r="S233" i="1" l="1"/>
  <c r="AV233" i="1"/>
  <c r="AW233" i="1"/>
  <c r="AT233" i="1"/>
  <c r="AU233" i="1"/>
  <c r="AX233" i="1"/>
  <c r="AY233" i="1"/>
  <c r="CF231" i="1"/>
  <c r="CH231" i="1"/>
  <c r="F232" i="1" s="1"/>
  <c r="BH233" i="1"/>
  <c r="BI233" i="1"/>
  <c r="BJ233" i="1"/>
  <c r="BK233" i="1"/>
  <c r="BF233" i="1"/>
  <c r="BG233" i="1"/>
  <c r="BL233" i="1"/>
  <c r="BP233" i="1"/>
  <c r="BM233" i="1"/>
  <c r="BQ233" i="1"/>
  <c r="BN233" i="1"/>
  <c r="BO233" i="1"/>
  <c r="CG230" i="1"/>
  <c r="E231" i="1" s="1"/>
  <c r="CK230" i="1"/>
  <c r="I231" i="1" s="1"/>
  <c r="CL230" i="1"/>
  <c r="J231" i="1" s="1"/>
  <c r="CI230" i="1"/>
  <c r="G231" i="1" s="1"/>
  <c r="CJ230" i="1"/>
  <c r="H231" i="1" s="1"/>
  <c r="BT233" i="1"/>
  <c r="BU233" i="1"/>
  <c r="BR233" i="1"/>
  <c r="BS233" i="1"/>
  <c r="BV233" i="1"/>
  <c r="BW233" i="1"/>
  <c r="CE232" i="1"/>
  <c r="AZ233" i="1"/>
  <c r="BD233" i="1"/>
  <c r="BA233" i="1"/>
  <c r="BE233" i="1"/>
  <c r="BB233" i="1"/>
  <c r="BC233" i="1"/>
  <c r="W234" i="1"/>
  <c r="V234" i="1"/>
  <c r="X234" i="1"/>
  <c r="Y234" i="1"/>
  <c r="U234" i="1"/>
  <c r="K231" i="1" l="1"/>
  <c r="BS234" i="1"/>
  <c r="BW234" i="1"/>
  <c r="BV234" i="1"/>
  <c r="BR234" i="1"/>
  <c r="BT234" i="1"/>
  <c r="BU234" i="1"/>
  <c r="BC234" i="1"/>
  <c r="BA234" i="1"/>
  <c r="BB234" i="1"/>
  <c r="BD234" i="1"/>
  <c r="AZ234" i="1"/>
  <c r="BE234" i="1"/>
  <c r="S234" i="1"/>
  <c r="AT234" i="1"/>
  <c r="AU234" i="1"/>
  <c r="AY234" i="1"/>
  <c r="AV234" i="1"/>
  <c r="AW234" i="1"/>
  <c r="AX234" i="1"/>
  <c r="BG234" i="1"/>
  <c r="BK234" i="1"/>
  <c r="BF234" i="1"/>
  <c r="BH234" i="1"/>
  <c r="BI234" i="1"/>
  <c r="BJ234" i="1"/>
  <c r="CJ231" i="1"/>
  <c r="H232" i="1" s="1"/>
  <c r="CL231" i="1"/>
  <c r="J232" i="1" s="1"/>
  <c r="CI231" i="1"/>
  <c r="G232" i="1" s="1"/>
  <c r="CG231" i="1"/>
  <c r="E232" i="1" s="1"/>
  <c r="CK231" i="1"/>
  <c r="I232" i="1" s="1"/>
  <c r="CE233" i="1"/>
  <c r="BO234" i="1"/>
  <c r="BL234" i="1"/>
  <c r="BQ234" i="1"/>
  <c r="BM234" i="1"/>
  <c r="BN234" i="1"/>
  <c r="BP234" i="1"/>
  <c r="CF232" i="1"/>
  <c r="CH232" i="1"/>
  <c r="F233" i="1" s="1"/>
  <c r="W235" i="1"/>
  <c r="U235" i="1"/>
  <c r="X235" i="1"/>
  <c r="Y235" i="1"/>
  <c r="V235" i="1"/>
  <c r="K232" i="1" l="1"/>
  <c r="CJ232" i="1"/>
  <c r="H233" i="1" s="1"/>
  <c r="CG232" i="1"/>
  <c r="E233" i="1" s="1"/>
  <c r="CK232" i="1"/>
  <c r="I233" i="1" s="1"/>
  <c r="CL232" i="1"/>
  <c r="J233" i="1" s="1"/>
  <c r="CI232" i="1"/>
  <c r="G233" i="1" s="1"/>
  <c r="BI235" i="1"/>
  <c r="BF235" i="1"/>
  <c r="BK235" i="1"/>
  <c r="BG235" i="1"/>
  <c r="BH235" i="1"/>
  <c r="BJ235" i="1"/>
  <c r="CF233" i="1"/>
  <c r="CH233" i="1"/>
  <c r="F234" i="1" s="1"/>
  <c r="S235" i="1"/>
  <c r="AW235" i="1"/>
  <c r="AU235" i="1"/>
  <c r="AV235" i="1"/>
  <c r="AX235" i="1"/>
  <c r="AT235" i="1"/>
  <c r="AY235" i="1"/>
  <c r="BU235" i="1"/>
  <c r="BV235" i="1"/>
  <c r="BR235" i="1"/>
  <c r="BW235" i="1"/>
  <c r="BS235" i="1"/>
  <c r="BT235" i="1"/>
  <c r="CE234" i="1"/>
  <c r="BA235" i="1"/>
  <c r="BE235" i="1"/>
  <c r="AZ235" i="1"/>
  <c r="BB235" i="1"/>
  <c r="BC235" i="1"/>
  <c r="BD235" i="1"/>
  <c r="BM235" i="1"/>
  <c r="BQ235" i="1"/>
  <c r="BP235" i="1"/>
  <c r="BL235" i="1"/>
  <c r="BN235" i="1"/>
  <c r="BO235" i="1"/>
  <c r="U236" i="1"/>
  <c r="X236" i="1"/>
  <c r="Y236" i="1"/>
  <c r="W236" i="1"/>
  <c r="V236" i="1"/>
  <c r="K233" i="1" l="1"/>
  <c r="CF234" i="1"/>
  <c r="CH234" i="1"/>
  <c r="F235" i="1" s="1"/>
  <c r="CE235" i="1"/>
  <c r="CK233" i="1"/>
  <c r="I234" i="1" s="1"/>
  <c r="CJ233" i="1"/>
  <c r="H234" i="1" s="1"/>
  <c r="CL233" i="1"/>
  <c r="J234" i="1" s="1"/>
  <c r="CI233" i="1"/>
  <c r="G234" i="1" s="1"/>
  <c r="CG233" i="1"/>
  <c r="E234" i="1" s="1"/>
  <c r="BS236" i="1"/>
  <c r="BW236" i="1"/>
  <c r="BU236" i="1"/>
  <c r="BV236" i="1"/>
  <c r="BR236" i="1"/>
  <c r="BT236" i="1"/>
  <c r="BO236" i="1"/>
  <c r="BP236" i="1"/>
  <c r="BL236" i="1"/>
  <c r="BQ236" i="1"/>
  <c r="BM236" i="1"/>
  <c r="BN236" i="1"/>
  <c r="BG236" i="1"/>
  <c r="BK236" i="1"/>
  <c r="BJ236" i="1"/>
  <c r="BF236" i="1"/>
  <c r="BH236" i="1"/>
  <c r="BI236" i="1"/>
  <c r="BC236" i="1"/>
  <c r="AZ236" i="1"/>
  <c r="BE236" i="1"/>
  <c r="BA236" i="1"/>
  <c r="BB236" i="1"/>
  <c r="BD236" i="1"/>
  <c r="S236" i="1"/>
  <c r="AU236" i="1"/>
  <c r="AY236" i="1"/>
  <c r="AT236" i="1"/>
  <c r="AV236" i="1"/>
  <c r="AW236" i="1"/>
  <c r="AX236" i="1"/>
  <c r="X237" i="1"/>
  <c r="V237" i="1"/>
  <c r="U237" i="1"/>
  <c r="Y237" i="1"/>
  <c r="W237" i="1"/>
  <c r="K234" i="1" l="1"/>
  <c r="CE236" i="1"/>
  <c r="CG234" i="1"/>
  <c r="E235" i="1" s="1"/>
  <c r="CK234" i="1"/>
  <c r="I235" i="1" s="1"/>
  <c r="CL234" i="1"/>
  <c r="J235" i="1" s="1"/>
  <c r="CI234" i="1"/>
  <c r="G235" i="1" s="1"/>
  <c r="CJ234" i="1"/>
  <c r="H235" i="1" s="1"/>
  <c r="BU237" i="1"/>
  <c r="BT237" i="1"/>
  <c r="BV237" i="1"/>
  <c r="BR237" i="1"/>
  <c r="BW237" i="1"/>
  <c r="BS237" i="1"/>
  <c r="BA237" i="1"/>
  <c r="BE237" i="1"/>
  <c r="BD237" i="1"/>
  <c r="AZ237" i="1"/>
  <c r="BB237" i="1"/>
  <c r="BC237" i="1"/>
  <c r="BI237" i="1"/>
  <c r="BJ237" i="1"/>
  <c r="BF237" i="1"/>
  <c r="BK237" i="1"/>
  <c r="BG237" i="1"/>
  <c r="BH237" i="1"/>
  <c r="BM237" i="1"/>
  <c r="BQ237" i="1"/>
  <c r="BO237" i="1"/>
  <c r="BP237" i="1"/>
  <c r="BL237" i="1"/>
  <c r="BN237" i="1"/>
  <c r="S237" i="1"/>
  <c r="AW237" i="1"/>
  <c r="AT237" i="1"/>
  <c r="AY237" i="1"/>
  <c r="AU237" i="1"/>
  <c r="AV237" i="1"/>
  <c r="AX237" i="1"/>
  <c r="CF235" i="1"/>
  <c r="CH235" i="1"/>
  <c r="F236" i="1" s="1"/>
  <c r="U238" i="1"/>
  <c r="Y238" i="1"/>
  <c r="X238" i="1"/>
  <c r="V238" i="1"/>
  <c r="W238" i="1"/>
  <c r="K235" i="1" l="1"/>
  <c r="CE237" i="1"/>
  <c r="CF237" i="1" s="1"/>
  <c r="CF236" i="1"/>
  <c r="CH236" i="1"/>
  <c r="F237" i="1" s="1"/>
  <c r="BC238" i="1"/>
  <c r="BD238" i="1"/>
  <c r="AZ238" i="1"/>
  <c r="BE238" i="1"/>
  <c r="BA238" i="1"/>
  <c r="BB238" i="1"/>
  <c r="S238" i="1"/>
  <c r="AU238" i="1"/>
  <c r="AY238" i="1"/>
  <c r="AX238" i="1"/>
  <c r="AT238" i="1"/>
  <c r="AV238" i="1"/>
  <c r="AW238" i="1"/>
  <c r="BO238" i="1"/>
  <c r="BN238" i="1"/>
  <c r="BP238" i="1"/>
  <c r="BL238" i="1"/>
  <c r="BQ238" i="1"/>
  <c r="BM238" i="1"/>
  <c r="CJ235" i="1"/>
  <c r="H236" i="1" s="1"/>
  <c r="CL235" i="1"/>
  <c r="J236" i="1" s="1"/>
  <c r="CI235" i="1"/>
  <c r="G236" i="1" s="1"/>
  <c r="CG235" i="1"/>
  <c r="E236" i="1" s="1"/>
  <c r="CK235" i="1"/>
  <c r="I236" i="1" s="1"/>
  <c r="BS238" i="1"/>
  <c r="BT238" i="1"/>
  <c r="BU238" i="1"/>
  <c r="BV238" i="1"/>
  <c r="BR238" i="1"/>
  <c r="BW238" i="1"/>
  <c r="BG238" i="1"/>
  <c r="BK238" i="1"/>
  <c r="BI238" i="1"/>
  <c r="BJ238" i="1"/>
  <c r="BF238" i="1"/>
  <c r="BH238" i="1"/>
  <c r="W239" i="1"/>
  <c r="U239" i="1"/>
  <c r="X239" i="1"/>
  <c r="V239" i="1"/>
  <c r="Y239" i="1"/>
  <c r="CH237" i="1" l="1"/>
  <c r="F238" i="1" s="1"/>
  <c r="K236" i="1"/>
  <c r="BR239" i="1"/>
  <c r="BV239" i="1"/>
  <c r="BS239" i="1"/>
  <c r="BW239" i="1"/>
  <c r="BT239" i="1"/>
  <c r="BU239" i="1"/>
  <c r="BB239" i="1"/>
  <c r="BC239" i="1"/>
  <c r="AZ239" i="1"/>
  <c r="BD239" i="1"/>
  <c r="BA239" i="1"/>
  <c r="BE239" i="1"/>
  <c r="CE238" i="1"/>
  <c r="CJ236" i="1"/>
  <c r="H237" i="1" s="1"/>
  <c r="CG236" i="1"/>
  <c r="E237" i="1" s="1"/>
  <c r="CK236" i="1"/>
  <c r="I237" i="1" s="1"/>
  <c r="CL236" i="1"/>
  <c r="J237" i="1" s="1"/>
  <c r="CI236" i="1"/>
  <c r="G237" i="1" s="1"/>
  <c r="BN239" i="1"/>
  <c r="BO239" i="1"/>
  <c r="BL239" i="1"/>
  <c r="BP239" i="1"/>
  <c r="BM239" i="1"/>
  <c r="BQ239" i="1"/>
  <c r="S239" i="1"/>
  <c r="AT239" i="1"/>
  <c r="AX239" i="1"/>
  <c r="AU239" i="1"/>
  <c r="AY239" i="1"/>
  <c r="AV239" i="1"/>
  <c r="AW239" i="1"/>
  <c r="BF239" i="1"/>
  <c r="BJ239" i="1"/>
  <c r="BG239" i="1"/>
  <c r="BK239" i="1"/>
  <c r="BH239" i="1"/>
  <c r="BI239" i="1"/>
  <c r="CK237" i="1"/>
  <c r="I238" i="1" s="1"/>
  <c r="CJ237" i="1"/>
  <c r="H238" i="1" s="1"/>
  <c r="CL237" i="1"/>
  <c r="J238" i="1" s="1"/>
  <c r="CI237" i="1"/>
  <c r="G238" i="1" s="1"/>
  <c r="CG237" i="1"/>
  <c r="E238" i="1" s="1"/>
  <c r="Y240" i="1"/>
  <c r="X240" i="1"/>
  <c r="W240" i="1"/>
  <c r="V240" i="1"/>
  <c r="U240" i="1"/>
  <c r="K238" i="1" l="1"/>
  <c r="K237" i="1"/>
  <c r="S240" i="1"/>
  <c r="AW240" i="1"/>
  <c r="AT240" i="1"/>
  <c r="AX240" i="1"/>
  <c r="AU240" i="1"/>
  <c r="AY240" i="1"/>
  <c r="AV240" i="1"/>
  <c r="CE239" i="1"/>
  <c r="BU240" i="1"/>
  <c r="BR240" i="1"/>
  <c r="BV240" i="1"/>
  <c r="BS240" i="1"/>
  <c r="BW240" i="1"/>
  <c r="BT240" i="1"/>
  <c r="BA240" i="1"/>
  <c r="BE240" i="1"/>
  <c r="BB240" i="1"/>
  <c r="BC240" i="1"/>
  <c r="AZ240" i="1"/>
  <c r="BD240" i="1"/>
  <c r="BI240" i="1"/>
  <c r="BF240" i="1"/>
  <c r="BJ240" i="1"/>
  <c r="BG240" i="1"/>
  <c r="BK240" i="1"/>
  <c r="BH240" i="1"/>
  <c r="BM240" i="1"/>
  <c r="BQ240" i="1"/>
  <c r="BN240" i="1"/>
  <c r="BO240" i="1"/>
  <c r="BL240" i="1"/>
  <c r="BP240" i="1"/>
  <c r="CF238" i="1"/>
  <c r="CH238" i="1"/>
  <c r="F239" i="1" s="1"/>
  <c r="X241" i="1"/>
  <c r="W241" i="1"/>
  <c r="U241" i="1"/>
  <c r="Y241" i="1"/>
  <c r="V241" i="1"/>
  <c r="BO241" i="1" l="1"/>
  <c r="BL241" i="1"/>
  <c r="BP241" i="1"/>
  <c r="BM241" i="1"/>
  <c r="BQ241" i="1"/>
  <c r="BN241" i="1"/>
  <c r="CF239" i="1"/>
  <c r="CH239" i="1"/>
  <c r="F240" i="1" s="1"/>
  <c r="BS241" i="1"/>
  <c r="BW241" i="1"/>
  <c r="BT241" i="1"/>
  <c r="BU241" i="1"/>
  <c r="BR241" i="1"/>
  <c r="BV241" i="1"/>
  <c r="BC241" i="1"/>
  <c r="AZ241" i="1"/>
  <c r="BD241" i="1"/>
  <c r="BA241" i="1"/>
  <c r="BE241" i="1"/>
  <c r="BB241" i="1"/>
  <c r="S241" i="1"/>
  <c r="AU241" i="1"/>
  <c r="AY241" i="1"/>
  <c r="AV241" i="1"/>
  <c r="AW241" i="1"/>
  <c r="AT241" i="1"/>
  <c r="AX241" i="1"/>
  <c r="CI238" i="1"/>
  <c r="G239" i="1" s="1"/>
  <c r="CJ238" i="1"/>
  <c r="H239" i="1" s="1"/>
  <c r="CL238" i="1"/>
  <c r="J239" i="1" s="1"/>
  <c r="CG238" i="1"/>
  <c r="E239" i="1" s="1"/>
  <c r="CK238" i="1"/>
  <c r="I239" i="1" s="1"/>
  <c r="CE240" i="1"/>
  <c r="BG241" i="1"/>
  <c r="BK241" i="1"/>
  <c r="BH241" i="1"/>
  <c r="BI241" i="1"/>
  <c r="BF241" i="1"/>
  <c r="BJ241" i="1"/>
  <c r="Y242" i="1"/>
  <c r="U242" i="1"/>
  <c r="W242" i="1"/>
  <c r="V242" i="1"/>
  <c r="X242" i="1"/>
  <c r="K239" i="1" l="1"/>
  <c r="S242" i="1"/>
  <c r="AT242" i="1"/>
  <c r="AX242" i="1"/>
  <c r="AU242" i="1"/>
  <c r="AY242" i="1"/>
  <c r="AV242" i="1"/>
  <c r="AW242" i="1"/>
  <c r="BN242" i="1"/>
  <c r="BO242" i="1"/>
  <c r="BL242" i="1"/>
  <c r="BP242" i="1"/>
  <c r="BM242" i="1"/>
  <c r="BQ242" i="1"/>
  <c r="BR242" i="1"/>
  <c r="BV242" i="1"/>
  <c r="BS242" i="1"/>
  <c r="BW242" i="1"/>
  <c r="BT242" i="1"/>
  <c r="BU242" i="1"/>
  <c r="BB242" i="1"/>
  <c r="BC242" i="1"/>
  <c r="AZ242" i="1"/>
  <c r="BD242" i="1"/>
  <c r="BA242" i="1"/>
  <c r="BE242" i="1"/>
  <c r="CI239" i="1"/>
  <c r="G240" i="1" s="1"/>
  <c r="CJ239" i="1"/>
  <c r="H240" i="1" s="1"/>
  <c r="CL239" i="1"/>
  <c r="J240" i="1" s="1"/>
  <c r="CG239" i="1"/>
  <c r="E240" i="1" s="1"/>
  <c r="CK239" i="1"/>
  <c r="I240" i="1" s="1"/>
  <c r="BF242" i="1"/>
  <c r="BJ242" i="1"/>
  <c r="BG242" i="1"/>
  <c r="BK242" i="1"/>
  <c r="BH242" i="1"/>
  <c r="BI242" i="1"/>
  <c r="CE241" i="1"/>
  <c r="CF240" i="1"/>
  <c r="CH240" i="1"/>
  <c r="F241" i="1" s="1"/>
  <c r="V243" i="1"/>
  <c r="Y243" i="1"/>
  <c r="U243" i="1"/>
  <c r="W243" i="1"/>
  <c r="X243" i="1"/>
  <c r="K240" i="1" l="1"/>
  <c r="S243" i="1"/>
  <c r="AV243" i="1"/>
  <c r="AW243" i="1"/>
  <c r="AT243" i="1"/>
  <c r="AX243" i="1"/>
  <c r="AU243" i="1"/>
  <c r="AY243" i="1"/>
  <c r="CJ240" i="1"/>
  <c r="H241" i="1" s="1"/>
  <c r="CL240" i="1"/>
  <c r="J241" i="1" s="1"/>
  <c r="CG240" i="1"/>
  <c r="E241" i="1" s="1"/>
  <c r="CK240" i="1"/>
  <c r="I241" i="1" s="1"/>
  <c r="CI240" i="1"/>
  <c r="G241" i="1" s="1"/>
  <c r="BL243" i="1"/>
  <c r="BP243" i="1"/>
  <c r="BM243" i="1"/>
  <c r="BQ243" i="1"/>
  <c r="BN243" i="1"/>
  <c r="BO243" i="1"/>
  <c r="BH243" i="1"/>
  <c r="BI243" i="1"/>
  <c r="BF243" i="1"/>
  <c r="BJ243" i="1"/>
  <c r="BG243" i="1"/>
  <c r="BK243" i="1"/>
  <c r="BT243" i="1"/>
  <c r="BU243" i="1"/>
  <c r="BR243" i="1"/>
  <c r="BV243" i="1"/>
  <c r="BS243" i="1"/>
  <c r="BW243" i="1"/>
  <c r="CF241" i="1"/>
  <c r="CH241" i="1"/>
  <c r="F242" i="1" s="1"/>
  <c r="CE242" i="1"/>
  <c r="AZ243" i="1"/>
  <c r="BD243" i="1"/>
  <c r="BA243" i="1"/>
  <c r="BE243" i="1"/>
  <c r="BB243" i="1"/>
  <c r="BC243" i="1"/>
  <c r="V244" i="1"/>
  <c r="U244" i="1"/>
  <c r="X244" i="1"/>
  <c r="W244" i="1"/>
  <c r="Y244" i="1"/>
  <c r="K241" i="1" l="1"/>
  <c r="CF242" i="1"/>
  <c r="CH242" i="1"/>
  <c r="F243" i="1" s="1"/>
  <c r="BS244" i="1"/>
  <c r="BW244" i="1"/>
  <c r="BT244" i="1"/>
  <c r="BU244" i="1"/>
  <c r="BR244" i="1"/>
  <c r="BV244" i="1"/>
  <c r="BG244" i="1"/>
  <c r="BK244" i="1"/>
  <c r="BH244" i="1"/>
  <c r="BI244" i="1"/>
  <c r="BF244" i="1"/>
  <c r="BJ244" i="1"/>
  <c r="CE243" i="1"/>
  <c r="BO244" i="1"/>
  <c r="BL244" i="1"/>
  <c r="BP244" i="1"/>
  <c r="BM244" i="1"/>
  <c r="BQ244" i="1"/>
  <c r="BN244" i="1"/>
  <c r="CJ241" i="1"/>
  <c r="H242" i="1" s="1"/>
  <c r="CL241" i="1"/>
  <c r="J242" i="1" s="1"/>
  <c r="CG241" i="1"/>
  <c r="E242" i="1" s="1"/>
  <c r="CK241" i="1"/>
  <c r="I242" i="1" s="1"/>
  <c r="CI241" i="1"/>
  <c r="G242" i="1" s="1"/>
  <c r="S244" i="1"/>
  <c r="AU244" i="1"/>
  <c r="AY244" i="1"/>
  <c r="AV244" i="1"/>
  <c r="AW244" i="1"/>
  <c r="AT244" i="1"/>
  <c r="AX244" i="1"/>
  <c r="BC244" i="1"/>
  <c r="AZ244" i="1"/>
  <c r="BD244" i="1"/>
  <c r="BA244" i="1"/>
  <c r="BE244" i="1"/>
  <c r="BB244" i="1"/>
  <c r="U245" i="1"/>
  <c r="X245" i="1"/>
  <c r="Y245" i="1"/>
  <c r="W245" i="1"/>
  <c r="V245" i="1"/>
  <c r="K242" i="1" l="1"/>
  <c r="CE244" i="1"/>
  <c r="CF244" i="1" s="1"/>
  <c r="BA245" i="1"/>
  <c r="BE245" i="1"/>
  <c r="BB245" i="1"/>
  <c r="BC245" i="1"/>
  <c r="AZ245" i="1"/>
  <c r="BD245" i="1"/>
  <c r="S245" i="1"/>
  <c r="AW245" i="1"/>
  <c r="AT245" i="1"/>
  <c r="AX245" i="1"/>
  <c r="AU245" i="1"/>
  <c r="AY245" i="1"/>
  <c r="AV245" i="1"/>
  <c r="CF243" i="1"/>
  <c r="CH243" i="1"/>
  <c r="F244" i="1" s="1"/>
  <c r="BI245" i="1"/>
  <c r="BF245" i="1"/>
  <c r="BJ245" i="1"/>
  <c r="BG245" i="1"/>
  <c r="BK245" i="1"/>
  <c r="BH245" i="1"/>
  <c r="BU245" i="1"/>
  <c r="BR245" i="1"/>
  <c r="BV245" i="1"/>
  <c r="BS245" i="1"/>
  <c r="BW245" i="1"/>
  <c r="BT245" i="1"/>
  <c r="BM245" i="1"/>
  <c r="BQ245" i="1"/>
  <c r="BN245" i="1"/>
  <c r="BO245" i="1"/>
  <c r="BL245" i="1"/>
  <c r="BP245" i="1"/>
  <c r="CG242" i="1"/>
  <c r="E243" i="1" s="1"/>
  <c r="CK242" i="1"/>
  <c r="I243" i="1" s="1"/>
  <c r="CI242" i="1"/>
  <c r="G243" i="1" s="1"/>
  <c r="CJ242" i="1"/>
  <c r="H243" i="1" s="1"/>
  <c r="CL242" i="1"/>
  <c r="J243" i="1" s="1"/>
  <c r="X246" i="1"/>
  <c r="V246" i="1"/>
  <c r="Y246" i="1"/>
  <c r="W246" i="1"/>
  <c r="U246" i="1"/>
  <c r="K243" i="1" l="1"/>
  <c r="CH244" i="1"/>
  <c r="F245" i="1" s="1"/>
  <c r="S246" i="1"/>
  <c r="AV246" i="1"/>
  <c r="AW246" i="1"/>
  <c r="AT246" i="1"/>
  <c r="AX246" i="1"/>
  <c r="AU246" i="1"/>
  <c r="AY246" i="1"/>
  <c r="BH246" i="1"/>
  <c r="BI246" i="1"/>
  <c r="BF246" i="1"/>
  <c r="BJ246" i="1"/>
  <c r="BG246" i="1"/>
  <c r="BK246" i="1"/>
  <c r="CK244" i="1"/>
  <c r="I245" i="1" s="1"/>
  <c r="CI244" i="1"/>
  <c r="G245" i="1" s="1"/>
  <c r="CJ244" i="1"/>
  <c r="H245" i="1" s="1"/>
  <c r="CL244" i="1"/>
  <c r="J245" i="1" s="1"/>
  <c r="CG244" i="1"/>
  <c r="E245" i="1" s="1"/>
  <c r="BL246" i="1"/>
  <c r="BP246" i="1"/>
  <c r="BM246" i="1"/>
  <c r="BQ246" i="1"/>
  <c r="BN246" i="1"/>
  <c r="BO246" i="1"/>
  <c r="BT246" i="1"/>
  <c r="BU246" i="1"/>
  <c r="BR246" i="1"/>
  <c r="BV246" i="1"/>
  <c r="BS246" i="1"/>
  <c r="BW246" i="1"/>
  <c r="AZ246" i="1"/>
  <c r="BD246" i="1"/>
  <c r="BA246" i="1"/>
  <c r="BE246" i="1"/>
  <c r="BB246" i="1"/>
  <c r="BC246" i="1"/>
  <c r="CG243" i="1"/>
  <c r="E244" i="1" s="1"/>
  <c r="CK243" i="1"/>
  <c r="I244" i="1" s="1"/>
  <c r="CI243" i="1"/>
  <c r="G244" i="1" s="1"/>
  <c r="CJ243" i="1"/>
  <c r="H244" i="1" s="1"/>
  <c r="CL243" i="1"/>
  <c r="J244" i="1" s="1"/>
  <c r="CE245" i="1"/>
  <c r="W247" i="1"/>
  <c r="Y247" i="1"/>
  <c r="X247" i="1"/>
  <c r="U247" i="1"/>
  <c r="V247" i="1"/>
  <c r="K245" i="1" l="1"/>
  <c r="K244" i="1"/>
  <c r="BN247" i="1"/>
  <c r="BO247" i="1"/>
  <c r="BL247" i="1"/>
  <c r="BP247" i="1"/>
  <c r="BM247" i="1"/>
  <c r="BQ247" i="1"/>
  <c r="CE246" i="1"/>
  <c r="BB247" i="1"/>
  <c r="BC247" i="1"/>
  <c r="AZ247" i="1"/>
  <c r="BD247" i="1"/>
  <c r="BA247" i="1"/>
  <c r="BE247" i="1"/>
  <c r="S247" i="1"/>
  <c r="AT247" i="1"/>
  <c r="AX247" i="1"/>
  <c r="AU247" i="1"/>
  <c r="AY247" i="1"/>
  <c r="AV247" i="1"/>
  <c r="AW247" i="1"/>
  <c r="BR247" i="1"/>
  <c r="BV247" i="1"/>
  <c r="BS247" i="1"/>
  <c r="BW247" i="1"/>
  <c r="BT247" i="1"/>
  <c r="BU247" i="1"/>
  <c r="BF247" i="1"/>
  <c r="BJ247" i="1"/>
  <c r="BG247" i="1"/>
  <c r="BK247" i="1"/>
  <c r="BH247" i="1"/>
  <c r="BI247" i="1"/>
  <c r="CF245" i="1"/>
  <c r="CH245" i="1"/>
  <c r="F246" i="1" s="1"/>
  <c r="Y248" i="1"/>
  <c r="V248" i="1"/>
  <c r="W248" i="1"/>
  <c r="X248" i="1"/>
  <c r="U248" i="1"/>
  <c r="CE247" i="1" l="1"/>
  <c r="CF247" i="1" s="1"/>
  <c r="CF246" i="1"/>
  <c r="CH246" i="1"/>
  <c r="F247" i="1" s="1"/>
  <c r="BM248" i="1"/>
  <c r="BQ248" i="1"/>
  <c r="BN248" i="1"/>
  <c r="BO248" i="1"/>
  <c r="BL248" i="1"/>
  <c r="BP248" i="1"/>
  <c r="BI248" i="1"/>
  <c r="BF248" i="1"/>
  <c r="BJ248" i="1"/>
  <c r="BG248" i="1"/>
  <c r="BK248" i="1"/>
  <c r="BH248" i="1"/>
  <c r="CK245" i="1"/>
  <c r="I246" i="1" s="1"/>
  <c r="CI245" i="1"/>
  <c r="G246" i="1" s="1"/>
  <c r="CJ245" i="1"/>
  <c r="H246" i="1" s="1"/>
  <c r="CL245" i="1"/>
  <c r="J246" i="1" s="1"/>
  <c r="CG245" i="1"/>
  <c r="E246" i="1" s="1"/>
  <c r="BA248" i="1"/>
  <c r="BE248" i="1"/>
  <c r="BB248" i="1"/>
  <c r="BC248" i="1"/>
  <c r="AZ248" i="1"/>
  <c r="BD248" i="1"/>
  <c r="S248" i="1"/>
  <c r="AW248" i="1"/>
  <c r="AT248" i="1"/>
  <c r="AX248" i="1"/>
  <c r="AU248" i="1"/>
  <c r="AY248" i="1"/>
  <c r="AV248" i="1"/>
  <c r="BU248" i="1"/>
  <c r="BR248" i="1"/>
  <c r="BV248" i="1"/>
  <c r="BS248" i="1"/>
  <c r="BW248" i="1"/>
  <c r="BT248" i="1"/>
  <c r="U249" i="1"/>
  <c r="Y249" i="1"/>
  <c r="W249" i="1"/>
  <c r="V249" i="1"/>
  <c r="X249" i="1"/>
  <c r="CH247" i="1" l="1"/>
  <c r="F248" i="1" s="1"/>
  <c r="K246" i="1"/>
  <c r="BG249" i="1"/>
  <c r="BK249" i="1"/>
  <c r="BI249" i="1"/>
  <c r="BF249" i="1"/>
  <c r="BJ249" i="1"/>
  <c r="BH249" i="1"/>
  <c r="S249" i="1"/>
  <c r="AU249" i="1"/>
  <c r="AY249" i="1"/>
  <c r="AV249" i="1"/>
  <c r="AW249" i="1"/>
  <c r="AT249" i="1"/>
  <c r="AX249" i="1"/>
  <c r="BC249" i="1"/>
  <c r="AZ249" i="1"/>
  <c r="BA249" i="1"/>
  <c r="BE249" i="1"/>
  <c r="BB249" i="1"/>
  <c r="BD249" i="1"/>
  <c r="CI246" i="1"/>
  <c r="G247" i="1" s="1"/>
  <c r="CJ246" i="1"/>
  <c r="H247" i="1" s="1"/>
  <c r="CL246" i="1"/>
  <c r="J247" i="1" s="1"/>
  <c r="CG246" i="1"/>
  <c r="E247" i="1" s="1"/>
  <c r="CK246" i="1"/>
  <c r="I247" i="1" s="1"/>
  <c r="BS249" i="1"/>
  <c r="BW249" i="1"/>
  <c r="BU249" i="1"/>
  <c r="BR249" i="1"/>
  <c r="BV249" i="1"/>
  <c r="BT249" i="1"/>
  <c r="CE248" i="1"/>
  <c r="BO249" i="1"/>
  <c r="BM249" i="1"/>
  <c r="BQ249" i="1"/>
  <c r="BN249" i="1"/>
  <c r="BL249" i="1"/>
  <c r="BP249" i="1"/>
  <c r="CI247" i="1"/>
  <c r="G248" i="1" s="1"/>
  <c r="CJ247" i="1"/>
  <c r="H248" i="1" s="1"/>
  <c r="CL247" i="1"/>
  <c r="J248" i="1" s="1"/>
  <c r="CG247" i="1"/>
  <c r="E248" i="1" s="1"/>
  <c r="CK247" i="1"/>
  <c r="I248" i="1" s="1"/>
  <c r="U250" i="1"/>
  <c r="Y250" i="1"/>
  <c r="W250" i="1"/>
  <c r="V250" i="1"/>
  <c r="X250" i="1"/>
  <c r="K247" i="1" l="1"/>
  <c r="K248" i="1"/>
  <c r="BF250" i="1"/>
  <c r="BJ250" i="1"/>
  <c r="BH250" i="1"/>
  <c r="BI250" i="1"/>
  <c r="BG250" i="1"/>
  <c r="BK250" i="1"/>
  <c r="BR250" i="1"/>
  <c r="BV250" i="1"/>
  <c r="BT250" i="1"/>
  <c r="BU250" i="1"/>
  <c r="BS250" i="1"/>
  <c r="BW250" i="1"/>
  <c r="BN250" i="1"/>
  <c r="BL250" i="1"/>
  <c r="BP250" i="1"/>
  <c r="BM250" i="1"/>
  <c r="BQ250" i="1"/>
  <c r="BO250" i="1"/>
  <c r="S250" i="1"/>
  <c r="AT250" i="1"/>
  <c r="AX250" i="1"/>
  <c r="AV250" i="1"/>
  <c r="AW250" i="1"/>
  <c r="AY250" i="1"/>
  <c r="AU250" i="1"/>
  <c r="CE249" i="1"/>
  <c r="BB250" i="1"/>
  <c r="AZ250" i="1"/>
  <c r="BD250" i="1"/>
  <c r="BA250" i="1"/>
  <c r="BE250" i="1"/>
  <c r="BC250" i="1"/>
  <c r="CF248" i="1"/>
  <c r="CH248" i="1"/>
  <c r="F249" i="1" s="1"/>
  <c r="W251" i="1"/>
  <c r="U251" i="1"/>
  <c r="X251" i="1"/>
  <c r="Y251" i="1"/>
  <c r="V251" i="1"/>
  <c r="S251" i="1" l="1"/>
  <c r="AV251" i="1"/>
  <c r="AT251" i="1"/>
  <c r="AX251" i="1"/>
  <c r="AU251" i="1"/>
  <c r="AY251" i="1"/>
  <c r="AW251" i="1"/>
  <c r="BH251" i="1"/>
  <c r="BF251" i="1"/>
  <c r="BJ251" i="1"/>
  <c r="BG251" i="1"/>
  <c r="BK251" i="1"/>
  <c r="BI251" i="1"/>
  <c r="AZ251" i="1"/>
  <c r="BD251" i="1"/>
  <c r="BB251" i="1"/>
  <c r="BC251" i="1"/>
  <c r="BA251" i="1"/>
  <c r="BE251" i="1"/>
  <c r="CE250" i="1"/>
  <c r="BR251" i="1"/>
  <c r="BV251" i="1"/>
  <c r="BS251" i="1"/>
  <c r="BW251" i="1"/>
  <c r="BT251" i="1"/>
  <c r="BU251" i="1"/>
  <c r="BL251" i="1"/>
  <c r="BN251" i="1"/>
  <c r="BO251" i="1"/>
  <c r="BM251" i="1"/>
  <c r="BP251" i="1"/>
  <c r="BQ251" i="1"/>
  <c r="CF249" i="1"/>
  <c r="CH249" i="1"/>
  <c r="F250" i="1" s="1"/>
  <c r="CJ248" i="1"/>
  <c r="H249" i="1" s="1"/>
  <c r="CL248" i="1"/>
  <c r="J249" i="1" s="1"/>
  <c r="CG248" i="1"/>
  <c r="E249" i="1" s="1"/>
  <c r="CK248" i="1"/>
  <c r="I249" i="1" s="1"/>
  <c r="CI248" i="1"/>
  <c r="G249" i="1" s="1"/>
  <c r="V252" i="1"/>
  <c r="W252" i="1"/>
  <c r="U252" i="1"/>
  <c r="X252" i="1"/>
  <c r="Y252" i="1"/>
  <c r="K249" i="1" l="1"/>
  <c r="BA252" i="1"/>
  <c r="BE252" i="1"/>
  <c r="BB252" i="1"/>
  <c r="AZ252" i="1"/>
  <c r="BC252" i="1"/>
  <c r="BD252" i="1"/>
  <c r="CF250" i="1"/>
  <c r="CH250" i="1"/>
  <c r="F251" i="1" s="1"/>
  <c r="BM252" i="1"/>
  <c r="BQ252" i="1"/>
  <c r="BN252" i="1"/>
  <c r="BO252" i="1"/>
  <c r="BP252" i="1"/>
  <c r="BL252" i="1"/>
  <c r="CE251" i="1"/>
  <c r="BU252" i="1"/>
  <c r="BR252" i="1"/>
  <c r="BV252" i="1"/>
  <c r="BW252" i="1"/>
  <c r="BS252" i="1"/>
  <c r="BT252" i="1"/>
  <c r="S252" i="1"/>
  <c r="AW252" i="1"/>
  <c r="AT252" i="1"/>
  <c r="AX252" i="1"/>
  <c r="AY252" i="1"/>
  <c r="AU252" i="1"/>
  <c r="AV252" i="1"/>
  <c r="BI252" i="1"/>
  <c r="BF252" i="1"/>
  <c r="BJ252" i="1"/>
  <c r="BG252" i="1"/>
  <c r="BH252" i="1"/>
  <c r="BK252" i="1"/>
  <c r="CJ249" i="1"/>
  <c r="H250" i="1" s="1"/>
  <c r="CL249" i="1"/>
  <c r="J250" i="1" s="1"/>
  <c r="CG249" i="1"/>
  <c r="E250" i="1" s="1"/>
  <c r="CK249" i="1"/>
  <c r="I250" i="1" s="1"/>
  <c r="CI249" i="1"/>
  <c r="G250" i="1" s="1"/>
  <c r="U253" i="1"/>
  <c r="X253" i="1"/>
  <c r="Y253" i="1"/>
  <c r="W253" i="1"/>
  <c r="V253" i="1"/>
  <c r="K250" i="1" l="1"/>
  <c r="CF251" i="1"/>
  <c r="CH251" i="1"/>
  <c r="F252" i="1" s="1"/>
  <c r="BS253" i="1"/>
  <c r="BW253" i="1"/>
  <c r="BT253" i="1"/>
  <c r="BR253" i="1"/>
  <c r="BU253" i="1"/>
  <c r="BV253" i="1"/>
  <c r="CG250" i="1"/>
  <c r="E251" i="1" s="1"/>
  <c r="CK250" i="1"/>
  <c r="I251" i="1" s="1"/>
  <c r="CI250" i="1"/>
  <c r="G251" i="1" s="1"/>
  <c r="CJ250" i="1"/>
  <c r="H251" i="1" s="1"/>
  <c r="CL250" i="1"/>
  <c r="J251" i="1" s="1"/>
  <c r="BG253" i="1"/>
  <c r="BK253" i="1"/>
  <c r="BH253" i="1"/>
  <c r="BI253" i="1"/>
  <c r="BJ253" i="1"/>
  <c r="BF253" i="1"/>
  <c r="BO253" i="1"/>
  <c r="BL253" i="1"/>
  <c r="BP253" i="1"/>
  <c r="BQ253" i="1"/>
  <c r="BM253" i="1"/>
  <c r="BN253" i="1"/>
  <c r="BC253" i="1"/>
  <c r="AZ253" i="1"/>
  <c r="BD253" i="1"/>
  <c r="BA253" i="1"/>
  <c r="BB253" i="1"/>
  <c r="BE253" i="1"/>
  <c r="S253" i="1"/>
  <c r="AU253" i="1"/>
  <c r="AY253" i="1"/>
  <c r="AV253" i="1"/>
  <c r="AT253" i="1"/>
  <c r="AW253" i="1"/>
  <c r="AX253" i="1"/>
  <c r="CE252" i="1"/>
  <c r="V254" i="1"/>
  <c r="W254" i="1"/>
  <c r="Y254" i="1"/>
  <c r="X254" i="1"/>
  <c r="U254" i="1"/>
  <c r="K251" i="1" l="1"/>
  <c r="CE253" i="1"/>
  <c r="CH253" i="1" s="1"/>
  <c r="F254" i="1" s="1"/>
  <c r="CF252" i="1"/>
  <c r="CH252" i="1"/>
  <c r="F253" i="1" s="1"/>
  <c r="BB254" i="1"/>
  <c r="BC254" i="1"/>
  <c r="BD254" i="1"/>
  <c r="BE254" i="1"/>
  <c r="AZ254" i="1"/>
  <c r="BA254" i="1"/>
  <c r="BR254" i="1"/>
  <c r="BV254" i="1"/>
  <c r="BS254" i="1"/>
  <c r="BW254" i="1"/>
  <c r="BT254" i="1"/>
  <c r="BU254" i="1"/>
  <c r="S254" i="1"/>
  <c r="AT254" i="1"/>
  <c r="AX254" i="1"/>
  <c r="AU254" i="1"/>
  <c r="AY254" i="1"/>
  <c r="AV254" i="1"/>
  <c r="AW254" i="1"/>
  <c r="BN254" i="1"/>
  <c r="BO254" i="1"/>
  <c r="BL254" i="1"/>
  <c r="BM254" i="1"/>
  <c r="BP254" i="1"/>
  <c r="BQ254" i="1"/>
  <c r="BF254" i="1"/>
  <c r="BJ254" i="1"/>
  <c r="BG254" i="1"/>
  <c r="BK254" i="1"/>
  <c r="BH254" i="1"/>
  <c r="BI254" i="1"/>
  <c r="CG251" i="1"/>
  <c r="E252" i="1" s="1"/>
  <c r="CK251" i="1"/>
  <c r="I252" i="1" s="1"/>
  <c r="CI251" i="1"/>
  <c r="G252" i="1" s="1"/>
  <c r="CJ251" i="1"/>
  <c r="H252" i="1" s="1"/>
  <c r="CL251" i="1"/>
  <c r="J252" i="1" s="1"/>
  <c r="V255" i="1"/>
  <c r="Y255" i="1"/>
  <c r="W255" i="1"/>
  <c r="X255" i="1"/>
  <c r="U255" i="1"/>
  <c r="CF253" i="1" l="1"/>
  <c r="CI253" i="1" s="1"/>
  <c r="G254" i="1" s="1"/>
  <c r="K252" i="1"/>
  <c r="BH255" i="1"/>
  <c r="BI255" i="1"/>
  <c r="BF255" i="1"/>
  <c r="BG255" i="1"/>
  <c r="BJ255" i="1"/>
  <c r="BK255" i="1"/>
  <c r="CE254" i="1"/>
  <c r="CK253" i="1"/>
  <c r="I254" i="1" s="1"/>
  <c r="CL253" i="1"/>
  <c r="J254" i="1" s="1"/>
  <c r="CG253" i="1"/>
  <c r="E254" i="1" s="1"/>
  <c r="S255" i="1"/>
  <c r="AV255" i="1"/>
  <c r="AW255" i="1"/>
  <c r="AX255" i="1"/>
  <c r="AY255" i="1"/>
  <c r="AT255" i="1"/>
  <c r="AU255" i="1"/>
  <c r="AZ255" i="1"/>
  <c r="BD255" i="1"/>
  <c r="BA255" i="1"/>
  <c r="BE255" i="1"/>
  <c r="BB255" i="1"/>
  <c r="BC255" i="1"/>
  <c r="BT255" i="1"/>
  <c r="BU255" i="1"/>
  <c r="BV255" i="1"/>
  <c r="BW255" i="1"/>
  <c r="BR255" i="1"/>
  <c r="BS255" i="1"/>
  <c r="BL255" i="1"/>
  <c r="BP255" i="1"/>
  <c r="BM255" i="1"/>
  <c r="BQ255" i="1"/>
  <c r="BN255" i="1"/>
  <c r="BO255" i="1"/>
  <c r="CK252" i="1"/>
  <c r="I253" i="1" s="1"/>
  <c r="CI252" i="1"/>
  <c r="G253" i="1" s="1"/>
  <c r="CJ252" i="1"/>
  <c r="H253" i="1" s="1"/>
  <c r="CL252" i="1"/>
  <c r="J253" i="1" s="1"/>
  <c r="CG252" i="1"/>
  <c r="E253" i="1" s="1"/>
  <c r="X256" i="1"/>
  <c r="V256" i="1"/>
  <c r="W256" i="1"/>
  <c r="U256" i="1"/>
  <c r="Y256" i="1"/>
  <c r="CJ253" i="1" l="1"/>
  <c r="H254" i="1" s="1"/>
  <c r="K254" i="1" s="1"/>
  <c r="K253" i="1"/>
  <c r="BS256" i="1"/>
  <c r="BW256" i="1"/>
  <c r="BT256" i="1"/>
  <c r="BR256" i="1"/>
  <c r="BU256" i="1"/>
  <c r="BV256" i="1"/>
  <c r="S256" i="1"/>
  <c r="AU256" i="1"/>
  <c r="AY256" i="1"/>
  <c r="AV256" i="1"/>
  <c r="AT256" i="1"/>
  <c r="AW256" i="1"/>
  <c r="AX256" i="1"/>
  <c r="CF254" i="1"/>
  <c r="CH254" i="1"/>
  <c r="F255" i="1" s="1"/>
  <c r="BO256" i="1"/>
  <c r="BL256" i="1"/>
  <c r="BP256" i="1"/>
  <c r="BQ256" i="1"/>
  <c r="BM256" i="1"/>
  <c r="BN256" i="1"/>
  <c r="BG256" i="1"/>
  <c r="BK256" i="1"/>
  <c r="BH256" i="1"/>
  <c r="BI256" i="1"/>
  <c r="BJ256" i="1"/>
  <c r="BF256" i="1"/>
  <c r="CE255" i="1"/>
  <c r="BC256" i="1"/>
  <c r="AZ256" i="1"/>
  <c r="BD256" i="1"/>
  <c r="BA256" i="1"/>
  <c r="BB256" i="1"/>
  <c r="BE256" i="1"/>
  <c r="Y257" i="1"/>
  <c r="W257" i="1"/>
  <c r="U257" i="1"/>
  <c r="V257" i="1"/>
  <c r="X257" i="1"/>
  <c r="BM257" i="1" l="1"/>
  <c r="BQ257" i="1"/>
  <c r="BN257" i="1"/>
  <c r="BL257" i="1"/>
  <c r="BO257" i="1"/>
  <c r="BP257" i="1"/>
  <c r="CE256" i="1"/>
  <c r="CF255" i="1"/>
  <c r="CH255" i="1"/>
  <c r="F256" i="1" s="1"/>
  <c r="CI254" i="1"/>
  <c r="G255" i="1" s="1"/>
  <c r="CJ254" i="1"/>
  <c r="H255" i="1" s="1"/>
  <c r="CL254" i="1"/>
  <c r="J255" i="1" s="1"/>
  <c r="CG254" i="1"/>
  <c r="E255" i="1" s="1"/>
  <c r="CK254" i="1"/>
  <c r="I255" i="1" s="1"/>
  <c r="BU257" i="1"/>
  <c r="BR257" i="1"/>
  <c r="BV257" i="1"/>
  <c r="BS257" i="1"/>
  <c r="BT257" i="1"/>
  <c r="BW257" i="1"/>
  <c r="BA257" i="1"/>
  <c r="BE257" i="1"/>
  <c r="BB257" i="1"/>
  <c r="BC257" i="1"/>
  <c r="BD257" i="1"/>
  <c r="AZ257" i="1"/>
  <c r="S257" i="1"/>
  <c r="AW257" i="1"/>
  <c r="AT257" i="1"/>
  <c r="AX257" i="1"/>
  <c r="AU257" i="1"/>
  <c r="AV257" i="1"/>
  <c r="AY257" i="1"/>
  <c r="BI257" i="1"/>
  <c r="BF257" i="1"/>
  <c r="BJ257" i="1"/>
  <c r="BK257" i="1"/>
  <c r="BG257" i="1"/>
  <c r="BH257" i="1"/>
  <c r="X258" i="1"/>
  <c r="Y258" i="1"/>
  <c r="V258" i="1"/>
  <c r="W258" i="1"/>
  <c r="U258" i="1"/>
  <c r="K255" i="1" l="1"/>
  <c r="S258" i="1"/>
  <c r="AV258" i="1"/>
  <c r="AW258" i="1"/>
  <c r="AX258" i="1"/>
  <c r="AY258" i="1"/>
  <c r="AT258" i="1"/>
  <c r="AU258" i="1"/>
  <c r="CI255" i="1"/>
  <c r="G256" i="1" s="1"/>
  <c r="CJ255" i="1"/>
  <c r="H256" i="1" s="1"/>
  <c r="CL255" i="1"/>
  <c r="J256" i="1" s="1"/>
  <c r="CG255" i="1"/>
  <c r="E256" i="1" s="1"/>
  <c r="CK255" i="1"/>
  <c r="I256" i="1" s="1"/>
  <c r="CF256" i="1"/>
  <c r="CH256" i="1"/>
  <c r="F257" i="1" s="1"/>
  <c r="AZ258" i="1"/>
  <c r="BD258" i="1"/>
  <c r="BA258" i="1"/>
  <c r="BE258" i="1"/>
  <c r="BB258" i="1"/>
  <c r="BC258" i="1"/>
  <c r="BL258" i="1"/>
  <c r="BP258" i="1"/>
  <c r="BM258" i="1"/>
  <c r="BQ258" i="1"/>
  <c r="BN258" i="1"/>
  <c r="BO258" i="1"/>
  <c r="BH258" i="1"/>
  <c r="BI258" i="1"/>
  <c r="BF258" i="1"/>
  <c r="BG258" i="1"/>
  <c r="BJ258" i="1"/>
  <c r="BK258" i="1"/>
  <c r="BT258" i="1"/>
  <c r="BU258" i="1"/>
  <c r="BV258" i="1"/>
  <c r="BW258" i="1"/>
  <c r="BR258" i="1"/>
  <c r="BS258" i="1"/>
  <c r="CE257" i="1"/>
  <c r="V259" i="1"/>
  <c r="X259" i="1"/>
  <c r="W259" i="1"/>
  <c r="Y259" i="1"/>
  <c r="U259" i="1"/>
  <c r="K256" i="1" l="1"/>
  <c r="BR259" i="1"/>
  <c r="BV259" i="1"/>
  <c r="BS259" i="1"/>
  <c r="BW259" i="1"/>
  <c r="BT259" i="1"/>
  <c r="BU259" i="1"/>
  <c r="CE258" i="1"/>
  <c r="BF259" i="1"/>
  <c r="BJ259" i="1"/>
  <c r="BG259" i="1"/>
  <c r="BK259" i="1"/>
  <c r="BH259" i="1"/>
  <c r="BI259" i="1"/>
  <c r="CJ256" i="1"/>
  <c r="H257" i="1" s="1"/>
  <c r="CL256" i="1"/>
  <c r="J257" i="1" s="1"/>
  <c r="CG256" i="1"/>
  <c r="E257" i="1" s="1"/>
  <c r="CK256" i="1"/>
  <c r="I257" i="1" s="1"/>
  <c r="CI256" i="1"/>
  <c r="G257" i="1" s="1"/>
  <c r="BN259" i="1"/>
  <c r="BO259" i="1"/>
  <c r="BP259" i="1"/>
  <c r="BQ259" i="1"/>
  <c r="BL259" i="1"/>
  <c r="BM259" i="1"/>
  <c r="CF257" i="1"/>
  <c r="CH257" i="1"/>
  <c r="F258" i="1" s="1"/>
  <c r="S259" i="1"/>
  <c r="AT259" i="1"/>
  <c r="AX259" i="1"/>
  <c r="AU259" i="1"/>
  <c r="AY259" i="1"/>
  <c r="AV259" i="1"/>
  <c r="AW259" i="1"/>
  <c r="BB259" i="1"/>
  <c r="BC259" i="1"/>
  <c r="AZ259" i="1"/>
  <c r="BA259" i="1"/>
  <c r="BD259" i="1"/>
  <c r="BE259" i="1"/>
  <c r="V260" i="1"/>
  <c r="W260" i="1"/>
  <c r="Y260" i="1"/>
  <c r="U260" i="1"/>
  <c r="X260" i="1"/>
  <c r="K257" i="1" l="1"/>
  <c r="CF258" i="1"/>
  <c r="CH258" i="1"/>
  <c r="F259" i="1" s="1"/>
  <c r="BA260" i="1"/>
  <c r="BE260" i="1"/>
  <c r="BB260" i="1"/>
  <c r="BC260" i="1"/>
  <c r="BD260" i="1"/>
  <c r="AZ260" i="1"/>
  <c r="S260" i="1"/>
  <c r="AW260" i="1"/>
  <c r="AT260" i="1"/>
  <c r="AX260" i="1"/>
  <c r="AU260" i="1"/>
  <c r="AV260" i="1"/>
  <c r="AY260" i="1"/>
  <c r="CE259" i="1"/>
  <c r="BI260" i="1"/>
  <c r="BF260" i="1"/>
  <c r="BJ260" i="1"/>
  <c r="BK260" i="1"/>
  <c r="BG260" i="1"/>
  <c r="BH260" i="1"/>
  <c r="BU260" i="1"/>
  <c r="BR260" i="1"/>
  <c r="BV260" i="1"/>
  <c r="BS260" i="1"/>
  <c r="BT260" i="1"/>
  <c r="BW260" i="1"/>
  <c r="BM260" i="1"/>
  <c r="BQ260" i="1"/>
  <c r="BN260" i="1"/>
  <c r="BL260" i="1"/>
  <c r="BO260" i="1"/>
  <c r="BP260" i="1"/>
  <c r="CJ257" i="1"/>
  <c r="H258" i="1" s="1"/>
  <c r="CL257" i="1"/>
  <c r="J258" i="1" s="1"/>
  <c r="CG257" i="1"/>
  <c r="E258" i="1" s="1"/>
  <c r="CK257" i="1"/>
  <c r="I258" i="1" s="1"/>
  <c r="CI257" i="1"/>
  <c r="G258" i="1" s="1"/>
  <c r="W261" i="1"/>
  <c r="U261" i="1"/>
  <c r="Y261" i="1"/>
  <c r="V261" i="1"/>
  <c r="X261" i="1"/>
  <c r="K258" i="1" l="1"/>
  <c r="BO261" i="1"/>
  <c r="BL261" i="1"/>
  <c r="BP261" i="1"/>
  <c r="BM261" i="1"/>
  <c r="BN261" i="1"/>
  <c r="BQ261" i="1"/>
  <c r="BC261" i="1"/>
  <c r="AZ261" i="1"/>
  <c r="BD261" i="1"/>
  <c r="BE261" i="1"/>
  <c r="BA261" i="1"/>
  <c r="BB261" i="1"/>
  <c r="CF259" i="1"/>
  <c r="CH259" i="1"/>
  <c r="F260" i="1" s="1"/>
  <c r="BS261" i="1"/>
  <c r="BW261" i="1"/>
  <c r="BT261" i="1"/>
  <c r="BU261" i="1"/>
  <c r="BV261" i="1"/>
  <c r="BR261" i="1"/>
  <c r="CE260" i="1"/>
  <c r="S261" i="1"/>
  <c r="AU261" i="1"/>
  <c r="AY261" i="1"/>
  <c r="AV261" i="1"/>
  <c r="AW261" i="1"/>
  <c r="AX261" i="1"/>
  <c r="AT261" i="1"/>
  <c r="BG261" i="1"/>
  <c r="BK261" i="1"/>
  <c r="BH261" i="1"/>
  <c r="BF261" i="1"/>
  <c r="BI261" i="1"/>
  <c r="BJ261" i="1"/>
  <c r="CG258" i="1"/>
  <c r="E259" i="1" s="1"/>
  <c r="CK258" i="1"/>
  <c r="I259" i="1" s="1"/>
  <c r="CI258" i="1"/>
  <c r="G259" i="1" s="1"/>
  <c r="CJ258" i="1"/>
  <c r="H259" i="1" s="1"/>
  <c r="CL258" i="1"/>
  <c r="J259" i="1" s="1"/>
  <c r="X262" i="1"/>
  <c r="Y262" i="1"/>
  <c r="U262" i="1"/>
  <c r="V262" i="1"/>
  <c r="W262" i="1"/>
  <c r="K259" i="1" l="1"/>
  <c r="CE261" i="1"/>
  <c r="CH261" i="1" s="1"/>
  <c r="F262" i="1" s="1"/>
  <c r="S262" i="1"/>
  <c r="AT262" i="1"/>
  <c r="AX262" i="1"/>
  <c r="AU262" i="1"/>
  <c r="AY262" i="1"/>
  <c r="AV262" i="1"/>
  <c r="AW262" i="1"/>
  <c r="BR262" i="1"/>
  <c r="BV262" i="1"/>
  <c r="BS262" i="1"/>
  <c r="BW262" i="1"/>
  <c r="BT262" i="1"/>
  <c r="BU262" i="1"/>
  <c r="BB262" i="1"/>
  <c r="BC262" i="1"/>
  <c r="AZ262" i="1"/>
  <c r="BA262" i="1"/>
  <c r="BD262" i="1"/>
  <c r="BE262" i="1"/>
  <c r="BF262" i="1"/>
  <c r="BJ262" i="1"/>
  <c r="BG262" i="1"/>
  <c r="BK262" i="1"/>
  <c r="BH262" i="1"/>
  <c r="BI262" i="1"/>
  <c r="BN262" i="1"/>
  <c r="BO262" i="1"/>
  <c r="BP262" i="1"/>
  <c r="BQ262" i="1"/>
  <c r="BL262" i="1"/>
  <c r="BM262" i="1"/>
  <c r="CF260" i="1"/>
  <c r="CH260" i="1"/>
  <c r="F261" i="1" s="1"/>
  <c r="CG259" i="1"/>
  <c r="E260" i="1" s="1"/>
  <c r="CK259" i="1"/>
  <c r="I260" i="1" s="1"/>
  <c r="CI259" i="1"/>
  <c r="G260" i="1" s="1"/>
  <c r="CJ259" i="1"/>
  <c r="H260" i="1" s="1"/>
  <c r="CL259" i="1"/>
  <c r="J260" i="1" s="1"/>
  <c r="V263" i="1"/>
  <c r="U263" i="1"/>
  <c r="X263" i="1"/>
  <c r="W263" i="1"/>
  <c r="Y263" i="1"/>
  <c r="CF261" i="1" l="1"/>
  <c r="K260" i="1"/>
  <c r="BH263" i="1"/>
  <c r="BI263" i="1"/>
  <c r="BJ263" i="1"/>
  <c r="BK263" i="1"/>
  <c r="BF263" i="1"/>
  <c r="BG263" i="1"/>
  <c r="CE262" i="1"/>
  <c r="BT263" i="1"/>
  <c r="BU263" i="1"/>
  <c r="BR263" i="1"/>
  <c r="BS263" i="1"/>
  <c r="BV263" i="1"/>
  <c r="BW263" i="1"/>
  <c r="BL263" i="1"/>
  <c r="BP263" i="1"/>
  <c r="BM263" i="1"/>
  <c r="BQ263" i="1"/>
  <c r="BN263" i="1"/>
  <c r="BO263" i="1"/>
  <c r="S263" i="1"/>
  <c r="AV263" i="1"/>
  <c r="AW263" i="1"/>
  <c r="AT263" i="1"/>
  <c r="AU263" i="1"/>
  <c r="AX263" i="1"/>
  <c r="AY263" i="1"/>
  <c r="CK260" i="1"/>
  <c r="I261" i="1" s="1"/>
  <c r="CI260" i="1"/>
  <c r="G261" i="1" s="1"/>
  <c r="CJ260" i="1"/>
  <c r="H261" i="1" s="1"/>
  <c r="CL260" i="1"/>
  <c r="J261" i="1" s="1"/>
  <c r="CG260" i="1"/>
  <c r="E261" i="1" s="1"/>
  <c r="AZ263" i="1"/>
  <c r="BD263" i="1"/>
  <c r="BA263" i="1"/>
  <c r="BE263" i="1"/>
  <c r="BB263" i="1"/>
  <c r="BC263" i="1"/>
  <c r="CK261" i="1"/>
  <c r="I262" i="1" s="1"/>
  <c r="CI261" i="1"/>
  <c r="G262" i="1" s="1"/>
  <c r="CJ261" i="1"/>
  <c r="H262" i="1" s="1"/>
  <c r="CL261" i="1"/>
  <c r="J262" i="1" s="1"/>
  <c r="CG261" i="1"/>
  <c r="E262" i="1" s="1"/>
  <c r="U264" i="1"/>
  <c r="W264" i="1"/>
  <c r="Y264" i="1"/>
  <c r="V264" i="1"/>
  <c r="X264" i="1"/>
  <c r="K261" i="1" l="1"/>
  <c r="K262" i="1"/>
  <c r="S264" i="1"/>
  <c r="AU264" i="1"/>
  <c r="AY264" i="1"/>
  <c r="AV264" i="1"/>
  <c r="AW264" i="1"/>
  <c r="AX264" i="1"/>
  <c r="AT264" i="1"/>
  <c r="CE263" i="1"/>
  <c r="CF262" i="1"/>
  <c r="CH262" i="1"/>
  <c r="F263" i="1" s="1"/>
  <c r="BC264" i="1"/>
  <c r="AZ264" i="1"/>
  <c r="BD264" i="1"/>
  <c r="BE264" i="1"/>
  <c r="BA264" i="1"/>
  <c r="BB264" i="1"/>
  <c r="BO264" i="1"/>
  <c r="BL264" i="1"/>
  <c r="BP264" i="1"/>
  <c r="BM264" i="1"/>
  <c r="BN264" i="1"/>
  <c r="BQ264" i="1"/>
  <c r="BS264" i="1"/>
  <c r="BW264" i="1"/>
  <c r="BT264" i="1"/>
  <c r="BU264" i="1"/>
  <c r="BV264" i="1"/>
  <c r="BR264" i="1"/>
  <c r="BG264" i="1"/>
  <c r="BK264" i="1"/>
  <c r="BH264" i="1"/>
  <c r="BF264" i="1"/>
  <c r="BI264" i="1"/>
  <c r="BJ264" i="1"/>
  <c r="X265" i="1"/>
  <c r="W265" i="1"/>
  <c r="V265" i="1"/>
  <c r="U265" i="1"/>
  <c r="Y265" i="1"/>
  <c r="CF263" i="1" l="1"/>
  <c r="CH263" i="1"/>
  <c r="F264" i="1" s="1"/>
  <c r="S265" i="1"/>
  <c r="AT265" i="1"/>
  <c r="AX265" i="1"/>
  <c r="AU265" i="1"/>
  <c r="AY265" i="1"/>
  <c r="AV265" i="1"/>
  <c r="AW265" i="1"/>
  <c r="BB265" i="1"/>
  <c r="BC265" i="1"/>
  <c r="AZ265" i="1"/>
  <c r="BA265" i="1"/>
  <c r="BD265" i="1"/>
  <c r="BE265" i="1"/>
  <c r="CE264" i="1"/>
  <c r="BF265" i="1"/>
  <c r="BJ265" i="1"/>
  <c r="BG265" i="1"/>
  <c r="BK265" i="1"/>
  <c r="BH265" i="1"/>
  <c r="BI265" i="1"/>
  <c r="BR265" i="1"/>
  <c r="BS265" i="1"/>
  <c r="BW265" i="1"/>
  <c r="BV265" i="1"/>
  <c r="BT265" i="1"/>
  <c r="BU265" i="1"/>
  <c r="BN265" i="1"/>
  <c r="BO265" i="1"/>
  <c r="BP265" i="1"/>
  <c r="BQ265" i="1"/>
  <c r="BL265" i="1"/>
  <c r="BM265" i="1"/>
  <c r="CI262" i="1"/>
  <c r="G263" i="1" s="1"/>
  <c r="CJ262" i="1"/>
  <c r="H263" i="1" s="1"/>
  <c r="CL262" i="1"/>
  <c r="J263" i="1" s="1"/>
  <c r="CG262" i="1"/>
  <c r="E263" i="1" s="1"/>
  <c r="CK262" i="1"/>
  <c r="I263" i="1" s="1"/>
  <c r="X266" i="1"/>
  <c r="Y266" i="1"/>
  <c r="V266" i="1"/>
  <c r="W266" i="1"/>
  <c r="U266" i="1"/>
  <c r="K263" i="1" l="1"/>
  <c r="CE265" i="1"/>
  <c r="CH265" i="1" s="1"/>
  <c r="F266" i="1" s="1"/>
  <c r="BN266" i="1"/>
  <c r="BL266" i="1"/>
  <c r="BQ266" i="1"/>
  <c r="BM266" i="1"/>
  <c r="BO266" i="1"/>
  <c r="BP266" i="1"/>
  <c r="BF266" i="1"/>
  <c r="BJ266" i="1"/>
  <c r="BG266" i="1"/>
  <c r="BH266" i="1"/>
  <c r="BI266" i="1"/>
  <c r="BK266" i="1"/>
  <c r="S266" i="1"/>
  <c r="AT266" i="1"/>
  <c r="AX266" i="1"/>
  <c r="AV266" i="1"/>
  <c r="AW266" i="1"/>
  <c r="AY266" i="1"/>
  <c r="AU266" i="1"/>
  <c r="CF265" i="1"/>
  <c r="BB266" i="1"/>
  <c r="BA266" i="1"/>
  <c r="BC266" i="1"/>
  <c r="BD266" i="1"/>
  <c r="AZ266" i="1"/>
  <c r="BE266" i="1"/>
  <c r="CF264" i="1"/>
  <c r="CH264" i="1"/>
  <c r="F265" i="1" s="1"/>
  <c r="BR266" i="1"/>
  <c r="BV266" i="1"/>
  <c r="BW266" i="1"/>
  <c r="BS266" i="1"/>
  <c r="BT266" i="1"/>
  <c r="BU266" i="1"/>
  <c r="CI263" i="1"/>
  <c r="G264" i="1" s="1"/>
  <c r="CJ263" i="1"/>
  <c r="H264" i="1" s="1"/>
  <c r="CL263" i="1"/>
  <c r="J264" i="1" s="1"/>
  <c r="CG263" i="1"/>
  <c r="E264" i="1" s="1"/>
  <c r="CK263" i="1"/>
  <c r="I264" i="1" s="1"/>
  <c r="X267" i="1"/>
  <c r="U267" i="1"/>
  <c r="V267" i="1"/>
  <c r="Y267" i="1"/>
  <c r="W267" i="1"/>
  <c r="K264" i="1" l="1"/>
  <c r="BA267" i="1"/>
  <c r="BE267" i="1"/>
  <c r="BB267" i="1"/>
  <c r="BC267" i="1"/>
  <c r="BD267" i="1"/>
  <c r="AZ267" i="1"/>
  <c r="CJ265" i="1"/>
  <c r="H266" i="1" s="1"/>
  <c r="CL265" i="1"/>
  <c r="J266" i="1" s="1"/>
  <c r="CG265" i="1"/>
  <c r="E266" i="1" s="1"/>
  <c r="CK265" i="1"/>
  <c r="I266" i="1" s="1"/>
  <c r="CI265" i="1"/>
  <c r="G266" i="1" s="1"/>
  <c r="S267" i="1"/>
  <c r="AW267" i="1"/>
  <c r="AV267" i="1"/>
  <c r="AX267" i="1"/>
  <c r="AT267" i="1"/>
  <c r="AY267" i="1"/>
  <c r="AU267" i="1"/>
  <c r="BM267" i="1"/>
  <c r="BQ267" i="1"/>
  <c r="BL267" i="1"/>
  <c r="BN267" i="1"/>
  <c r="BO267" i="1"/>
  <c r="BP267" i="1"/>
  <c r="CE266" i="1"/>
  <c r="BI267" i="1"/>
  <c r="BG267" i="1"/>
  <c r="BH267" i="1"/>
  <c r="BJ267" i="1"/>
  <c r="BF267" i="1"/>
  <c r="BK267" i="1"/>
  <c r="BU267" i="1"/>
  <c r="BR267" i="1"/>
  <c r="BW267" i="1"/>
  <c r="BS267" i="1"/>
  <c r="BT267" i="1"/>
  <c r="BV267" i="1"/>
  <c r="CJ264" i="1"/>
  <c r="H265" i="1" s="1"/>
  <c r="CL264" i="1"/>
  <c r="J265" i="1" s="1"/>
  <c r="CG264" i="1"/>
  <c r="E265" i="1" s="1"/>
  <c r="CK264" i="1"/>
  <c r="I265" i="1" s="1"/>
  <c r="CI264" i="1"/>
  <c r="G265" i="1" s="1"/>
  <c r="V268" i="1"/>
  <c r="U268" i="1"/>
  <c r="Y268" i="1"/>
  <c r="W268" i="1"/>
  <c r="X268" i="1"/>
  <c r="K266" i="1" l="1"/>
  <c r="K265" i="1"/>
  <c r="BH268" i="1"/>
  <c r="BG268" i="1"/>
  <c r="BI268" i="1"/>
  <c r="BJ268" i="1"/>
  <c r="BF268" i="1"/>
  <c r="BK268" i="1"/>
  <c r="S268" i="1"/>
  <c r="AV268" i="1"/>
  <c r="AW268" i="1"/>
  <c r="AX268" i="1"/>
  <c r="AT268" i="1"/>
  <c r="AY268" i="1"/>
  <c r="AU268" i="1"/>
  <c r="CE267" i="1"/>
  <c r="BL268" i="1"/>
  <c r="BP268" i="1"/>
  <c r="BM268" i="1"/>
  <c r="BN268" i="1"/>
  <c r="BO268" i="1"/>
  <c r="BQ268" i="1"/>
  <c r="AZ268" i="1"/>
  <c r="BD268" i="1"/>
  <c r="BB268" i="1"/>
  <c r="BC268" i="1"/>
  <c r="BE268" i="1"/>
  <c r="BA268" i="1"/>
  <c r="BT268" i="1"/>
  <c r="BR268" i="1"/>
  <c r="BW268" i="1"/>
  <c r="BS268" i="1"/>
  <c r="BU268" i="1"/>
  <c r="BV268" i="1"/>
  <c r="CF266" i="1"/>
  <c r="CH266" i="1"/>
  <c r="F267" i="1" s="1"/>
  <c r="V269" i="1"/>
  <c r="X269" i="1"/>
  <c r="W269" i="1"/>
  <c r="U269" i="1"/>
  <c r="Y269" i="1"/>
  <c r="BS269" i="1" l="1"/>
  <c r="BW269" i="1"/>
  <c r="BR269" i="1"/>
  <c r="BT269" i="1"/>
  <c r="BU269" i="1"/>
  <c r="BV269" i="1"/>
  <c r="S269" i="1"/>
  <c r="AU269" i="1"/>
  <c r="AY269" i="1"/>
  <c r="AW269" i="1"/>
  <c r="AX269" i="1"/>
  <c r="AT269" i="1"/>
  <c r="AV269" i="1"/>
  <c r="CF267" i="1"/>
  <c r="CH267" i="1"/>
  <c r="F268" i="1" s="1"/>
  <c r="CE268" i="1"/>
  <c r="BO269" i="1"/>
  <c r="BM269" i="1"/>
  <c r="BN269" i="1"/>
  <c r="BP269" i="1"/>
  <c r="BL269" i="1"/>
  <c r="BQ269" i="1"/>
  <c r="CG266" i="1"/>
  <c r="E267" i="1" s="1"/>
  <c r="CK266" i="1"/>
  <c r="I267" i="1" s="1"/>
  <c r="CI266" i="1"/>
  <c r="G267" i="1" s="1"/>
  <c r="CJ266" i="1"/>
  <c r="H267" i="1" s="1"/>
  <c r="CL266" i="1"/>
  <c r="J267" i="1" s="1"/>
  <c r="BG269" i="1"/>
  <c r="BK269" i="1"/>
  <c r="BH269" i="1"/>
  <c r="BI269" i="1"/>
  <c r="BJ269" i="1"/>
  <c r="BF269" i="1"/>
  <c r="BC269" i="1"/>
  <c r="BB269" i="1"/>
  <c r="BD269" i="1"/>
  <c r="AZ269" i="1"/>
  <c r="BE269" i="1"/>
  <c r="BA269" i="1"/>
  <c r="W270" i="1"/>
  <c r="Y270" i="1"/>
  <c r="V270" i="1"/>
  <c r="X270" i="1"/>
  <c r="U270" i="1"/>
  <c r="K267" i="1" l="1"/>
  <c r="CF268" i="1"/>
  <c r="CH268" i="1"/>
  <c r="F269" i="1" s="1"/>
  <c r="CE269" i="1"/>
  <c r="S270" i="1"/>
  <c r="AT270" i="1"/>
  <c r="AX270" i="1"/>
  <c r="AW270" i="1"/>
  <c r="AY270" i="1"/>
  <c r="AU270" i="1"/>
  <c r="AV270" i="1"/>
  <c r="CG267" i="1"/>
  <c r="E268" i="1" s="1"/>
  <c r="CK267" i="1"/>
  <c r="I268" i="1" s="1"/>
  <c r="CI267" i="1"/>
  <c r="G268" i="1" s="1"/>
  <c r="CJ267" i="1"/>
  <c r="H268" i="1" s="1"/>
  <c r="CL267" i="1"/>
  <c r="J268" i="1" s="1"/>
  <c r="BF270" i="1"/>
  <c r="BJ270" i="1"/>
  <c r="BH270" i="1"/>
  <c r="BI270" i="1"/>
  <c r="BK270" i="1"/>
  <c r="BG270" i="1"/>
  <c r="BN270" i="1"/>
  <c r="BM270" i="1"/>
  <c r="BO270" i="1"/>
  <c r="BP270" i="1"/>
  <c r="BL270" i="1"/>
  <c r="BQ270" i="1"/>
  <c r="BB270" i="1"/>
  <c r="BC270" i="1"/>
  <c r="BD270" i="1"/>
  <c r="AZ270" i="1"/>
  <c r="BE270" i="1"/>
  <c r="BA270" i="1"/>
  <c r="BR270" i="1"/>
  <c r="BV270" i="1"/>
  <c r="BS270" i="1"/>
  <c r="BT270" i="1"/>
  <c r="BU270" i="1"/>
  <c r="BW270" i="1"/>
  <c r="W271" i="1"/>
  <c r="U271" i="1"/>
  <c r="X271" i="1"/>
  <c r="Y271" i="1"/>
  <c r="V271" i="1"/>
  <c r="K268" i="1" l="1"/>
  <c r="BB271" i="1"/>
  <c r="BD271" i="1"/>
  <c r="AZ271" i="1"/>
  <c r="BE271" i="1"/>
  <c r="BA271" i="1"/>
  <c r="BC271" i="1"/>
  <c r="S271" i="1"/>
  <c r="AT271" i="1"/>
  <c r="AX271" i="1"/>
  <c r="AY271" i="1"/>
  <c r="AU271" i="1"/>
  <c r="AV271" i="1"/>
  <c r="AW271" i="1"/>
  <c r="CF269" i="1"/>
  <c r="CH269" i="1"/>
  <c r="F270" i="1" s="1"/>
  <c r="BR271" i="1"/>
  <c r="BV271" i="1"/>
  <c r="BT271" i="1"/>
  <c r="BU271" i="1"/>
  <c r="BW271" i="1"/>
  <c r="BS271" i="1"/>
  <c r="CE270" i="1"/>
  <c r="BF271" i="1"/>
  <c r="BJ271" i="1"/>
  <c r="BI271" i="1"/>
  <c r="BK271" i="1"/>
  <c r="BG271" i="1"/>
  <c r="BH271" i="1"/>
  <c r="BN271" i="1"/>
  <c r="BO271" i="1"/>
  <c r="BP271" i="1"/>
  <c r="BL271" i="1"/>
  <c r="BQ271" i="1"/>
  <c r="BM271" i="1"/>
  <c r="CK268" i="1"/>
  <c r="I269" i="1" s="1"/>
  <c r="CI268" i="1"/>
  <c r="G269" i="1" s="1"/>
  <c r="CJ268" i="1"/>
  <c r="H269" i="1" s="1"/>
  <c r="CL268" i="1"/>
  <c r="J269" i="1" s="1"/>
  <c r="CG268" i="1"/>
  <c r="E269" i="1" s="1"/>
  <c r="X272" i="1"/>
  <c r="U272" i="1"/>
  <c r="W272" i="1"/>
  <c r="V272" i="1"/>
  <c r="Y272" i="1"/>
  <c r="K269" i="1" l="1"/>
  <c r="CE271" i="1"/>
  <c r="CH271" i="1" s="1"/>
  <c r="F272" i="1" s="1"/>
  <c r="BI272" i="1"/>
  <c r="BF272" i="1"/>
  <c r="BJ272" i="1"/>
  <c r="BG272" i="1"/>
  <c r="BK272" i="1"/>
  <c r="BH272" i="1"/>
  <c r="S272" i="1"/>
  <c r="AW272" i="1"/>
  <c r="AT272" i="1"/>
  <c r="AX272" i="1"/>
  <c r="AU272" i="1"/>
  <c r="AY272" i="1"/>
  <c r="AV272" i="1"/>
  <c r="CF270" i="1"/>
  <c r="CH270" i="1"/>
  <c r="F271" i="1" s="1"/>
  <c r="CI269" i="1"/>
  <c r="G270" i="1" s="1"/>
  <c r="CG269" i="1"/>
  <c r="E270" i="1" s="1"/>
  <c r="CK269" i="1"/>
  <c r="I270" i="1" s="1"/>
  <c r="CJ269" i="1"/>
  <c r="H270" i="1" s="1"/>
  <c r="CL269" i="1"/>
  <c r="J270" i="1" s="1"/>
  <c r="BA272" i="1"/>
  <c r="BE272" i="1"/>
  <c r="BB272" i="1"/>
  <c r="BC272" i="1"/>
  <c r="AZ272" i="1"/>
  <c r="BD272" i="1"/>
  <c r="CF271" i="1"/>
  <c r="BU272" i="1"/>
  <c r="BR272" i="1"/>
  <c r="BV272" i="1"/>
  <c r="BS272" i="1"/>
  <c r="BW272" i="1"/>
  <c r="BT272" i="1"/>
  <c r="BM272" i="1"/>
  <c r="BQ272" i="1"/>
  <c r="BN272" i="1"/>
  <c r="BO272" i="1"/>
  <c r="BL272" i="1"/>
  <c r="BP272" i="1"/>
  <c r="U273" i="1"/>
  <c r="V273" i="1"/>
  <c r="X273" i="1"/>
  <c r="Y273" i="1"/>
  <c r="W273" i="1"/>
  <c r="K270" i="1" l="1"/>
  <c r="BU273" i="1"/>
  <c r="BR273" i="1"/>
  <c r="BV273" i="1"/>
  <c r="BS273" i="1"/>
  <c r="BW273" i="1"/>
  <c r="BT273" i="1"/>
  <c r="BM273" i="1"/>
  <c r="BQ273" i="1"/>
  <c r="BN273" i="1"/>
  <c r="BO273" i="1"/>
  <c r="BL273" i="1"/>
  <c r="BP273" i="1"/>
  <c r="BA273" i="1"/>
  <c r="BE273" i="1"/>
  <c r="BB273" i="1"/>
  <c r="BC273" i="1"/>
  <c r="AZ273" i="1"/>
  <c r="BD273" i="1"/>
  <c r="CJ270" i="1"/>
  <c r="H271" i="1" s="1"/>
  <c r="CI270" i="1"/>
  <c r="G271" i="1" s="1"/>
  <c r="CK270" i="1"/>
  <c r="I271" i="1" s="1"/>
  <c r="CG270" i="1"/>
  <c r="E271" i="1" s="1"/>
  <c r="CL270" i="1"/>
  <c r="J271" i="1" s="1"/>
  <c r="CG271" i="1"/>
  <c r="E272" i="1" s="1"/>
  <c r="CJ271" i="1"/>
  <c r="H272" i="1" s="1"/>
  <c r="CK271" i="1"/>
  <c r="I272" i="1" s="1"/>
  <c r="CI271" i="1"/>
  <c r="G272" i="1" s="1"/>
  <c r="CL271" i="1"/>
  <c r="J272" i="1" s="1"/>
  <c r="BI273" i="1"/>
  <c r="BF273" i="1"/>
  <c r="BJ273" i="1"/>
  <c r="BG273" i="1"/>
  <c r="BK273" i="1"/>
  <c r="BH273" i="1"/>
  <c r="S273" i="1"/>
  <c r="AW273" i="1"/>
  <c r="AT273" i="1"/>
  <c r="AX273" i="1"/>
  <c r="AU273" i="1"/>
  <c r="AY273" i="1"/>
  <c r="AV273" i="1"/>
  <c r="CE272" i="1"/>
  <c r="Y274" i="1"/>
  <c r="U274" i="1"/>
  <c r="W274" i="1"/>
  <c r="V274" i="1"/>
  <c r="X274" i="1"/>
  <c r="K271" i="1" l="1"/>
  <c r="K272" i="1"/>
  <c r="BL274" i="1"/>
  <c r="BP274" i="1"/>
  <c r="BM274" i="1"/>
  <c r="BQ274" i="1"/>
  <c r="BN274" i="1"/>
  <c r="BO274" i="1"/>
  <c r="BT274" i="1"/>
  <c r="BU274" i="1"/>
  <c r="BR274" i="1"/>
  <c r="BV274" i="1"/>
  <c r="BS274" i="1"/>
  <c r="BW274" i="1"/>
  <c r="AZ274" i="1"/>
  <c r="BD274" i="1"/>
  <c r="BA274" i="1"/>
  <c r="BE274" i="1"/>
  <c r="BB274" i="1"/>
  <c r="BC274" i="1"/>
  <c r="CF272" i="1"/>
  <c r="CH272" i="1"/>
  <c r="F273" i="1" s="1"/>
  <c r="BH274" i="1"/>
  <c r="BI274" i="1"/>
  <c r="BF274" i="1"/>
  <c r="BJ274" i="1"/>
  <c r="BG274" i="1"/>
  <c r="BK274" i="1"/>
  <c r="S274" i="1"/>
  <c r="AV274" i="1"/>
  <c r="AW274" i="1"/>
  <c r="AT274" i="1"/>
  <c r="AX274" i="1"/>
  <c r="AU274" i="1"/>
  <c r="AY274" i="1"/>
  <c r="CE273" i="1"/>
  <c r="U275" i="1"/>
  <c r="Y275" i="1"/>
  <c r="V275" i="1"/>
  <c r="X275" i="1"/>
  <c r="W275" i="1"/>
  <c r="CE274" i="1" l="1"/>
  <c r="CH274" i="1" s="1"/>
  <c r="F275" i="1" s="1"/>
  <c r="CF273" i="1"/>
  <c r="CH273" i="1"/>
  <c r="F274" i="1" s="1"/>
  <c r="AZ275" i="1"/>
  <c r="BD275" i="1"/>
  <c r="BA275" i="1"/>
  <c r="BE275" i="1"/>
  <c r="BB275" i="1"/>
  <c r="BC275" i="1"/>
  <c r="BL275" i="1"/>
  <c r="BP275" i="1"/>
  <c r="BM275" i="1"/>
  <c r="BQ275" i="1"/>
  <c r="BN275" i="1"/>
  <c r="BO275" i="1"/>
  <c r="BT275" i="1"/>
  <c r="BU275" i="1"/>
  <c r="BR275" i="1"/>
  <c r="BV275" i="1"/>
  <c r="BS275" i="1"/>
  <c r="BW275" i="1"/>
  <c r="CJ272" i="1"/>
  <c r="H273" i="1" s="1"/>
  <c r="CI272" i="1"/>
  <c r="G273" i="1" s="1"/>
  <c r="CG272" i="1"/>
  <c r="E273" i="1" s="1"/>
  <c r="CK272" i="1"/>
  <c r="I273" i="1" s="1"/>
  <c r="CL272" i="1"/>
  <c r="J273" i="1" s="1"/>
  <c r="BH275" i="1"/>
  <c r="BI275" i="1"/>
  <c r="BF275" i="1"/>
  <c r="BJ275" i="1"/>
  <c r="BG275" i="1"/>
  <c r="BK275" i="1"/>
  <c r="S275" i="1"/>
  <c r="AV275" i="1"/>
  <c r="AW275" i="1"/>
  <c r="AT275" i="1"/>
  <c r="AX275" i="1"/>
  <c r="AU275" i="1"/>
  <c r="AY275" i="1"/>
  <c r="Y276" i="1"/>
  <c r="V276" i="1"/>
  <c r="U276" i="1"/>
  <c r="W276" i="1"/>
  <c r="X276" i="1"/>
  <c r="CF274" i="1" l="1"/>
  <c r="CL274" i="1" s="1"/>
  <c r="J275" i="1" s="1"/>
  <c r="K273" i="1"/>
  <c r="S276" i="1"/>
  <c r="AU276" i="1"/>
  <c r="AY276" i="1"/>
  <c r="AV276" i="1"/>
  <c r="AW276" i="1"/>
  <c r="AT276" i="1"/>
  <c r="AX276" i="1"/>
  <c r="BG276" i="1"/>
  <c r="BK276" i="1"/>
  <c r="BH276" i="1"/>
  <c r="BI276" i="1"/>
  <c r="BF276" i="1"/>
  <c r="BJ276" i="1"/>
  <c r="BC276" i="1"/>
  <c r="AZ276" i="1"/>
  <c r="BD276" i="1"/>
  <c r="BA276" i="1"/>
  <c r="BE276" i="1"/>
  <c r="BB276" i="1"/>
  <c r="CI274" i="1"/>
  <c r="G275" i="1" s="1"/>
  <c r="CK274" i="1"/>
  <c r="I275" i="1" s="1"/>
  <c r="BO276" i="1"/>
  <c r="BL276" i="1"/>
  <c r="BP276" i="1"/>
  <c r="BM276" i="1"/>
  <c r="BQ276" i="1"/>
  <c r="BN276" i="1"/>
  <c r="BS276" i="1"/>
  <c r="BW276" i="1"/>
  <c r="BT276" i="1"/>
  <c r="BU276" i="1"/>
  <c r="BR276" i="1"/>
  <c r="BV276" i="1"/>
  <c r="CE275" i="1"/>
  <c r="CI273" i="1"/>
  <c r="G274" i="1" s="1"/>
  <c r="CG273" i="1"/>
  <c r="E274" i="1" s="1"/>
  <c r="CK273" i="1"/>
  <c r="I274" i="1" s="1"/>
  <c r="CJ273" i="1"/>
  <c r="H274" i="1" s="1"/>
  <c r="CL273" i="1"/>
  <c r="J274" i="1" s="1"/>
  <c r="U277" i="1"/>
  <c r="Y277" i="1"/>
  <c r="X277" i="1"/>
  <c r="W277" i="1"/>
  <c r="V277" i="1"/>
  <c r="K274" i="1" l="1"/>
  <c r="CJ274" i="1"/>
  <c r="H275" i="1" s="1"/>
  <c r="CG274" i="1"/>
  <c r="E275" i="1" s="1"/>
  <c r="BS277" i="1"/>
  <c r="BW277" i="1"/>
  <c r="BT277" i="1"/>
  <c r="BU277" i="1"/>
  <c r="BR277" i="1"/>
  <c r="BV277" i="1"/>
  <c r="BG277" i="1"/>
  <c r="BK277" i="1"/>
  <c r="BH277" i="1"/>
  <c r="BI277" i="1"/>
  <c r="BF277" i="1"/>
  <c r="BJ277" i="1"/>
  <c r="BO277" i="1"/>
  <c r="BL277" i="1"/>
  <c r="BP277" i="1"/>
  <c r="BM277" i="1"/>
  <c r="BQ277" i="1"/>
  <c r="BN277" i="1"/>
  <c r="CE276" i="1"/>
  <c r="CF275" i="1"/>
  <c r="CH275" i="1"/>
  <c r="F276" i="1" s="1"/>
  <c r="BC277" i="1"/>
  <c r="AZ277" i="1"/>
  <c r="BD277" i="1"/>
  <c r="BA277" i="1"/>
  <c r="BE277" i="1"/>
  <c r="BB277" i="1"/>
  <c r="S277" i="1"/>
  <c r="AU277" i="1"/>
  <c r="AY277" i="1"/>
  <c r="AV277" i="1"/>
  <c r="AW277" i="1"/>
  <c r="AT277" i="1"/>
  <c r="AX277" i="1"/>
  <c r="U278" i="1"/>
  <c r="V278" i="1"/>
  <c r="W278" i="1"/>
  <c r="Y278" i="1"/>
  <c r="X278" i="1"/>
  <c r="K275" i="1" l="1"/>
  <c r="CF276" i="1"/>
  <c r="CH276" i="1"/>
  <c r="F277" i="1" s="1"/>
  <c r="BF278" i="1"/>
  <c r="BJ278" i="1"/>
  <c r="BG278" i="1"/>
  <c r="BK278" i="1"/>
  <c r="BH278" i="1"/>
  <c r="BI278" i="1"/>
  <c r="BB278" i="1"/>
  <c r="BC278" i="1"/>
  <c r="AZ278" i="1"/>
  <c r="BD278" i="1"/>
  <c r="BA278" i="1"/>
  <c r="BE278" i="1"/>
  <c r="BR278" i="1"/>
  <c r="BV278" i="1"/>
  <c r="BS278" i="1"/>
  <c r="BW278" i="1"/>
  <c r="BT278" i="1"/>
  <c r="BU278" i="1"/>
  <c r="CI275" i="1"/>
  <c r="G276" i="1" s="1"/>
  <c r="CL275" i="1"/>
  <c r="J276" i="1" s="1"/>
  <c r="CG275" i="1"/>
  <c r="E276" i="1" s="1"/>
  <c r="CJ275" i="1"/>
  <c r="H276" i="1" s="1"/>
  <c r="CK275" i="1"/>
  <c r="I276" i="1" s="1"/>
  <c r="BN278" i="1"/>
  <c r="BO278" i="1"/>
  <c r="BL278" i="1"/>
  <c r="BP278" i="1"/>
  <c r="BM278" i="1"/>
  <c r="BQ278" i="1"/>
  <c r="S278" i="1"/>
  <c r="AT278" i="1"/>
  <c r="AX278" i="1"/>
  <c r="AU278" i="1"/>
  <c r="AY278" i="1"/>
  <c r="AV278" i="1"/>
  <c r="AW278" i="1"/>
  <c r="CE277" i="1"/>
  <c r="V279" i="1"/>
  <c r="Y279" i="1"/>
  <c r="X279" i="1"/>
  <c r="U279" i="1"/>
  <c r="W279" i="1"/>
  <c r="K276" i="1" l="1"/>
  <c r="BB279" i="1"/>
  <c r="BC279" i="1"/>
  <c r="AZ279" i="1"/>
  <c r="BD279" i="1"/>
  <c r="BA279" i="1"/>
  <c r="BE279" i="1"/>
  <c r="CH277" i="1"/>
  <c r="F278" i="1" s="1"/>
  <c r="CF277" i="1"/>
  <c r="BF279" i="1"/>
  <c r="BJ279" i="1"/>
  <c r="BG279" i="1"/>
  <c r="BK279" i="1"/>
  <c r="BH279" i="1"/>
  <c r="BI279" i="1"/>
  <c r="S279" i="1"/>
  <c r="AT279" i="1"/>
  <c r="AX279" i="1"/>
  <c r="AU279" i="1"/>
  <c r="AY279" i="1"/>
  <c r="AV279" i="1"/>
  <c r="AW279" i="1"/>
  <c r="BN279" i="1"/>
  <c r="BO279" i="1"/>
  <c r="BL279" i="1"/>
  <c r="BP279" i="1"/>
  <c r="BM279" i="1"/>
  <c r="BQ279" i="1"/>
  <c r="BR279" i="1"/>
  <c r="BV279" i="1"/>
  <c r="BS279" i="1"/>
  <c r="BW279" i="1"/>
  <c r="BT279" i="1"/>
  <c r="BU279" i="1"/>
  <c r="CE278" i="1"/>
  <c r="CK276" i="1"/>
  <c r="I277" i="1" s="1"/>
  <c r="CG276" i="1"/>
  <c r="E277" i="1" s="1"/>
  <c r="CL276" i="1"/>
  <c r="J277" i="1" s="1"/>
  <c r="CJ276" i="1"/>
  <c r="H277" i="1" s="1"/>
  <c r="CI276" i="1"/>
  <c r="G277" i="1" s="1"/>
  <c r="W280" i="1"/>
  <c r="Y280" i="1"/>
  <c r="U280" i="1"/>
  <c r="X280" i="1"/>
  <c r="V280" i="1"/>
  <c r="K277" i="1" l="1"/>
  <c r="BN280" i="1"/>
  <c r="BO280" i="1"/>
  <c r="BL280" i="1"/>
  <c r="BP280" i="1"/>
  <c r="BM280" i="1"/>
  <c r="BQ280" i="1"/>
  <c r="CG277" i="1"/>
  <c r="E278" i="1" s="1"/>
  <c r="CJ277" i="1"/>
  <c r="H278" i="1" s="1"/>
  <c r="CL277" i="1"/>
  <c r="J278" i="1" s="1"/>
  <c r="CK277" i="1"/>
  <c r="I278" i="1" s="1"/>
  <c r="CI277" i="1"/>
  <c r="G278" i="1" s="1"/>
  <c r="S280" i="1"/>
  <c r="AT280" i="1"/>
  <c r="AX280" i="1"/>
  <c r="AU280" i="1"/>
  <c r="AY280" i="1"/>
  <c r="AV280" i="1"/>
  <c r="AW280" i="1"/>
  <c r="BR280" i="1"/>
  <c r="BV280" i="1"/>
  <c r="BS280" i="1"/>
  <c r="BW280" i="1"/>
  <c r="BT280" i="1"/>
  <c r="BU280" i="1"/>
  <c r="CH278" i="1"/>
  <c r="F279" i="1" s="1"/>
  <c r="CF278" i="1"/>
  <c r="BB280" i="1"/>
  <c r="BC280" i="1"/>
  <c r="AZ280" i="1"/>
  <c r="BD280" i="1"/>
  <c r="BA280" i="1"/>
  <c r="BE280" i="1"/>
  <c r="BF280" i="1"/>
  <c r="BJ280" i="1"/>
  <c r="BG280" i="1"/>
  <c r="BK280" i="1"/>
  <c r="BH280" i="1"/>
  <c r="BI280" i="1"/>
  <c r="CE279" i="1"/>
  <c r="W281" i="1"/>
  <c r="U281" i="1"/>
  <c r="V281" i="1"/>
  <c r="X281" i="1"/>
  <c r="Y281" i="1"/>
  <c r="K278" i="1" l="1"/>
  <c r="CF279" i="1"/>
  <c r="CH279" i="1"/>
  <c r="F280" i="1" s="1"/>
  <c r="BB281" i="1"/>
  <c r="BC281" i="1"/>
  <c r="AZ281" i="1"/>
  <c r="BD281" i="1"/>
  <c r="BA281" i="1"/>
  <c r="BE281" i="1"/>
  <c r="BR281" i="1"/>
  <c r="BV281" i="1"/>
  <c r="BS281" i="1"/>
  <c r="BW281" i="1"/>
  <c r="BT281" i="1"/>
  <c r="BU281" i="1"/>
  <c r="BN281" i="1"/>
  <c r="BO281" i="1"/>
  <c r="BL281" i="1"/>
  <c r="BP281" i="1"/>
  <c r="BM281" i="1"/>
  <c r="BQ281" i="1"/>
  <c r="S281" i="1"/>
  <c r="AT281" i="1"/>
  <c r="AX281" i="1"/>
  <c r="AU281" i="1"/>
  <c r="AY281" i="1"/>
  <c r="AV281" i="1"/>
  <c r="AW281" i="1"/>
  <c r="CJ278" i="1"/>
  <c r="H279" i="1" s="1"/>
  <c r="CL278" i="1"/>
  <c r="J279" i="1" s="1"/>
  <c r="CK278" i="1"/>
  <c r="I279" i="1" s="1"/>
  <c r="CI278" i="1"/>
  <c r="G279" i="1" s="1"/>
  <c r="CG278" i="1"/>
  <c r="E279" i="1" s="1"/>
  <c r="BF281" i="1"/>
  <c r="BJ281" i="1"/>
  <c r="BG281" i="1"/>
  <c r="BK281" i="1"/>
  <c r="BH281" i="1"/>
  <c r="BI281" i="1"/>
  <c r="CE280" i="1"/>
  <c r="V282" i="1"/>
  <c r="W282" i="1"/>
  <c r="U282" i="1"/>
  <c r="X282" i="1"/>
  <c r="Y282" i="1"/>
  <c r="K279" i="1" l="1"/>
  <c r="CH280" i="1"/>
  <c r="F281" i="1" s="1"/>
  <c r="CF280" i="1"/>
  <c r="BR282" i="1"/>
  <c r="BV282" i="1"/>
  <c r="BS282" i="1"/>
  <c r="BW282" i="1"/>
  <c r="BT282" i="1"/>
  <c r="BU282" i="1"/>
  <c r="BN282" i="1"/>
  <c r="BO282" i="1"/>
  <c r="BL282" i="1"/>
  <c r="BP282" i="1"/>
  <c r="BM282" i="1"/>
  <c r="BQ282" i="1"/>
  <c r="S282" i="1"/>
  <c r="AT282" i="1"/>
  <c r="AX282" i="1"/>
  <c r="AU282" i="1"/>
  <c r="AY282" i="1"/>
  <c r="AV282" i="1"/>
  <c r="AW282" i="1"/>
  <c r="CE281" i="1"/>
  <c r="BF282" i="1"/>
  <c r="BJ282" i="1"/>
  <c r="BG282" i="1"/>
  <c r="BK282" i="1"/>
  <c r="BH282" i="1"/>
  <c r="BI282" i="1"/>
  <c r="BB282" i="1"/>
  <c r="BC282" i="1"/>
  <c r="AZ282" i="1"/>
  <c r="BD282" i="1"/>
  <c r="BA282" i="1"/>
  <c r="BE282" i="1"/>
  <c r="CL279" i="1"/>
  <c r="J280" i="1" s="1"/>
  <c r="CK279" i="1"/>
  <c r="I280" i="1" s="1"/>
  <c r="CI279" i="1"/>
  <c r="G280" i="1" s="1"/>
  <c r="CJ279" i="1"/>
  <c r="H280" i="1" s="1"/>
  <c r="CG279" i="1"/>
  <c r="E280" i="1" s="1"/>
  <c r="V283" i="1"/>
  <c r="X283" i="1"/>
  <c r="W283" i="1"/>
  <c r="U283" i="1"/>
  <c r="Y283" i="1"/>
  <c r="K280" i="1" l="1"/>
  <c r="BR283" i="1"/>
  <c r="BV283" i="1"/>
  <c r="BS283" i="1"/>
  <c r="BW283" i="1"/>
  <c r="BT283" i="1"/>
  <c r="BU283" i="1"/>
  <c r="S283" i="1"/>
  <c r="AT283" i="1"/>
  <c r="AX283" i="1"/>
  <c r="AU283" i="1"/>
  <c r="AY283" i="1"/>
  <c r="AV283" i="1"/>
  <c r="AW283" i="1"/>
  <c r="CH281" i="1"/>
  <c r="F282" i="1" s="1"/>
  <c r="CF281" i="1"/>
  <c r="BF283" i="1"/>
  <c r="BJ283" i="1"/>
  <c r="BG283" i="1"/>
  <c r="BK283" i="1"/>
  <c r="BH283" i="1"/>
  <c r="BI283" i="1"/>
  <c r="BN283" i="1"/>
  <c r="BO283" i="1"/>
  <c r="BL283" i="1"/>
  <c r="BP283" i="1"/>
  <c r="BM283" i="1"/>
  <c r="BQ283" i="1"/>
  <c r="CG280" i="1"/>
  <c r="E281" i="1" s="1"/>
  <c r="CJ280" i="1"/>
  <c r="H281" i="1" s="1"/>
  <c r="CL280" i="1"/>
  <c r="J281" i="1" s="1"/>
  <c r="CI280" i="1"/>
  <c r="G281" i="1" s="1"/>
  <c r="CK280" i="1"/>
  <c r="I281" i="1" s="1"/>
  <c r="BB283" i="1"/>
  <c r="BC283" i="1"/>
  <c r="AZ283" i="1"/>
  <c r="BD283" i="1"/>
  <c r="BA283" i="1"/>
  <c r="BE283" i="1"/>
  <c r="CE282" i="1"/>
  <c r="W284" i="1"/>
  <c r="V284" i="1"/>
  <c r="U284" i="1"/>
  <c r="X284" i="1"/>
  <c r="Y284" i="1"/>
  <c r="K281" i="1" l="1"/>
  <c r="BN284" i="1"/>
  <c r="BO284" i="1"/>
  <c r="BL284" i="1"/>
  <c r="BP284" i="1"/>
  <c r="BM284" i="1"/>
  <c r="BQ284" i="1"/>
  <c r="CF282" i="1"/>
  <c r="CH282" i="1"/>
  <c r="F283" i="1" s="1"/>
  <c r="CI281" i="1"/>
  <c r="G282" i="1" s="1"/>
  <c r="CG281" i="1"/>
  <c r="E282" i="1" s="1"/>
  <c r="CL281" i="1"/>
  <c r="J282" i="1" s="1"/>
  <c r="CK281" i="1"/>
  <c r="I282" i="1" s="1"/>
  <c r="CJ281" i="1"/>
  <c r="H282" i="1" s="1"/>
  <c r="CE283" i="1"/>
  <c r="S284" i="1"/>
  <c r="AT284" i="1"/>
  <c r="AX284" i="1"/>
  <c r="AU284" i="1"/>
  <c r="AY284" i="1"/>
  <c r="AV284" i="1"/>
  <c r="AW284" i="1"/>
  <c r="BB284" i="1"/>
  <c r="BC284" i="1"/>
  <c r="AZ284" i="1"/>
  <c r="BD284" i="1"/>
  <c r="BA284" i="1"/>
  <c r="BE284" i="1"/>
  <c r="BR284" i="1"/>
  <c r="BV284" i="1"/>
  <c r="BS284" i="1"/>
  <c r="BW284" i="1"/>
  <c r="BT284" i="1"/>
  <c r="BU284" i="1"/>
  <c r="BF284" i="1"/>
  <c r="BJ284" i="1"/>
  <c r="BG284" i="1"/>
  <c r="BK284" i="1"/>
  <c r="BH284" i="1"/>
  <c r="BI284" i="1"/>
  <c r="W285" i="1"/>
  <c r="Y285" i="1"/>
  <c r="X285" i="1"/>
  <c r="V285" i="1"/>
  <c r="U285" i="1"/>
  <c r="K282" i="1" l="1"/>
  <c r="CE284" i="1"/>
  <c r="CH284" i="1" s="1"/>
  <c r="F285" i="1" s="1"/>
  <c r="BN285" i="1"/>
  <c r="BO285" i="1"/>
  <c r="BL285" i="1"/>
  <c r="BP285" i="1"/>
  <c r="BM285" i="1"/>
  <c r="BQ285" i="1"/>
  <c r="CL282" i="1"/>
  <c r="J283" i="1" s="1"/>
  <c r="CK282" i="1"/>
  <c r="I283" i="1" s="1"/>
  <c r="CG282" i="1"/>
  <c r="E283" i="1" s="1"/>
  <c r="CI282" i="1"/>
  <c r="G283" i="1" s="1"/>
  <c r="CJ282" i="1"/>
  <c r="H283" i="1" s="1"/>
  <c r="CH283" i="1"/>
  <c r="F284" i="1" s="1"/>
  <c r="CF283" i="1"/>
  <c r="BB285" i="1"/>
  <c r="BC285" i="1"/>
  <c r="AZ285" i="1"/>
  <c r="BD285" i="1"/>
  <c r="BA285" i="1"/>
  <c r="BE285" i="1"/>
  <c r="BR285" i="1"/>
  <c r="BV285" i="1"/>
  <c r="BS285" i="1"/>
  <c r="BW285" i="1"/>
  <c r="BT285" i="1"/>
  <c r="BU285" i="1"/>
  <c r="S285" i="1"/>
  <c r="AT285" i="1"/>
  <c r="AX285" i="1"/>
  <c r="AU285" i="1"/>
  <c r="AY285" i="1"/>
  <c r="AV285" i="1"/>
  <c r="AW285" i="1"/>
  <c r="BF285" i="1"/>
  <c r="BJ285" i="1"/>
  <c r="BG285" i="1"/>
  <c r="BK285" i="1"/>
  <c r="BH285" i="1"/>
  <c r="BI285" i="1"/>
  <c r="U286" i="1"/>
  <c r="X286" i="1"/>
  <c r="W286" i="1"/>
  <c r="Y286" i="1"/>
  <c r="V286" i="1"/>
  <c r="K283" i="1" l="1"/>
  <c r="CF284" i="1"/>
  <c r="BN286" i="1"/>
  <c r="BO286" i="1"/>
  <c r="BL286" i="1"/>
  <c r="BP286" i="1"/>
  <c r="BM286" i="1"/>
  <c r="BQ286" i="1"/>
  <c r="CJ283" i="1"/>
  <c r="H284" i="1" s="1"/>
  <c r="CI283" i="1"/>
  <c r="G284" i="1" s="1"/>
  <c r="CL283" i="1"/>
  <c r="J284" i="1" s="1"/>
  <c r="CK283" i="1"/>
  <c r="I284" i="1" s="1"/>
  <c r="CG283" i="1"/>
  <c r="E284" i="1" s="1"/>
  <c r="BB286" i="1"/>
  <c r="BC286" i="1"/>
  <c r="AZ286" i="1"/>
  <c r="BD286" i="1"/>
  <c r="BA286" i="1"/>
  <c r="BE286" i="1"/>
  <c r="S286" i="1"/>
  <c r="AT286" i="1"/>
  <c r="AX286" i="1"/>
  <c r="AU286" i="1"/>
  <c r="AY286" i="1"/>
  <c r="AV286" i="1"/>
  <c r="AW286" i="1"/>
  <c r="CE285" i="1"/>
  <c r="CI284" i="1"/>
  <c r="G285" i="1" s="1"/>
  <c r="CG284" i="1"/>
  <c r="E285" i="1" s="1"/>
  <c r="CJ284" i="1"/>
  <c r="H285" i="1" s="1"/>
  <c r="CL284" i="1"/>
  <c r="J285" i="1" s="1"/>
  <c r="CK284" i="1"/>
  <c r="I285" i="1" s="1"/>
  <c r="BF286" i="1"/>
  <c r="BJ286" i="1"/>
  <c r="BG286" i="1"/>
  <c r="BK286" i="1"/>
  <c r="BH286" i="1"/>
  <c r="BI286" i="1"/>
  <c r="BR286" i="1"/>
  <c r="BV286" i="1"/>
  <c r="BS286" i="1"/>
  <c r="BW286" i="1"/>
  <c r="BT286" i="1"/>
  <c r="BU286" i="1"/>
  <c r="Y287" i="1"/>
  <c r="V287" i="1"/>
  <c r="U287" i="1"/>
  <c r="W287" i="1"/>
  <c r="X287" i="1"/>
  <c r="K285" i="1" l="1"/>
  <c r="K284" i="1"/>
  <c r="CE286" i="1"/>
  <c r="CH286" i="1" s="1"/>
  <c r="F287" i="1" s="1"/>
  <c r="BR287" i="1"/>
  <c r="BV287" i="1"/>
  <c r="BS287" i="1"/>
  <c r="BW287" i="1"/>
  <c r="BT287" i="1"/>
  <c r="BU287" i="1"/>
  <c r="S287" i="1"/>
  <c r="AT287" i="1"/>
  <c r="AX287" i="1"/>
  <c r="AU287" i="1"/>
  <c r="AY287" i="1"/>
  <c r="AV287" i="1"/>
  <c r="AW287" i="1"/>
  <c r="CH285" i="1"/>
  <c r="F286" i="1" s="1"/>
  <c r="CF285" i="1"/>
  <c r="BN287" i="1"/>
  <c r="BO287" i="1"/>
  <c r="BL287" i="1"/>
  <c r="BP287" i="1"/>
  <c r="BM287" i="1"/>
  <c r="BQ287" i="1"/>
  <c r="BF287" i="1"/>
  <c r="BJ287" i="1"/>
  <c r="BG287" i="1"/>
  <c r="BK287" i="1"/>
  <c r="BH287" i="1"/>
  <c r="BI287" i="1"/>
  <c r="BB287" i="1"/>
  <c r="BC287" i="1"/>
  <c r="AZ287" i="1"/>
  <c r="BD287" i="1"/>
  <c r="BA287" i="1"/>
  <c r="BE287" i="1"/>
  <c r="V288" i="1"/>
  <c r="X288" i="1"/>
  <c r="U288" i="1"/>
  <c r="W288" i="1"/>
  <c r="Y288" i="1"/>
  <c r="CF286" i="1" l="1"/>
  <c r="BR288" i="1"/>
  <c r="BV288" i="1"/>
  <c r="BS288" i="1"/>
  <c r="BW288" i="1"/>
  <c r="BT288" i="1"/>
  <c r="BU288" i="1"/>
  <c r="CE287" i="1"/>
  <c r="S288" i="1"/>
  <c r="AT288" i="1"/>
  <c r="AX288" i="1"/>
  <c r="AU288" i="1"/>
  <c r="AY288" i="1"/>
  <c r="AV288" i="1"/>
  <c r="AW288" i="1"/>
  <c r="BB288" i="1"/>
  <c r="BC288" i="1"/>
  <c r="AZ288" i="1"/>
  <c r="BD288" i="1"/>
  <c r="BA288" i="1"/>
  <c r="BE288" i="1"/>
  <c r="BF288" i="1"/>
  <c r="BJ288" i="1"/>
  <c r="BG288" i="1"/>
  <c r="BK288" i="1"/>
  <c r="BH288" i="1"/>
  <c r="BI288" i="1"/>
  <c r="CG285" i="1"/>
  <c r="E286" i="1" s="1"/>
  <c r="CJ285" i="1"/>
  <c r="H286" i="1" s="1"/>
  <c r="CK285" i="1"/>
  <c r="I286" i="1" s="1"/>
  <c r="CL285" i="1"/>
  <c r="J286" i="1" s="1"/>
  <c r="CI285" i="1"/>
  <c r="G286" i="1" s="1"/>
  <c r="BN288" i="1"/>
  <c r="BO288" i="1"/>
  <c r="BL288" i="1"/>
  <c r="BP288" i="1"/>
  <c r="BM288" i="1"/>
  <c r="BQ288" i="1"/>
  <c r="CL286" i="1"/>
  <c r="J287" i="1" s="1"/>
  <c r="CK286" i="1"/>
  <c r="I287" i="1" s="1"/>
  <c r="CG286" i="1"/>
  <c r="E287" i="1" s="1"/>
  <c r="CI286" i="1"/>
  <c r="G287" i="1" s="1"/>
  <c r="CJ286" i="1"/>
  <c r="H287" i="1" s="1"/>
  <c r="V289" i="1"/>
  <c r="Y289" i="1"/>
  <c r="X289" i="1"/>
  <c r="W289" i="1"/>
  <c r="U289" i="1"/>
  <c r="K286" i="1" l="1"/>
  <c r="K287" i="1"/>
  <c r="BR289" i="1"/>
  <c r="BV289" i="1"/>
  <c r="BS289" i="1"/>
  <c r="BW289" i="1"/>
  <c r="BT289" i="1"/>
  <c r="BU289" i="1"/>
  <c r="BB289" i="1"/>
  <c r="BC289" i="1"/>
  <c r="AZ289" i="1"/>
  <c r="BD289" i="1"/>
  <c r="BA289" i="1"/>
  <c r="BE289" i="1"/>
  <c r="CF287" i="1"/>
  <c r="CH287" i="1"/>
  <c r="F288" i="1" s="1"/>
  <c r="S289" i="1"/>
  <c r="AT289" i="1"/>
  <c r="AX289" i="1"/>
  <c r="AU289" i="1"/>
  <c r="AY289" i="1"/>
  <c r="AV289" i="1"/>
  <c r="AW289" i="1"/>
  <c r="BF289" i="1"/>
  <c r="BJ289" i="1"/>
  <c r="BG289" i="1"/>
  <c r="BK289" i="1"/>
  <c r="BH289" i="1"/>
  <c r="BI289" i="1"/>
  <c r="BN289" i="1"/>
  <c r="BO289" i="1"/>
  <c r="BL289" i="1"/>
  <c r="BP289" i="1"/>
  <c r="BM289" i="1"/>
  <c r="BQ289" i="1"/>
  <c r="CE288" i="1"/>
  <c r="X290" i="1"/>
  <c r="W290" i="1"/>
  <c r="Y290" i="1"/>
  <c r="V290" i="1"/>
  <c r="U290" i="1"/>
  <c r="CH288" i="1" l="1"/>
  <c r="F289" i="1" s="1"/>
  <c r="CF288" i="1"/>
  <c r="BB290" i="1"/>
  <c r="BC290" i="1"/>
  <c r="AZ290" i="1"/>
  <c r="BD290" i="1"/>
  <c r="BA290" i="1"/>
  <c r="BE290" i="1"/>
  <c r="CI287" i="1"/>
  <c r="G288" i="1" s="1"/>
  <c r="CG287" i="1"/>
  <c r="E288" i="1" s="1"/>
  <c r="CJ287" i="1"/>
  <c r="H288" i="1" s="1"/>
  <c r="CL287" i="1"/>
  <c r="J288" i="1" s="1"/>
  <c r="CK287" i="1"/>
  <c r="I288" i="1" s="1"/>
  <c r="CE289" i="1"/>
  <c r="BR290" i="1"/>
  <c r="BV290" i="1"/>
  <c r="BS290" i="1"/>
  <c r="BW290" i="1"/>
  <c r="BT290" i="1"/>
  <c r="BU290" i="1"/>
  <c r="BF290" i="1"/>
  <c r="BJ290" i="1"/>
  <c r="BG290" i="1"/>
  <c r="BK290" i="1"/>
  <c r="BH290" i="1"/>
  <c r="BI290" i="1"/>
  <c r="S290" i="1"/>
  <c r="AT290" i="1"/>
  <c r="AX290" i="1"/>
  <c r="AU290" i="1"/>
  <c r="AY290" i="1"/>
  <c r="AV290" i="1"/>
  <c r="AW290" i="1"/>
  <c r="BN290" i="1"/>
  <c r="BO290" i="1"/>
  <c r="BL290" i="1"/>
  <c r="BP290" i="1"/>
  <c r="BM290" i="1"/>
  <c r="BQ290" i="1"/>
  <c r="X291" i="1"/>
  <c r="U291" i="1"/>
  <c r="V291" i="1"/>
  <c r="Y291" i="1"/>
  <c r="W291" i="1"/>
  <c r="K288" i="1" l="1"/>
  <c r="CE290" i="1"/>
  <c r="CF290" i="1" s="1"/>
  <c r="BR291" i="1"/>
  <c r="BV291" i="1"/>
  <c r="BT291" i="1"/>
  <c r="BU291" i="1"/>
  <c r="BS291" i="1"/>
  <c r="BW291" i="1"/>
  <c r="BN291" i="1"/>
  <c r="BL291" i="1"/>
  <c r="BP291" i="1"/>
  <c r="BM291" i="1"/>
  <c r="BQ291" i="1"/>
  <c r="BO291" i="1"/>
  <c r="BB291" i="1"/>
  <c r="AZ291" i="1"/>
  <c r="BD291" i="1"/>
  <c r="BA291" i="1"/>
  <c r="BE291" i="1"/>
  <c r="BC291" i="1"/>
  <c r="CH289" i="1"/>
  <c r="F290" i="1" s="1"/>
  <c r="CF289" i="1"/>
  <c r="CL288" i="1"/>
  <c r="J289" i="1" s="1"/>
  <c r="CK288" i="1"/>
  <c r="I289" i="1" s="1"/>
  <c r="CI288" i="1"/>
  <c r="G289" i="1" s="1"/>
  <c r="CG288" i="1"/>
  <c r="E289" i="1" s="1"/>
  <c r="CJ288" i="1"/>
  <c r="H289" i="1" s="1"/>
  <c r="BF291" i="1"/>
  <c r="BJ291" i="1"/>
  <c r="BH291" i="1"/>
  <c r="BI291" i="1"/>
  <c r="BG291" i="1"/>
  <c r="BK291" i="1"/>
  <c r="S291" i="1"/>
  <c r="AT291" i="1"/>
  <c r="AX291" i="1"/>
  <c r="AU291" i="1"/>
  <c r="AY291" i="1"/>
  <c r="AV291" i="1"/>
  <c r="AW291" i="1"/>
  <c r="V292" i="1"/>
  <c r="Y292" i="1"/>
  <c r="W292" i="1"/>
  <c r="U292" i="1"/>
  <c r="X292" i="1"/>
  <c r="K289" i="1" l="1"/>
  <c r="CH290" i="1"/>
  <c r="F291" i="1" s="1"/>
  <c r="CE291" i="1"/>
  <c r="CH291" i="1" s="1"/>
  <c r="F292" i="1" s="1"/>
  <c r="BF292" i="1"/>
  <c r="BJ292" i="1"/>
  <c r="BH292" i="1"/>
  <c r="BI292" i="1"/>
  <c r="BG292" i="1"/>
  <c r="BK292" i="1"/>
  <c r="BR292" i="1"/>
  <c r="BV292" i="1"/>
  <c r="BT292" i="1"/>
  <c r="BU292" i="1"/>
  <c r="BS292" i="1"/>
  <c r="BW292" i="1"/>
  <c r="BB292" i="1"/>
  <c r="AZ292" i="1"/>
  <c r="BD292" i="1"/>
  <c r="BA292" i="1"/>
  <c r="BE292" i="1"/>
  <c r="BC292" i="1"/>
  <c r="CG289" i="1"/>
  <c r="E290" i="1" s="1"/>
  <c r="CK289" i="1"/>
  <c r="I290" i="1" s="1"/>
  <c r="CJ289" i="1"/>
  <c r="H290" i="1" s="1"/>
  <c r="CL289" i="1"/>
  <c r="J290" i="1" s="1"/>
  <c r="CI289" i="1"/>
  <c r="G290" i="1" s="1"/>
  <c r="BN292" i="1"/>
  <c r="BL292" i="1"/>
  <c r="BP292" i="1"/>
  <c r="BM292" i="1"/>
  <c r="BQ292" i="1"/>
  <c r="BO292" i="1"/>
  <c r="S292" i="1"/>
  <c r="AT292" i="1"/>
  <c r="AX292" i="1"/>
  <c r="AV292" i="1"/>
  <c r="AW292" i="1"/>
  <c r="AY292" i="1"/>
  <c r="AU292" i="1"/>
  <c r="CI290" i="1"/>
  <c r="G291" i="1" s="1"/>
  <c r="CJ290" i="1"/>
  <c r="H291" i="1" s="1"/>
  <c r="CG290" i="1"/>
  <c r="E291" i="1" s="1"/>
  <c r="CL290" i="1"/>
  <c r="J291" i="1" s="1"/>
  <c r="CK290" i="1"/>
  <c r="I291" i="1" s="1"/>
  <c r="X293" i="1"/>
  <c r="V293" i="1"/>
  <c r="U293" i="1"/>
  <c r="W293" i="1"/>
  <c r="Y293" i="1"/>
  <c r="K291" i="1" l="1"/>
  <c r="K290" i="1"/>
  <c r="CF291" i="1"/>
  <c r="CI291" i="1" s="1"/>
  <c r="G292" i="1" s="1"/>
  <c r="BF293" i="1"/>
  <c r="BJ293" i="1"/>
  <c r="BH293" i="1"/>
  <c r="BI293" i="1"/>
  <c r="BK293" i="1"/>
  <c r="BG293" i="1"/>
  <c r="S293" i="1"/>
  <c r="AT293" i="1"/>
  <c r="AX293" i="1"/>
  <c r="AV293" i="1"/>
  <c r="AW293" i="1"/>
  <c r="AU293" i="1"/>
  <c r="AY293" i="1"/>
  <c r="BB293" i="1"/>
  <c r="AZ293" i="1"/>
  <c r="BD293" i="1"/>
  <c r="BA293" i="1"/>
  <c r="BE293" i="1"/>
  <c r="BC293" i="1"/>
  <c r="CE292" i="1"/>
  <c r="CK291" i="1"/>
  <c r="I292" i="1" s="1"/>
  <c r="CG291" i="1"/>
  <c r="E292" i="1" s="1"/>
  <c r="BR293" i="1"/>
  <c r="BV293" i="1"/>
  <c r="BT293" i="1"/>
  <c r="BU293" i="1"/>
  <c r="BS293" i="1"/>
  <c r="BW293" i="1"/>
  <c r="BN293" i="1"/>
  <c r="BL293" i="1"/>
  <c r="BP293" i="1"/>
  <c r="BM293" i="1"/>
  <c r="BQ293" i="1"/>
  <c r="BO293" i="1"/>
  <c r="X294" i="1"/>
  <c r="W294" i="1"/>
  <c r="U294" i="1"/>
  <c r="V294" i="1"/>
  <c r="Y294" i="1"/>
  <c r="CJ291" i="1" l="1"/>
  <c r="H292" i="1" s="1"/>
  <c r="CL291" i="1"/>
  <c r="J292" i="1" s="1"/>
  <c r="S294" i="1"/>
  <c r="AT294" i="1"/>
  <c r="AX294" i="1"/>
  <c r="AV294" i="1"/>
  <c r="AW294" i="1"/>
  <c r="AU294" i="1"/>
  <c r="AY294" i="1"/>
  <c r="BF294" i="1"/>
  <c r="BJ294" i="1"/>
  <c r="BH294" i="1"/>
  <c r="BI294" i="1"/>
  <c r="BG294" i="1"/>
  <c r="BK294" i="1"/>
  <c r="CH292" i="1"/>
  <c r="F293" i="1" s="1"/>
  <c r="CF292" i="1"/>
  <c r="BN294" i="1"/>
  <c r="BL294" i="1"/>
  <c r="BP294" i="1"/>
  <c r="BM294" i="1"/>
  <c r="BQ294" i="1"/>
  <c r="BO294" i="1"/>
  <c r="CE293" i="1"/>
  <c r="BR294" i="1"/>
  <c r="BV294" i="1"/>
  <c r="BT294" i="1"/>
  <c r="BU294" i="1"/>
  <c r="BW294" i="1"/>
  <c r="BS294" i="1"/>
  <c r="BB294" i="1"/>
  <c r="AZ294" i="1"/>
  <c r="BD294" i="1"/>
  <c r="BA294" i="1"/>
  <c r="BE294" i="1"/>
  <c r="BC294" i="1"/>
  <c r="V295" i="1"/>
  <c r="Y295" i="1"/>
  <c r="W295" i="1"/>
  <c r="X295" i="1"/>
  <c r="U295" i="1"/>
  <c r="K292" i="1" l="1"/>
  <c r="S295" i="1"/>
  <c r="AT295" i="1"/>
  <c r="AX295" i="1"/>
  <c r="AV295" i="1"/>
  <c r="AW295" i="1"/>
  <c r="AU295" i="1"/>
  <c r="AY295" i="1"/>
  <c r="BB295" i="1"/>
  <c r="AZ295" i="1"/>
  <c r="BD295" i="1"/>
  <c r="BA295" i="1"/>
  <c r="BE295" i="1"/>
  <c r="BC295" i="1"/>
  <c r="BN295" i="1"/>
  <c r="BL295" i="1"/>
  <c r="BP295" i="1"/>
  <c r="BM295" i="1"/>
  <c r="BQ295" i="1"/>
  <c r="BO295" i="1"/>
  <c r="CH293" i="1"/>
  <c r="F294" i="1" s="1"/>
  <c r="CF293" i="1"/>
  <c r="CG292" i="1"/>
  <c r="E293" i="1" s="1"/>
  <c r="CJ292" i="1"/>
  <c r="H293" i="1" s="1"/>
  <c r="CK292" i="1"/>
  <c r="I293" i="1" s="1"/>
  <c r="CI292" i="1"/>
  <c r="G293" i="1" s="1"/>
  <c r="CL292" i="1"/>
  <c r="J293" i="1" s="1"/>
  <c r="CE294" i="1"/>
  <c r="BF295" i="1"/>
  <c r="BJ295" i="1"/>
  <c r="BH295" i="1"/>
  <c r="BI295" i="1"/>
  <c r="BG295" i="1"/>
  <c r="BK295" i="1"/>
  <c r="BR295" i="1"/>
  <c r="BV295" i="1"/>
  <c r="BT295" i="1"/>
  <c r="BU295" i="1"/>
  <c r="BS295" i="1"/>
  <c r="BW295" i="1"/>
  <c r="Y296" i="1"/>
  <c r="V296" i="1"/>
  <c r="W296" i="1"/>
  <c r="X296" i="1"/>
  <c r="U296" i="1"/>
  <c r="K293" i="1" l="1"/>
  <c r="BF296" i="1"/>
  <c r="BJ296" i="1"/>
  <c r="BH296" i="1"/>
  <c r="BI296" i="1"/>
  <c r="BG296" i="1"/>
  <c r="BK296" i="1"/>
  <c r="S296" i="1"/>
  <c r="AT296" i="1"/>
  <c r="AX296" i="1"/>
  <c r="AV296" i="1"/>
  <c r="AW296" i="1"/>
  <c r="AY296" i="1"/>
  <c r="AU296" i="1"/>
  <c r="BR296" i="1"/>
  <c r="BV296" i="1"/>
  <c r="BT296" i="1"/>
  <c r="BU296" i="1"/>
  <c r="BS296" i="1"/>
  <c r="BW296" i="1"/>
  <c r="BN296" i="1"/>
  <c r="BL296" i="1"/>
  <c r="BP296" i="1"/>
  <c r="BM296" i="1"/>
  <c r="BQ296" i="1"/>
  <c r="BO296" i="1"/>
  <c r="CH294" i="1"/>
  <c r="F295" i="1" s="1"/>
  <c r="CF294" i="1"/>
  <c r="CE295" i="1"/>
  <c r="BB296" i="1"/>
  <c r="AZ296" i="1"/>
  <c r="BD296" i="1"/>
  <c r="BA296" i="1"/>
  <c r="BE296" i="1"/>
  <c r="BC296" i="1"/>
  <c r="CJ293" i="1"/>
  <c r="H294" i="1" s="1"/>
  <c r="CI293" i="1"/>
  <c r="G294" i="1" s="1"/>
  <c r="CL293" i="1"/>
  <c r="J294" i="1" s="1"/>
  <c r="CK293" i="1"/>
  <c r="I294" i="1" s="1"/>
  <c r="CG293" i="1"/>
  <c r="E294" i="1" s="1"/>
  <c r="Y297" i="1"/>
  <c r="V297" i="1"/>
  <c r="X297" i="1"/>
  <c r="W297" i="1"/>
  <c r="U297" i="1"/>
  <c r="K294" i="1" l="1"/>
  <c r="CE296" i="1"/>
  <c r="BL297" i="1"/>
  <c r="BP297" i="1"/>
  <c r="BM297" i="1"/>
  <c r="BQ297" i="1"/>
  <c r="BN297" i="1"/>
  <c r="BO297" i="1"/>
  <c r="BH297" i="1"/>
  <c r="BI297" i="1"/>
  <c r="BJ297" i="1"/>
  <c r="BK297" i="1"/>
  <c r="BF297" i="1"/>
  <c r="BG297" i="1"/>
  <c r="CI294" i="1"/>
  <c r="G295" i="1" s="1"/>
  <c r="CG294" i="1"/>
  <c r="E295" i="1" s="1"/>
  <c r="CJ294" i="1"/>
  <c r="H295" i="1" s="1"/>
  <c r="CL294" i="1"/>
  <c r="J295" i="1" s="1"/>
  <c r="CK294" i="1"/>
  <c r="I295" i="1" s="1"/>
  <c r="AZ297" i="1"/>
  <c r="BD297" i="1"/>
  <c r="BA297" i="1"/>
  <c r="BE297" i="1"/>
  <c r="BB297" i="1"/>
  <c r="BC297" i="1"/>
  <c r="CF296" i="1"/>
  <c r="CH296" i="1"/>
  <c r="F297" i="1" s="1"/>
  <c r="S297" i="1"/>
  <c r="AV297" i="1"/>
  <c r="AW297" i="1"/>
  <c r="AT297" i="1"/>
  <c r="AU297" i="1"/>
  <c r="AX297" i="1"/>
  <c r="AY297" i="1"/>
  <c r="BT297" i="1"/>
  <c r="BU297" i="1"/>
  <c r="BR297" i="1"/>
  <c r="BS297" i="1"/>
  <c r="BV297" i="1"/>
  <c r="BW297" i="1"/>
  <c r="CF295" i="1"/>
  <c r="CH295" i="1"/>
  <c r="F296" i="1" s="1"/>
  <c r="W298" i="1"/>
  <c r="U298" i="1"/>
  <c r="X298" i="1"/>
  <c r="V298" i="1"/>
  <c r="Y298" i="1"/>
  <c r="K295" i="1" l="1"/>
  <c r="AZ298" i="1"/>
  <c r="BD298" i="1"/>
  <c r="BA298" i="1"/>
  <c r="BE298" i="1"/>
  <c r="BB298" i="1"/>
  <c r="BC298" i="1"/>
  <c r="BL298" i="1"/>
  <c r="BP298" i="1"/>
  <c r="BM298" i="1"/>
  <c r="BQ298" i="1"/>
  <c r="BN298" i="1"/>
  <c r="BO298" i="1"/>
  <c r="CG295" i="1"/>
  <c r="E296" i="1" s="1"/>
  <c r="CK295" i="1"/>
  <c r="I296" i="1" s="1"/>
  <c r="CJ295" i="1"/>
  <c r="H296" i="1" s="1"/>
  <c r="CL295" i="1"/>
  <c r="J296" i="1" s="1"/>
  <c r="CI295" i="1"/>
  <c r="G296" i="1" s="1"/>
  <c r="BT298" i="1"/>
  <c r="BU298" i="1"/>
  <c r="BV298" i="1"/>
  <c r="BW298" i="1"/>
  <c r="BR298" i="1"/>
  <c r="BS298" i="1"/>
  <c r="CI296" i="1"/>
  <c r="G297" i="1" s="1"/>
  <c r="CG296" i="1"/>
  <c r="E297" i="1" s="1"/>
  <c r="CJ296" i="1"/>
  <c r="H297" i="1" s="1"/>
  <c r="CL296" i="1"/>
  <c r="J297" i="1" s="1"/>
  <c r="CK296" i="1"/>
  <c r="I297" i="1" s="1"/>
  <c r="S298" i="1"/>
  <c r="AV298" i="1"/>
  <c r="AW298" i="1"/>
  <c r="AX298" i="1"/>
  <c r="AY298" i="1"/>
  <c r="AT298" i="1"/>
  <c r="AU298" i="1"/>
  <c r="BH298" i="1"/>
  <c r="BI298" i="1"/>
  <c r="BF298" i="1"/>
  <c r="BG298" i="1"/>
  <c r="BJ298" i="1"/>
  <c r="BK298" i="1"/>
  <c r="CE297" i="1"/>
  <c r="V299" i="1"/>
  <c r="X299" i="1"/>
  <c r="Y299" i="1"/>
  <c r="W299" i="1"/>
  <c r="U299" i="1"/>
  <c r="K297" i="1" l="1"/>
  <c r="K296" i="1"/>
  <c r="CH297" i="1"/>
  <c r="F298" i="1" s="1"/>
  <c r="CF297" i="1"/>
  <c r="AZ299" i="1"/>
  <c r="BD299" i="1"/>
  <c r="BA299" i="1"/>
  <c r="BE299" i="1"/>
  <c r="BB299" i="1"/>
  <c r="BC299" i="1"/>
  <c r="BT299" i="1"/>
  <c r="BU299" i="1"/>
  <c r="BR299" i="1"/>
  <c r="BS299" i="1"/>
  <c r="BV299" i="1"/>
  <c r="BW299" i="1"/>
  <c r="CE298" i="1"/>
  <c r="S299" i="1"/>
  <c r="AV299" i="1"/>
  <c r="AW299" i="1"/>
  <c r="AT299" i="1"/>
  <c r="CE299" i="1" s="1"/>
  <c r="AU299" i="1"/>
  <c r="AX299" i="1"/>
  <c r="AY299" i="1"/>
  <c r="BH299" i="1"/>
  <c r="BI299" i="1"/>
  <c r="BJ299" i="1"/>
  <c r="BK299" i="1"/>
  <c r="BF299" i="1"/>
  <c r="BG299" i="1"/>
  <c r="BL299" i="1"/>
  <c r="BP299" i="1"/>
  <c r="BM299" i="1"/>
  <c r="BQ299" i="1"/>
  <c r="BN299" i="1"/>
  <c r="BO299" i="1"/>
  <c r="V300" i="1"/>
  <c r="W300" i="1"/>
  <c r="U300" i="1"/>
  <c r="X300" i="1"/>
  <c r="Y300" i="1"/>
  <c r="S300" i="1" l="1"/>
  <c r="AV300" i="1"/>
  <c r="AW300" i="1"/>
  <c r="AX300" i="1"/>
  <c r="AY300" i="1"/>
  <c r="AT300" i="1"/>
  <c r="AU300" i="1"/>
  <c r="CH299" i="1"/>
  <c r="F300" i="1" s="1"/>
  <c r="CF299" i="1"/>
  <c r="CF298" i="1"/>
  <c r="CH298" i="1"/>
  <c r="F299" i="1" s="1"/>
  <c r="AZ300" i="1"/>
  <c r="BD300" i="1"/>
  <c r="BA300" i="1"/>
  <c r="BE300" i="1"/>
  <c r="BB300" i="1"/>
  <c r="BC300" i="1"/>
  <c r="CJ297" i="1"/>
  <c r="H298" i="1" s="1"/>
  <c r="CL297" i="1"/>
  <c r="J298" i="1" s="1"/>
  <c r="CK297" i="1"/>
  <c r="I298" i="1" s="1"/>
  <c r="CI297" i="1"/>
  <c r="G298" i="1" s="1"/>
  <c r="CG297" i="1"/>
  <c r="E298" i="1" s="1"/>
  <c r="BH300" i="1"/>
  <c r="BI300" i="1"/>
  <c r="BF300" i="1"/>
  <c r="BG300" i="1"/>
  <c r="BJ300" i="1"/>
  <c r="BK300" i="1"/>
  <c r="BT300" i="1"/>
  <c r="BU300" i="1"/>
  <c r="BV300" i="1"/>
  <c r="BW300" i="1"/>
  <c r="BR300" i="1"/>
  <c r="BS300" i="1"/>
  <c r="BL300" i="1"/>
  <c r="BP300" i="1"/>
  <c r="BM300" i="1"/>
  <c r="BQ300" i="1"/>
  <c r="BN300" i="1"/>
  <c r="BO300" i="1"/>
  <c r="W301" i="1"/>
  <c r="X301" i="1"/>
  <c r="V301" i="1"/>
  <c r="U301" i="1"/>
  <c r="Y301" i="1"/>
  <c r="K298" i="1" l="1"/>
  <c r="CG298" i="1"/>
  <c r="E299" i="1" s="1"/>
  <c r="CJ298" i="1"/>
  <c r="H299" i="1" s="1"/>
  <c r="CK298" i="1"/>
  <c r="I299" i="1" s="1"/>
  <c r="CL298" i="1"/>
  <c r="J299" i="1" s="1"/>
  <c r="CI298" i="1"/>
  <c r="G299" i="1" s="1"/>
  <c r="BT301" i="1"/>
  <c r="BU301" i="1"/>
  <c r="BR301" i="1"/>
  <c r="BS301" i="1"/>
  <c r="BV301" i="1"/>
  <c r="BW301" i="1"/>
  <c r="S301" i="1"/>
  <c r="AV301" i="1"/>
  <c r="AW301" i="1"/>
  <c r="AT301" i="1"/>
  <c r="AU301" i="1"/>
  <c r="AX301" i="1"/>
  <c r="AY301" i="1"/>
  <c r="BL301" i="1"/>
  <c r="BP301" i="1"/>
  <c r="BM301" i="1"/>
  <c r="BQ301" i="1"/>
  <c r="BN301" i="1"/>
  <c r="BO301" i="1"/>
  <c r="CE300" i="1"/>
  <c r="BH301" i="1"/>
  <c r="BI301" i="1"/>
  <c r="BJ301" i="1"/>
  <c r="BK301" i="1"/>
  <c r="BF301" i="1"/>
  <c r="BG301" i="1"/>
  <c r="CI299" i="1"/>
  <c r="G300" i="1" s="1"/>
  <c r="CJ299" i="1"/>
  <c r="H300" i="1" s="1"/>
  <c r="CG299" i="1"/>
  <c r="E300" i="1" s="1"/>
  <c r="CL299" i="1"/>
  <c r="J300" i="1" s="1"/>
  <c r="CK299" i="1"/>
  <c r="I300" i="1" s="1"/>
  <c r="AZ301" i="1"/>
  <c r="BD301" i="1"/>
  <c r="BA301" i="1"/>
  <c r="BE301" i="1"/>
  <c r="BB301" i="1"/>
  <c r="BC301" i="1"/>
  <c r="X302" i="1"/>
  <c r="U302" i="1"/>
  <c r="W302" i="1"/>
  <c r="V302" i="1"/>
  <c r="Y302" i="1"/>
  <c r="K300" i="1" l="1"/>
  <c r="K299" i="1"/>
  <c r="BH302" i="1"/>
  <c r="BI302" i="1"/>
  <c r="BF302" i="1"/>
  <c r="BG302" i="1"/>
  <c r="BJ302" i="1"/>
  <c r="BK302" i="1"/>
  <c r="S302" i="1"/>
  <c r="AV302" i="1"/>
  <c r="AW302" i="1"/>
  <c r="AX302" i="1"/>
  <c r="AY302" i="1"/>
  <c r="AT302" i="1"/>
  <c r="AU302" i="1"/>
  <c r="BT302" i="1"/>
  <c r="BU302" i="1"/>
  <c r="BV302" i="1"/>
  <c r="BW302" i="1"/>
  <c r="BR302" i="1"/>
  <c r="BS302" i="1"/>
  <c r="BL302" i="1"/>
  <c r="BP302" i="1"/>
  <c r="BM302" i="1"/>
  <c r="BQ302" i="1"/>
  <c r="BN302" i="1"/>
  <c r="BO302" i="1"/>
  <c r="CE301" i="1"/>
  <c r="AZ302" i="1"/>
  <c r="BD302" i="1"/>
  <c r="BA302" i="1"/>
  <c r="BE302" i="1"/>
  <c r="BB302" i="1"/>
  <c r="BC302" i="1"/>
  <c r="CH300" i="1"/>
  <c r="F301" i="1" s="1"/>
  <c r="CF300" i="1"/>
  <c r="V303" i="1"/>
  <c r="Y303" i="1"/>
  <c r="W303" i="1"/>
  <c r="X303" i="1"/>
  <c r="U303" i="1"/>
  <c r="CE302" i="1" l="1"/>
  <c r="CH302" i="1" s="1"/>
  <c r="F303" i="1" s="1"/>
  <c r="BH303" i="1"/>
  <c r="BI303" i="1"/>
  <c r="BJ303" i="1"/>
  <c r="BK303" i="1"/>
  <c r="BF303" i="1"/>
  <c r="BG303" i="1"/>
  <c r="CI300" i="1"/>
  <c r="G301" i="1" s="1"/>
  <c r="CG300" i="1"/>
  <c r="E301" i="1" s="1"/>
  <c r="CJ300" i="1"/>
  <c r="H301" i="1" s="1"/>
  <c r="CL300" i="1"/>
  <c r="J301" i="1" s="1"/>
  <c r="CK300" i="1"/>
  <c r="I301" i="1" s="1"/>
  <c r="CH301" i="1"/>
  <c r="F302" i="1" s="1"/>
  <c r="CF301" i="1"/>
  <c r="BL303" i="1"/>
  <c r="BP303" i="1"/>
  <c r="BM303" i="1"/>
  <c r="BQ303" i="1"/>
  <c r="BN303" i="1"/>
  <c r="BO303" i="1"/>
  <c r="BT303" i="1"/>
  <c r="BU303" i="1"/>
  <c r="BR303" i="1"/>
  <c r="BS303" i="1"/>
  <c r="BV303" i="1"/>
  <c r="BW303" i="1"/>
  <c r="S303" i="1"/>
  <c r="AV303" i="1"/>
  <c r="AW303" i="1"/>
  <c r="AT303" i="1"/>
  <c r="AU303" i="1"/>
  <c r="AX303" i="1"/>
  <c r="AY303" i="1"/>
  <c r="AZ303" i="1"/>
  <c r="BD303" i="1"/>
  <c r="BA303" i="1"/>
  <c r="BE303" i="1"/>
  <c r="BB303" i="1"/>
  <c r="BC303" i="1"/>
  <c r="U304" i="1"/>
  <c r="X304" i="1"/>
  <c r="Y304" i="1"/>
  <c r="V304" i="1"/>
  <c r="W304" i="1"/>
  <c r="K301" i="1" l="1"/>
  <c r="CF302" i="1"/>
  <c r="CK302" i="1" s="1"/>
  <c r="I303" i="1" s="1"/>
  <c r="BT304" i="1"/>
  <c r="BU304" i="1"/>
  <c r="BV304" i="1"/>
  <c r="BW304" i="1"/>
  <c r="BR304" i="1"/>
  <c r="BS304" i="1"/>
  <c r="CE303" i="1"/>
  <c r="CL301" i="1"/>
  <c r="J302" i="1" s="1"/>
  <c r="CK301" i="1"/>
  <c r="I302" i="1" s="1"/>
  <c r="CI301" i="1"/>
  <c r="G302" i="1" s="1"/>
  <c r="CG301" i="1"/>
  <c r="E302" i="1" s="1"/>
  <c r="CJ301" i="1"/>
  <c r="H302" i="1" s="1"/>
  <c r="CG302" i="1"/>
  <c r="E303" i="1" s="1"/>
  <c r="CJ302" i="1"/>
  <c r="H303" i="1" s="1"/>
  <c r="CL302" i="1"/>
  <c r="J303" i="1" s="1"/>
  <c r="CI302" i="1"/>
  <c r="G303" i="1" s="1"/>
  <c r="AZ304" i="1"/>
  <c r="BD304" i="1"/>
  <c r="BA304" i="1"/>
  <c r="BE304" i="1"/>
  <c r="BB304" i="1"/>
  <c r="BC304" i="1"/>
  <c r="BL304" i="1"/>
  <c r="BP304" i="1"/>
  <c r="BM304" i="1"/>
  <c r="BQ304" i="1"/>
  <c r="BN304" i="1"/>
  <c r="BO304" i="1"/>
  <c r="BH304" i="1"/>
  <c r="BI304" i="1"/>
  <c r="BF304" i="1"/>
  <c r="BG304" i="1"/>
  <c r="BJ304" i="1"/>
  <c r="BK304" i="1"/>
  <c r="S304" i="1"/>
  <c r="AV304" i="1"/>
  <c r="AW304" i="1"/>
  <c r="AX304" i="1"/>
  <c r="AY304" i="1"/>
  <c r="AT304" i="1"/>
  <c r="AU304" i="1"/>
  <c r="Y305" i="1"/>
  <c r="X305" i="1"/>
  <c r="U305" i="1"/>
  <c r="V305" i="1"/>
  <c r="W305" i="1"/>
  <c r="K302" i="1" l="1"/>
  <c r="K303" i="1"/>
  <c r="BU305" i="1"/>
  <c r="BR305" i="1"/>
  <c r="BW305" i="1"/>
  <c r="BS305" i="1"/>
  <c r="BT305" i="1"/>
  <c r="BV305" i="1"/>
  <c r="BA305" i="1"/>
  <c r="BE305" i="1"/>
  <c r="BB305" i="1"/>
  <c r="BC305" i="1"/>
  <c r="BD305" i="1"/>
  <c r="AZ305" i="1"/>
  <c r="CF303" i="1"/>
  <c r="CH303" i="1"/>
  <c r="F304" i="1" s="1"/>
  <c r="BI305" i="1"/>
  <c r="BG305" i="1"/>
  <c r="BH305" i="1"/>
  <c r="BJ305" i="1"/>
  <c r="BF305" i="1"/>
  <c r="BK305" i="1"/>
  <c r="CE304" i="1"/>
  <c r="S305" i="1"/>
  <c r="AW305" i="1"/>
  <c r="AV305" i="1"/>
  <c r="AX305" i="1"/>
  <c r="AT305" i="1"/>
  <c r="AY305" i="1"/>
  <c r="AU305" i="1"/>
  <c r="BM305" i="1"/>
  <c r="BQ305" i="1"/>
  <c r="BL305" i="1"/>
  <c r="BN305" i="1"/>
  <c r="BO305" i="1"/>
  <c r="BP305" i="1"/>
  <c r="Y306" i="1"/>
  <c r="U306" i="1"/>
  <c r="V306" i="1"/>
  <c r="W306" i="1"/>
  <c r="X306" i="1"/>
  <c r="BM306" i="1" l="1"/>
  <c r="BQ306" i="1"/>
  <c r="BN306" i="1"/>
  <c r="BO306" i="1"/>
  <c r="BP306" i="1"/>
  <c r="BL306" i="1"/>
  <c r="BI306" i="1"/>
  <c r="BH306" i="1"/>
  <c r="BJ306" i="1"/>
  <c r="BF306" i="1"/>
  <c r="BK306" i="1"/>
  <c r="BG306" i="1"/>
  <c r="CE305" i="1"/>
  <c r="BU306" i="1"/>
  <c r="BS306" i="1"/>
  <c r="BT306" i="1"/>
  <c r="BV306" i="1"/>
  <c r="BR306" i="1"/>
  <c r="BW306" i="1"/>
  <c r="BA306" i="1"/>
  <c r="BE306" i="1"/>
  <c r="BC306" i="1"/>
  <c r="BD306" i="1"/>
  <c r="AZ306" i="1"/>
  <c r="BB306" i="1"/>
  <c r="S306" i="1"/>
  <c r="AW306" i="1"/>
  <c r="AX306" i="1"/>
  <c r="AT306" i="1"/>
  <c r="AY306" i="1"/>
  <c r="AU306" i="1"/>
  <c r="AV306" i="1"/>
  <c r="CH304" i="1"/>
  <c r="F305" i="1" s="1"/>
  <c r="CF304" i="1"/>
  <c r="CJ303" i="1"/>
  <c r="H304" i="1" s="1"/>
  <c r="CL303" i="1"/>
  <c r="J304" i="1" s="1"/>
  <c r="CK303" i="1"/>
  <c r="I304" i="1" s="1"/>
  <c r="CG303" i="1"/>
  <c r="E304" i="1" s="1"/>
  <c r="CI303" i="1"/>
  <c r="G304" i="1" s="1"/>
  <c r="V307" i="1"/>
  <c r="W307" i="1"/>
  <c r="X307" i="1"/>
  <c r="Y307" i="1"/>
  <c r="U307" i="1"/>
  <c r="K304" i="1" l="1"/>
  <c r="CE306" i="1"/>
  <c r="S307" i="1"/>
  <c r="AW307" i="1"/>
  <c r="AT307" i="1"/>
  <c r="AY307" i="1"/>
  <c r="AU307" i="1"/>
  <c r="AV307" i="1"/>
  <c r="AX307" i="1"/>
  <c r="BA307" i="1"/>
  <c r="BE307" i="1"/>
  <c r="BD307" i="1"/>
  <c r="AZ307" i="1"/>
  <c r="BB307" i="1"/>
  <c r="BC307" i="1"/>
  <c r="BI307" i="1"/>
  <c r="BJ307" i="1"/>
  <c r="BF307" i="1"/>
  <c r="BK307" i="1"/>
  <c r="BG307" i="1"/>
  <c r="BH307" i="1"/>
  <c r="BU307" i="1"/>
  <c r="BT307" i="1"/>
  <c r="BV307" i="1"/>
  <c r="BR307" i="1"/>
  <c r="BW307" i="1"/>
  <c r="BS307" i="1"/>
  <c r="BM307" i="1"/>
  <c r="BQ307" i="1"/>
  <c r="BO307" i="1"/>
  <c r="BP307" i="1"/>
  <c r="BL307" i="1"/>
  <c r="BN307" i="1"/>
  <c r="CG304" i="1"/>
  <c r="E305" i="1" s="1"/>
  <c r="CK304" i="1"/>
  <c r="I305" i="1" s="1"/>
  <c r="CJ304" i="1"/>
  <c r="H305" i="1" s="1"/>
  <c r="CL304" i="1"/>
  <c r="J305" i="1" s="1"/>
  <c r="CI304" i="1"/>
  <c r="G305" i="1" s="1"/>
  <c r="CF306" i="1"/>
  <c r="CH306" i="1"/>
  <c r="F307" i="1" s="1"/>
  <c r="CH305" i="1"/>
  <c r="F306" i="1" s="1"/>
  <c r="CF305" i="1"/>
  <c r="U308" i="1"/>
  <c r="X308" i="1"/>
  <c r="Y308" i="1"/>
  <c r="V308" i="1"/>
  <c r="W308" i="1"/>
  <c r="K305" i="1" l="1"/>
  <c r="BM308" i="1"/>
  <c r="BQ308" i="1"/>
  <c r="BP308" i="1"/>
  <c r="BL308" i="1"/>
  <c r="BN308" i="1"/>
  <c r="BO308" i="1"/>
  <c r="BI308" i="1"/>
  <c r="BF308" i="1"/>
  <c r="BK308" i="1"/>
  <c r="BG308" i="1"/>
  <c r="BH308" i="1"/>
  <c r="BJ308" i="1"/>
  <c r="BA308" i="1"/>
  <c r="BE308" i="1"/>
  <c r="AZ308" i="1"/>
  <c r="BB308" i="1"/>
  <c r="BC308" i="1"/>
  <c r="BD308" i="1"/>
  <c r="CL305" i="1"/>
  <c r="J306" i="1" s="1"/>
  <c r="CK305" i="1"/>
  <c r="I306" i="1" s="1"/>
  <c r="CI305" i="1"/>
  <c r="G306" i="1" s="1"/>
  <c r="CJ305" i="1"/>
  <c r="H306" i="1" s="1"/>
  <c r="CG305" i="1"/>
  <c r="E306" i="1" s="1"/>
  <c r="S308" i="1"/>
  <c r="AW308" i="1"/>
  <c r="AU308" i="1"/>
  <c r="AV308" i="1"/>
  <c r="AX308" i="1"/>
  <c r="AT308" i="1"/>
  <c r="AY308" i="1"/>
  <c r="CJ306" i="1"/>
  <c r="H307" i="1" s="1"/>
  <c r="CL306" i="1"/>
  <c r="J307" i="1" s="1"/>
  <c r="CK306" i="1"/>
  <c r="I307" i="1" s="1"/>
  <c r="CG306" i="1"/>
  <c r="E307" i="1" s="1"/>
  <c r="CI306" i="1"/>
  <c r="G307" i="1" s="1"/>
  <c r="BU308" i="1"/>
  <c r="BV308" i="1"/>
  <c r="BR308" i="1"/>
  <c r="BW308" i="1"/>
  <c r="BS308" i="1"/>
  <c r="BT308" i="1"/>
  <c r="CE307" i="1"/>
  <c r="W309" i="1"/>
  <c r="X309" i="1"/>
  <c r="V309" i="1"/>
  <c r="U309" i="1"/>
  <c r="Y309" i="1"/>
  <c r="K306" i="1" l="1"/>
  <c r="K307" i="1"/>
  <c r="BU309" i="1"/>
  <c r="BR309" i="1"/>
  <c r="BW309" i="1"/>
  <c r="BS309" i="1"/>
  <c r="BT309" i="1"/>
  <c r="BV309" i="1"/>
  <c r="S309" i="1"/>
  <c r="AW309" i="1"/>
  <c r="AV309" i="1"/>
  <c r="AX309" i="1"/>
  <c r="AT309" i="1"/>
  <c r="AY309" i="1"/>
  <c r="AU309" i="1"/>
  <c r="CH307" i="1"/>
  <c r="F308" i="1" s="1"/>
  <c r="CF307" i="1"/>
  <c r="BI309" i="1"/>
  <c r="BG309" i="1"/>
  <c r="BH309" i="1"/>
  <c r="BJ309" i="1"/>
  <c r="BF309" i="1"/>
  <c r="BK309" i="1"/>
  <c r="BA309" i="1"/>
  <c r="BE309" i="1"/>
  <c r="BB309" i="1"/>
  <c r="BC309" i="1"/>
  <c r="BD309" i="1"/>
  <c r="AZ309" i="1"/>
  <c r="CE308" i="1"/>
  <c r="BM309" i="1"/>
  <c r="BQ309" i="1"/>
  <c r="BL309" i="1"/>
  <c r="BN309" i="1"/>
  <c r="BO309" i="1"/>
  <c r="BP309" i="1"/>
  <c r="U310" i="1"/>
  <c r="V310" i="1"/>
  <c r="W310" i="1"/>
  <c r="Y310" i="1"/>
  <c r="X310" i="1"/>
  <c r="BU310" i="1" l="1"/>
  <c r="BS310" i="1"/>
  <c r="BT310" i="1"/>
  <c r="BV310" i="1"/>
  <c r="BR310" i="1"/>
  <c r="BW310" i="1"/>
  <c r="BI310" i="1"/>
  <c r="BH310" i="1"/>
  <c r="BJ310" i="1"/>
  <c r="BF310" i="1"/>
  <c r="BK310" i="1"/>
  <c r="BG310" i="1"/>
  <c r="CG307" i="1"/>
  <c r="E308" i="1" s="1"/>
  <c r="CL307" i="1"/>
  <c r="J308" i="1" s="1"/>
  <c r="CJ307" i="1"/>
  <c r="H308" i="1" s="1"/>
  <c r="CK307" i="1"/>
  <c r="I308" i="1" s="1"/>
  <c r="CI307" i="1"/>
  <c r="G308" i="1" s="1"/>
  <c r="CE309" i="1"/>
  <c r="CH308" i="1"/>
  <c r="F309" i="1" s="1"/>
  <c r="CF308" i="1"/>
  <c r="BA310" i="1"/>
  <c r="BE310" i="1"/>
  <c r="BC310" i="1"/>
  <c r="BD310" i="1"/>
  <c r="AZ310" i="1"/>
  <c r="BB310" i="1"/>
  <c r="BM310" i="1"/>
  <c r="BQ310" i="1"/>
  <c r="BN310" i="1"/>
  <c r="BO310" i="1"/>
  <c r="BP310" i="1"/>
  <c r="BL310" i="1"/>
  <c r="S310" i="1"/>
  <c r="AW310" i="1"/>
  <c r="AX310" i="1"/>
  <c r="AT310" i="1"/>
  <c r="AY310" i="1"/>
  <c r="AU310" i="1"/>
  <c r="AV310" i="1"/>
  <c r="W311" i="1"/>
  <c r="Y311" i="1"/>
  <c r="X311" i="1"/>
  <c r="V311" i="1"/>
  <c r="U311" i="1"/>
  <c r="K308" i="1" l="1"/>
  <c r="CE310" i="1"/>
  <c r="CH310" i="1" s="1"/>
  <c r="F311" i="1" s="1"/>
  <c r="CH309" i="1"/>
  <c r="F310" i="1" s="1"/>
  <c r="CF309" i="1"/>
  <c r="S311" i="1"/>
  <c r="AW311" i="1"/>
  <c r="AT311" i="1"/>
  <c r="AY311" i="1"/>
  <c r="AU311" i="1"/>
  <c r="AV311" i="1"/>
  <c r="AX311" i="1"/>
  <c r="BI311" i="1"/>
  <c r="BJ311" i="1"/>
  <c r="BF311" i="1"/>
  <c r="BK311" i="1"/>
  <c r="BG311" i="1"/>
  <c r="BH311" i="1"/>
  <c r="CJ308" i="1"/>
  <c r="H309" i="1" s="1"/>
  <c r="CL308" i="1"/>
  <c r="J309" i="1" s="1"/>
  <c r="CK308" i="1"/>
  <c r="I309" i="1" s="1"/>
  <c r="CI308" i="1"/>
  <c r="G309" i="1" s="1"/>
  <c r="CG308" i="1"/>
  <c r="E309" i="1" s="1"/>
  <c r="BA311" i="1"/>
  <c r="BE311" i="1"/>
  <c r="BD311" i="1"/>
  <c r="AZ311" i="1"/>
  <c r="BB311" i="1"/>
  <c r="BC311" i="1"/>
  <c r="BM311" i="1"/>
  <c r="BQ311" i="1"/>
  <c r="BO311" i="1"/>
  <c r="BP311" i="1"/>
  <c r="BL311" i="1"/>
  <c r="BN311" i="1"/>
  <c r="BU311" i="1"/>
  <c r="BT311" i="1"/>
  <c r="BV311" i="1"/>
  <c r="BR311" i="1"/>
  <c r="BW311" i="1"/>
  <c r="BS311" i="1"/>
  <c r="U312" i="1"/>
  <c r="X312" i="1"/>
  <c r="Y312" i="1"/>
  <c r="W312" i="1"/>
  <c r="V312" i="1"/>
  <c r="K309" i="1" l="1"/>
  <c r="CF310" i="1"/>
  <c r="BU312" i="1"/>
  <c r="BV312" i="1"/>
  <c r="BR312" i="1"/>
  <c r="BW312" i="1"/>
  <c r="BS312" i="1"/>
  <c r="BT312" i="1"/>
  <c r="CI309" i="1"/>
  <c r="G310" i="1" s="1"/>
  <c r="CJ309" i="1"/>
  <c r="H310" i="1" s="1"/>
  <c r="CG309" i="1"/>
  <c r="E310" i="1" s="1"/>
  <c r="CL309" i="1"/>
  <c r="J310" i="1" s="1"/>
  <c r="CK309" i="1"/>
  <c r="I310" i="1" s="1"/>
  <c r="BM312" i="1"/>
  <c r="BQ312" i="1"/>
  <c r="BP312" i="1"/>
  <c r="BL312" i="1"/>
  <c r="BN312" i="1"/>
  <c r="BO312" i="1"/>
  <c r="CE311" i="1"/>
  <c r="S312" i="1"/>
  <c r="AW312" i="1"/>
  <c r="AU312" i="1"/>
  <c r="AV312" i="1"/>
  <c r="AX312" i="1"/>
  <c r="AT312" i="1"/>
  <c r="AY312" i="1"/>
  <c r="CJ310" i="1"/>
  <c r="H311" i="1" s="1"/>
  <c r="CL310" i="1"/>
  <c r="J311" i="1" s="1"/>
  <c r="CK310" i="1"/>
  <c r="I311" i="1" s="1"/>
  <c r="CI310" i="1"/>
  <c r="G311" i="1" s="1"/>
  <c r="CG310" i="1"/>
  <c r="E311" i="1" s="1"/>
  <c r="BA312" i="1"/>
  <c r="BE312" i="1"/>
  <c r="AZ312" i="1"/>
  <c r="BB312" i="1"/>
  <c r="BC312" i="1"/>
  <c r="BD312" i="1"/>
  <c r="BI312" i="1"/>
  <c r="BF312" i="1"/>
  <c r="BK312" i="1"/>
  <c r="BG312" i="1"/>
  <c r="BH312" i="1"/>
  <c r="BJ312" i="1"/>
  <c r="U313" i="1"/>
  <c r="Y313" i="1"/>
  <c r="W313" i="1"/>
  <c r="V313" i="1"/>
  <c r="X313" i="1"/>
  <c r="K311" i="1" l="1"/>
  <c r="K310" i="1"/>
  <c r="BG313" i="1"/>
  <c r="BK313" i="1"/>
  <c r="BH313" i="1"/>
  <c r="BI313" i="1"/>
  <c r="BF313" i="1"/>
  <c r="BJ313" i="1"/>
  <c r="CE312" i="1"/>
  <c r="S313" i="1"/>
  <c r="AU313" i="1"/>
  <c r="AY313" i="1"/>
  <c r="AV313" i="1"/>
  <c r="AW313" i="1"/>
  <c r="AT313" i="1"/>
  <c r="AX313" i="1"/>
  <c r="BS313" i="1"/>
  <c r="BW313" i="1"/>
  <c r="BT313" i="1"/>
  <c r="BU313" i="1"/>
  <c r="BR313" i="1"/>
  <c r="BV313" i="1"/>
  <c r="CF311" i="1"/>
  <c r="CH311" i="1"/>
  <c r="F312" i="1" s="1"/>
  <c r="BO313" i="1"/>
  <c r="BL313" i="1"/>
  <c r="BP313" i="1"/>
  <c r="BM313" i="1"/>
  <c r="BQ313" i="1"/>
  <c r="BN313" i="1"/>
  <c r="BC313" i="1"/>
  <c r="AZ313" i="1"/>
  <c r="BD313" i="1"/>
  <c r="BA313" i="1"/>
  <c r="BE313" i="1"/>
  <c r="BB313" i="1"/>
  <c r="X314" i="1"/>
  <c r="W314" i="1"/>
  <c r="Y314" i="1"/>
  <c r="U314" i="1"/>
  <c r="V314" i="1"/>
  <c r="BG314" i="1" l="1"/>
  <c r="BK314" i="1"/>
  <c r="BH314" i="1"/>
  <c r="BI314" i="1"/>
  <c r="BF314" i="1"/>
  <c r="BJ314" i="1"/>
  <c r="BC314" i="1"/>
  <c r="AZ314" i="1"/>
  <c r="BD314" i="1"/>
  <c r="BA314" i="1"/>
  <c r="BE314" i="1"/>
  <c r="BB314" i="1"/>
  <c r="BO314" i="1"/>
  <c r="BL314" i="1"/>
  <c r="BP314" i="1"/>
  <c r="BM314" i="1"/>
  <c r="BQ314" i="1"/>
  <c r="BN314" i="1"/>
  <c r="CH312" i="1"/>
  <c r="F313" i="1" s="1"/>
  <c r="CF312" i="1"/>
  <c r="BS314" i="1"/>
  <c r="BW314" i="1"/>
  <c r="BT314" i="1"/>
  <c r="BU314" i="1"/>
  <c r="BR314" i="1"/>
  <c r="BV314" i="1"/>
  <c r="CL311" i="1"/>
  <c r="J312" i="1" s="1"/>
  <c r="CK311" i="1"/>
  <c r="I312" i="1" s="1"/>
  <c r="CI311" i="1"/>
  <c r="G312" i="1" s="1"/>
  <c r="CG311" i="1"/>
  <c r="E312" i="1" s="1"/>
  <c r="CJ311" i="1"/>
  <c r="H312" i="1" s="1"/>
  <c r="S314" i="1"/>
  <c r="AU314" i="1"/>
  <c r="AY314" i="1"/>
  <c r="AV314" i="1"/>
  <c r="AW314" i="1"/>
  <c r="AT314" i="1"/>
  <c r="AX314" i="1"/>
  <c r="CE313" i="1"/>
  <c r="V315" i="1"/>
  <c r="X315" i="1"/>
  <c r="W315" i="1"/>
  <c r="U315" i="1"/>
  <c r="Y315" i="1"/>
  <c r="K312" i="1" l="1"/>
  <c r="BO315" i="1"/>
  <c r="BL315" i="1"/>
  <c r="BP315" i="1"/>
  <c r="BM315" i="1"/>
  <c r="BQ315" i="1"/>
  <c r="BN315" i="1"/>
  <c r="BS315" i="1"/>
  <c r="BW315" i="1"/>
  <c r="BT315" i="1"/>
  <c r="BU315" i="1"/>
  <c r="BR315" i="1"/>
  <c r="BV315" i="1"/>
  <c r="BC315" i="1"/>
  <c r="AZ315" i="1"/>
  <c r="BD315" i="1"/>
  <c r="BA315" i="1"/>
  <c r="BE315" i="1"/>
  <c r="BB315" i="1"/>
  <c r="CJ312" i="1"/>
  <c r="H313" i="1" s="1"/>
  <c r="CL312" i="1"/>
  <c r="J313" i="1" s="1"/>
  <c r="CK312" i="1"/>
  <c r="I313" i="1" s="1"/>
  <c r="CI312" i="1"/>
  <c r="G313" i="1" s="1"/>
  <c r="CG312" i="1"/>
  <c r="E313" i="1" s="1"/>
  <c r="S315" i="1"/>
  <c r="AU315" i="1"/>
  <c r="AY315" i="1"/>
  <c r="AV315" i="1"/>
  <c r="AW315" i="1"/>
  <c r="AT315" i="1"/>
  <c r="AX315" i="1"/>
  <c r="BG315" i="1"/>
  <c r="BK315" i="1"/>
  <c r="BH315" i="1"/>
  <c r="BI315" i="1"/>
  <c r="BF315" i="1"/>
  <c r="BJ315" i="1"/>
  <c r="CH313" i="1"/>
  <c r="F314" i="1" s="1"/>
  <c r="CF313" i="1"/>
  <c r="CE314" i="1"/>
  <c r="Y316" i="1"/>
  <c r="X316" i="1"/>
  <c r="V316" i="1"/>
  <c r="U316" i="1"/>
  <c r="W316" i="1"/>
  <c r="K313" i="1" l="1"/>
  <c r="CE315" i="1"/>
  <c r="CH315" i="1" s="1"/>
  <c r="F316" i="1" s="1"/>
  <c r="BG316" i="1"/>
  <c r="BK316" i="1"/>
  <c r="BH316" i="1"/>
  <c r="BI316" i="1"/>
  <c r="BF316" i="1"/>
  <c r="BJ316" i="1"/>
  <c r="BS316" i="1"/>
  <c r="BW316" i="1"/>
  <c r="BT316" i="1"/>
  <c r="BU316" i="1"/>
  <c r="BR316" i="1"/>
  <c r="BV316" i="1"/>
  <c r="S316" i="1"/>
  <c r="AU316" i="1"/>
  <c r="AY316" i="1"/>
  <c r="AV316" i="1"/>
  <c r="AW316" i="1"/>
  <c r="AT316" i="1"/>
  <c r="AX316" i="1"/>
  <c r="CF314" i="1"/>
  <c r="CH314" i="1"/>
  <c r="F315" i="1" s="1"/>
  <c r="BC316" i="1"/>
  <c r="AZ316" i="1"/>
  <c r="BD316" i="1"/>
  <c r="BA316" i="1"/>
  <c r="BE316" i="1"/>
  <c r="BB316" i="1"/>
  <c r="CI313" i="1"/>
  <c r="G314" i="1" s="1"/>
  <c r="CJ313" i="1"/>
  <c r="H314" i="1" s="1"/>
  <c r="CG313" i="1"/>
  <c r="E314" i="1" s="1"/>
  <c r="CL313" i="1"/>
  <c r="J314" i="1" s="1"/>
  <c r="CK313" i="1"/>
  <c r="I314" i="1" s="1"/>
  <c r="BO316" i="1"/>
  <c r="BL316" i="1"/>
  <c r="BP316" i="1"/>
  <c r="BM316" i="1"/>
  <c r="BQ316" i="1"/>
  <c r="BN316" i="1"/>
  <c r="X317" i="1"/>
  <c r="W317" i="1"/>
  <c r="V317" i="1"/>
  <c r="U317" i="1"/>
  <c r="Y317" i="1"/>
  <c r="CF315" i="1" l="1"/>
  <c r="K314" i="1"/>
  <c r="BG317" i="1"/>
  <c r="BK317" i="1"/>
  <c r="BH317" i="1"/>
  <c r="BI317" i="1"/>
  <c r="BF317" i="1"/>
  <c r="BJ317" i="1"/>
  <c r="BC317" i="1"/>
  <c r="AZ317" i="1"/>
  <c r="BD317" i="1"/>
  <c r="BA317" i="1"/>
  <c r="BE317" i="1"/>
  <c r="BB317" i="1"/>
  <c r="CL314" i="1"/>
  <c r="J315" i="1" s="1"/>
  <c r="CK314" i="1"/>
  <c r="I315" i="1" s="1"/>
  <c r="CG314" i="1"/>
  <c r="E315" i="1" s="1"/>
  <c r="CI314" i="1"/>
  <c r="G315" i="1" s="1"/>
  <c r="CJ314" i="1"/>
  <c r="H315" i="1" s="1"/>
  <c r="BS317" i="1"/>
  <c r="BW317" i="1"/>
  <c r="BT317" i="1"/>
  <c r="BU317" i="1"/>
  <c r="BR317" i="1"/>
  <c r="BV317" i="1"/>
  <c r="BO317" i="1"/>
  <c r="BL317" i="1"/>
  <c r="BP317" i="1"/>
  <c r="BM317" i="1"/>
  <c r="BQ317" i="1"/>
  <c r="BN317" i="1"/>
  <c r="CE316" i="1"/>
  <c r="S317" i="1"/>
  <c r="AU317" i="1"/>
  <c r="AY317" i="1"/>
  <c r="AV317" i="1"/>
  <c r="AW317" i="1"/>
  <c r="AT317" i="1"/>
  <c r="AX317" i="1"/>
  <c r="CJ315" i="1"/>
  <c r="H316" i="1" s="1"/>
  <c r="CL315" i="1"/>
  <c r="J316" i="1" s="1"/>
  <c r="CK315" i="1"/>
  <c r="I316" i="1" s="1"/>
  <c r="CI315" i="1"/>
  <c r="G316" i="1" s="1"/>
  <c r="CG315" i="1"/>
  <c r="E316" i="1" s="1"/>
  <c r="K316" i="1" s="1"/>
  <c r="W318" i="1"/>
  <c r="Y318" i="1"/>
  <c r="X318" i="1"/>
  <c r="U318" i="1"/>
  <c r="V318" i="1"/>
  <c r="K315" i="1" l="1"/>
  <c r="BG318" i="1"/>
  <c r="BK318" i="1"/>
  <c r="BH318" i="1"/>
  <c r="BI318" i="1"/>
  <c r="BF318" i="1"/>
  <c r="BJ318" i="1"/>
  <c r="S318" i="1"/>
  <c r="AU318" i="1"/>
  <c r="AY318" i="1"/>
  <c r="AV318" i="1"/>
  <c r="AW318" i="1"/>
  <c r="AT318" i="1"/>
  <c r="AX318" i="1"/>
  <c r="CH316" i="1"/>
  <c r="F317" i="1" s="1"/>
  <c r="CF316" i="1"/>
  <c r="BC318" i="1"/>
  <c r="AZ318" i="1"/>
  <c r="BD318" i="1"/>
  <c r="BA318" i="1"/>
  <c r="BE318" i="1"/>
  <c r="BB318" i="1"/>
  <c r="BO318" i="1"/>
  <c r="BL318" i="1"/>
  <c r="BP318" i="1"/>
  <c r="BM318" i="1"/>
  <c r="BQ318" i="1"/>
  <c r="BN318" i="1"/>
  <c r="BS318" i="1"/>
  <c r="BW318" i="1"/>
  <c r="BT318" i="1"/>
  <c r="BU318" i="1"/>
  <c r="BR318" i="1"/>
  <c r="BV318" i="1"/>
  <c r="CE317" i="1"/>
  <c r="W319" i="1"/>
  <c r="V319" i="1"/>
  <c r="X319" i="1"/>
  <c r="Y319" i="1"/>
  <c r="U319" i="1"/>
  <c r="S319" i="1" l="1"/>
  <c r="AU319" i="1"/>
  <c r="AY319" i="1"/>
  <c r="AV319" i="1"/>
  <c r="AW319" i="1"/>
  <c r="AT319" i="1"/>
  <c r="AX319" i="1"/>
  <c r="BG319" i="1"/>
  <c r="BK319" i="1"/>
  <c r="BH319" i="1"/>
  <c r="BI319" i="1"/>
  <c r="BF319" i="1"/>
  <c r="BJ319" i="1"/>
  <c r="CE318" i="1"/>
  <c r="CH317" i="1"/>
  <c r="F318" i="1" s="1"/>
  <c r="CF317" i="1"/>
  <c r="CI316" i="1"/>
  <c r="G317" i="1" s="1"/>
  <c r="CJ316" i="1"/>
  <c r="H317" i="1" s="1"/>
  <c r="CG316" i="1"/>
  <c r="E317" i="1" s="1"/>
  <c r="CL316" i="1"/>
  <c r="J317" i="1" s="1"/>
  <c r="CK316" i="1"/>
  <c r="I317" i="1" s="1"/>
  <c r="BO319" i="1"/>
  <c r="BL319" i="1"/>
  <c r="BP319" i="1"/>
  <c r="BM319" i="1"/>
  <c r="BQ319" i="1"/>
  <c r="BN319" i="1"/>
  <c r="BS319" i="1"/>
  <c r="BW319" i="1"/>
  <c r="BT319" i="1"/>
  <c r="BU319" i="1"/>
  <c r="BR319" i="1"/>
  <c r="BV319" i="1"/>
  <c r="BC319" i="1"/>
  <c r="AZ319" i="1"/>
  <c r="BD319" i="1"/>
  <c r="BA319" i="1"/>
  <c r="BE319" i="1"/>
  <c r="BB319" i="1"/>
  <c r="Y320" i="1"/>
  <c r="U320" i="1"/>
  <c r="V320" i="1"/>
  <c r="X320" i="1"/>
  <c r="W320" i="1"/>
  <c r="K317" i="1" l="1"/>
  <c r="BO320" i="1"/>
  <c r="BL320" i="1"/>
  <c r="BP320" i="1"/>
  <c r="BM320" i="1"/>
  <c r="BQ320" i="1"/>
  <c r="BN320" i="1"/>
  <c r="S320" i="1"/>
  <c r="AU320" i="1"/>
  <c r="AY320" i="1"/>
  <c r="AV320" i="1"/>
  <c r="AW320" i="1"/>
  <c r="AT320" i="1"/>
  <c r="AX320" i="1"/>
  <c r="BG320" i="1"/>
  <c r="BK320" i="1"/>
  <c r="BH320" i="1"/>
  <c r="BI320" i="1"/>
  <c r="BF320" i="1"/>
  <c r="BJ320" i="1"/>
  <c r="BS320" i="1"/>
  <c r="BW320" i="1"/>
  <c r="BT320" i="1"/>
  <c r="BU320" i="1"/>
  <c r="BR320" i="1"/>
  <c r="BV320" i="1"/>
  <c r="CG317" i="1"/>
  <c r="E318" i="1" s="1"/>
  <c r="CL317" i="1"/>
  <c r="J318" i="1" s="1"/>
  <c r="CJ317" i="1"/>
  <c r="H318" i="1" s="1"/>
  <c r="CK317" i="1"/>
  <c r="I318" i="1" s="1"/>
  <c r="CI317" i="1"/>
  <c r="G318" i="1" s="1"/>
  <c r="BC320" i="1"/>
  <c r="AZ320" i="1"/>
  <c r="BD320" i="1"/>
  <c r="BA320" i="1"/>
  <c r="BE320" i="1"/>
  <c r="BB320" i="1"/>
  <c r="CH318" i="1"/>
  <c r="F319" i="1" s="1"/>
  <c r="CF318" i="1"/>
  <c r="CE319" i="1"/>
  <c r="U321" i="1"/>
  <c r="X321" i="1"/>
  <c r="Y321" i="1"/>
  <c r="W321" i="1"/>
  <c r="V321" i="1"/>
  <c r="K318" i="1" l="1"/>
  <c r="BG321" i="1"/>
  <c r="BK321" i="1"/>
  <c r="BH321" i="1"/>
  <c r="BI321" i="1"/>
  <c r="BF321" i="1"/>
  <c r="BJ321" i="1"/>
  <c r="BO321" i="1"/>
  <c r="BL321" i="1"/>
  <c r="BP321" i="1"/>
  <c r="BM321" i="1"/>
  <c r="BQ321" i="1"/>
  <c r="BN321" i="1"/>
  <c r="BC321" i="1"/>
  <c r="AZ321" i="1"/>
  <c r="BD321" i="1"/>
  <c r="BA321" i="1"/>
  <c r="BE321" i="1"/>
  <c r="BB321" i="1"/>
  <c r="S321" i="1"/>
  <c r="AU321" i="1"/>
  <c r="AY321" i="1"/>
  <c r="AV321" i="1"/>
  <c r="AW321" i="1"/>
  <c r="AT321" i="1"/>
  <c r="AX321" i="1"/>
  <c r="CE320" i="1"/>
  <c r="CF319" i="1"/>
  <c r="CH319" i="1"/>
  <c r="F320" i="1" s="1"/>
  <c r="BS321" i="1"/>
  <c r="BW321" i="1"/>
  <c r="BT321" i="1"/>
  <c r="BU321" i="1"/>
  <c r="BR321" i="1"/>
  <c r="BV321" i="1"/>
  <c r="CL318" i="1"/>
  <c r="J319" i="1" s="1"/>
  <c r="CK318" i="1"/>
  <c r="I319" i="1" s="1"/>
  <c r="CI318" i="1"/>
  <c r="G319" i="1" s="1"/>
  <c r="CG318" i="1"/>
  <c r="E319" i="1" s="1"/>
  <c r="CJ318" i="1"/>
  <c r="H319" i="1" s="1"/>
  <c r="W322" i="1"/>
  <c r="V322" i="1"/>
  <c r="X322" i="1"/>
  <c r="Y322" i="1"/>
  <c r="U322" i="1"/>
  <c r="K319" i="1" l="1"/>
  <c r="CE321" i="1"/>
  <c r="BO322" i="1"/>
  <c r="BL322" i="1"/>
  <c r="BP322" i="1"/>
  <c r="BM322" i="1"/>
  <c r="BQ322" i="1"/>
  <c r="BN322" i="1"/>
  <c r="CG319" i="1"/>
  <c r="E320" i="1" s="1"/>
  <c r="CL319" i="1"/>
  <c r="J320" i="1" s="1"/>
  <c r="CI319" i="1"/>
  <c r="G320" i="1" s="1"/>
  <c r="CJ319" i="1"/>
  <c r="H320" i="1" s="1"/>
  <c r="CK319" i="1"/>
  <c r="I320" i="1" s="1"/>
  <c r="CH320" i="1"/>
  <c r="F321" i="1" s="1"/>
  <c r="CF320" i="1"/>
  <c r="BS322" i="1"/>
  <c r="BW322" i="1"/>
  <c r="BT322" i="1"/>
  <c r="BU322" i="1"/>
  <c r="BR322" i="1"/>
  <c r="BV322" i="1"/>
  <c r="BC322" i="1"/>
  <c r="AZ322" i="1"/>
  <c r="BD322" i="1"/>
  <c r="BA322" i="1"/>
  <c r="BE322" i="1"/>
  <c r="BB322" i="1"/>
  <c r="S322" i="1"/>
  <c r="AU322" i="1"/>
  <c r="AY322" i="1"/>
  <c r="AV322" i="1"/>
  <c r="AW322" i="1"/>
  <c r="AT322" i="1"/>
  <c r="AX322" i="1"/>
  <c r="BG322" i="1"/>
  <c r="BK322" i="1"/>
  <c r="BH322" i="1"/>
  <c r="BI322" i="1"/>
  <c r="BF322" i="1"/>
  <c r="BJ322" i="1"/>
  <c r="U323" i="1"/>
  <c r="Y323" i="1"/>
  <c r="W323" i="1"/>
  <c r="V323" i="1"/>
  <c r="X323" i="1"/>
  <c r="K320" i="1" l="1"/>
  <c r="CE322" i="1"/>
  <c r="CH322" i="1" s="1"/>
  <c r="F323" i="1" s="1"/>
  <c r="BO323" i="1"/>
  <c r="BL323" i="1"/>
  <c r="BP323" i="1"/>
  <c r="BM323" i="1"/>
  <c r="BQ323" i="1"/>
  <c r="BN323" i="1"/>
  <c r="BC323" i="1"/>
  <c r="AZ323" i="1"/>
  <c r="BD323" i="1"/>
  <c r="BA323" i="1"/>
  <c r="BE323" i="1"/>
  <c r="BB323" i="1"/>
  <c r="S323" i="1"/>
  <c r="AU323" i="1"/>
  <c r="AY323" i="1"/>
  <c r="AV323" i="1"/>
  <c r="AW323" i="1"/>
  <c r="AT323" i="1"/>
  <c r="AX323" i="1"/>
  <c r="BG323" i="1"/>
  <c r="BK323" i="1"/>
  <c r="BH323" i="1"/>
  <c r="BI323" i="1"/>
  <c r="BF323" i="1"/>
  <c r="BJ323" i="1"/>
  <c r="CI320" i="1"/>
  <c r="G321" i="1" s="1"/>
  <c r="CJ320" i="1"/>
  <c r="H321" i="1" s="1"/>
  <c r="CL320" i="1"/>
  <c r="J321" i="1" s="1"/>
  <c r="CK320" i="1"/>
  <c r="I321" i="1" s="1"/>
  <c r="CG320" i="1"/>
  <c r="E321" i="1" s="1"/>
  <c r="BS323" i="1"/>
  <c r="BW323" i="1"/>
  <c r="BT323" i="1"/>
  <c r="BU323" i="1"/>
  <c r="BR323" i="1"/>
  <c r="BV323" i="1"/>
  <c r="CF321" i="1"/>
  <c r="CH321" i="1"/>
  <c r="F322" i="1" s="1"/>
  <c r="W324" i="1"/>
  <c r="U324" i="1"/>
  <c r="X324" i="1"/>
  <c r="V324" i="1"/>
  <c r="Y324" i="1"/>
  <c r="K321" i="1" l="1"/>
  <c r="CF322" i="1"/>
  <c r="CJ322" i="1" s="1"/>
  <c r="H323" i="1" s="1"/>
  <c r="BC324" i="1"/>
  <c r="AZ324" i="1"/>
  <c r="BD324" i="1"/>
  <c r="BA324" i="1"/>
  <c r="BE324" i="1"/>
  <c r="BB324" i="1"/>
  <c r="CK321" i="1"/>
  <c r="I322" i="1" s="1"/>
  <c r="CG321" i="1"/>
  <c r="E322" i="1" s="1"/>
  <c r="CL321" i="1"/>
  <c r="J322" i="1" s="1"/>
  <c r="CI321" i="1"/>
  <c r="G322" i="1" s="1"/>
  <c r="CJ321" i="1"/>
  <c r="H322" i="1" s="1"/>
  <c r="BO324" i="1"/>
  <c r="BL324" i="1"/>
  <c r="BP324" i="1"/>
  <c r="BM324" i="1"/>
  <c r="BQ324" i="1"/>
  <c r="BN324" i="1"/>
  <c r="CE323" i="1"/>
  <c r="S324" i="1"/>
  <c r="AU324" i="1"/>
  <c r="AY324" i="1"/>
  <c r="AV324" i="1"/>
  <c r="AW324" i="1"/>
  <c r="AT324" i="1"/>
  <c r="AX324" i="1"/>
  <c r="BS324" i="1"/>
  <c r="BW324" i="1"/>
  <c r="BT324" i="1"/>
  <c r="BU324" i="1"/>
  <c r="BR324" i="1"/>
  <c r="BV324" i="1"/>
  <c r="BG324" i="1"/>
  <c r="BK324" i="1"/>
  <c r="BH324" i="1"/>
  <c r="BI324" i="1"/>
  <c r="BF324" i="1"/>
  <c r="BJ324" i="1"/>
  <c r="W325" i="1"/>
  <c r="X325" i="1"/>
  <c r="V325" i="1"/>
  <c r="U325" i="1"/>
  <c r="Y325" i="1"/>
  <c r="CL322" i="1" l="1"/>
  <c r="J323" i="1" s="1"/>
  <c r="CI322" i="1"/>
  <c r="G323" i="1" s="1"/>
  <c r="CK322" i="1"/>
  <c r="I323" i="1" s="1"/>
  <c r="CG322" i="1"/>
  <c r="E323" i="1" s="1"/>
  <c r="K322" i="1"/>
  <c r="BG325" i="1"/>
  <c r="BK325" i="1"/>
  <c r="BH325" i="1"/>
  <c r="BI325" i="1"/>
  <c r="BF325" i="1"/>
  <c r="BJ325" i="1"/>
  <c r="S325" i="1"/>
  <c r="AU325" i="1"/>
  <c r="AY325" i="1"/>
  <c r="AV325" i="1"/>
  <c r="AW325" i="1"/>
  <c r="AT325" i="1"/>
  <c r="AX325" i="1"/>
  <c r="BS325" i="1"/>
  <c r="BW325" i="1"/>
  <c r="BT325" i="1"/>
  <c r="BU325" i="1"/>
  <c r="BR325" i="1"/>
  <c r="BV325" i="1"/>
  <c r="CE324" i="1"/>
  <c r="BC325" i="1"/>
  <c r="AZ325" i="1"/>
  <c r="BD325" i="1"/>
  <c r="BA325" i="1"/>
  <c r="BE325" i="1"/>
  <c r="BB325" i="1"/>
  <c r="BO325" i="1"/>
  <c r="BL325" i="1"/>
  <c r="BP325" i="1"/>
  <c r="BM325" i="1"/>
  <c r="BQ325" i="1"/>
  <c r="BN325" i="1"/>
  <c r="CF323" i="1"/>
  <c r="CH323" i="1"/>
  <c r="F324" i="1" s="1"/>
  <c r="W326" i="1"/>
  <c r="Y326" i="1"/>
  <c r="X326" i="1"/>
  <c r="U326" i="1"/>
  <c r="V326" i="1"/>
  <c r="K323" i="1" l="1"/>
  <c r="CH324" i="1"/>
  <c r="F325" i="1" s="1"/>
  <c r="CF324" i="1"/>
  <c r="CE325" i="1"/>
  <c r="BG326" i="1"/>
  <c r="BK326" i="1"/>
  <c r="BH326" i="1"/>
  <c r="BI326" i="1"/>
  <c r="BF326" i="1"/>
  <c r="BJ326" i="1"/>
  <c r="BC326" i="1"/>
  <c r="AZ326" i="1"/>
  <c r="BD326" i="1"/>
  <c r="BA326" i="1"/>
  <c r="BE326" i="1"/>
  <c r="BB326" i="1"/>
  <c r="S326" i="1"/>
  <c r="AU326" i="1"/>
  <c r="AY326" i="1"/>
  <c r="AV326" i="1"/>
  <c r="AW326" i="1"/>
  <c r="AT326" i="1"/>
  <c r="AX326" i="1"/>
  <c r="BS326" i="1"/>
  <c r="BW326" i="1"/>
  <c r="BT326" i="1"/>
  <c r="BU326" i="1"/>
  <c r="BR326" i="1"/>
  <c r="BV326" i="1"/>
  <c r="BO326" i="1"/>
  <c r="BL326" i="1"/>
  <c r="BP326" i="1"/>
  <c r="BM326" i="1"/>
  <c r="BQ326" i="1"/>
  <c r="BN326" i="1"/>
  <c r="CJ323" i="1"/>
  <c r="H324" i="1" s="1"/>
  <c r="CK323" i="1"/>
  <c r="I324" i="1" s="1"/>
  <c r="CG323" i="1"/>
  <c r="E324" i="1" s="1"/>
  <c r="CL323" i="1"/>
  <c r="J324" i="1" s="1"/>
  <c r="CI323" i="1"/>
  <c r="G324" i="1" s="1"/>
  <c r="V327" i="1"/>
  <c r="U327" i="1"/>
  <c r="W327" i="1"/>
  <c r="Y327" i="1"/>
  <c r="X327" i="1"/>
  <c r="K324" i="1" l="1"/>
  <c r="S327" i="1"/>
  <c r="AU327" i="1"/>
  <c r="AY327" i="1"/>
  <c r="AV327" i="1"/>
  <c r="AW327" i="1"/>
  <c r="AT327" i="1"/>
  <c r="AX327" i="1"/>
  <c r="BO327" i="1"/>
  <c r="BL327" i="1"/>
  <c r="BP327" i="1"/>
  <c r="BM327" i="1"/>
  <c r="BQ327" i="1"/>
  <c r="BN327" i="1"/>
  <c r="BC327" i="1"/>
  <c r="AZ327" i="1"/>
  <c r="BD327" i="1"/>
  <c r="BA327" i="1"/>
  <c r="BE327" i="1"/>
  <c r="BB327" i="1"/>
  <c r="BS327" i="1"/>
  <c r="BW327" i="1"/>
  <c r="BT327" i="1"/>
  <c r="BU327" i="1"/>
  <c r="BR327" i="1"/>
  <c r="BV327" i="1"/>
  <c r="BG327" i="1"/>
  <c r="BK327" i="1"/>
  <c r="BH327" i="1"/>
  <c r="BI327" i="1"/>
  <c r="BF327" i="1"/>
  <c r="BJ327" i="1"/>
  <c r="CL324" i="1"/>
  <c r="J325" i="1" s="1"/>
  <c r="CK324" i="1"/>
  <c r="I325" i="1" s="1"/>
  <c r="CG324" i="1"/>
  <c r="E325" i="1" s="1"/>
  <c r="CI324" i="1"/>
  <c r="G325" i="1" s="1"/>
  <c r="CJ324" i="1"/>
  <c r="H325" i="1" s="1"/>
  <c r="CF325" i="1"/>
  <c r="CH325" i="1"/>
  <c r="F326" i="1" s="1"/>
  <c r="CE326" i="1"/>
  <c r="U328" i="1"/>
  <c r="W328" i="1"/>
  <c r="Y328" i="1"/>
  <c r="V328" i="1"/>
  <c r="X328" i="1"/>
  <c r="K325" i="1" l="1"/>
  <c r="BO328" i="1"/>
  <c r="BL328" i="1"/>
  <c r="BP328" i="1"/>
  <c r="BM328" i="1"/>
  <c r="BQ328" i="1"/>
  <c r="BN328" i="1"/>
  <c r="S328" i="1"/>
  <c r="AU328" i="1"/>
  <c r="AY328" i="1"/>
  <c r="AV328" i="1"/>
  <c r="AW328" i="1"/>
  <c r="AT328" i="1"/>
  <c r="AX328" i="1"/>
  <c r="CL325" i="1"/>
  <c r="J326" i="1" s="1"/>
  <c r="CI325" i="1"/>
  <c r="G326" i="1" s="1"/>
  <c r="CJ325" i="1"/>
  <c r="H326" i="1" s="1"/>
  <c r="CK325" i="1"/>
  <c r="I326" i="1" s="1"/>
  <c r="CG325" i="1"/>
  <c r="E326" i="1" s="1"/>
  <c r="BC328" i="1"/>
  <c r="AZ328" i="1"/>
  <c r="BD328" i="1"/>
  <c r="BA328" i="1"/>
  <c r="BE328" i="1"/>
  <c r="BB328" i="1"/>
  <c r="CH326" i="1"/>
  <c r="F327" i="1" s="1"/>
  <c r="CF326" i="1"/>
  <c r="BS328" i="1"/>
  <c r="BW328" i="1"/>
  <c r="BT328" i="1"/>
  <c r="BU328" i="1"/>
  <c r="BR328" i="1"/>
  <c r="BV328" i="1"/>
  <c r="CE327" i="1"/>
  <c r="BG328" i="1"/>
  <c r="BK328" i="1"/>
  <c r="BH328" i="1"/>
  <c r="BI328" i="1"/>
  <c r="BF328" i="1"/>
  <c r="BJ328" i="1"/>
  <c r="V329" i="1"/>
  <c r="Y329" i="1"/>
  <c r="X329" i="1"/>
  <c r="W329" i="1"/>
  <c r="U329" i="1"/>
  <c r="K326" i="1" l="1"/>
  <c r="BS329" i="1"/>
  <c r="BW329" i="1"/>
  <c r="BT329" i="1"/>
  <c r="BU329" i="1"/>
  <c r="BR329" i="1"/>
  <c r="BV329" i="1"/>
  <c r="S329" i="1"/>
  <c r="AU329" i="1"/>
  <c r="AY329" i="1"/>
  <c r="AV329" i="1"/>
  <c r="AW329" i="1"/>
  <c r="AT329" i="1"/>
  <c r="AX329" i="1"/>
  <c r="CE328" i="1"/>
  <c r="BG329" i="1"/>
  <c r="BK329" i="1"/>
  <c r="BH329" i="1"/>
  <c r="BI329" i="1"/>
  <c r="BF329" i="1"/>
  <c r="BJ329" i="1"/>
  <c r="CF327" i="1"/>
  <c r="CH327" i="1"/>
  <c r="F328" i="1" s="1"/>
  <c r="BC329" i="1"/>
  <c r="AZ329" i="1"/>
  <c r="BD329" i="1"/>
  <c r="BA329" i="1"/>
  <c r="BE329" i="1"/>
  <c r="BB329" i="1"/>
  <c r="BO329" i="1"/>
  <c r="BL329" i="1"/>
  <c r="BP329" i="1"/>
  <c r="BM329" i="1"/>
  <c r="BQ329" i="1"/>
  <c r="BN329" i="1"/>
  <c r="CJ326" i="1"/>
  <c r="H327" i="1" s="1"/>
  <c r="CL326" i="1"/>
  <c r="J327" i="1" s="1"/>
  <c r="CK326" i="1"/>
  <c r="I327" i="1" s="1"/>
  <c r="CG326" i="1"/>
  <c r="E327" i="1" s="1"/>
  <c r="CI326" i="1"/>
  <c r="G327" i="1" s="1"/>
  <c r="V330" i="1"/>
  <c r="W330" i="1"/>
  <c r="U330" i="1"/>
  <c r="Y330" i="1"/>
  <c r="X330" i="1"/>
  <c r="K327" i="1" l="1"/>
  <c r="CE329" i="1"/>
  <c r="BS330" i="1"/>
  <c r="BW330" i="1"/>
  <c r="BT330" i="1"/>
  <c r="BU330" i="1"/>
  <c r="BR330" i="1"/>
  <c r="BV330" i="1"/>
  <c r="CH328" i="1"/>
  <c r="F329" i="1" s="1"/>
  <c r="CF328" i="1"/>
  <c r="S330" i="1"/>
  <c r="AU330" i="1"/>
  <c r="AY330" i="1"/>
  <c r="AV330" i="1"/>
  <c r="AW330" i="1"/>
  <c r="AT330" i="1"/>
  <c r="AX330" i="1"/>
  <c r="BG330" i="1"/>
  <c r="BK330" i="1"/>
  <c r="BH330" i="1"/>
  <c r="BI330" i="1"/>
  <c r="BF330" i="1"/>
  <c r="BJ330" i="1"/>
  <c r="BO330" i="1"/>
  <c r="BL330" i="1"/>
  <c r="BP330" i="1"/>
  <c r="BM330" i="1"/>
  <c r="BQ330" i="1"/>
  <c r="BN330" i="1"/>
  <c r="BC330" i="1"/>
  <c r="AZ330" i="1"/>
  <c r="BD330" i="1"/>
  <c r="BA330" i="1"/>
  <c r="BE330" i="1"/>
  <c r="BB330" i="1"/>
  <c r="CG327" i="1"/>
  <c r="E328" i="1" s="1"/>
  <c r="CL327" i="1"/>
  <c r="J328" i="1" s="1"/>
  <c r="CI327" i="1"/>
  <c r="G328" i="1" s="1"/>
  <c r="CJ327" i="1"/>
  <c r="H328" i="1" s="1"/>
  <c r="CK327" i="1"/>
  <c r="I328" i="1" s="1"/>
  <c r="V331" i="1"/>
  <c r="X331" i="1"/>
  <c r="Y331" i="1"/>
  <c r="U331" i="1"/>
  <c r="W331" i="1"/>
  <c r="K328" i="1" l="1"/>
  <c r="BG331" i="1"/>
  <c r="BK331" i="1"/>
  <c r="BH331" i="1"/>
  <c r="BI331" i="1"/>
  <c r="BF331" i="1"/>
  <c r="BJ331" i="1"/>
  <c r="S331" i="1"/>
  <c r="AU331" i="1"/>
  <c r="AY331" i="1"/>
  <c r="AV331" i="1"/>
  <c r="AW331" i="1"/>
  <c r="AT331" i="1"/>
  <c r="AX331" i="1"/>
  <c r="BS331" i="1"/>
  <c r="BW331" i="1"/>
  <c r="BT331" i="1"/>
  <c r="BU331" i="1"/>
  <c r="BR331" i="1"/>
  <c r="BV331" i="1"/>
  <c r="BO331" i="1"/>
  <c r="BL331" i="1"/>
  <c r="BP331" i="1"/>
  <c r="BM331" i="1"/>
  <c r="BQ331" i="1"/>
  <c r="BN331" i="1"/>
  <c r="CI328" i="1"/>
  <c r="G329" i="1" s="1"/>
  <c r="CJ328" i="1"/>
  <c r="H329" i="1" s="1"/>
  <c r="CL328" i="1"/>
  <c r="J329" i="1" s="1"/>
  <c r="CK328" i="1"/>
  <c r="I329" i="1" s="1"/>
  <c r="CG328" i="1"/>
  <c r="E329" i="1" s="1"/>
  <c r="BC331" i="1"/>
  <c r="AZ331" i="1"/>
  <c r="BD331" i="1"/>
  <c r="BA331" i="1"/>
  <c r="BE331" i="1"/>
  <c r="BB331" i="1"/>
  <c r="CE330" i="1"/>
  <c r="CF329" i="1"/>
  <c r="CH329" i="1"/>
  <c r="F330" i="1" s="1"/>
  <c r="X332" i="1"/>
  <c r="V332" i="1"/>
  <c r="Y332" i="1"/>
  <c r="U332" i="1"/>
  <c r="W332" i="1"/>
  <c r="K329" i="1" l="1"/>
  <c r="BC332" i="1"/>
  <c r="AZ332" i="1"/>
  <c r="BD332" i="1"/>
  <c r="BA332" i="1"/>
  <c r="BE332" i="1"/>
  <c r="BB332" i="1"/>
  <c r="BO332" i="1"/>
  <c r="BL332" i="1"/>
  <c r="BP332" i="1"/>
  <c r="BM332" i="1"/>
  <c r="BQ332" i="1"/>
  <c r="BN332" i="1"/>
  <c r="CE331" i="1"/>
  <c r="BS332" i="1"/>
  <c r="BW332" i="1"/>
  <c r="BT332" i="1"/>
  <c r="BU332" i="1"/>
  <c r="BR332" i="1"/>
  <c r="BV332" i="1"/>
  <c r="BG332" i="1"/>
  <c r="BK332" i="1"/>
  <c r="BH332" i="1"/>
  <c r="BI332" i="1"/>
  <c r="BF332" i="1"/>
  <c r="BJ332" i="1"/>
  <c r="S332" i="1"/>
  <c r="AU332" i="1"/>
  <c r="AY332" i="1"/>
  <c r="AV332" i="1"/>
  <c r="AW332" i="1"/>
  <c r="AT332" i="1"/>
  <c r="AX332" i="1"/>
  <c r="CK329" i="1"/>
  <c r="I330" i="1" s="1"/>
  <c r="CG329" i="1"/>
  <c r="E330" i="1" s="1"/>
  <c r="CL329" i="1"/>
  <c r="J330" i="1" s="1"/>
  <c r="CI329" i="1"/>
  <c r="G330" i="1" s="1"/>
  <c r="CJ329" i="1"/>
  <c r="H330" i="1" s="1"/>
  <c r="CH330" i="1"/>
  <c r="F331" i="1" s="1"/>
  <c r="CF330" i="1"/>
  <c r="K330" i="1" l="1"/>
  <c r="CF331" i="1"/>
  <c r="CH331" i="1"/>
  <c r="F332" i="1" s="1"/>
  <c r="CG330" i="1"/>
  <c r="E331" i="1" s="1"/>
  <c r="CI330" i="1"/>
  <c r="G331" i="1" s="1"/>
  <c r="CJ330" i="1"/>
  <c r="H331" i="1" s="1"/>
  <c r="CL330" i="1"/>
  <c r="J331" i="1" s="1"/>
  <c r="CK330" i="1"/>
  <c r="I331" i="1" s="1"/>
  <c r="CE332" i="1"/>
  <c r="K331" i="1" l="1"/>
  <c r="CJ331" i="1"/>
  <c r="H332" i="1" s="1"/>
  <c r="CK331" i="1"/>
  <c r="I332" i="1" s="1"/>
  <c r="CG331" i="1"/>
  <c r="E332" i="1" s="1"/>
  <c r="CL331" i="1"/>
  <c r="J332" i="1" s="1"/>
  <c r="CI331" i="1"/>
  <c r="G332" i="1" s="1"/>
  <c r="CH332" i="1"/>
  <c r="CF332" i="1"/>
  <c r="K332" i="1" l="1"/>
  <c r="CL332" i="1"/>
  <c r="CK332" i="1"/>
  <c r="CG332" i="1"/>
  <c r="CI332" i="1"/>
  <c r="CJ332" i="1"/>
  <c r="Y3" i="1" l="1"/>
  <c r="BT3" i="1" s="1"/>
  <c r="AN3" i="1"/>
  <c r="W3" i="1"/>
  <c r="BK3" i="1" s="1"/>
  <c r="V3" i="1"/>
  <c r="BC3" i="1" s="1"/>
  <c r="X3" i="1"/>
  <c r="BQ3" i="1" s="1"/>
  <c r="U3" i="1"/>
  <c r="AW3" i="1" s="1"/>
  <c r="BB3" i="1" l="1"/>
  <c r="BO3" i="1"/>
  <c r="BM3" i="1"/>
  <c r="BN3" i="1"/>
  <c r="BL3" i="1"/>
  <c r="BD3" i="1"/>
  <c r="BG3" i="1"/>
  <c r="BP3" i="1"/>
  <c r="AZ3" i="1"/>
  <c r="BE3" i="1"/>
  <c r="BF3" i="1"/>
  <c r="BA3" i="1"/>
  <c r="BJ3" i="1"/>
  <c r="AV3" i="1"/>
  <c r="BI3" i="1"/>
  <c r="BV3" i="1"/>
  <c r="BR3" i="1"/>
  <c r="AT3" i="1"/>
  <c r="AY3" i="1"/>
  <c r="BH3" i="1"/>
  <c r="BU3" i="1"/>
  <c r="BW3" i="1"/>
  <c r="AU3" i="1"/>
  <c r="BS3" i="1"/>
  <c r="AX3" i="1"/>
  <c r="CE3" i="1" l="1"/>
  <c r="CF3" i="1" s="1"/>
</calcChain>
</file>

<file path=xl/sharedStrings.xml><?xml version="1.0" encoding="utf-8"?>
<sst xmlns="http://schemas.openxmlformats.org/spreadsheetml/2006/main" count="70" uniqueCount="14">
  <si>
    <t>http://rouletteforum.cc/index.php?topic=9895.0</t>
  </si>
  <si>
    <t>1   1   Y</t>
  </si>
  <si>
    <t>5   4   </t>
  </si>
  <si>
    <t>2   4   </t>
  </si>
  <si>
    <t>6   4   </t>
  </si>
  <si>
    <t>5   3   Y</t>
  </si>
  <si>
    <t>4   5   </t>
  </si>
  <si>
    <t>5   2   Y</t>
  </si>
  <si>
    <t>4   2   </t>
  </si>
  <si>
    <t>3   6   </t>
  </si>
  <si>
    <t>2   5   </t>
  </si>
  <si>
    <t>6   5   </t>
  </si>
  <si>
    <t>4   4   Y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</si>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</sst>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2F2F2F"/>
      <name val="Calibri"/>
      <family val="2"/>
      <scheme val="minor"/>
    </font>
    <font>
      <b/>
      <sz val="9"/>
      <color theme="1"/>
      <name val="Calibri"/>
      <family val="2"/>
    </font>
    <font>
      <sz val="10"/>
      <name val="Arial Black"/>
      <family val="2"/>
    </font>
    <font>
      <sz val="10"/>
      <name val="Calibri"/>
      <family val="2"/>
      <scheme val="minor"/>
    </font>
    <font>
      <b/>
      <sz val="10"/>
      <name val="Calibri"/>
      <family val="2"/>
    </font>
    <font>
      <b/>
      <sz val="10"/>
      <name val="Times New Roman"/>
      <family val="1"/>
    </font>
    <font>
      <b/>
      <sz val="14"/>
      <name val="Calibri"/>
      <family val="2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2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8" fillId="0" borderId="0" xfId="0" applyFont="1"/>
    <xf numFmtId="0" fontId="12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8" fillId="10" borderId="1" xfId="0" applyFont="1" applyFill="1" applyBorder="1"/>
    <xf numFmtId="0" fontId="8" fillId="10" borderId="0" xfId="0" applyFont="1" applyFill="1"/>
    <xf numFmtId="0" fontId="6" fillId="10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4" fillId="0" borderId="0" xfId="0" applyFont="1"/>
    <xf numFmtId="0" fontId="14" fillId="0" borderId="0" xfId="0" applyFont="1" applyFill="1"/>
    <xf numFmtId="0" fontId="15" fillId="6" borderId="6" xfId="0" applyFont="1" applyFill="1" applyBorder="1" applyAlignment="1">
      <alignment horizontal="center"/>
    </xf>
    <xf numFmtId="0" fontId="14" fillId="0" borderId="0" xfId="0" applyFont="1" applyFill="1" applyBorder="1"/>
    <xf numFmtId="0" fontId="15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9" fillId="5" borderId="0" xfId="0" applyFont="1" applyFill="1"/>
    <xf numFmtId="0" fontId="10" fillId="3" borderId="2" xfId="1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6" fillId="0" borderId="0" xfId="0" applyFont="1"/>
    <xf numFmtId="0" fontId="6" fillId="8" borderId="1" xfId="0" applyFont="1" applyFill="1" applyBorder="1" applyAlignment="1">
      <alignment horizontal="center"/>
    </xf>
    <xf numFmtId="0" fontId="9" fillId="0" borderId="0" xfId="0" applyFont="1"/>
    <xf numFmtId="0" fontId="9" fillId="6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6" fillId="9" borderId="8" xfId="0" applyFont="1" applyFill="1" applyBorder="1" applyAlignment="1">
      <alignment horizontal="center"/>
    </xf>
    <xf numFmtId="0" fontId="16" fillId="9" borderId="9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 textRotation="90"/>
    </xf>
    <xf numFmtId="0" fontId="18" fillId="3" borderId="11" xfId="0" applyFont="1" applyFill="1" applyBorder="1" applyAlignment="1">
      <alignment textRotation="90"/>
    </xf>
    <xf numFmtId="0" fontId="18" fillId="3" borderId="12" xfId="0" applyFont="1" applyFill="1" applyBorder="1" applyAlignment="1">
      <alignment textRotation="90"/>
    </xf>
  </cellXfs>
  <cellStyles count="2">
    <cellStyle name="Hyperlink" xfId="1" builtinId="8"/>
    <cellStyle name="Standaard" xfId="0" builtinId="0"/>
  </cellStyles>
  <dxfs count="55"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333"/>
  <sheetViews>
    <sheetView tabSelected="1" workbookViewId="0">
      <pane ySplit="1" topLeftCell="A2" activePane="bottomLeft" state="frozen"/>
      <selection pane="bottomLeft" activeCell="DN4" sqref="DN4"/>
    </sheetView>
  </sheetViews>
  <sheetFormatPr defaultColWidth="9.1328125" defaultRowHeight="13.15" x14ac:dyDescent="0.4"/>
  <cols>
    <col min="1" max="1" width="3.59765625" style="29" customWidth="1"/>
    <col min="2" max="2" width="2.6640625" style="32" customWidth="1"/>
    <col min="3" max="3" width="3.59765625" style="41" customWidth="1"/>
    <col min="4" max="4" width="2.46484375" style="1" customWidth="1"/>
    <col min="5" max="10" width="2.46484375" style="1" hidden="1" customWidth="1"/>
    <col min="11" max="11" width="3.6640625" style="1" customWidth="1"/>
    <col min="12" max="12" width="2.46484375" style="1" customWidth="1"/>
    <col min="13" max="15" width="3.1328125" style="6" hidden="1" customWidth="1"/>
    <col min="16" max="18" width="3.1328125" style="7" hidden="1" customWidth="1"/>
    <col min="19" max="20" width="3.59765625" style="1" hidden="1" customWidth="1"/>
    <col min="21" max="21" width="3.46484375" style="17" hidden="1" customWidth="1"/>
    <col min="22" max="25" width="3.46484375" style="20" hidden="1" customWidth="1"/>
    <col min="26" max="28" width="3.59765625" style="1" hidden="1" customWidth="1"/>
    <col min="29" max="37" width="3.59765625" style="8" hidden="1" customWidth="1"/>
    <col min="38" max="38" width="6.53125" style="8" hidden="1" customWidth="1"/>
    <col min="39" max="44" width="3.59765625" style="8" hidden="1" customWidth="1"/>
    <col min="45" max="45" width="3.59765625" style="1" hidden="1" customWidth="1"/>
    <col min="46" max="57" width="2.19921875" style="1" hidden="1" customWidth="1"/>
    <col min="58" max="63" width="2.19921875" style="17" hidden="1" customWidth="1"/>
    <col min="64" max="75" width="2.19921875" style="1" hidden="1" customWidth="1"/>
    <col min="76" max="81" width="2.19921875" style="17" hidden="1" customWidth="1"/>
    <col min="82" max="82" width="2.53125" style="1" hidden="1" customWidth="1"/>
    <col min="83" max="83" width="19.6640625" style="1" hidden="1" customWidth="1"/>
    <col min="84" max="84" width="9.3984375" style="1" hidden="1" customWidth="1"/>
    <col min="85" max="97" width="2.6640625" style="1" hidden="1" customWidth="1"/>
    <col min="98" max="99" width="2.6640625" style="8" hidden="1" customWidth="1"/>
    <col min="100" max="100" width="1.3984375" style="1" hidden="1" customWidth="1"/>
    <col min="101" max="101" width="3.86328125" style="17" hidden="1" customWidth="1"/>
    <col min="102" max="104" width="2.6640625" style="1" hidden="1" customWidth="1"/>
    <col min="105" max="105" width="4.53125" style="36" hidden="1" customWidth="1"/>
    <col min="106" max="113" width="2.6640625" style="1" hidden="1" customWidth="1"/>
    <col min="114" max="117" width="2.6640625" style="1" customWidth="1"/>
    <col min="118" max="16384" width="9.1328125" style="1"/>
  </cols>
  <sheetData>
    <row r="1" spans="1:112" ht="18" customHeight="1" thickBot="1" x14ac:dyDescent="0.5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V1" s="18"/>
      <c r="W1" s="18"/>
      <c r="X1" s="18"/>
      <c r="Y1" s="18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BL1" s="9"/>
      <c r="BM1" s="9"/>
      <c r="BN1" s="9"/>
      <c r="BS1" s="42" t="s">
        <v>0</v>
      </c>
      <c r="BT1" s="43"/>
      <c r="BU1" s="43"/>
      <c r="BV1" s="43"/>
      <c r="BW1" s="44"/>
    </row>
    <row r="2" spans="1:112" s="8" customFormat="1" ht="19.5" customHeight="1" thickBot="1" x14ac:dyDescent="0.5">
      <c r="A2" s="30"/>
      <c r="B2" s="32"/>
      <c r="C2" s="41"/>
      <c r="M2" s="2"/>
      <c r="N2" s="2"/>
      <c r="O2" s="2"/>
      <c r="P2" s="2"/>
      <c r="Q2" s="2"/>
      <c r="R2" s="2"/>
      <c r="U2" s="19"/>
      <c r="V2" s="18"/>
      <c r="W2" s="18"/>
      <c r="X2" s="18"/>
      <c r="Y2" s="18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BF2" s="19"/>
      <c r="BG2" s="19"/>
      <c r="BH2" s="19"/>
      <c r="BI2" s="19"/>
      <c r="BJ2" s="19"/>
      <c r="BK2" s="19"/>
      <c r="BL2" s="9"/>
      <c r="BM2" s="9"/>
      <c r="BN2" s="9"/>
      <c r="BX2" s="19"/>
      <c r="BY2" s="19"/>
      <c r="BZ2" s="19"/>
      <c r="CA2" s="19"/>
      <c r="CB2" s="19"/>
      <c r="CC2" s="19"/>
      <c r="CD2"/>
      <c r="CW2" s="19"/>
      <c r="DA2" s="37"/>
    </row>
    <row r="3" spans="1:112" ht="15" thickTop="1" thickBot="1" x14ac:dyDescent="0.5">
      <c r="A3" s="31">
        <v>6</v>
      </c>
      <c r="B3" s="33"/>
      <c r="C3" s="50">
        <f>VLOOKUP(A3,$AA$3:$AB$39,2,FALSE)</f>
        <v>1</v>
      </c>
      <c r="D3" s="10"/>
      <c r="E3" s="10"/>
      <c r="F3" s="10"/>
      <c r="G3" s="10"/>
      <c r="H3" s="10"/>
      <c r="I3" s="10"/>
      <c r="J3" s="10"/>
      <c r="K3" s="10"/>
      <c r="L3" s="10"/>
      <c r="M3" s="14">
        <f>IF($C3=1,1,2)</f>
        <v>1</v>
      </c>
      <c r="N3" s="14">
        <f>IF($C3=2,1,2)</f>
        <v>2</v>
      </c>
      <c r="O3" s="14">
        <f>IF($C3=3,1,2)</f>
        <v>2</v>
      </c>
      <c r="P3" s="15">
        <f>IF($C3=4,1,2)</f>
        <v>2</v>
      </c>
      <c r="Q3" s="15">
        <f>IF($C3=5,1,2)</f>
        <v>2</v>
      </c>
      <c r="R3" s="15">
        <f>IF($C3=6,1,2)</f>
        <v>2</v>
      </c>
      <c r="S3" s="2"/>
      <c r="T3" s="11">
        <v>1</v>
      </c>
      <c r="U3" s="16">
        <f t="shared" ref="U3:U66" si="0">SMALL(M3:R3,2)</f>
        <v>2</v>
      </c>
      <c r="V3" s="16">
        <f t="shared" ref="V3:V66" si="1">SMALL(M3:R3,3)</f>
        <v>2</v>
      </c>
      <c r="W3" s="16">
        <f t="shared" ref="W3:W66" si="2">SMALL(M3:R3,4)</f>
        <v>2</v>
      </c>
      <c r="X3" s="16">
        <f t="shared" ref="X3:X66" si="3">SMALL(M3:R3,5)</f>
        <v>2</v>
      </c>
      <c r="Y3" s="16">
        <f t="shared" ref="Y3:Y66" si="4">SMALL(M3:R3,6)</f>
        <v>2</v>
      </c>
      <c r="AA3" s="4">
        <v>0</v>
      </c>
      <c r="AB3" s="4">
        <v>1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3">
        <f>IF(T3=M3,$M$1,"")</f>
        <v>1</v>
      </c>
      <c r="AO3" s="23" t="str">
        <f>IF(T3=N3,$N$1,"")</f>
        <v/>
      </c>
      <c r="AP3" s="23" t="str">
        <f>IF(T3=O3,$O$1,"")</f>
        <v/>
      </c>
      <c r="AQ3" s="23" t="str">
        <f>IF(T3=P3,$P$1,"")</f>
        <v/>
      </c>
      <c r="AR3" s="23" t="str">
        <f>IF(T3=Q3,$Q$1,"")</f>
        <v/>
      </c>
      <c r="AS3" s="23" t="str">
        <f>IF(T3=R3,$R$1,"")</f>
        <v/>
      </c>
      <c r="AT3" s="21" t="str">
        <f t="shared" ref="AT3:AT34" si="5">IF(U3=M3,$M$1,"")</f>
        <v/>
      </c>
      <c r="AU3" s="21">
        <f t="shared" ref="AU3:AU34" si="6">IF(U3=N3,$N$1,"")</f>
        <v>2</v>
      </c>
      <c r="AV3" s="21">
        <f t="shared" ref="AV3:AV34" si="7">IF(U3=O3,$O$1,"")</f>
        <v>3</v>
      </c>
      <c r="AW3" s="21">
        <f t="shared" ref="AW3:AW34" si="8">IF(U3=P3,$P$1,"")</f>
        <v>4</v>
      </c>
      <c r="AX3" s="21">
        <f t="shared" ref="AX3:AX34" si="9">IF(U3=Q3,$Q$1,"")</f>
        <v>5</v>
      </c>
      <c r="AY3" s="21">
        <f t="shared" ref="AY3:AY34" si="10">IF(U3=R3,$R$1,"")</f>
        <v>6</v>
      </c>
      <c r="AZ3" s="22" t="str">
        <f t="shared" ref="AZ3:AZ34" si="11">IF(V3=M3,$M$1,"")</f>
        <v/>
      </c>
      <c r="BA3" s="22">
        <f t="shared" ref="BA3:BA34" si="12">IF(V3=N3,$N$1,"")</f>
        <v>2</v>
      </c>
      <c r="BB3" s="22">
        <f t="shared" ref="BB3:BB34" si="13">IF(V3=O3,$O$1,"")</f>
        <v>3</v>
      </c>
      <c r="BC3" s="22">
        <f t="shared" ref="BC3:BC34" si="14">IF(V3=P3,$P$1,"")</f>
        <v>4</v>
      </c>
      <c r="BD3" s="22">
        <f t="shared" ref="BD3:BD34" si="15">IF(V3=Q3,$Q$1,"")</f>
        <v>5</v>
      </c>
      <c r="BE3" s="22">
        <f t="shared" ref="BE3:BE34" si="16">IF(V3=R3,$R$1,"")</f>
        <v>6</v>
      </c>
      <c r="BF3" s="23" t="str">
        <f t="shared" ref="BF3:BF34" si="17">IF(W3=M3,$M$1,"")</f>
        <v/>
      </c>
      <c r="BG3" s="23">
        <f t="shared" ref="BG3:BG34" si="18">IF(W3=N3,$N$1,"")</f>
        <v>2</v>
      </c>
      <c r="BH3" s="23">
        <f t="shared" ref="BH3:BH34" si="19">IF(W3=O3,$O$1,"")</f>
        <v>3</v>
      </c>
      <c r="BI3" s="23">
        <f t="shared" ref="BI3:BI34" si="20">IF(W3=P3,$P$1,"")</f>
        <v>4</v>
      </c>
      <c r="BJ3" s="23">
        <f t="shared" ref="BJ3:BJ34" si="21">IF(W3=Q3,$Q$1,"")</f>
        <v>5</v>
      </c>
      <c r="BK3" s="23">
        <f t="shared" ref="BK3:BK34" si="22">IF(W3=R3,$R$1,"")</f>
        <v>6</v>
      </c>
      <c r="BL3" s="21" t="str">
        <f t="shared" ref="BL3:BL34" si="23">IF(X3=M3,$M$1,"")</f>
        <v/>
      </c>
      <c r="BM3" s="21">
        <f t="shared" ref="BM3:BM34" si="24">IF(X3=N3,$N$1,"")</f>
        <v>2</v>
      </c>
      <c r="BN3" s="21">
        <f t="shared" ref="BN3:BN34" si="25">IF(X3=O3,$O$1,"")</f>
        <v>3</v>
      </c>
      <c r="BO3" s="21">
        <f t="shared" ref="BO3:BO34" si="26">IF(X3=P3,$P$1,"")</f>
        <v>4</v>
      </c>
      <c r="BP3" s="21">
        <f t="shared" ref="BP3:BP34" si="27">IF(X3=Q3,$Q$1,"")</f>
        <v>5</v>
      </c>
      <c r="BQ3" s="21">
        <f t="shared" ref="BQ3:BQ34" si="28">IF(X3=R3,$R$1,"")</f>
        <v>6</v>
      </c>
      <c r="BR3" s="22" t="str">
        <f t="shared" ref="BR3:BR34" si="29">IF(Y3=M3,$M$1,"")</f>
        <v/>
      </c>
      <c r="BS3" s="22">
        <f t="shared" ref="BS3:BS34" si="30">IF(Y3=N3,$N$1,"")</f>
        <v>2</v>
      </c>
      <c r="BT3" s="22">
        <f t="shared" ref="BT3:BT34" si="31">IF(Y3=O3,$O$1,"")</f>
        <v>3</v>
      </c>
      <c r="BU3" s="22">
        <f t="shared" ref="BU3:BU34" si="32">IF(Y3=P3,$P$1,"")</f>
        <v>4</v>
      </c>
      <c r="BV3" s="22">
        <f t="shared" ref="BV3:BV34" si="33">IF(Y3=Q3,$Q$1,"")</f>
        <v>5</v>
      </c>
      <c r="BW3" s="22">
        <f t="shared" ref="BW3:BW34" si="34">IF(Y3=R3,$R$1,"")</f>
        <v>6</v>
      </c>
      <c r="CD3"/>
      <c r="CE3" s="24" t="str">
        <f>(AN3&amp;AO3&amp;AP3&amp;AQ3&amp;AR3&amp;AS3&amp;AT3&amp;AU3&amp;AV3&amp;AW3&amp;AX3&amp;AY3&amp;AZ3&amp;BA3&amp;BB3&amp;BC3&amp;BD3&amp;BE3&amp;BF3&amp;BG3&amp;BH3&amp;BI3&amp;BJ3&amp;BK3&amp;BL3&amp;BM3&amp;BN3&amp;BO3&amp;BP3&amp;BQ3&amp;BR3&amp;BS3&amp;BT3&amp;BU3&amp;BV3&amp;BW3)</f>
        <v>12345623456234562345623456</v>
      </c>
      <c r="CF3" s="25">
        <f>CE3*1</f>
        <v>1.2345623456234499E+25</v>
      </c>
    </row>
    <row r="4" spans="1:112" ht="15" thickTop="1" thickBot="1" x14ac:dyDescent="0.5">
      <c r="A4" s="31">
        <v>17</v>
      </c>
      <c r="B4" s="33"/>
      <c r="C4" s="50">
        <f>VLOOKUP(A4,$AA$3:$AB$39,2,FALSE)</f>
        <v>3</v>
      </c>
      <c r="D4" s="10"/>
      <c r="E4" s="10"/>
      <c r="F4" s="10"/>
      <c r="G4" s="10"/>
      <c r="H4" s="10"/>
      <c r="I4" s="10"/>
      <c r="J4" s="10"/>
      <c r="K4" s="10"/>
      <c r="L4" s="10"/>
      <c r="M4" s="15">
        <f>IF($C4=1,1,M3+1)</f>
        <v>2</v>
      </c>
      <c r="N4" s="15">
        <f>IF($C4=2,1,N3+1)</f>
        <v>3</v>
      </c>
      <c r="O4" s="15">
        <f>IF($C4=3,1,O3+1)</f>
        <v>1</v>
      </c>
      <c r="P4" s="15">
        <f>IF($C4=4,1,P3+1)</f>
        <v>3</v>
      </c>
      <c r="Q4" s="15">
        <f>IF($C4=5,1,Q3+1)</f>
        <v>3</v>
      </c>
      <c r="R4" s="15">
        <f>IF($C4=6,1,R3+1)</f>
        <v>3</v>
      </c>
      <c r="S4" s="2"/>
      <c r="T4" s="11">
        <v>1</v>
      </c>
      <c r="U4" s="16">
        <f t="shared" si="0"/>
        <v>2</v>
      </c>
      <c r="V4" s="16">
        <f t="shared" si="1"/>
        <v>3</v>
      </c>
      <c r="W4" s="16">
        <f t="shared" si="2"/>
        <v>3</v>
      </c>
      <c r="X4" s="16">
        <f t="shared" si="3"/>
        <v>3</v>
      </c>
      <c r="Y4" s="16">
        <f t="shared" si="4"/>
        <v>3</v>
      </c>
      <c r="AA4" s="4">
        <v>1</v>
      </c>
      <c r="AB4" s="4">
        <v>1</v>
      </c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3" t="str">
        <f>IF(T4=M4,$M$1,"")</f>
        <v/>
      </c>
      <c r="AO4" s="23" t="str">
        <f>IF(T4=N4,$N$1,"")</f>
        <v/>
      </c>
      <c r="AP4" s="23">
        <f>IF(T4=O4,$O$1,"")</f>
        <v>3</v>
      </c>
      <c r="AQ4" s="23" t="str">
        <f>IF(T4=P4,$P$1,"")</f>
        <v/>
      </c>
      <c r="AR4" s="23" t="str">
        <f>IF(T4=Q4,$Q$1,"")</f>
        <v/>
      </c>
      <c r="AS4" s="23" t="str">
        <f>IF(T4=R4,$R$1,"")</f>
        <v/>
      </c>
      <c r="AT4" s="21">
        <f t="shared" si="5"/>
        <v>1</v>
      </c>
      <c r="AU4" s="21" t="str">
        <f t="shared" si="6"/>
        <v/>
      </c>
      <c r="AV4" s="21" t="str">
        <f t="shared" si="7"/>
        <v/>
      </c>
      <c r="AW4" s="21" t="str">
        <f t="shared" si="8"/>
        <v/>
      </c>
      <c r="AX4" s="21" t="str">
        <f t="shared" si="9"/>
        <v/>
      </c>
      <c r="AY4" s="21" t="str">
        <f t="shared" si="10"/>
        <v/>
      </c>
      <c r="AZ4" s="22" t="str">
        <f t="shared" si="11"/>
        <v/>
      </c>
      <c r="BA4" s="22">
        <f t="shared" si="12"/>
        <v>2</v>
      </c>
      <c r="BB4" s="22" t="str">
        <f t="shared" si="13"/>
        <v/>
      </c>
      <c r="BC4" s="22">
        <f t="shared" si="14"/>
        <v>4</v>
      </c>
      <c r="BD4" s="22">
        <f t="shared" si="15"/>
        <v>5</v>
      </c>
      <c r="BE4" s="22">
        <f t="shared" si="16"/>
        <v>6</v>
      </c>
      <c r="BF4" s="23" t="str">
        <f t="shared" si="17"/>
        <v/>
      </c>
      <c r="BG4" s="23">
        <f t="shared" si="18"/>
        <v>2</v>
      </c>
      <c r="BH4" s="23" t="str">
        <f t="shared" si="19"/>
        <v/>
      </c>
      <c r="BI4" s="23">
        <f t="shared" si="20"/>
        <v>4</v>
      </c>
      <c r="BJ4" s="23">
        <f t="shared" si="21"/>
        <v>5</v>
      </c>
      <c r="BK4" s="23">
        <f t="shared" si="22"/>
        <v>6</v>
      </c>
      <c r="BL4" s="21" t="str">
        <f t="shared" si="23"/>
        <v/>
      </c>
      <c r="BM4" s="21">
        <f t="shared" si="24"/>
        <v>2</v>
      </c>
      <c r="BN4" s="21" t="str">
        <f t="shared" si="25"/>
        <v/>
      </c>
      <c r="BO4" s="21">
        <f t="shared" si="26"/>
        <v>4</v>
      </c>
      <c r="BP4" s="21">
        <f t="shared" si="27"/>
        <v>5</v>
      </c>
      <c r="BQ4" s="21">
        <f t="shared" si="28"/>
        <v>6</v>
      </c>
      <c r="BR4" s="22" t="str">
        <f t="shared" si="29"/>
        <v/>
      </c>
      <c r="BS4" s="22">
        <f t="shared" si="30"/>
        <v>2</v>
      </c>
      <c r="BT4" s="22" t="str">
        <f t="shared" si="31"/>
        <v/>
      </c>
      <c r="BU4" s="22">
        <f t="shared" si="32"/>
        <v>4</v>
      </c>
      <c r="BV4" s="22">
        <f t="shared" si="33"/>
        <v>5</v>
      </c>
      <c r="BW4" s="22">
        <f t="shared" si="34"/>
        <v>6</v>
      </c>
      <c r="CD4"/>
      <c r="CE4" s="24" t="str">
        <f t="shared" ref="CE4:CE67" si="35">(AN4&amp;AO4&amp;AP4&amp;AQ4&amp;AR4&amp;AS4&amp;AT4&amp;AU4&amp;AV4&amp;AW4&amp;AX4&amp;AY4&amp;AZ4&amp;BA4&amp;BB4&amp;BC4&amp;BD4&amp;BE4&amp;BF4&amp;BG4&amp;BH4&amp;BI4&amp;BJ4&amp;BK4&amp;BL4&amp;BM4&amp;BN4&amp;BO4&amp;BP4&amp;BQ4&amp;BR4&amp;BS4&amp;BT4&amp;BU4&amp;BV4&amp;BW4)</f>
        <v>312456245624562456</v>
      </c>
      <c r="CF4" s="25">
        <f t="shared" ref="CF4:CF67" si="36">CE4*1</f>
        <v>3.1245624562456198E+17</v>
      </c>
    </row>
    <row r="5" spans="1:112" ht="15" thickTop="1" thickBot="1" x14ac:dyDescent="0.5">
      <c r="A5" s="31">
        <v>8</v>
      </c>
      <c r="B5" s="33"/>
      <c r="C5" s="50">
        <f>VLOOKUP(A5,$AA$3:$AB$39,2,FALSE)</f>
        <v>2</v>
      </c>
      <c r="D5" s="10"/>
      <c r="E5" s="10"/>
      <c r="F5" s="10"/>
      <c r="G5" s="10"/>
      <c r="H5" s="10"/>
      <c r="I5" s="10"/>
      <c r="J5" s="10"/>
      <c r="K5" s="10"/>
      <c r="L5" s="10"/>
      <c r="M5" s="15">
        <f t="shared" ref="M5:M68" si="37">IF($C5=1,1,M4+1)</f>
        <v>3</v>
      </c>
      <c r="N5" s="15">
        <f t="shared" ref="N5:N68" si="38">IF($C5=2,1,N4+1)</f>
        <v>1</v>
      </c>
      <c r="O5" s="15">
        <f t="shared" ref="O5:O68" si="39">IF($C5=3,1,O4+1)</f>
        <v>2</v>
      </c>
      <c r="P5" s="15">
        <f t="shared" ref="P5:P68" si="40">IF($C5=4,1,P4+1)</f>
        <v>4</v>
      </c>
      <c r="Q5" s="15">
        <f t="shared" ref="Q5:Q68" si="41">IF($C5=5,1,Q4+1)</f>
        <v>4</v>
      </c>
      <c r="R5" s="15">
        <f t="shared" ref="R5:R68" si="42">IF($C5=6,1,R4+1)</f>
        <v>4</v>
      </c>
      <c r="S5" s="2"/>
      <c r="T5" s="11">
        <v>1</v>
      </c>
      <c r="U5" s="16">
        <f t="shared" si="0"/>
        <v>2</v>
      </c>
      <c r="V5" s="16">
        <f t="shared" si="1"/>
        <v>3</v>
      </c>
      <c r="W5" s="16">
        <f t="shared" si="2"/>
        <v>4</v>
      </c>
      <c r="X5" s="16">
        <f t="shared" si="3"/>
        <v>4</v>
      </c>
      <c r="Y5" s="16">
        <f t="shared" si="4"/>
        <v>4</v>
      </c>
      <c r="AA5" s="4">
        <v>2</v>
      </c>
      <c r="AB5" s="4">
        <v>1</v>
      </c>
      <c r="AC5" s="2"/>
      <c r="AD5" s="2"/>
      <c r="AE5" s="2"/>
      <c r="AF5" s="2"/>
      <c r="AG5" s="2"/>
      <c r="AH5" s="2"/>
      <c r="AI5" s="2"/>
      <c r="AJ5" s="2"/>
      <c r="AK5" s="2"/>
      <c r="AL5" s="45" t="s">
        <v>1</v>
      </c>
      <c r="AM5" s="2"/>
      <c r="AN5" s="23" t="str">
        <f>IF(T5=M5,$M$1,"")</f>
        <v/>
      </c>
      <c r="AO5" s="23">
        <f>IF(T5=N5,$N$1,"")</f>
        <v>2</v>
      </c>
      <c r="AP5" s="23" t="str">
        <f>IF(T5=O5,$O$1,"")</f>
        <v/>
      </c>
      <c r="AQ5" s="23" t="str">
        <f>IF(T5=P5,$P$1,"")</f>
        <v/>
      </c>
      <c r="AR5" s="23" t="str">
        <f>IF(T5=Q5,$Q$1,"")</f>
        <v/>
      </c>
      <c r="AS5" s="23" t="str">
        <f>IF(T5=R5,$R$1,"")</f>
        <v/>
      </c>
      <c r="AT5" s="21" t="str">
        <f t="shared" si="5"/>
        <v/>
      </c>
      <c r="AU5" s="21" t="str">
        <f t="shared" si="6"/>
        <v/>
      </c>
      <c r="AV5" s="21">
        <f t="shared" si="7"/>
        <v>3</v>
      </c>
      <c r="AW5" s="21" t="str">
        <f t="shared" si="8"/>
        <v/>
      </c>
      <c r="AX5" s="21" t="str">
        <f t="shared" si="9"/>
        <v/>
      </c>
      <c r="AY5" s="21" t="str">
        <f t="shared" si="10"/>
        <v/>
      </c>
      <c r="AZ5" s="22">
        <f t="shared" si="11"/>
        <v>1</v>
      </c>
      <c r="BA5" s="22" t="str">
        <f t="shared" si="12"/>
        <v/>
      </c>
      <c r="BB5" s="22" t="str">
        <f t="shared" si="13"/>
        <v/>
      </c>
      <c r="BC5" s="22" t="str">
        <f t="shared" si="14"/>
        <v/>
      </c>
      <c r="BD5" s="22" t="str">
        <f t="shared" si="15"/>
        <v/>
      </c>
      <c r="BE5" s="22" t="str">
        <f t="shared" si="16"/>
        <v/>
      </c>
      <c r="BF5" s="23" t="str">
        <f t="shared" si="17"/>
        <v/>
      </c>
      <c r="BG5" s="23" t="str">
        <f t="shared" si="18"/>
        <v/>
      </c>
      <c r="BH5" s="23" t="str">
        <f t="shared" si="19"/>
        <v/>
      </c>
      <c r="BI5" s="23">
        <f t="shared" si="20"/>
        <v>4</v>
      </c>
      <c r="BJ5" s="23">
        <f t="shared" si="21"/>
        <v>5</v>
      </c>
      <c r="BK5" s="23">
        <f t="shared" si="22"/>
        <v>6</v>
      </c>
      <c r="BL5" s="21" t="str">
        <f t="shared" si="23"/>
        <v/>
      </c>
      <c r="BM5" s="21" t="str">
        <f t="shared" si="24"/>
        <v/>
      </c>
      <c r="BN5" s="21" t="str">
        <f t="shared" si="25"/>
        <v/>
      </c>
      <c r="BO5" s="21">
        <f t="shared" si="26"/>
        <v>4</v>
      </c>
      <c r="BP5" s="21">
        <f t="shared" si="27"/>
        <v>5</v>
      </c>
      <c r="BQ5" s="21">
        <f t="shared" si="28"/>
        <v>6</v>
      </c>
      <c r="BR5" s="22" t="str">
        <f t="shared" si="29"/>
        <v/>
      </c>
      <c r="BS5" s="22" t="str">
        <f t="shared" si="30"/>
        <v/>
      </c>
      <c r="BT5" s="22" t="str">
        <f t="shared" si="31"/>
        <v/>
      </c>
      <c r="BU5" s="22">
        <f t="shared" si="32"/>
        <v>4</v>
      </c>
      <c r="BV5" s="22">
        <f t="shared" si="33"/>
        <v>5</v>
      </c>
      <c r="BW5" s="22">
        <f t="shared" si="34"/>
        <v>6</v>
      </c>
      <c r="CE5" s="24" t="str">
        <f t="shared" si="35"/>
        <v>231456456456</v>
      </c>
      <c r="CF5" s="25">
        <f t="shared" si="36"/>
        <v>231456456456</v>
      </c>
    </row>
    <row r="6" spans="1:112" ht="15" thickTop="1" thickBot="1" x14ac:dyDescent="0.5">
      <c r="A6" s="31">
        <v>36</v>
      </c>
      <c r="B6" s="33"/>
      <c r="C6" s="50">
        <f>VLOOKUP(A6,$AA$3:$AB$39,2,FALSE)</f>
        <v>6</v>
      </c>
      <c r="D6" s="10"/>
      <c r="E6" s="10"/>
      <c r="F6" s="10"/>
      <c r="G6" s="10"/>
      <c r="H6" s="10"/>
      <c r="I6" s="10"/>
      <c r="J6" s="10"/>
      <c r="K6" s="10"/>
      <c r="L6" s="10"/>
      <c r="M6" s="15">
        <f t="shared" si="37"/>
        <v>4</v>
      </c>
      <c r="N6" s="15">
        <f t="shared" si="38"/>
        <v>2</v>
      </c>
      <c r="O6" s="15">
        <f t="shared" si="39"/>
        <v>3</v>
      </c>
      <c r="P6" s="15">
        <f t="shared" si="40"/>
        <v>5</v>
      </c>
      <c r="Q6" s="15">
        <f t="shared" si="41"/>
        <v>5</v>
      </c>
      <c r="R6" s="15">
        <f t="shared" si="42"/>
        <v>1</v>
      </c>
      <c r="S6" s="2"/>
      <c r="T6" s="11">
        <v>1</v>
      </c>
      <c r="U6" s="16">
        <f t="shared" si="0"/>
        <v>2</v>
      </c>
      <c r="V6" s="16">
        <f t="shared" si="1"/>
        <v>3</v>
      </c>
      <c r="W6" s="16">
        <f t="shared" si="2"/>
        <v>4</v>
      </c>
      <c r="X6" s="16">
        <f t="shared" si="3"/>
        <v>5</v>
      </c>
      <c r="Y6" s="16">
        <f t="shared" si="4"/>
        <v>5</v>
      </c>
      <c r="AA6" s="4">
        <v>3</v>
      </c>
      <c r="AB6" s="4">
        <v>1</v>
      </c>
      <c r="AC6" s="2"/>
      <c r="AD6" s="2"/>
      <c r="AE6" s="2"/>
      <c r="AF6" s="2"/>
      <c r="AG6" s="2"/>
      <c r="AH6" s="2"/>
      <c r="AI6" s="2"/>
      <c r="AJ6" s="2"/>
      <c r="AK6" s="2"/>
      <c r="AL6" s="45" t="s">
        <v>2</v>
      </c>
      <c r="AM6" s="2"/>
      <c r="AN6" s="23" t="str">
        <f>IF(T6=M6,$M$1,"")</f>
        <v/>
      </c>
      <c r="AO6" s="23" t="str">
        <f>IF(T6=N6,$N$1,"")</f>
        <v/>
      </c>
      <c r="AP6" s="23" t="str">
        <f>IF(T6=O6,$O$1,"")</f>
        <v/>
      </c>
      <c r="AQ6" s="23" t="str">
        <f>IF(T6=P6,$P$1,"")</f>
        <v/>
      </c>
      <c r="AR6" s="23" t="str">
        <f>IF(T6=Q6,$Q$1,"")</f>
        <v/>
      </c>
      <c r="AS6" s="23">
        <f>IF(T6=R6,$R$1,"")</f>
        <v>6</v>
      </c>
      <c r="AT6" s="21" t="str">
        <f t="shared" si="5"/>
        <v/>
      </c>
      <c r="AU6" s="21">
        <f t="shared" si="6"/>
        <v>2</v>
      </c>
      <c r="AV6" s="21" t="str">
        <f t="shared" si="7"/>
        <v/>
      </c>
      <c r="AW6" s="21" t="str">
        <f t="shared" si="8"/>
        <v/>
      </c>
      <c r="AX6" s="21" t="str">
        <f t="shared" si="9"/>
        <v/>
      </c>
      <c r="AY6" s="21" t="str">
        <f t="shared" si="10"/>
        <v/>
      </c>
      <c r="AZ6" s="22" t="str">
        <f t="shared" si="11"/>
        <v/>
      </c>
      <c r="BA6" s="22" t="str">
        <f t="shared" si="12"/>
        <v/>
      </c>
      <c r="BB6" s="22">
        <f t="shared" si="13"/>
        <v>3</v>
      </c>
      <c r="BC6" s="22" t="str">
        <f t="shared" si="14"/>
        <v/>
      </c>
      <c r="BD6" s="22" t="str">
        <f t="shared" si="15"/>
        <v/>
      </c>
      <c r="BE6" s="22" t="str">
        <f t="shared" si="16"/>
        <v/>
      </c>
      <c r="BF6" s="23">
        <f t="shared" si="17"/>
        <v>1</v>
      </c>
      <c r="BG6" s="23" t="str">
        <f t="shared" si="18"/>
        <v/>
      </c>
      <c r="BH6" s="23" t="str">
        <f t="shared" si="19"/>
        <v/>
      </c>
      <c r="BI6" s="23" t="str">
        <f t="shared" si="20"/>
        <v/>
      </c>
      <c r="BJ6" s="23" t="str">
        <f t="shared" si="21"/>
        <v/>
      </c>
      <c r="BK6" s="23" t="str">
        <f t="shared" si="22"/>
        <v/>
      </c>
      <c r="BL6" s="21" t="str">
        <f t="shared" si="23"/>
        <v/>
      </c>
      <c r="BM6" s="21" t="str">
        <f t="shared" si="24"/>
        <v/>
      </c>
      <c r="BN6" s="21" t="str">
        <f t="shared" si="25"/>
        <v/>
      </c>
      <c r="BO6" s="21">
        <f t="shared" si="26"/>
        <v>4</v>
      </c>
      <c r="BP6" s="21">
        <f t="shared" si="27"/>
        <v>5</v>
      </c>
      <c r="BQ6" s="21" t="str">
        <f t="shared" si="28"/>
        <v/>
      </c>
      <c r="BR6" s="22" t="str">
        <f t="shared" si="29"/>
        <v/>
      </c>
      <c r="BS6" s="22" t="str">
        <f t="shared" si="30"/>
        <v/>
      </c>
      <c r="BT6" s="22" t="str">
        <f t="shared" si="31"/>
        <v/>
      </c>
      <c r="BU6" s="22">
        <f t="shared" si="32"/>
        <v>4</v>
      </c>
      <c r="BV6" s="22">
        <f t="shared" si="33"/>
        <v>5</v>
      </c>
      <c r="BW6" s="22" t="str">
        <f t="shared" si="34"/>
        <v/>
      </c>
      <c r="CE6" s="24" t="str">
        <f t="shared" si="35"/>
        <v>62314545</v>
      </c>
      <c r="CF6" s="25">
        <f t="shared" si="36"/>
        <v>62314545</v>
      </c>
    </row>
    <row r="7" spans="1:112" ht="15" thickTop="1" thickBot="1" x14ac:dyDescent="0.5">
      <c r="A7" s="31">
        <v>10</v>
      </c>
      <c r="B7" s="33"/>
      <c r="C7" s="50">
        <f>VLOOKUP(A7,$AA$3:$AB$39,2,FALSE)</f>
        <v>2</v>
      </c>
      <c r="D7" s="10"/>
      <c r="E7" s="10"/>
      <c r="F7" s="10"/>
      <c r="G7" s="10"/>
      <c r="H7" s="10"/>
      <c r="I7" s="10"/>
      <c r="J7" s="10"/>
      <c r="K7" s="10"/>
      <c r="L7" s="10"/>
      <c r="M7" s="15">
        <f t="shared" si="37"/>
        <v>5</v>
      </c>
      <c r="N7" s="15">
        <f t="shared" si="38"/>
        <v>1</v>
      </c>
      <c r="O7" s="15">
        <f t="shared" si="39"/>
        <v>4</v>
      </c>
      <c r="P7" s="15">
        <f t="shared" si="40"/>
        <v>6</v>
      </c>
      <c r="Q7" s="15">
        <f t="shared" si="41"/>
        <v>6</v>
      </c>
      <c r="R7" s="15">
        <f t="shared" si="42"/>
        <v>2</v>
      </c>
      <c r="S7" s="2"/>
      <c r="T7" s="11">
        <v>1</v>
      </c>
      <c r="U7" s="16">
        <f t="shared" si="0"/>
        <v>2</v>
      </c>
      <c r="V7" s="16">
        <f t="shared" si="1"/>
        <v>4</v>
      </c>
      <c r="W7" s="16">
        <f t="shared" si="2"/>
        <v>5</v>
      </c>
      <c r="X7" s="16">
        <f t="shared" si="3"/>
        <v>6</v>
      </c>
      <c r="Y7" s="16">
        <f t="shared" si="4"/>
        <v>6</v>
      </c>
      <c r="AA7" s="4">
        <v>4</v>
      </c>
      <c r="AB7" s="4">
        <v>1</v>
      </c>
      <c r="AC7" s="2"/>
      <c r="AD7" s="2"/>
      <c r="AE7" s="2"/>
      <c r="AF7" s="2"/>
      <c r="AG7" s="2"/>
      <c r="AH7" s="2"/>
      <c r="AI7" s="2"/>
      <c r="AJ7" s="2"/>
      <c r="AK7" s="2"/>
      <c r="AL7" s="45" t="s">
        <v>3</v>
      </c>
      <c r="AM7" s="2"/>
      <c r="AN7" s="23" t="str">
        <f>IF(T7=M7,$M$1,"")</f>
        <v/>
      </c>
      <c r="AO7" s="23">
        <f>IF(T7=N7,$N$1,"")</f>
        <v>2</v>
      </c>
      <c r="AP7" s="23" t="str">
        <f>IF(T7=O7,$O$1,"")</f>
        <v/>
      </c>
      <c r="AQ7" s="23" t="str">
        <f>IF(T7=P7,$P$1,"")</f>
        <v/>
      </c>
      <c r="AR7" s="23" t="str">
        <f>IF(T7=Q7,$Q$1,"")</f>
        <v/>
      </c>
      <c r="AS7" s="23" t="str">
        <f>IF(T7=R7,$R$1,"")</f>
        <v/>
      </c>
      <c r="AT7" s="21" t="str">
        <f t="shared" si="5"/>
        <v/>
      </c>
      <c r="AU7" s="21" t="str">
        <f t="shared" si="6"/>
        <v/>
      </c>
      <c r="AV7" s="21" t="str">
        <f t="shared" si="7"/>
        <v/>
      </c>
      <c r="AW7" s="21" t="str">
        <f t="shared" si="8"/>
        <v/>
      </c>
      <c r="AX7" s="21" t="str">
        <f t="shared" si="9"/>
        <v/>
      </c>
      <c r="AY7" s="21">
        <f t="shared" si="10"/>
        <v>6</v>
      </c>
      <c r="AZ7" s="22" t="str">
        <f t="shared" si="11"/>
        <v/>
      </c>
      <c r="BA7" s="22" t="str">
        <f t="shared" si="12"/>
        <v/>
      </c>
      <c r="BB7" s="22">
        <f t="shared" si="13"/>
        <v>3</v>
      </c>
      <c r="BC7" s="22" t="str">
        <f t="shared" si="14"/>
        <v/>
      </c>
      <c r="BD7" s="22" t="str">
        <f t="shared" si="15"/>
        <v/>
      </c>
      <c r="BE7" s="22" t="str">
        <f t="shared" si="16"/>
        <v/>
      </c>
      <c r="BF7" s="23">
        <f t="shared" si="17"/>
        <v>1</v>
      </c>
      <c r="BG7" s="23" t="str">
        <f t="shared" si="18"/>
        <v/>
      </c>
      <c r="BH7" s="23" t="str">
        <f t="shared" si="19"/>
        <v/>
      </c>
      <c r="BI7" s="23" t="str">
        <f t="shared" si="20"/>
        <v/>
      </c>
      <c r="BJ7" s="23" t="str">
        <f t="shared" si="21"/>
        <v/>
      </c>
      <c r="BK7" s="23" t="str">
        <f t="shared" si="22"/>
        <v/>
      </c>
      <c r="BL7" s="21" t="str">
        <f t="shared" si="23"/>
        <v/>
      </c>
      <c r="BM7" s="21" t="str">
        <f t="shared" si="24"/>
        <v/>
      </c>
      <c r="BN7" s="21" t="str">
        <f t="shared" si="25"/>
        <v/>
      </c>
      <c r="BO7" s="21">
        <f t="shared" si="26"/>
        <v>4</v>
      </c>
      <c r="BP7" s="21">
        <f t="shared" si="27"/>
        <v>5</v>
      </c>
      <c r="BQ7" s="21" t="str">
        <f t="shared" si="28"/>
        <v/>
      </c>
      <c r="BR7" s="22" t="str">
        <f t="shared" si="29"/>
        <v/>
      </c>
      <c r="BS7" s="22" t="str">
        <f t="shared" si="30"/>
        <v/>
      </c>
      <c r="BT7" s="22" t="str">
        <f t="shared" si="31"/>
        <v/>
      </c>
      <c r="BU7" s="22">
        <f t="shared" si="32"/>
        <v>4</v>
      </c>
      <c r="BV7" s="22">
        <f t="shared" si="33"/>
        <v>5</v>
      </c>
      <c r="BW7" s="22" t="str">
        <f t="shared" si="34"/>
        <v/>
      </c>
      <c r="CE7" s="24" t="str">
        <f t="shared" si="35"/>
        <v>26314545</v>
      </c>
      <c r="CF7" s="25">
        <f t="shared" si="36"/>
        <v>26314545</v>
      </c>
    </row>
    <row r="8" spans="1:112" ht="15" thickTop="1" thickBot="1" x14ac:dyDescent="0.5">
      <c r="A8" s="31">
        <v>33</v>
      </c>
      <c r="B8" s="33"/>
      <c r="C8" s="50">
        <f>VLOOKUP(A8,$AA$3:$AB$39,2,FALSE)</f>
        <v>6</v>
      </c>
      <c r="D8" s="10"/>
      <c r="E8" s="10"/>
      <c r="F8" s="10"/>
      <c r="G8" s="10"/>
      <c r="H8" s="10"/>
      <c r="I8" s="10"/>
      <c r="J8" s="10"/>
      <c r="K8" s="52" t="s">
        <v>13</v>
      </c>
      <c r="L8" s="10"/>
      <c r="M8" s="15">
        <f t="shared" si="37"/>
        <v>6</v>
      </c>
      <c r="N8" s="15">
        <f t="shared" si="38"/>
        <v>2</v>
      </c>
      <c r="O8" s="15">
        <f t="shared" si="39"/>
        <v>5</v>
      </c>
      <c r="P8" s="15">
        <f t="shared" si="40"/>
        <v>7</v>
      </c>
      <c r="Q8" s="15">
        <f t="shared" si="41"/>
        <v>7</v>
      </c>
      <c r="R8" s="15">
        <f t="shared" si="42"/>
        <v>1</v>
      </c>
      <c r="S8" s="2"/>
      <c r="T8" s="11">
        <v>1</v>
      </c>
      <c r="U8" s="16">
        <f t="shared" si="0"/>
        <v>2</v>
      </c>
      <c r="V8" s="16">
        <f t="shared" si="1"/>
        <v>5</v>
      </c>
      <c r="W8" s="16">
        <f t="shared" si="2"/>
        <v>6</v>
      </c>
      <c r="X8" s="16">
        <f t="shared" si="3"/>
        <v>7</v>
      </c>
      <c r="Y8" s="16">
        <f t="shared" si="4"/>
        <v>7</v>
      </c>
      <c r="AA8" s="4">
        <v>5</v>
      </c>
      <c r="AB8" s="4">
        <v>1</v>
      </c>
      <c r="AC8" s="2"/>
      <c r="AD8" s="2"/>
      <c r="AE8" s="2"/>
      <c r="AF8" s="2"/>
      <c r="AG8" s="2"/>
      <c r="AH8" s="2"/>
      <c r="AI8" s="2"/>
      <c r="AJ8" s="2"/>
      <c r="AK8" s="2"/>
      <c r="AL8" s="45" t="s">
        <v>4</v>
      </c>
      <c r="AM8" s="2"/>
      <c r="AN8" s="23" t="str">
        <f>IF(T8=M8,$M$1,"")</f>
        <v/>
      </c>
      <c r="AO8" s="23" t="str">
        <f>IF(T8=N8,$N$1,"")</f>
        <v/>
      </c>
      <c r="AP8" s="23" t="str">
        <f>IF(T8=O8,$O$1,"")</f>
        <v/>
      </c>
      <c r="AQ8" s="23" t="str">
        <f>IF(T8=P8,$P$1,"")</f>
        <v/>
      </c>
      <c r="AR8" s="23" t="str">
        <f>IF(T8=Q8,$Q$1,"")</f>
        <v/>
      </c>
      <c r="AS8" s="23">
        <f>IF(T8=R8,$R$1,"")</f>
        <v>6</v>
      </c>
      <c r="AT8" s="21" t="str">
        <f t="shared" si="5"/>
        <v/>
      </c>
      <c r="AU8" s="21">
        <f t="shared" si="6"/>
        <v>2</v>
      </c>
      <c r="AV8" s="21" t="str">
        <f t="shared" si="7"/>
        <v/>
      </c>
      <c r="AW8" s="21" t="str">
        <f t="shared" si="8"/>
        <v/>
      </c>
      <c r="AX8" s="21" t="str">
        <f t="shared" si="9"/>
        <v/>
      </c>
      <c r="AY8" s="21" t="str">
        <f t="shared" si="10"/>
        <v/>
      </c>
      <c r="AZ8" s="22" t="str">
        <f t="shared" si="11"/>
        <v/>
      </c>
      <c r="BA8" s="22" t="str">
        <f t="shared" si="12"/>
        <v/>
      </c>
      <c r="BB8" s="22">
        <f t="shared" si="13"/>
        <v>3</v>
      </c>
      <c r="BC8" s="22" t="str">
        <f t="shared" si="14"/>
        <v/>
      </c>
      <c r="BD8" s="22" t="str">
        <f t="shared" si="15"/>
        <v/>
      </c>
      <c r="BE8" s="22" t="str">
        <f t="shared" si="16"/>
        <v/>
      </c>
      <c r="BF8" s="23">
        <f t="shared" si="17"/>
        <v>1</v>
      </c>
      <c r="BG8" s="23" t="str">
        <f t="shared" si="18"/>
        <v/>
      </c>
      <c r="BH8" s="23" t="str">
        <f t="shared" si="19"/>
        <v/>
      </c>
      <c r="BI8" s="23" t="str">
        <f t="shared" si="20"/>
        <v/>
      </c>
      <c r="BJ8" s="23" t="str">
        <f t="shared" si="21"/>
        <v/>
      </c>
      <c r="BK8" s="23" t="str">
        <f t="shared" si="22"/>
        <v/>
      </c>
      <c r="BL8" s="21" t="str">
        <f t="shared" si="23"/>
        <v/>
      </c>
      <c r="BM8" s="21" t="str">
        <f t="shared" si="24"/>
        <v/>
      </c>
      <c r="BN8" s="21" t="str">
        <f t="shared" si="25"/>
        <v/>
      </c>
      <c r="BO8" s="21">
        <f t="shared" si="26"/>
        <v>4</v>
      </c>
      <c r="BP8" s="21">
        <f t="shared" si="27"/>
        <v>5</v>
      </c>
      <c r="BQ8" s="21" t="str">
        <f t="shared" si="28"/>
        <v/>
      </c>
      <c r="BR8" s="22" t="str">
        <f t="shared" si="29"/>
        <v/>
      </c>
      <c r="BS8" s="22" t="str">
        <f t="shared" si="30"/>
        <v/>
      </c>
      <c r="BT8" s="22" t="str">
        <f t="shared" si="31"/>
        <v/>
      </c>
      <c r="BU8" s="22">
        <f t="shared" si="32"/>
        <v>4</v>
      </c>
      <c r="BV8" s="22">
        <f t="shared" si="33"/>
        <v>5</v>
      </c>
      <c r="BW8" s="22" t="str">
        <f t="shared" si="34"/>
        <v/>
      </c>
      <c r="CE8" s="24" t="str">
        <f t="shared" si="35"/>
        <v>62314545</v>
      </c>
      <c r="CF8" s="25">
        <f t="shared" si="36"/>
        <v>62314545</v>
      </c>
    </row>
    <row r="9" spans="1:112" ht="15" thickTop="1" thickBot="1" x14ac:dyDescent="0.5">
      <c r="A9" s="31">
        <v>26</v>
      </c>
      <c r="B9" s="33"/>
      <c r="C9" s="50">
        <f>VLOOKUP(A9,$AA$3:$AB$39,2,FALSE)</f>
        <v>5</v>
      </c>
      <c r="D9" s="10"/>
      <c r="E9" s="10"/>
      <c r="F9" s="10"/>
      <c r="G9" s="10"/>
      <c r="H9" s="10"/>
      <c r="I9" s="10"/>
      <c r="J9" s="10"/>
      <c r="K9" s="53"/>
      <c r="L9" s="10"/>
      <c r="M9" s="15">
        <f t="shared" si="37"/>
        <v>7</v>
      </c>
      <c r="N9" s="15">
        <f t="shared" si="38"/>
        <v>3</v>
      </c>
      <c r="O9" s="15">
        <f t="shared" si="39"/>
        <v>6</v>
      </c>
      <c r="P9" s="15">
        <f t="shared" si="40"/>
        <v>8</v>
      </c>
      <c r="Q9" s="15">
        <f t="shared" si="41"/>
        <v>1</v>
      </c>
      <c r="R9" s="15">
        <f t="shared" si="42"/>
        <v>2</v>
      </c>
      <c r="S9" s="2"/>
      <c r="T9" s="11">
        <v>1</v>
      </c>
      <c r="U9" s="16">
        <f t="shared" si="0"/>
        <v>2</v>
      </c>
      <c r="V9" s="16">
        <f t="shared" si="1"/>
        <v>3</v>
      </c>
      <c r="W9" s="16">
        <f t="shared" si="2"/>
        <v>6</v>
      </c>
      <c r="X9" s="16">
        <f t="shared" si="3"/>
        <v>7</v>
      </c>
      <c r="Y9" s="16">
        <f t="shared" si="4"/>
        <v>8</v>
      </c>
      <c r="AA9" s="4">
        <v>6</v>
      </c>
      <c r="AB9" s="4">
        <v>1</v>
      </c>
      <c r="AC9" s="2"/>
      <c r="AD9" s="2"/>
      <c r="AE9" s="2"/>
      <c r="AF9" s="2"/>
      <c r="AG9" s="2"/>
      <c r="AH9" s="2"/>
      <c r="AI9" s="2"/>
      <c r="AJ9" s="2"/>
      <c r="AK9" s="2"/>
      <c r="AL9" s="45" t="s">
        <v>5</v>
      </c>
      <c r="AM9" s="2"/>
      <c r="AN9" s="23" t="str">
        <f>IF(T9=M9,$M$1,"")</f>
        <v/>
      </c>
      <c r="AO9" s="23" t="str">
        <f>IF(T9=N9,$N$1,"")</f>
        <v/>
      </c>
      <c r="AP9" s="23" t="str">
        <f>IF(T9=O9,$O$1,"")</f>
        <v/>
      </c>
      <c r="AQ9" s="23" t="str">
        <f>IF(T9=P9,$P$1,"")</f>
        <v/>
      </c>
      <c r="AR9" s="23">
        <f>IF(T9=Q9,$Q$1,"")</f>
        <v>5</v>
      </c>
      <c r="AS9" s="23" t="str">
        <f>IF(T9=R9,$R$1,"")</f>
        <v/>
      </c>
      <c r="AT9" s="21" t="str">
        <f t="shared" si="5"/>
        <v/>
      </c>
      <c r="AU9" s="21" t="str">
        <f t="shared" si="6"/>
        <v/>
      </c>
      <c r="AV9" s="21" t="str">
        <f t="shared" si="7"/>
        <v/>
      </c>
      <c r="AW9" s="21" t="str">
        <f t="shared" si="8"/>
        <v/>
      </c>
      <c r="AX9" s="21" t="str">
        <f t="shared" si="9"/>
        <v/>
      </c>
      <c r="AY9" s="21">
        <f t="shared" si="10"/>
        <v>6</v>
      </c>
      <c r="AZ9" s="22" t="str">
        <f t="shared" si="11"/>
        <v/>
      </c>
      <c r="BA9" s="22">
        <f t="shared" si="12"/>
        <v>2</v>
      </c>
      <c r="BB9" s="22" t="str">
        <f t="shared" si="13"/>
        <v/>
      </c>
      <c r="BC9" s="22" t="str">
        <f t="shared" si="14"/>
        <v/>
      </c>
      <c r="BD9" s="22" t="str">
        <f t="shared" si="15"/>
        <v/>
      </c>
      <c r="BE9" s="22" t="str">
        <f t="shared" si="16"/>
        <v/>
      </c>
      <c r="BF9" s="23" t="str">
        <f t="shared" si="17"/>
        <v/>
      </c>
      <c r="BG9" s="23" t="str">
        <f t="shared" si="18"/>
        <v/>
      </c>
      <c r="BH9" s="23">
        <f t="shared" si="19"/>
        <v>3</v>
      </c>
      <c r="BI9" s="23" t="str">
        <f t="shared" si="20"/>
        <v/>
      </c>
      <c r="BJ9" s="23" t="str">
        <f t="shared" si="21"/>
        <v/>
      </c>
      <c r="BK9" s="23" t="str">
        <f t="shared" si="22"/>
        <v/>
      </c>
      <c r="BL9" s="21">
        <f t="shared" si="23"/>
        <v>1</v>
      </c>
      <c r="BM9" s="21" t="str">
        <f t="shared" si="24"/>
        <v/>
      </c>
      <c r="BN9" s="21" t="str">
        <f t="shared" si="25"/>
        <v/>
      </c>
      <c r="BO9" s="21" t="str">
        <f t="shared" si="26"/>
        <v/>
      </c>
      <c r="BP9" s="21" t="str">
        <f t="shared" si="27"/>
        <v/>
      </c>
      <c r="BQ9" s="21" t="str">
        <f t="shared" si="28"/>
        <v/>
      </c>
      <c r="BR9" s="22" t="str">
        <f t="shared" si="29"/>
        <v/>
      </c>
      <c r="BS9" s="22" t="str">
        <f t="shared" si="30"/>
        <v/>
      </c>
      <c r="BT9" s="22" t="str">
        <f t="shared" si="31"/>
        <v/>
      </c>
      <c r="BU9" s="22">
        <f t="shared" si="32"/>
        <v>4</v>
      </c>
      <c r="BV9" s="22" t="str">
        <f t="shared" si="33"/>
        <v/>
      </c>
      <c r="BW9" s="22" t="str">
        <f t="shared" si="34"/>
        <v/>
      </c>
      <c r="CE9" s="24" t="str">
        <f t="shared" si="35"/>
        <v>562314</v>
      </c>
      <c r="CF9" s="25">
        <f t="shared" si="36"/>
        <v>562314</v>
      </c>
    </row>
    <row r="10" spans="1:112" ht="15" thickTop="1" thickBot="1" x14ac:dyDescent="0.5">
      <c r="A10" s="31">
        <v>6</v>
      </c>
      <c r="B10" s="33"/>
      <c r="C10" s="50">
        <f>VLOOKUP(A10,$AA$3:$AB$39,2,FALSE)</f>
        <v>1</v>
      </c>
      <c r="D10" s="3"/>
      <c r="E10" s="3"/>
      <c r="F10" s="3"/>
      <c r="G10" s="3"/>
      <c r="H10" s="3"/>
      <c r="I10" s="3"/>
      <c r="J10" s="3"/>
      <c r="K10" s="53"/>
      <c r="L10" s="3"/>
      <c r="M10" s="15">
        <f t="shared" si="37"/>
        <v>1</v>
      </c>
      <c r="N10" s="15">
        <f t="shared" si="38"/>
        <v>4</v>
      </c>
      <c r="O10" s="15">
        <f t="shared" si="39"/>
        <v>7</v>
      </c>
      <c r="P10" s="15">
        <f t="shared" si="40"/>
        <v>9</v>
      </c>
      <c r="Q10" s="15">
        <f t="shared" si="41"/>
        <v>2</v>
      </c>
      <c r="R10" s="15">
        <f t="shared" si="42"/>
        <v>3</v>
      </c>
      <c r="S10" s="2"/>
      <c r="T10" s="11">
        <v>1</v>
      </c>
      <c r="U10" s="16">
        <f t="shared" si="0"/>
        <v>2</v>
      </c>
      <c r="V10" s="16">
        <f t="shared" si="1"/>
        <v>3</v>
      </c>
      <c r="W10" s="16">
        <f t="shared" si="2"/>
        <v>4</v>
      </c>
      <c r="X10" s="16">
        <f t="shared" si="3"/>
        <v>7</v>
      </c>
      <c r="Y10" s="16">
        <f t="shared" si="4"/>
        <v>9</v>
      </c>
      <c r="AA10" s="4">
        <v>7</v>
      </c>
      <c r="AB10" s="4">
        <v>2</v>
      </c>
      <c r="AC10" s="2"/>
      <c r="AD10" s="2"/>
      <c r="AE10" s="2"/>
      <c r="AF10" s="2"/>
      <c r="AG10" s="2"/>
      <c r="AH10" s="2"/>
      <c r="AI10" s="2"/>
      <c r="AJ10" s="2"/>
      <c r="AK10" s="2"/>
      <c r="AL10" s="45" t="s">
        <v>6</v>
      </c>
      <c r="AM10" s="2"/>
      <c r="AN10" s="23">
        <f>IF(T10=M10,$M$1,"")</f>
        <v>1</v>
      </c>
      <c r="AO10" s="23" t="str">
        <f>IF(T10=N10,$N$1,"")</f>
        <v/>
      </c>
      <c r="AP10" s="23" t="str">
        <f>IF(T10=O10,$O$1,"")</f>
        <v/>
      </c>
      <c r="AQ10" s="23" t="str">
        <f>IF(T10=P10,$P$1,"")</f>
        <v/>
      </c>
      <c r="AR10" s="23" t="str">
        <f>IF(T10=Q10,$Q$1,"")</f>
        <v/>
      </c>
      <c r="AS10" s="23" t="str">
        <f>IF(T10=R10,$R$1,"")</f>
        <v/>
      </c>
      <c r="AT10" s="21" t="str">
        <f t="shared" si="5"/>
        <v/>
      </c>
      <c r="AU10" s="21" t="str">
        <f t="shared" si="6"/>
        <v/>
      </c>
      <c r="AV10" s="21" t="str">
        <f t="shared" si="7"/>
        <v/>
      </c>
      <c r="AW10" s="21" t="str">
        <f t="shared" si="8"/>
        <v/>
      </c>
      <c r="AX10" s="21">
        <f t="shared" si="9"/>
        <v>5</v>
      </c>
      <c r="AY10" s="21" t="str">
        <f t="shared" si="10"/>
        <v/>
      </c>
      <c r="AZ10" s="22" t="str">
        <f t="shared" si="11"/>
        <v/>
      </c>
      <c r="BA10" s="22" t="str">
        <f t="shared" si="12"/>
        <v/>
      </c>
      <c r="BB10" s="22" t="str">
        <f t="shared" si="13"/>
        <v/>
      </c>
      <c r="BC10" s="22" t="str">
        <f t="shared" si="14"/>
        <v/>
      </c>
      <c r="BD10" s="22" t="str">
        <f t="shared" si="15"/>
        <v/>
      </c>
      <c r="BE10" s="22">
        <f t="shared" si="16"/>
        <v>6</v>
      </c>
      <c r="BF10" s="23" t="str">
        <f t="shared" si="17"/>
        <v/>
      </c>
      <c r="BG10" s="23">
        <f t="shared" si="18"/>
        <v>2</v>
      </c>
      <c r="BH10" s="23" t="str">
        <f t="shared" si="19"/>
        <v/>
      </c>
      <c r="BI10" s="23" t="str">
        <f t="shared" si="20"/>
        <v/>
      </c>
      <c r="BJ10" s="23" t="str">
        <f t="shared" si="21"/>
        <v/>
      </c>
      <c r="BK10" s="23" t="str">
        <f t="shared" si="22"/>
        <v/>
      </c>
      <c r="BL10" s="21" t="str">
        <f t="shared" si="23"/>
        <v/>
      </c>
      <c r="BM10" s="21" t="str">
        <f t="shared" si="24"/>
        <v/>
      </c>
      <c r="BN10" s="21">
        <f t="shared" si="25"/>
        <v>3</v>
      </c>
      <c r="BO10" s="21" t="str">
        <f t="shared" si="26"/>
        <v/>
      </c>
      <c r="BP10" s="21" t="str">
        <f t="shared" si="27"/>
        <v/>
      </c>
      <c r="BQ10" s="21" t="str">
        <f t="shared" si="28"/>
        <v/>
      </c>
      <c r="BR10" s="22" t="str">
        <f t="shared" si="29"/>
        <v/>
      </c>
      <c r="BS10" s="22" t="str">
        <f t="shared" si="30"/>
        <v/>
      </c>
      <c r="BT10" s="22" t="str">
        <f t="shared" si="31"/>
        <v/>
      </c>
      <c r="BU10" s="22">
        <f t="shared" si="32"/>
        <v>4</v>
      </c>
      <c r="BV10" s="22" t="str">
        <f t="shared" si="33"/>
        <v/>
      </c>
      <c r="BW10" s="22" t="str">
        <f t="shared" si="34"/>
        <v/>
      </c>
      <c r="CE10" s="24" t="str">
        <f t="shared" si="35"/>
        <v>156234</v>
      </c>
      <c r="CF10" s="25">
        <f t="shared" si="36"/>
        <v>156234</v>
      </c>
    </row>
    <row r="11" spans="1:112" ht="15" thickTop="1" thickBot="1" x14ac:dyDescent="0.5">
      <c r="A11" s="31">
        <v>30</v>
      </c>
      <c r="B11" s="33"/>
      <c r="C11" s="50">
        <f>VLOOKUP(A11,$AA$3:$AB$39,2,FALSE)</f>
        <v>5</v>
      </c>
      <c r="D11" s="5"/>
      <c r="E11" s="5"/>
      <c r="F11" s="5"/>
      <c r="G11" s="5"/>
      <c r="H11" s="5"/>
      <c r="I11" s="5"/>
      <c r="J11" s="5"/>
      <c r="K11" s="53"/>
      <c r="L11" s="5"/>
      <c r="M11" s="15">
        <f t="shared" si="37"/>
        <v>2</v>
      </c>
      <c r="N11" s="15">
        <f t="shared" si="38"/>
        <v>5</v>
      </c>
      <c r="O11" s="15">
        <f t="shared" si="39"/>
        <v>8</v>
      </c>
      <c r="P11" s="15">
        <f t="shared" si="40"/>
        <v>10</v>
      </c>
      <c r="Q11" s="15">
        <f t="shared" si="41"/>
        <v>1</v>
      </c>
      <c r="R11" s="15">
        <f t="shared" si="42"/>
        <v>4</v>
      </c>
      <c r="S11" s="2"/>
      <c r="T11" s="11">
        <v>1</v>
      </c>
      <c r="U11" s="16">
        <f t="shared" si="0"/>
        <v>2</v>
      </c>
      <c r="V11" s="16">
        <f t="shared" si="1"/>
        <v>4</v>
      </c>
      <c r="W11" s="16">
        <f t="shared" si="2"/>
        <v>5</v>
      </c>
      <c r="X11" s="16">
        <f t="shared" si="3"/>
        <v>8</v>
      </c>
      <c r="Y11" s="16">
        <f t="shared" si="4"/>
        <v>10</v>
      </c>
      <c r="AA11" s="4">
        <v>8</v>
      </c>
      <c r="AB11" s="4">
        <v>2</v>
      </c>
      <c r="AC11" s="2"/>
      <c r="AD11" s="21" t="e">
        <f t="shared" ref="AD11" si="43">IF(#REF!=#REF!,$M$1,"")</f>
        <v>#REF!</v>
      </c>
      <c r="AE11" s="2"/>
      <c r="AF11" s="2"/>
      <c r="AG11" s="2"/>
      <c r="AH11" s="2"/>
      <c r="AI11" s="2"/>
      <c r="AJ11" s="2"/>
      <c r="AK11" s="2"/>
      <c r="AL11" s="45" t="s">
        <v>7</v>
      </c>
      <c r="AM11" s="2"/>
      <c r="AN11" s="23" t="str">
        <f>IF(T11=M11,$M$1,"")</f>
        <v/>
      </c>
      <c r="AO11" s="23" t="str">
        <f>IF(T11=N11,$N$1,"")</f>
        <v/>
      </c>
      <c r="AP11" s="23" t="str">
        <f>IF(T11=O11,$O$1,"")</f>
        <v/>
      </c>
      <c r="AQ11" s="23" t="str">
        <f>IF(T11=P11,$P$1,"")</f>
        <v/>
      </c>
      <c r="AR11" s="23">
        <f>IF(T11=Q11,$Q$1,"")</f>
        <v>5</v>
      </c>
      <c r="AS11" s="23" t="str">
        <f>IF(T11=R11,$R$1,"")</f>
        <v/>
      </c>
      <c r="AT11" s="21">
        <f t="shared" si="5"/>
        <v>1</v>
      </c>
      <c r="AU11" s="21" t="str">
        <f t="shared" si="6"/>
        <v/>
      </c>
      <c r="AV11" s="21" t="str">
        <f t="shared" si="7"/>
        <v/>
      </c>
      <c r="AW11" s="21" t="str">
        <f t="shared" si="8"/>
        <v/>
      </c>
      <c r="AX11" s="21" t="str">
        <f t="shared" si="9"/>
        <v/>
      </c>
      <c r="AY11" s="21" t="str">
        <f t="shared" si="10"/>
        <v/>
      </c>
      <c r="AZ11" s="22" t="str">
        <f t="shared" si="11"/>
        <v/>
      </c>
      <c r="BA11" s="22" t="str">
        <f t="shared" si="12"/>
        <v/>
      </c>
      <c r="BB11" s="22" t="str">
        <f t="shared" si="13"/>
        <v/>
      </c>
      <c r="BC11" s="22" t="str">
        <f t="shared" si="14"/>
        <v/>
      </c>
      <c r="BD11" s="22" t="str">
        <f t="shared" si="15"/>
        <v/>
      </c>
      <c r="BE11" s="22">
        <f t="shared" si="16"/>
        <v>6</v>
      </c>
      <c r="BF11" s="23" t="str">
        <f t="shared" si="17"/>
        <v/>
      </c>
      <c r="BG11" s="23">
        <f t="shared" si="18"/>
        <v>2</v>
      </c>
      <c r="BH11" s="23" t="str">
        <f t="shared" si="19"/>
        <v/>
      </c>
      <c r="BI11" s="23" t="str">
        <f t="shared" si="20"/>
        <v/>
      </c>
      <c r="BJ11" s="23" t="str">
        <f t="shared" si="21"/>
        <v/>
      </c>
      <c r="BK11" s="23" t="str">
        <f t="shared" si="22"/>
        <v/>
      </c>
      <c r="BL11" s="21" t="str">
        <f t="shared" si="23"/>
        <v/>
      </c>
      <c r="BM11" s="21" t="str">
        <f t="shared" si="24"/>
        <v/>
      </c>
      <c r="BN11" s="21">
        <f t="shared" si="25"/>
        <v>3</v>
      </c>
      <c r="BO11" s="21" t="str">
        <f t="shared" si="26"/>
        <v/>
      </c>
      <c r="BP11" s="21" t="str">
        <f t="shared" si="27"/>
        <v/>
      </c>
      <c r="BQ11" s="21" t="str">
        <f t="shared" si="28"/>
        <v/>
      </c>
      <c r="BR11" s="22" t="str">
        <f t="shared" si="29"/>
        <v/>
      </c>
      <c r="BS11" s="22" t="str">
        <f t="shared" si="30"/>
        <v/>
      </c>
      <c r="BT11" s="22" t="str">
        <f t="shared" si="31"/>
        <v/>
      </c>
      <c r="BU11" s="22">
        <f t="shared" si="32"/>
        <v>4</v>
      </c>
      <c r="BV11" s="22" t="str">
        <f t="shared" si="33"/>
        <v/>
      </c>
      <c r="BW11" s="22" t="str">
        <f t="shared" si="34"/>
        <v/>
      </c>
      <c r="CE11" s="24" t="str">
        <f t="shared" si="35"/>
        <v>516234</v>
      </c>
      <c r="CF11" s="25">
        <f t="shared" si="36"/>
        <v>516234</v>
      </c>
    </row>
    <row r="12" spans="1:112" ht="15" thickTop="1" thickBot="1" x14ac:dyDescent="0.5">
      <c r="A12" s="31">
        <v>8</v>
      </c>
      <c r="B12" s="33"/>
      <c r="C12" s="50">
        <f>VLOOKUP(A12,$AA$3:$AB$39,2,FALSE)</f>
        <v>2</v>
      </c>
      <c r="D12" s="5"/>
      <c r="E12" s="5"/>
      <c r="F12" s="5"/>
      <c r="G12" s="5"/>
      <c r="H12" s="5"/>
      <c r="I12" s="5"/>
      <c r="J12" s="5"/>
      <c r="K12" s="53"/>
      <c r="L12" s="5"/>
      <c r="M12" s="15">
        <f t="shared" si="37"/>
        <v>3</v>
      </c>
      <c r="N12" s="15">
        <f t="shared" si="38"/>
        <v>1</v>
      </c>
      <c r="O12" s="15">
        <f t="shared" si="39"/>
        <v>9</v>
      </c>
      <c r="P12" s="15">
        <f t="shared" si="40"/>
        <v>11</v>
      </c>
      <c r="Q12" s="15">
        <f t="shared" si="41"/>
        <v>2</v>
      </c>
      <c r="R12" s="15">
        <f t="shared" si="42"/>
        <v>5</v>
      </c>
      <c r="S12" s="2"/>
      <c r="T12" s="11">
        <v>1</v>
      </c>
      <c r="U12" s="16">
        <f t="shared" si="0"/>
        <v>2</v>
      </c>
      <c r="V12" s="16">
        <f t="shared" si="1"/>
        <v>3</v>
      </c>
      <c r="W12" s="16">
        <f t="shared" si="2"/>
        <v>5</v>
      </c>
      <c r="X12" s="16">
        <f t="shared" si="3"/>
        <v>9</v>
      </c>
      <c r="Y12" s="16">
        <f t="shared" si="4"/>
        <v>11</v>
      </c>
      <c r="AA12" s="4">
        <v>9</v>
      </c>
      <c r="AB12" s="4">
        <v>2</v>
      </c>
      <c r="AC12" s="2"/>
      <c r="AD12" s="2"/>
      <c r="AE12" s="2"/>
      <c r="AF12" s="2"/>
      <c r="AG12" s="2"/>
      <c r="AH12" s="2"/>
      <c r="AI12" s="2"/>
      <c r="AJ12" s="2"/>
      <c r="AK12" s="2"/>
      <c r="AL12" s="45" t="s">
        <v>8</v>
      </c>
      <c r="AM12" s="2"/>
      <c r="AN12" s="23" t="str">
        <f>IF(T12=M12,$M$1,"")</f>
        <v/>
      </c>
      <c r="AO12" s="23">
        <f>IF(T12=N12,$N$1,"")</f>
        <v>2</v>
      </c>
      <c r="AP12" s="23" t="str">
        <f>IF(T12=O12,$O$1,"")</f>
        <v/>
      </c>
      <c r="AQ12" s="23" t="str">
        <f>IF(T12=P12,$P$1,"")</f>
        <v/>
      </c>
      <c r="AR12" s="23" t="str">
        <f>IF(T12=Q12,$Q$1,"")</f>
        <v/>
      </c>
      <c r="AS12" s="23" t="str">
        <f>IF(T12=R12,$R$1,"")</f>
        <v/>
      </c>
      <c r="AT12" s="21" t="str">
        <f t="shared" si="5"/>
        <v/>
      </c>
      <c r="AU12" s="21" t="str">
        <f t="shared" si="6"/>
        <v/>
      </c>
      <c r="AV12" s="21" t="str">
        <f t="shared" si="7"/>
        <v/>
      </c>
      <c r="AW12" s="21" t="str">
        <f t="shared" si="8"/>
        <v/>
      </c>
      <c r="AX12" s="21">
        <f t="shared" si="9"/>
        <v>5</v>
      </c>
      <c r="AY12" s="21" t="str">
        <f t="shared" si="10"/>
        <v/>
      </c>
      <c r="AZ12" s="22">
        <f t="shared" si="11"/>
        <v>1</v>
      </c>
      <c r="BA12" s="22" t="str">
        <f t="shared" si="12"/>
        <v/>
      </c>
      <c r="BB12" s="22" t="str">
        <f t="shared" si="13"/>
        <v/>
      </c>
      <c r="BC12" s="22" t="str">
        <f t="shared" si="14"/>
        <v/>
      </c>
      <c r="BD12" s="22" t="str">
        <f t="shared" si="15"/>
        <v/>
      </c>
      <c r="BE12" s="22" t="str">
        <f t="shared" si="16"/>
        <v/>
      </c>
      <c r="BF12" s="23" t="str">
        <f t="shared" si="17"/>
        <v/>
      </c>
      <c r="BG12" s="23" t="str">
        <f t="shared" si="18"/>
        <v/>
      </c>
      <c r="BH12" s="23" t="str">
        <f t="shared" si="19"/>
        <v/>
      </c>
      <c r="BI12" s="23" t="str">
        <f t="shared" si="20"/>
        <v/>
      </c>
      <c r="BJ12" s="23" t="str">
        <f t="shared" si="21"/>
        <v/>
      </c>
      <c r="BK12" s="23">
        <f t="shared" si="22"/>
        <v>6</v>
      </c>
      <c r="BL12" s="21" t="str">
        <f t="shared" si="23"/>
        <v/>
      </c>
      <c r="BM12" s="21" t="str">
        <f t="shared" si="24"/>
        <v/>
      </c>
      <c r="BN12" s="21">
        <f t="shared" si="25"/>
        <v>3</v>
      </c>
      <c r="BO12" s="21" t="str">
        <f t="shared" si="26"/>
        <v/>
      </c>
      <c r="BP12" s="21" t="str">
        <f t="shared" si="27"/>
        <v/>
      </c>
      <c r="BQ12" s="21" t="str">
        <f t="shared" si="28"/>
        <v/>
      </c>
      <c r="BR12" s="22" t="str">
        <f t="shared" si="29"/>
        <v/>
      </c>
      <c r="BS12" s="22" t="str">
        <f t="shared" si="30"/>
        <v/>
      </c>
      <c r="BT12" s="22" t="str">
        <f t="shared" si="31"/>
        <v/>
      </c>
      <c r="BU12" s="22">
        <f t="shared" si="32"/>
        <v>4</v>
      </c>
      <c r="BV12" s="22" t="str">
        <f t="shared" si="33"/>
        <v/>
      </c>
      <c r="BW12" s="22" t="str">
        <f t="shared" si="34"/>
        <v/>
      </c>
      <c r="CE12" s="24" t="str">
        <f t="shared" si="35"/>
        <v>251634</v>
      </c>
      <c r="CF12" s="25">
        <f t="shared" si="36"/>
        <v>251634</v>
      </c>
      <c r="CG12" s="46">
        <v>1</v>
      </c>
      <c r="CH12" s="46">
        <v>2</v>
      </c>
      <c r="CI12" s="46">
        <v>3</v>
      </c>
      <c r="CJ12" s="46">
        <v>4</v>
      </c>
      <c r="CK12" s="46">
        <v>5</v>
      </c>
      <c r="CL12" s="46">
        <v>6</v>
      </c>
    </row>
    <row r="13" spans="1:112" ht="15" thickTop="1" thickBot="1" x14ac:dyDescent="0.5">
      <c r="A13" s="31">
        <v>5</v>
      </c>
      <c r="B13" s="33"/>
      <c r="C13" s="50">
        <f>VLOOKUP(A13,$AA$3:$AB$39,2,FALSE)</f>
        <v>1</v>
      </c>
      <c r="D13" s="5"/>
      <c r="E13" s="5"/>
      <c r="F13" s="5"/>
      <c r="G13" s="5"/>
      <c r="H13" s="5"/>
      <c r="I13" s="5"/>
      <c r="J13" s="5"/>
      <c r="K13" s="54"/>
      <c r="L13" s="5"/>
      <c r="M13" s="15">
        <f t="shared" si="37"/>
        <v>1</v>
      </c>
      <c r="N13" s="15">
        <f t="shared" si="38"/>
        <v>2</v>
      </c>
      <c r="O13" s="15">
        <f t="shared" si="39"/>
        <v>10</v>
      </c>
      <c r="P13" s="15">
        <f t="shared" si="40"/>
        <v>12</v>
      </c>
      <c r="Q13" s="15">
        <f t="shared" si="41"/>
        <v>3</v>
      </c>
      <c r="R13" s="15">
        <f t="shared" si="42"/>
        <v>6</v>
      </c>
      <c r="S13" s="2"/>
      <c r="T13" s="11">
        <v>1</v>
      </c>
      <c r="U13" s="16">
        <f t="shared" si="0"/>
        <v>2</v>
      </c>
      <c r="V13" s="16">
        <f t="shared" si="1"/>
        <v>3</v>
      </c>
      <c r="W13" s="16">
        <f t="shared" si="2"/>
        <v>6</v>
      </c>
      <c r="X13" s="16">
        <f t="shared" si="3"/>
        <v>10</v>
      </c>
      <c r="Y13" s="16">
        <f t="shared" si="4"/>
        <v>12</v>
      </c>
      <c r="AA13" s="4">
        <v>10</v>
      </c>
      <c r="AB13" s="4">
        <v>2</v>
      </c>
      <c r="AC13" s="2"/>
      <c r="AD13" s="2"/>
      <c r="AE13" s="2"/>
      <c r="AF13" s="2"/>
      <c r="AG13" s="2"/>
      <c r="AH13" s="2"/>
      <c r="AI13" s="2"/>
      <c r="AJ13" s="2"/>
      <c r="AK13" s="2"/>
      <c r="AL13" s="45" t="s">
        <v>9</v>
      </c>
      <c r="AM13" s="2"/>
      <c r="AN13" s="23">
        <f>IF(T13=M13,$M$1,"")</f>
        <v>1</v>
      </c>
      <c r="AO13" s="23" t="str">
        <f>IF(T13=N13,$N$1,"")</f>
        <v/>
      </c>
      <c r="AP13" s="23" t="str">
        <f>IF(T13=O13,$O$1,"")</f>
        <v/>
      </c>
      <c r="AQ13" s="23" t="str">
        <f>IF(T13=P13,$P$1,"")</f>
        <v/>
      </c>
      <c r="AR13" s="23" t="str">
        <f>IF(T13=Q13,$Q$1,"")</f>
        <v/>
      </c>
      <c r="AS13" s="23" t="str">
        <f>IF(T13=R13,$R$1,"")</f>
        <v/>
      </c>
      <c r="AT13" s="21" t="str">
        <f t="shared" si="5"/>
        <v/>
      </c>
      <c r="AU13" s="21">
        <f t="shared" si="6"/>
        <v>2</v>
      </c>
      <c r="AV13" s="21" t="str">
        <f t="shared" si="7"/>
        <v/>
      </c>
      <c r="AW13" s="21" t="str">
        <f t="shared" si="8"/>
        <v/>
      </c>
      <c r="AX13" s="21" t="str">
        <f t="shared" si="9"/>
        <v/>
      </c>
      <c r="AY13" s="21" t="str">
        <f t="shared" si="10"/>
        <v/>
      </c>
      <c r="AZ13" s="22" t="str">
        <f t="shared" si="11"/>
        <v/>
      </c>
      <c r="BA13" s="22" t="str">
        <f t="shared" si="12"/>
        <v/>
      </c>
      <c r="BB13" s="22" t="str">
        <f t="shared" si="13"/>
        <v/>
      </c>
      <c r="BC13" s="22" t="str">
        <f t="shared" si="14"/>
        <v/>
      </c>
      <c r="BD13" s="22">
        <f t="shared" si="15"/>
        <v>5</v>
      </c>
      <c r="BE13" s="22" t="str">
        <f t="shared" si="16"/>
        <v/>
      </c>
      <c r="BF13" s="23" t="str">
        <f t="shared" si="17"/>
        <v/>
      </c>
      <c r="BG13" s="23" t="str">
        <f t="shared" si="18"/>
        <v/>
      </c>
      <c r="BH13" s="23" t="str">
        <f t="shared" si="19"/>
        <v/>
      </c>
      <c r="BI13" s="23" t="str">
        <f t="shared" si="20"/>
        <v/>
      </c>
      <c r="BJ13" s="23" t="str">
        <f t="shared" si="21"/>
        <v/>
      </c>
      <c r="BK13" s="23">
        <f t="shared" si="22"/>
        <v>6</v>
      </c>
      <c r="BL13" s="21" t="str">
        <f t="shared" si="23"/>
        <v/>
      </c>
      <c r="BM13" s="21" t="str">
        <f t="shared" si="24"/>
        <v/>
      </c>
      <c r="BN13" s="21">
        <f t="shared" si="25"/>
        <v>3</v>
      </c>
      <c r="BO13" s="21" t="str">
        <f t="shared" si="26"/>
        <v/>
      </c>
      <c r="BP13" s="21" t="str">
        <f t="shared" si="27"/>
        <v/>
      </c>
      <c r="BQ13" s="21" t="str">
        <f t="shared" si="28"/>
        <v/>
      </c>
      <c r="BR13" s="22" t="str">
        <f t="shared" si="29"/>
        <v/>
      </c>
      <c r="BS13" s="22" t="str">
        <f t="shared" si="30"/>
        <v/>
      </c>
      <c r="BT13" s="22" t="str">
        <f t="shared" si="31"/>
        <v/>
      </c>
      <c r="BU13" s="22">
        <f t="shared" si="32"/>
        <v>4</v>
      </c>
      <c r="BV13" s="22" t="str">
        <f t="shared" si="33"/>
        <v/>
      </c>
      <c r="BW13" s="22" t="str">
        <f t="shared" si="34"/>
        <v/>
      </c>
      <c r="CE13" s="24" t="str">
        <f t="shared" si="35"/>
        <v>125634</v>
      </c>
      <c r="CF13" s="25">
        <f t="shared" si="36"/>
        <v>125634</v>
      </c>
    </row>
    <row r="14" spans="1:112" ht="15" thickTop="1" thickBot="1" x14ac:dyDescent="0.5">
      <c r="A14" s="31">
        <v>19</v>
      </c>
      <c r="B14" s="33"/>
      <c r="C14" s="50">
        <f>VLOOKUP(A14,$AA$3:$AB$39,2,FALSE)</f>
        <v>4</v>
      </c>
      <c r="D14" s="5"/>
      <c r="E14" s="5"/>
      <c r="F14" s="5"/>
      <c r="G14" s="5"/>
      <c r="H14" s="5"/>
      <c r="I14" s="5"/>
      <c r="J14" s="5"/>
      <c r="K14" s="5"/>
      <c r="L14" s="5"/>
      <c r="M14" s="15">
        <f t="shared" si="37"/>
        <v>2</v>
      </c>
      <c r="N14" s="15">
        <f t="shared" si="38"/>
        <v>3</v>
      </c>
      <c r="O14" s="15">
        <f t="shared" si="39"/>
        <v>11</v>
      </c>
      <c r="P14" s="15">
        <f t="shared" si="40"/>
        <v>1</v>
      </c>
      <c r="Q14" s="15">
        <f t="shared" si="41"/>
        <v>4</v>
      </c>
      <c r="R14" s="15">
        <f t="shared" si="42"/>
        <v>7</v>
      </c>
      <c r="S14" s="2"/>
      <c r="T14" s="11">
        <v>1</v>
      </c>
      <c r="U14" s="16">
        <f t="shared" si="0"/>
        <v>2</v>
      </c>
      <c r="V14" s="16">
        <f t="shared" si="1"/>
        <v>3</v>
      </c>
      <c r="W14" s="16">
        <f t="shared" si="2"/>
        <v>4</v>
      </c>
      <c r="X14" s="16">
        <f t="shared" si="3"/>
        <v>7</v>
      </c>
      <c r="Y14" s="16">
        <f t="shared" si="4"/>
        <v>11</v>
      </c>
      <c r="AA14" s="4">
        <v>11</v>
      </c>
      <c r="AB14" s="4">
        <v>2</v>
      </c>
      <c r="AC14" s="2"/>
      <c r="AD14" s="2"/>
      <c r="AE14" s="2"/>
      <c r="AF14" s="2"/>
      <c r="AG14" s="2"/>
      <c r="AH14" s="2"/>
      <c r="AI14" s="2"/>
      <c r="AJ14" s="2"/>
      <c r="AK14" s="2"/>
      <c r="AL14" s="45" t="s">
        <v>10</v>
      </c>
      <c r="AM14" s="2"/>
      <c r="AN14" s="23" t="str">
        <f>IF(T14=M14,$M$1,"")</f>
        <v/>
      </c>
      <c r="AO14" s="23" t="str">
        <f>IF(T14=N14,$N$1,"")</f>
        <v/>
      </c>
      <c r="AP14" s="23" t="str">
        <f>IF(T14=O14,$O$1,"")</f>
        <v/>
      </c>
      <c r="AQ14" s="23">
        <f>IF(T14=P14,$P$1,"")</f>
        <v>4</v>
      </c>
      <c r="AR14" s="23" t="str">
        <f>IF(T14=Q14,$Q$1,"")</f>
        <v/>
      </c>
      <c r="AS14" s="23" t="str">
        <f>IF(T14=R14,$R$1,"")</f>
        <v/>
      </c>
      <c r="AT14" s="21">
        <f t="shared" si="5"/>
        <v>1</v>
      </c>
      <c r="AU14" s="21" t="str">
        <f t="shared" si="6"/>
        <v/>
      </c>
      <c r="AV14" s="21" t="str">
        <f t="shared" si="7"/>
        <v/>
      </c>
      <c r="AW14" s="21" t="str">
        <f t="shared" si="8"/>
        <v/>
      </c>
      <c r="AX14" s="21" t="str">
        <f t="shared" si="9"/>
        <v/>
      </c>
      <c r="AY14" s="21" t="str">
        <f t="shared" si="10"/>
        <v/>
      </c>
      <c r="AZ14" s="22" t="str">
        <f t="shared" si="11"/>
        <v/>
      </c>
      <c r="BA14" s="22">
        <f t="shared" si="12"/>
        <v>2</v>
      </c>
      <c r="BB14" s="22" t="str">
        <f t="shared" si="13"/>
        <v/>
      </c>
      <c r="BC14" s="22" t="str">
        <f t="shared" si="14"/>
        <v/>
      </c>
      <c r="BD14" s="22" t="str">
        <f t="shared" si="15"/>
        <v/>
      </c>
      <c r="BE14" s="22" t="str">
        <f t="shared" si="16"/>
        <v/>
      </c>
      <c r="BF14" s="23" t="str">
        <f t="shared" si="17"/>
        <v/>
      </c>
      <c r="BG14" s="23" t="str">
        <f t="shared" si="18"/>
        <v/>
      </c>
      <c r="BH14" s="23" t="str">
        <f t="shared" si="19"/>
        <v/>
      </c>
      <c r="BI14" s="23" t="str">
        <f t="shared" si="20"/>
        <v/>
      </c>
      <c r="BJ14" s="23">
        <f t="shared" si="21"/>
        <v>5</v>
      </c>
      <c r="BK14" s="23" t="str">
        <f t="shared" si="22"/>
        <v/>
      </c>
      <c r="BL14" s="21" t="str">
        <f t="shared" si="23"/>
        <v/>
      </c>
      <c r="BM14" s="21" t="str">
        <f t="shared" si="24"/>
        <v/>
      </c>
      <c r="BN14" s="21" t="str">
        <f t="shared" si="25"/>
        <v/>
      </c>
      <c r="BO14" s="21" t="str">
        <f t="shared" si="26"/>
        <v/>
      </c>
      <c r="BP14" s="21" t="str">
        <f t="shared" si="27"/>
        <v/>
      </c>
      <c r="BQ14" s="21">
        <f t="shared" si="28"/>
        <v>6</v>
      </c>
      <c r="BR14" s="22" t="str">
        <f t="shared" si="29"/>
        <v/>
      </c>
      <c r="BS14" s="22" t="str">
        <f t="shared" si="30"/>
        <v/>
      </c>
      <c r="BT14" s="22">
        <f t="shared" si="31"/>
        <v>3</v>
      </c>
      <c r="BU14" s="22" t="str">
        <f t="shared" si="32"/>
        <v/>
      </c>
      <c r="BV14" s="22" t="str">
        <f t="shared" si="33"/>
        <v/>
      </c>
      <c r="BW14" s="22" t="str">
        <f t="shared" si="34"/>
        <v/>
      </c>
      <c r="CE14" s="24" t="str">
        <f t="shared" si="35"/>
        <v>412563</v>
      </c>
      <c r="CF14" s="25">
        <f t="shared" si="36"/>
        <v>412563</v>
      </c>
      <c r="CG14" s="26">
        <f t="shared" ref="CG14:CG45" si="44">(LEFT(CF14))*1</f>
        <v>4</v>
      </c>
      <c r="CH14" s="23">
        <f t="shared" ref="CH14:CH45" si="45">(MID(CE14,2,1))*1</f>
        <v>1</v>
      </c>
      <c r="CI14" s="23">
        <f t="shared" ref="CI14:CI45" si="46">(MID(CF14,3,1))*1</f>
        <v>2</v>
      </c>
      <c r="CJ14" s="23">
        <f t="shared" ref="CJ14:CJ45" si="47">(MID(CF14,4,1))*1</f>
        <v>5</v>
      </c>
      <c r="CK14" s="23">
        <f t="shared" ref="CK14:CK45" si="48">(MID(CF14,5,1))*1</f>
        <v>6</v>
      </c>
      <c r="CL14" s="23">
        <f t="shared" ref="CL14:CL45" si="49">(MID(CF14,6,1))*1</f>
        <v>3</v>
      </c>
      <c r="CN14" s="27"/>
      <c r="CO14" s="27"/>
      <c r="CP14" s="27"/>
      <c r="CQ14" s="27"/>
      <c r="CR14" s="27"/>
      <c r="CS14" s="27"/>
      <c r="CT14" s="34"/>
      <c r="CU14" s="34"/>
      <c r="DA14" s="38">
        <v>0</v>
      </c>
      <c r="DB14" s="48">
        <v>1</v>
      </c>
      <c r="DC14" s="48">
        <v>2</v>
      </c>
      <c r="DD14" s="48">
        <v>3</v>
      </c>
      <c r="DE14" s="48">
        <v>4</v>
      </c>
      <c r="DF14" s="48">
        <v>5</v>
      </c>
      <c r="DG14" s="48">
        <v>6</v>
      </c>
      <c r="DH14" s="47"/>
    </row>
    <row r="15" spans="1:112" ht="16.5" thickTop="1" thickBot="1" x14ac:dyDescent="0.65">
      <c r="A15" s="31">
        <v>20</v>
      </c>
      <c r="B15" s="33"/>
      <c r="C15" s="50">
        <f>VLOOKUP(A15,$AA$3:$AB$39,2,FALSE)</f>
        <v>4</v>
      </c>
      <c r="D15" s="5"/>
      <c r="E15" s="49">
        <f>IF(C15=CG14,$CG$12,0)</f>
        <v>1</v>
      </c>
      <c r="F15" s="49">
        <f>IF(C15=CH14,$CH$12,0)</f>
        <v>0</v>
      </c>
      <c r="G15" s="49">
        <f>IF(C15=CI14,$CI$12,0)</f>
        <v>0</v>
      </c>
      <c r="H15" s="49">
        <f>IF(C15=CJ14,$CJ$12,0)</f>
        <v>0</v>
      </c>
      <c r="I15" s="49">
        <f>IF(C15=CK14,$CK$12,0)</f>
        <v>0</v>
      </c>
      <c r="J15" s="49">
        <f>IF(C15=CL14,$CL$12,0)</f>
        <v>0</v>
      </c>
      <c r="K15" s="50">
        <f>(E15+F15+G15+H15++I15+J15)</f>
        <v>1</v>
      </c>
      <c r="L15" s="5"/>
      <c r="M15" s="15">
        <f t="shared" si="37"/>
        <v>3</v>
      </c>
      <c r="N15" s="15">
        <f t="shared" si="38"/>
        <v>4</v>
      </c>
      <c r="O15" s="15">
        <f t="shared" si="39"/>
        <v>12</v>
      </c>
      <c r="P15" s="15">
        <f t="shared" si="40"/>
        <v>1</v>
      </c>
      <c r="Q15" s="15">
        <f t="shared" si="41"/>
        <v>5</v>
      </c>
      <c r="R15" s="15">
        <f t="shared" si="42"/>
        <v>8</v>
      </c>
      <c r="S15" s="2"/>
      <c r="T15" s="11">
        <v>1</v>
      </c>
      <c r="U15" s="16">
        <f t="shared" si="0"/>
        <v>3</v>
      </c>
      <c r="V15" s="16">
        <f t="shared" si="1"/>
        <v>4</v>
      </c>
      <c r="W15" s="16">
        <f t="shared" si="2"/>
        <v>5</v>
      </c>
      <c r="X15" s="16">
        <f t="shared" si="3"/>
        <v>8</v>
      </c>
      <c r="Y15" s="16">
        <f t="shared" si="4"/>
        <v>12</v>
      </c>
      <c r="AA15" s="4">
        <v>12</v>
      </c>
      <c r="AB15" s="4">
        <v>2</v>
      </c>
      <c r="AC15" s="2"/>
      <c r="AD15" s="2"/>
      <c r="AE15" s="2"/>
      <c r="AF15" s="2"/>
      <c r="AG15" s="2"/>
      <c r="AH15" s="2"/>
      <c r="AI15" s="2"/>
      <c r="AJ15" s="2"/>
      <c r="AK15" s="2"/>
      <c r="AL15" s="45" t="s">
        <v>11</v>
      </c>
      <c r="AM15" s="2"/>
      <c r="AN15" s="23" t="str">
        <f>IF(T15=M15,$M$1,"")</f>
        <v/>
      </c>
      <c r="AO15" s="23" t="str">
        <f>IF(T15=N15,$N$1,"")</f>
        <v/>
      </c>
      <c r="AP15" s="23" t="str">
        <f>IF(T15=O15,$O$1,"")</f>
        <v/>
      </c>
      <c r="AQ15" s="23">
        <f>IF(T15=P15,$P$1,"")</f>
        <v>4</v>
      </c>
      <c r="AR15" s="23" t="str">
        <f>IF(T15=Q15,$Q$1,"")</f>
        <v/>
      </c>
      <c r="AS15" s="23" t="str">
        <f>IF(T15=R15,$R$1,"")</f>
        <v/>
      </c>
      <c r="AT15" s="21">
        <f t="shared" si="5"/>
        <v>1</v>
      </c>
      <c r="AU15" s="21" t="str">
        <f t="shared" si="6"/>
        <v/>
      </c>
      <c r="AV15" s="21" t="str">
        <f t="shared" si="7"/>
        <v/>
      </c>
      <c r="AW15" s="21" t="str">
        <f t="shared" si="8"/>
        <v/>
      </c>
      <c r="AX15" s="21" t="str">
        <f t="shared" si="9"/>
        <v/>
      </c>
      <c r="AY15" s="21" t="str">
        <f t="shared" si="10"/>
        <v/>
      </c>
      <c r="AZ15" s="22" t="str">
        <f t="shared" si="11"/>
        <v/>
      </c>
      <c r="BA15" s="22">
        <f t="shared" si="12"/>
        <v>2</v>
      </c>
      <c r="BB15" s="22" t="str">
        <f t="shared" si="13"/>
        <v/>
      </c>
      <c r="BC15" s="22" t="str">
        <f t="shared" si="14"/>
        <v/>
      </c>
      <c r="BD15" s="22" t="str">
        <f t="shared" si="15"/>
        <v/>
      </c>
      <c r="BE15" s="22" t="str">
        <f t="shared" si="16"/>
        <v/>
      </c>
      <c r="BF15" s="23" t="str">
        <f t="shared" si="17"/>
        <v/>
      </c>
      <c r="BG15" s="23" t="str">
        <f t="shared" si="18"/>
        <v/>
      </c>
      <c r="BH15" s="23" t="str">
        <f t="shared" si="19"/>
        <v/>
      </c>
      <c r="BI15" s="23" t="str">
        <f t="shared" si="20"/>
        <v/>
      </c>
      <c r="BJ15" s="23">
        <f t="shared" si="21"/>
        <v>5</v>
      </c>
      <c r="BK15" s="23" t="str">
        <f t="shared" si="22"/>
        <v/>
      </c>
      <c r="BL15" s="21" t="str">
        <f t="shared" si="23"/>
        <v/>
      </c>
      <c r="BM15" s="21" t="str">
        <f t="shared" si="24"/>
        <v/>
      </c>
      <c r="BN15" s="21" t="str">
        <f t="shared" si="25"/>
        <v/>
      </c>
      <c r="BO15" s="21" t="str">
        <f t="shared" si="26"/>
        <v/>
      </c>
      <c r="BP15" s="21" t="str">
        <f t="shared" si="27"/>
        <v/>
      </c>
      <c r="BQ15" s="21">
        <f t="shared" si="28"/>
        <v>6</v>
      </c>
      <c r="BR15" s="22" t="str">
        <f t="shared" si="29"/>
        <v/>
      </c>
      <c r="BS15" s="22" t="str">
        <f t="shared" si="30"/>
        <v/>
      </c>
      <c r="BT15" s="22">
        <f t="shared" si="31"/>
        <v>3</v>
      </c>
      <c r="BU15" s="22" t="str">
        <f t="shared" si="32"/>
        <v/>
      </c>
      <c r="BV15" s="22" t="str">
        <f t="shared" si="33"/>
        <v/>
      </c>
      <c r="BW15" s="22" t="str">
        <f t="shared" si="34"/>
        <v/>
      </c>
      <c r="CE15" s="24" t="str">
        <f t="shared" si="35"/>
        <v>412563</v>
      </c>
      <c r="CF15" s="25">
        <f t="shared" si="36"/>
        <v>412563</v>
      </c>
      <c r="CG15" s="26">
        <f t="shared" si="44"/>
        <v>4</v>
      </c>
      <c r="CH15" s="23">
        <f t="shared" si="45"/>
        <v>1</v>
      </c>
      <c r="CI15" s="23">
        <f t="shared" si="46"/>
        <v>2</v>
      </c>
      <c r="CJ15" s="23">
        <f t="shared" si="47"/>
        <v>5</v>
      </c>
      <c r="CK15" s="23">
        <f t="shared" si="48"/>
        <v>6</v>
      </c>
      <c r="CL15" s="23">
        <f t="shared" si="49"/>
        <v>3</v>
      </c>
      <c r="CN15" s="27">
        <f>IF(CG14=C15,1,0)</f>
        <v>1</v>
      </c>
      <c r="CO15" s="27">
        <f>IF(CH14=C15,1,0)</f>
        <v>0</v>
      </c>
      <c r="CP15" s="27">
        <f>IF(CI14=C15,1,0)</f>
        <v>0</v>
      </c>
      <c r="CQ15" s="27">
        <f>IF(CJ14=C15,1,0)</f>
        <v>0</v>
      </c>
      <c r="CR15" s="27">
        <f>IF(CK14=C15,1,0)</f>
        <v>0</v>
      </c>
      <c r="CS15" s="27">
        <f>IF(CL14=C15,1,0)</f>
        <v>0</v>
      </c>
      <c r="CT15" s="34"/>
      <c r="CU15" s="14">
        <f>IF(CW15=0,0,CU14+1)</f>
        <v>1</v>
      </c>
      <c r="CW15" s="40">
        <f>SUM(CN15:CS15)</f>
        <v>1</v>
      </c>
      <c r="CY15" s="35" t="str">
        <f>IF(CW15=1,"+","-")</f>
        <v>+</v>
      </c>
      <c r="DA15" s="39">
        <f>IF(CW15=1,6,-12)+DA14</f>
        <v>6</v>
      </c>
    </row>
    <row r="16" spans="1:112" ht="16.5" thickTop="1" thickBot="1" x14ac:dyDescent="0.65">
      <c r="A16" s="31">
        <v>9</v>
      </c>
      <c r="B16" s="33"/>
      <c r="C16" s="50">
        <f>VLOOKUP(A16,$AA$3:$AB$39,2,FALSE)</f>
        <v>2</v>
      </c>
      <c r="D16" s="5"/>
      <c r="E16" s="49">
        <f>IF(C16=CG15,$CG$12,0)</f>
        <v>0</v>
      </c>
      <c r="F16" s="49">
        <f>IF(C16=CH15,$CH$12,0)</f>
        <v>0</v>
      </c>
      <c r="G16" s="49">
        <f>IF(C16=CI15,$CI$12,0)</f>
        <v>3</v>
      </c>
      <c r="H16" s="49">
        <f>IF(C16=CJ15,$CJ$12,0)</f>
        <v>0</v>
      </c>
      <c r="I16" s="49">
        <f>IF(C16=CK15,$CK$12,0)</f>
        <v>0</v>
      </c>
      <c r="J16" s="49">
        <f>IF(C16=CL15,$CL$12,0)</f>
        <v>0</v>
      </c>
      <c r="K16" s="50">
        <f>(E16+F16+G16+H16++I16+J16)</f>
        <v>3</v>
      </c>
      <c r="L16" s="5"/>
      <c r="M16" s="15">
        <f t="shared" si="37"/>
        <v>4</v>
      </c>
      <c r="N16" s="15">
        <f t="shared" si="38"/>
        <v>1</v>
      </c>
      <c r="O16" s="15">
        <f t="shared" si="39"/>
        <v>13</v>
      </c>
      <c r="P16" s="15">
        <f t="shared" si="40"/>
        <v>2</v>
      </c>
      <c r="Q16" s="15">
        <f t="shared" si="41"/>
        <v>6</v>
      </c>
      <c r="R16" s="15">
        <f t="shared" si="42"/>
        <v>9</v>
      </c>
      <c r="S16" s="2"/>
      <c r="T16" s="11">
        <v>1</v>
      </c>
      <c r="U16" s="16">
        <f t="shared" si="0"/>
        <v>2</v>
      </c>
      <c r="V16" s="16">
        <f t="shared" si="1"/>
        <v>4</v>
      </c>
      <c r="W16" s="16">
        <f t="shared" si="2"/>
        <v>6</v>
      </c>
      <c r="X16" s="16">
        <f t="shared" si="3"/>
        <v>9</v>
      </c>
      <c r="Y16" s="16">
        <f t="shared" si="4"/>
        <v>13</v>
      </c>
      <c r="AA16" s="4">
        <v>13</v>
      </c>
      <c r="AB16" s="4">
        <v>3</v>
      </c>
      <c r="AC16" s="2"/>
      <c r="AD16" s="2"/>
      <c r="AE16" s="2"/>
      <c r="AF16" s="2"/>
      <c r="AG16" s="2"/>
      <c r="AH16" s="2"/>
      <c r="AI16" s="2"/>
      <c r="AJ16" s="2"/>
      <c r="AK16" s="2"/>
      <c r="AL16" s="45" t="s">
        <v>12</v>
      </c>
      <c r="AM16" s="2"/>
      <c r="AN16" s="23" t="str">
        <f>IF(T16=M16,$M$1,"")</f>
        <v/>
      </c>
      <c r="AO16" s="23">
        <f>IF(T16=N16,$N$1,"")</f>
        <v>2</v>
      </c>
      <c r="AP16" s="23" t="str">
        <f>IF(T16=O16,$O$1,"")</f>
        <v/>
      </c>
      <c r="AQ16" s="23" t="str">
        <f>IF(T16=P16,$P$1,"")</f>
        <v/>
      </c>
      <c r="AR16" s="23" t="str">
        <f>IF(T16=Q16,$Q$1,"")</f>
        <v/>
      </c>
      <c r="AS16" s="23" t="str">
        <f>IF(T16=R16,$R$1,"")</f>
        <v/>
      </c>
      <c r="AT16" s="21" t="str">
        <f t="shared" si="5"/>
        <v/>
      </c>
      <c r="AU16" s="21" t="str">
        <f t="shared" si="6"/>
        <v/>
      </c>
      <c r="AV16" s="21" t="str">
        <f t="shared" si="7"/>
        <v/>
      </c>
      <c r="AW16" s="21">
        <f t="shared" si="8"/>
        <v>4</v>
      </c>
      <c r="AX16" s="21" t="str">
        <f t="shared" si="9"/>
        <v/>
      </c>
      <c r="AY16" s="21" t="str">
        <f t="shared" si="10"/>
        <v/>
      </c>
      <c r="AZ16" s="22">
        <f t="shared" si="11"/>
        <v>1</v>
      </c>
      <c r="BA16" s="22" t="str">
        <f t="shared" si="12"/>
        <v/>
      </c>
      <c r="BB16" s="22" t="str">
        <f t="shared" si="13"/>
        <v/>
      </c>
      <c r="BC16" s="22" t="str">
        <f t="shared" si="14"/>
        <v/>
      </c>
      <c r="BD16" s="22" t="str">
        <f t="shared" si="15"/>
        <v/>
      </c>
      <c r="BE16" s="22" t="str">
        <f t="shared" si="16"/>
        <v/>
      </c>
      <c r="BF16" s="23" t="str">
        <f t="shared" si="17"/>
        <v/>
      </c>
      <c r="BG16" s="23" t="str">
        <f t="shared" si="18"/>
        <v/>
      </c>
      <c r="BH16" s="23" t="str">
        <f t="shared" si="19"/>
        <v/>
      </c>
      <c r="BI16" s="23" t="str">
        <f t="shared" si="20"/>
        <v/>
      </c>
      <c r="BJ16" s="23">
        <f t="shared" si="21"/>
        <v>5</v>
      </c>
      <c r="BK16" s="23" t="str">
        <f t="shared" si="22"/>
        <v/>
      </c>
      <c r="BL16" s="21" t="str">
        <f t="shared" si="23"/>
        <v/>
      </c>
      <c r="BM16" s="21" t="str">
        <f t="shared" si="24"/>
        <v/>
      </c>
      <c r="BN16" s="21" t="str">
        <f t="shared" si="25"/>
        <v/>
      </c>
      <c r="BO16" s="21" t="str">
        <f t="shared" si="26"/>
        <v/>
      </c>
      <c r="BP16" s="21" t="str">
        <f t="shared" si="27"/>
        <v/>
      </c>
      <c r="BQ16" s="21">
        <f t="shared" si="28"/>
        <v>6</v>
      </c>
      <c r="BR16" s="22" t="str">
        <f t="shared" si="29"/>
        <v/>
      </c>
      <c r="BS16" s="22" t="str">
        <f t="shared" si="30"/>
        <v/>
      </c>
      <c r="BT16" s="22">
        <f t="shared" si="31"/>
        <v>3</v>
      </c>
      <c r="BU16" s="22" t="str">
        <f t="shared" si="32"/>
        <v/>
      </c>
      <c r="BV16" s="22" t="str">
        <f t="shared" si="33"/>
        <v/>
      </c>
      <c r="BW16" s="22" t="str">
        <f t="shared" si="34"/>
        <v/>
      </c>
      <c r="CE16" s="24" t="str">
        <f t="shared" si="35"/>
        <v>241563</v>
      </c>
      <c r="CF16" s="25">
        <f t="shared" si="36"/>
        <v>241563</v>
      </c>
      <c r="CG16" s="26">
        <f t="shared" si="44"/>
        <v>2</v>
      </c>
      <c r="CH16" s="23">
        <f t="shared" si="45"/>
        <v>4</v>
      </c>
      <c r="CI16" s="23">
        <f t="shared" si="46"/>
        <v>1</v>
      </c>
      <c r="CJ16" s="23">
        <f t="shared" si="47"/>
        <v>5</v>
      </c>
      <c r="CK16" s="23">
        <f t="shared" si="48"/>
        <v>6</v>
      </c>
      <c r="CL16" s="23">
        <f t="shared" si="49"/>
        <v>3</v>
      </c>
      <c r="CN16" s="27">
        <f>IF(CG15=C16,1,0)</f>
        <v>0</v>
      </c>
      <c r="CO16" s="27">
        <f>IF(CH15=C16,1,0)</f>
        <v>0</v>
      </c>
      <c r="CP16" s="27">
        <f>IF(CI15=C16,1,0)</f>
        <v>1</v>
      </c>
      <c r="CQ16" s="27">
        <f>IF(CJ15=C16,1,0)</f>
        <v>0</v>
      </c>
      <c r="CR16" s="27">
        <f>IF(CK15=C16,1,0)</f>
        <v>0</v>
      </c>
      <c r="CS16" s="27">
        <f>IF(CL15=C16,1,0)</f>
        <v>0</v>
      </c>
      <c r="CT16" s="34"/>
      <c r="CU16" s="14">
        <f>IF(CW16=0,0,CU15+1)</f>
        <v>2</v>
      </c>
      <c r="CW16" s="40">
        <f t="shared" ref="CW16:CW79" si="50">SUM(CN16:CS16)</f>
        <v>1</v>
      </c>
      <c r="CY16" s="28" t="str">
        <f t="shared" ref="CY16:CY79" si="51">IF(CW16=1,"+","-")</f>
        <v>+</v>
      </c>
      <c r="DA16" s="39">
        <f>IF(CW16=1,6,-12)+DA15</f>
        <v>12</v>
      </c>
    </row>
    <row r="17" spans="1:105" ht="16.5" thickTop="1" thickBot="1" x14ac:dyDescent="0.65">
      <c r="A17" s="31">
        <v>22</v>
      </c>
      <c r="B17" s="33"/>
      <c r="C17" s="50">
        <f>VLOOKUP(A17,$AA$3:$AB$39,2,FALSE)</f>
        <v>4</v>
      </c>
      <c r="D17" s="5"/>
      <c r="E17" s="49">
        <f>IF(C17=CG16,$CG$12,0)</f>
        <v>0</v>
      </c>
      <c r="F17" s="49">
        <f>IF(C17=CH16,$CH$12,0)</f>
        <v>2</v>
      </c>
      <c r="G17" s="49">
        <f>IF(C17=CI16,$CI$12,0)</f>
        <v>0</v>
      </c>
      <c r="H17" s="49">
        <f>IF(C17=CJ16,$CJ$12,0)</f>
        <v>0</v>
      </c>
      <c r="I17" s="49">
        <f>IF(C17=CK16,$CK$12,0)</f>
        <v>0</v>
      </c>
      <c r="J17" s="49">
        <f>IF(C17=CL16,$CL$12,0)</f>
        <v>0</v>
      </c>
      <c r="K17" s="50">
        <f>(E17+F17+G17+H17++I17+J17)</f>
        <v>2</v>
      </c>
      <c r="L17" s="5"/>
      <c r="M17" s="15">
        <f t="shared" si="37"/>
        <v>5</v>
      </c>
      <c r="N17" s="15">
        <f t="shared" si="38"/>
        <v>2</v>
      </c>
      <c r="O17" s="15">
        <f t="shared" si="39"/>
        <v>14</v>
      </c>
      <c r="P17" s="15">
        <f t="shared" si="40"/>
        <v>1</v>
      </c>
      <c r="Q17" s="15">
        <f t="shared" si="41"/>
        <v>7</v>
      </c>
      <c r="R17" s="15">
        <f t="shared" si="42"/>
        <v>10</v>
      </c>
      <c r="S17" s="2"/>
      <c r="T17" s="11">
        <v>1</v>
      </c>
      <c r="U17" s="16">
        <f t="shared" si="0"/>
        <v>2</v>
      </c>
      <c r="V17" s="16">
        <f t="shared" si="1"/>
        <v>5</v>
      </c>
      <c r="W17" s="16">
        <f t="shared" si="2"/>
        <v>7</v>
      </c>
      <c r="X17" s="16">
        <f t="shared" si="3"/>
        <v>10</v>
      </c>
      <c r="Y17" s="16">
        <f t="shared" si="4"/>
        <v>14</v>
      </c>
      <c r="AA17" s="4">
        <v>14</v>
      </c>
      <c r="AB17" s="4">
        <v>3</v>
      </c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3" t="str">
        <f>IF(T17=M17,$M$1,"")</f>
        <v/>
      </c>
      <c r="AO17" s="23" t="str">
        <f>IF(T17=N17,$N$1,"")</f>
        <v/>
      </c>
      <c r="AP17" s="23" t="str">
        <f>IF(T17=O17,$O$1,"")</f>
        <v/>
      </c>
      <c r="AQ17" s="23">
        <f>IF(T17=P17,$P$1,"")</f>
        <v>4</v>
      </c>
      <c r="AR17" s="23" t="str">
        <f>IF(T17=Q17,$Q$1,"")</f>
        <v/>
      </c>
      <c r="AS17" s="23" t="str">
        <f>IF(T17=R17,$R$1,"")</f>
        <v/>
      </c>
      <c r="AT17" s="21" t="str">
        <f t="shared" si="5"/>
        <v/>
      </c>
      <c r="AU17" s="21">
        <f t="shared" si="6"/>
        <v>2</v>
      </c>
      <c r="AV17" s="21" t="str">
        <f t="shared" si="7"/>
        <v/>
      </c>
      <c r="AW17" s="21" t="str">
        <f t="shared" si="8"/>
        <v/>
      </c>
      <c r="AX17" s="21" t="str">
        <f t="shared" si="9"/>
        <v/>
      </c>
      <c r="AY17" s="21" t="str">
        <f t="shared" si="10"/>
        <v/>
      </c>
      <c r="AZ17" s="22">
        <f t="shared" si="11"/>
        <v>1</v>
      </c>
      <c r="BA17" s="22" t="str">
        <f t="shared" si="12"/>
        <v/>
      </c>
      <c r="BB17" s="22" t="str">
        <f t="shared" si="13"/>
        <v/>
      </c>
      <c r="BC17" s="22" t="str">
        <f t="shared" si="14"/>
        <v/>
      </c>
      <c r="BD17" s="22" t="str">
        <f t="shared" si="15"/>
        <v/>
      </c>
      <c r="BE17" s="22" t="str">
        <f t="shared" si="16"/>
        <v/>
      </c>
      <c r="BF17" s="23" t="str">
        <f t="shared" si="17"/>
        <v/>
      </c>
      <c r="BG17" s="23" t="str">
        <f t="shared" si="18"/>
        <v/>
      </c>
      <c r="BH17" s="23" t="str">
        <f t="shared" si="19"/>
        <v/>
      </c>
      <c r="BI17" s="23" t="str">
        <f t="shared" si="20"/>
        <v/>
      </c>
      <c r="BJ17" s="23">
        <f t="shared" si="21"/>
        <v>5</v>
      </c>
      <c r="BK17" s="23" t="str">
        <f t="shared" si="22"/>
        <v/>
      </c>
      <c r="BL17" s="21" t="str">
        <f t="shared" si="23"/>
        <v/>
      </c>
      <c r="BM17" s="21" t="str">
        <f t="shared" si="24"/>
        <v/>
      </c>
      <c r="BN17" s="21" t="str">
        <f t="shared" si="25"/>
        <v/>
      </c>
      <c r="BO17" s="21" t="str">
        <f t="shared" si="26"/>
        <v/>
      </c>
      <c r="BP17" s="21" t="str">
        <f t="shared" si="27"/>
        <v/>
      </c>
      <c r="BQ17" s="21">
        <f t="shared" si="28"/>
        <v>6</v>
      </c>
      <c r="BR17" s="22" t="str">
        <f t="shared" si="29"/>
        <v/>
      </c>
      <c r="BS17" s="22" t="str">
        <f t="shared" si="30"/>
        <v/>
      </c>
      <c r="BT17" s="22">
        <f t="shared" si="31"/>
        <v>3</v>
      </c>
      <c r="BU17" s="22" t="str">
        <f t="shared" si="32"/>
        <v/>
      </c>
      <c r="BV17" s="22" t="str">
        <f t="shared" si="33"/>
        <v/>
      </c>
      <c r="BW17" s="22" t="str">
        <f t="shared" si="34"/>
        <v/>
      </c>
      <c r="CE17" s="24" t="str">
        <f t="shared" si="35"/>
        <v>421563</v>
      </c>
      <c r="CF17" s="25">
        <f t="shared" si="36"/>
        <v>421563</v>
      </c>
      <c r="CG17" s="26">
        <f t="shared" si="44"/>
        <v>4</v>
      </c>
      <c r="CH17" s="23">
        <f t="shared" si="45"/>
        <v>2</v>
      </c>
      <c r="CI17" s="23">
        <f t="shared" si="46"/>
        <v>1</v>
      </c>
      <c r="CJ17" s="23">
        <f t="shared" si="47"/>
        <v>5</v>
      </c>
      <c r="CK17" s="23">
        <f t="shared" si="48"/>
        <v>6</v>
      </c>
      <c r="CL17" s="23">
        <f t="shared" si="49"/>
        <v>3</v>
      </c>
      <c r="CN17" s="27">
        <f>IF(CG16=C17,1,0)</f>
        <v>0</v>
      </c>
      <c r="CO17" s="27">
        <f>IF(CH16=C17,1,0)</f>
        <v>1</v>
      </c>
      <c r="CP17" s="27">
        <f>IF(CI16=C17,1,0)</f>
        <v>0</v>
      </c>
      <c r="CQ17" s="27">
        <f>IF(CJ16=C17,1,0)</f>
        <v>0</v>
      </c>
      <c r="CR17" s="27">
        <f>IF(CK16=C17,1,0)</f>
        <v>0</v>
      </c>
      <c r="CS17" s="27">
        <f>IF(CL16=C17,1,0)</f>
        <v>0</v>
      </c>
      <c r="CT17" s="34"/>
      <c r="CU17" s="14">
        <f t="shared" ref="CU17:CU80" si="52">IF(CW17=0,0,CU16+1)</f>
        <v>3</v>
      </c>
      <c r="CW17" s="40">
        <f t="shared" si="50"/>
        <v>1</v>
      </c>
      <c r="CY17" s="28" t="str">
        <f t="shared" si="51"/>
        <v>+</v>
      </c>
      <c r="DA17" s="39">
        <f t="shared" ref="DA17:DA80" si="53">IF(CW17=1,6,-12)+DA16</f>
        <v>18</v>
      </c>
    </row>
    <row r="18" spans="1:105" ht="16.5" thickTop="1" thickBot="1" x14ac:dyDescent="0.65">
      <c r="A18" s="31">
        <v>15</v>
      </c>
      <c r="B18" s="33"/>
      <c r="C18" s="50">
        <f>VLOOKUP(A18,$AA$3:$AB$39,2,FALSE)</f>
        <v>3</v>
      </c>
      <c r="D18" s="3"/>
      <c r="E18" s="49">
        <f>IF(C18=CG17,$CG$12,0)</f>
        <v>0</v>
      </c>
      <c r="F18" s="49">
        <f>IF(C18=CH17,$CH$12,0)</f>
        <v>0</v>
      </c>
      <c r="G18" s="49">
        <f>IF(C18=CI17,$CI$12,0)</f>
        <v>0</v>
      </c>
      <c r="H18" s="49">
        <f>IF(C18=CJ17,$CJ$12,0)</f>
        <v>0</v>
      </c>
      <c r="I18" s="49">
        <f>IF(C18=CK17,$CK$12,0)</f>
        <v>0</v>
      </c>
      <c r="J18" s="49">
        <f>IF(C18=CL17,$CL$12,0)</f>
        <v>6</v>
      </c>
      <c r="K18" s="50">
        <f>(E18+F18+G18+H18++I18+J18)</f>
        <v>6</v>
      </c>
      <c r="L18" s="3"/>
      <c r="M18" s="15">
        <f t="shared" si="37"/>
        <v>6</v>
      </c>
      <c r="N18" s="15">
        <f t="shared" si="38"/>
        <v>3</v>
      </c>
      <c r="O18" s="15">
        <f t="shared" si="39"/>
        <v>1</v>
      </c>
      <c r="P18" s="15">
        <f t="shared" si="40"/>
        <v>2</v>
      </c>
      <c r="Q18" s="15">
        <f t="shared" si="41"/>
        <v>8</v>
      </c>
      <c r="R18" s="15">
        <f t="shared" si="42"/>
        <v>11</v>
      </c>
      <c r="S18" s="2"/>
      <c r="T18" s="11">
        <v>1</v>
      </c>
      <c r="U18" s="16">
        <f t="shared" si="0"/>
        <v>2</v>
      </c>
      <c r="V18" s="16">
        <f t="shared" si="1"/>
        <v>3</v>
      </c>
      <c r="W18" s="16">
        <f t="shared" si="2"/>
        <v>6</v>
      </c>
      <c r="X18" s="16">
        <f t="shared" si="3"/>
        <v>8</v>
      </c>
      <c r="Y18" s="16">
        <f t="shared" si="4"/>
        <v>11</v>
      </c>
      <c r="AA18" s="4">
        <v>15</v>
      </c>
      <c r="AB18" s="4">
        <v>3</v>
      </c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3" t="str">
        <f>IF(T18=M18,$M$1,"")</f>
        <v/>
      </c>
      <c r="AO18" s="23" t="str">
        <f>IF(T18=N18,$N$1,"")</f>
        <v/>
      </c>
      <c r="AP18" s="23">
        <f>IF(T18=O18,$O$1,"")</f>
        <v>3</v>
      </c>
      <c r="AQ18" s="23" t="str">
        <f>IF(T18=P18,$P$1,"")</f>
        <v/>
      </c>
      <c r="AR18" s="23" t="str">
        <f>IF(T18=Q18,$Q$1,"")</f>
        <v/>
      </c>
      <c r="AS18" s="23" t="str">
        <f>IF(T18=R18,$R$1,"")</f>
        <v/>
      </c>
      <c r="AT18" s="21" t="str">
        <f t="shared" si="5"/>
        <v/>
      </c>
      <c r="AU18" s="21" t="str">
        <f t="shared" si="6"/>
        <v/>
      </c>
      <c r="AV18" s="21" t="str">
        <f t="shared" si="7"/>
        <v/>
      </c>
      <c r="AW18" s="21">
        <f t="shared" si="8"/>
        <v>4</v>
      </c>
      <c r="AX18" s="21" t="str">
        <f t="shared" si="9"/>
        <v/>
      </c>
      <c r="AY18" s="21" t="str">
        <f t="shared" si="10"/>
        <v/>
      </c>
      <c r="AZ18" s="22" t="str">
        <f t="shared" si="11"/>
        <v/>
      </c>
      <c r="BA18" s="22">
        <f t="shared" si="12"/>
        <v>2</v>
      </c>
      <c r="BB18" s="22" t="str">
        <f t="shared" si="13"/>
        <v/>
      </c>
      <c r="BC18" s="22" t="str">
        <f t="shared" si="14"/>
        <v/>
      </c>
      <c r="BD18" s="22" t="str">
        <f t="shared" si="15"/>
        <v/>
      </c>
      <c r="BE18" s="22" t="str">
        <f t="shared" si="16"/>
        <v/>
      </c>
      <c r="BF18" s="23">
        <f t="shared" si="17"/>
        <v>1</v>
      </c>
      <c r="BG18" s="23" t="str">
        <f t="shared" si="18"/>
        <v/>
      </c>
      <c r="BH18" s="23" t="str">
        <f t="shared" si="19"/>
        <v/>
      </c>
      <c r="BI18" s="23" t="str">
        <f t="shared" si="20"/>
        <v/>
      </c>
      <c r="BJ18" s="23" t="str">
        <f t="shared" si="21"/>
        <v/>
      </c>
      <c r="BK18" s="23" t="str">
        <f t="shared" si="22"/>
        <v/>
      </c>
      <c r="BL18" s="21" t="str">
        <f t="shared" si="23"/>
        <v/>
      </c>
      <c r="BM18" s="21" t="str">
        <f t="shared" si="24"/>
        <v/>
      </c>
      <c r="BN18" s="21" t="str">
        <f t="shared" si="25"/>
        <v/>
      </c>
      <c r="BO18" s="21" t="str">
        <f t="shared" si="26"/>
        <v/>
      </c>
      <c r="BP18" s="21">
        <f t="shared" si="27"/>
        <v>5</v>
      </c>
      <c r="BQ18" s="21" t="str">
        <f t="shared" si="28"/>
        <v/>
      </c>
      <c r="BR18" s="22" t="str">
        <f t="shared" si="29"/>
        <v/>
      </c>
      <c r="BS18" s="22" t="str">
        <f t="shared" si="30"/>
        <v/>
      </c>
      <c r="BT18" s="22" t="str">
        <f t="shared" si="31"/>
        <v/>
      </c>
      <c r="BU18" s="22" t="str">
        <f t="shared" si="32"/>
        <v/>
      </c>
      <c r="BV18" s="22" t="str">
        <f t="shared" si="33"/>
        <v/>
      </c>
      <c r="BW18" s="22">
        <f t="shared" si="34"/>
        <v>6</v>
      </c>
      <c r="CE18" s="24" t="str">
        <f t="shared" si="35"/>
        <v>342156</v>
      </c>
      <c r="CF18" s="25">
        <f t="shared" si="36"/>
        <v>342156</v>
      </c>
      <c r="CG18" s="26">
        <f t="shared" si="44"/>
        <v>3</v>
      </c>
      <c r="CH18" s="23">
        <f t="shared" si="45"/>
        <v>4</v>
      </c>
      <c r="CI18" s="23">
        <f t="shared" si="46"/>
        <v>2</v>
      </c>
      <c r="CJ18" s="23">
        <f t="shared" si="47"/>
        <v>1</v>
      </c>
      <c r="CK18" s="23">
        <f t="shared" si="48"/>
        <v>5</v>
      </c>
      <c r="CL18" s="23">
        <f t="shared" si="49"/>
        <v>6</v>
      </c>
      <c r="CN18" s="27">
        <f>IF(CG17=C18,1,0)</f>
        <v>0</v>
      </c>
      <c r="CO18" s="27">
        <f>IF(CH17=C18,1,0)</f>
        <v>0</v>
      </c>
      <c r="CP18" s="27">
        <f>IF(CI17=C18,1,0)</f>
        <v>0</v>
      </c>
      <c r="CQ18" s="27">
        <f>IF(CJ17=C18,1,0)</f>
        <v>0</v>
      </c>
      <c r="CR18" s="27">
        <f>IF(CK17=C18,1,0)</f>
        <v>0</v>
      </c>
      <c r="CS18" s="27">
        <f>IF(CL17=C18,1,0)</f>
        <v>1</v>
      </c>
      <c r="CT18" s="34"/>
      <c r="CU18" s="14">
        <f t="shared" si="52"/>
        <v>4</v>
      </c>
      <c r="CW18" s="40">
        <f t="shared" si="50"/>
        <v>1</v>
      </c>
      <c r="CY18" s="28" t="str">
        <f t="shared" si="51"/>
        <v>+</v>
      </c>
      <c r="DA18" s="39">
        <f t="shared" si="53"/>
        <v>24</v>
      </c>
    </row>
    <row r="19" spans="1:105" ht="16.5" thickTop="1" thickBot="1" x14ac:dyDescent="0.65">
      <c r="A19" s="31">
        <v>17</v>
      </c>
      <c r="B19" s="33"/>
      <c r="C19" s="50">
        <f>VLOOKUP(A19,$AA$3:$AB$39,2,FALSE)</f>
        <v>3</v>
      </c>
      <c r="D19" s="5"/>
      <c r="E19" s="49">
        <f>IF(C19=CG18,$CG$12,0)</f>
        <v>1</v>
      </c>
      <c r="F19" s="49">
        <f>IF(C19=CH18,$CH$12,0)</f>
        <v>0</v>
      </c>
      <c r="G19" s="49">
        <f>IF(C19=CI18,$CI$12,0)</f>
        <v>0</v>
      </c>
      <c r="H19" s="49">
        <f>IF(C19=CJ18,$CJ$12,0)</f>
        <v>0</v>
      </c>
      <c r="I19" s="49">
        <f>IF(C19=CK18,$CK$12,0)</f>
        <v>0</v>
      </c>
      <c r="J19" s="49">
        <f>IF(C19=CL18,$CL$12,0)</f>
        <v>0</v>
      </c>
      <c r="K19" s="50">
        <f>(E19+F19+G19+H19++I19+J19)</f>
        <v>1</v>
      </c>
      <c r="L19" s="5"/>
      <c r="M19" s="15">
        <f t="shared" si="37"/>
        <v>7</v>
      </c>
      <c r="N19" s="15">
        <f t="shared" si="38"/>
        <v>4</v>
      </c>
      <c r="O19" s="15">
        <f t="shared" si="39"/>
        <v>1</v>
      </c>
      <c r="P19" s="15">
        <f t="shared" si="40"/>
        <v>3</v>
      </c>
      <c r="Q19" s="15">
        <f t="shared" si="41"/>
        <v>9</v>
      </c>
      <c r="R19" s="15">
        <f t="shared" si="42"/>
        <v>12</v>
      </c>
      <c r="S19" s="2"/>
      <c r="T19" s="11">
        <v>1</v>
      </c>
      <c r="U19" s="16">
        <f t="shared" si="0"/>
        <v>3</v>
      </c>
      <c r="V19" s="16">
        <f t="shared" si="1"/>
        <v>4</v>
      </c>
      <c r="W19" s="16">
        <f t="shared" si="2"/>
        <v>7</v>
      </c>
      <c r="X19" s="16">
        <f t="shared" si="3"/>
        <v>9</v>
      </c>
      <c r="Y19" s="16">
        <f t="shared" si="4"/>
        <v>12</v>
      </c>
      <c r="AA19" s="4">
        <v>16</v>
      </c>
      <c r="AB19" s="4">
        <v>3</v>
      </c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3" t="str">
        <f>IF(T19=M19,$M$1,"")</f>
        <v/>
      </c>
      <c r="AO19" s="23" t="str">
        <f>IF(T19=N19,$N$1,"")</f>
        <v/>
      </c>
      <c r="AP19" s="23">
        <f>IF(T19=O19,$O$1,"")</f>
        <v>3</v>
      </c>
      <c r="AQ19" s="23" t="str">
        <f>IF(T19=P19,$P$1,"")</f>
        <v/>
      </c>
      <c r="AR19" s="23" t="str">
        <f>IF(T19=Q19,$Q$1,"")</f>
        <v/>
      </c>
      <c r="AS19" s="23" t="str">
        <f>IF(T19=R19,$R$1,"")</f>
        <v/>
      </c>
      <c r="AT19" s="21" t="str">
        <f t="shared" si="5"/>
        <v/>
      </c>
      <c r="AU19" s="21" t="str">
        <f t="shared" si="6"/>
        <v/>
      </c>
      <c r="AV19" s="21" t="str">
        <f t="shared" si="7"/>
        <v/>
      </c>
      <c r="AW19" s="21">
        <f t="shared" si="8"/>
        <v>4</v>
      </c>
      <c r="AX19" s="21" t="str">
        <f t="shared" si="9"/>
        <v/>
      </c>
      <c r="AY19" s="21" t="str">
        <f t="shared" si="10"/>
        <v/>
      </c>
      <c r="AZ19" s="22" t="str">
        <f t="shared" si="11"/>
        <v/>
      </c>
      <c r="BA19" s="22">
        <f t="shared" si="12"/>
        <v>2</v>
      </c>
      <c r="BB19" s="22" t="str">
        <f t="shared" si="13"/>
        <v/>
      </c>
      <c r="BC19" s="22" t="str">
        <f t="shared" si="14"/>
        <v/>
      </c>
      <c r="BD19" s="22" t="str">
        <f t="shared" si="15"/>
        <v/>
      </c>
      <c r="BE19" s="22" t="str">
        <f t="shared" si="16"/>
        <v/>
      </c>
      <c r="BF19" s="23">
        <f t="shared" si="17"/>
        <v>1</v>
      </c>
      <c r="BG19" s="23" t="str">
        <f t="shared" si="18"/>
        <v/>
      </c>
      <c r="BH19" s="23" t="str">
        <f t="shared" si="19"/>
        <v/>
      </c>
      <c r="BI19" s="23" t="str">
        <f t="shared" si="20"/>
        <v/>
      </c>
      <c r="BJ19" s="23" t="str">
        <f t="shared" si="21"/>
        <v/>
      </c>
      <c r="BK19" s="23" t="str">
        <f t="shared" si="22"/>
        <v/>
      </c>
      <c r="BL19" s="21" t="str">
        <f t="shared" si="23"/>
        <v/>
      </c>
      <c r="BM19" s="21" t="str">
        <f t="shared" si="24"/>
        <v/>
      </c>
      <c r="BN19" s="21" t="str">
        <f t="shared" si="25"/>
        <v/>
      </c>
      <c r="BO19" s="21" t="str">
        <f t="shared" si="26"/>
        <v/>
      </c>
      <c r="BP19" s="21">
        <f t="shared" si="27"/>
        <v>5</v>
      </c>
      <c r="BQ19" s="21" t="str">
        <f t="shared" si="28"/>
        <v/>
      </c>
      <c r="BR19" s="22" t="str">
        <f t="shared" si="29"/>
        <v/>
      </c>
      <c r="BS19" s="22" t="str">
        <f t="shared" si="30"/>
        <v/>
      </c>
      <c r="BT19" s="22" t="str">
        <f t="shared" si="31"/>
        <v/>
      </c>
      <c r="BU19" s="22" t="str">
        <f t="shared" si="32"/>
        <v/>
      </c>
      <c r="BV19" s="22" t="str">
        <f t="shared" si="33"/>
        <v/>
      </c>
      <c r="BW19" s="22">
        <f t="shared" si="34"/>
        <v>6</v>
      </c>
      <c r="CE19" s="24" t="str">
        <f t="shared" si="35"/>
        <v>342156</v>
      </c>
      <c r="CF19" s="25">
        <f t="shared" si="36"/>
        <v>342156</v>
      </c>
      <c r="CG19" s="26">
        <f t="shared" si="44"/>
        <v>3</v>
      </c>
      <c r="CH19" s="23">
        <f t="shared" si="45"/>
        <v>4</v>
      </c>
      <c r="CI19" s="23">
        <f t="shared" si="46"/>
        <v>2</v>
      </c>
      <c r="CJ19" s="23">
        <f t="shared" si="47"/>
        <v>1</v>
      </c>
      <c r="CK19" s="23">
        <f t="shared" si="48"/>
        <v>5</v>
      </c>
      <c r="CL19" s="23">
        <f t="shared" si="49"/>
        <v>6</v>
      </c>
      <c r="CN19" s="27">
        <f>IF(CG18=C19,1,0)</f>
        <v>1</v>
      </c>
      <c r="CO19" s="27">
        <f>IF(CH18=C19,1,0)</f>
        <v>0</v>
      </c>
      <c r="CP19" s="27">
        <f>IF(CI18=C19,1,0)</f>
        <v>0</v>
      </c>
      <c r="CQ19" s="27">
        <f>IF(CJ18=C19,1,0)</f>
        <v>0</v>
      </c>
      <c r="CR19" s="27">
        <f>IF(CK18=C19,1,0)</f>
        <v>0</v>
      </c>
      <c r="CS19" s="27">
        <f>IF(CL18=C19,1,0)</f>
        <v>0</v>
      </c>
      <c r="CT19" s="34"/>
      <c r="CU19" s="14">
        <f t="shared" si="52"/>
        <v>5</v>
      </c>
      <c r="CW19" s="40">
        <f t="shared" si="50"/>
        <v>1</v>
      </c>
      <c r="CY19" s="28" t="str">
        <f t="shared" si="51"/>
        <v>+</v>
      </c>
      <c r="DA19" s="39">
        <f t="shared" si="53"/>
        <v>30</v>
      </c>
    </row>
    <row r="20" spans="1:105" ht="16.5" thickTop="1" thickBot="1" x14ac:dyDescent="0.65">
      <c r="A20" s="31">
        <v>14</v>
      </c>
      <c r="B20" s="33"/>
      <c r="C20" s="50">
        <f>VLOOKUP(A20,$AA$3:$AB$39,2,FALSE)</f>
        <v>3</v>
      </c>
      <c r="D20" s="5"/>
      <c r="E20" s="49">
        <f>IF(C20=CG19,$CG$12,0)</f>
        <v>1</v>
      </c>
      <c r="F20" s="49">
        <f>IF(C20=CH19,$CH$12,0)</f>
        <v>0</v>
      </c>
      <c r="G20" s="49">
        <f>IF(C20=CI19,$CI$12,0)</f>
        <v>0</v>
      </c>
      <c r="H20" s="49">
        <f>IF(C20=CJ19,$CJ$12,0)</f>
        <v>0</v>
      </c>
      <c r="I20" s="49">
        <f>IF(C20=CK19,$CK$12,0)</f>
        <v>0</v>
      </c>
      <c r="J20" s="49">
        <f>IF(C20=CL19,$CL$12,0)</f>
        <v>0</v>
      </c>
      <c r="K20" s="50">
        <f>(E20+F20+G20+H20++I20+J20)</f>
        <v>1</v>
      </c>
      <c r="L20" s="5"/>
      <c r="M20" s="15">
        <f t="shared" si="37"/>
        <v>8</v>
      </c>
      <c r="N20" s="15">
        <f t="shared" si="38"/>
        <v>5</v>
      </c>
      <c r="O20" s="15">
        <f t="shared" si="39"/>
        <v>1</v>
      </c>
      <c r="P20" s="15">
        <f t="shared" si="40"/>
        <v>4</v>
      </c>
      <c r="Q20" s="15">
        <f t="shared" si="41"/>
        <v>10</v>
      </c>
      <c r="R20" s="15">
        <f t="shared" si="42"/>
        <v>13</v>
      </c>
      <c r="S20" s="2"/>
      <c r="T20" s="11">
        <v>1</v>
      </c>
      <c r="U20" s="16">
        <f t="shared" si="0"/>
        <v>4</v>
      </c>
      <c r="V20" s="16">
        <f t="shared" si="1"/>
        <v>5</v>
      </c>
      <c r="W20" s="16">
        <f t="shared" si="2"/>
        <v>8</v>
      </c>
      <c r="X20" s="16">
        <f t="shared" si="3"/>
        <v>10</v>
      </c>
      <c r="Y20" s="16">
        <f t="shared" si="4"/>
        <v>13</v>
      </c>
      <c r="AA20" s="4">
        <v>17</v>
      </c>
      <c r="AB20" s="4">
        <v>3</v>
      </c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3" t="str">
        <f>IF(T20=M20,$M$1,"")</f>
        <v/>
      </c>
      <c r="AO20" s="23" t="str">
        <f>IF(T20=N20,$N$1,"")</f>
        <v/>
      </c>
      <c r="AP20" s="23">
        <f>IF(T20=O20,$O$1,"")</f>
        <v>3</v>
      </c>
      <c r="AQ20" s="23" t="str">
        <f>IF(T20=P20,$P$1,"")</f>
        <v/>
      </c>
      <c r="AR20" s="23" t="str">
        <f>IF(T20=Q20,$Q$1,"")</f>
        <v/>
      </c>
      <c r="AS20" s="23" t="str">
        <f>IF(T20=R20,$R$1,"")</f>
        <v/>
      </c>
      <c r="AT20" s="21" t="str">
        <f t="shared" si="5"/>
        <v/>
      </c>
      <c r="AU20" s="21" t="str">
        <f t="shared" si="6"/>
        <v/>
      </c>
      <c r="AV20" s="21" t="str">
        <f t="shared" si="7"/>
        <v/>
      </c>
      <c r="AW20" s="21">
        <f t="shared" si="8"/>
        <v>4</v>
      </c>
      <c r="AX20" s="21" t="str">
        <f t="shared" si="9"/>
        <v/>
      </c>
      <c r="AY20" s="21" t="str">
        <f t="shared" si="10"/>
        <v/>
      </c>
      <c r="AZ20" s="22" t="str">
        <f t="shared" si="11"/>
        <v/>
      </c>
      <c r="BA20" s="22">
        <f t="shared" si="12"/>
        <v>2</v>
      </c>
      <c r="BB20" s="22" t="str">
        <f t="shared" si="13"/>
        <v/>
      </c>
      <c r="BC20" s="22" t="str">
        <f t="shared" si="14"/>
        <v/>
      </c>
      <c r="BD20" s="22" t="str">
        <f t="shared" si="15"/>
        <v/>
      </c>
      <c r="BE20" s="22" t="str">
        <f t="shared" si="16"/>
        <v/>
      </c>
      <c r="BF20" s="23">
        <f t="shared" si="17"/>
        <v>1</v>
      </c>
      <c r="BG20" s="23" t="str">
        <f t="shared" si="18"/>
        <v/>
      </c>
      <c r="BH20" s="23" t="str">
        <f t="shared" si="19"/>
        <v/>
      </c>
      <c r="BI20" s="23" t="str">
        <f t="shared" si="20"/>
        <v/>
      </c>
      <c r="BJ20" s="23" t="str">
        <f t="shared" si="21"/>
        <v/>
      </c>
      <c r="BK20" s="23" t="str">
        <f t="shared" si="22"/>
        <v/>
      </c>
      <c r="BL20" s="21" t="str">
        <f t="shared" si="23"/>
        <v/>
      </c>
      <c r="BM20" s="21" t="str">
        <f t="shared" si="24"/>
        <v/>
      </c>
      <c r="BN20" s="21" t="str">
        <f t="shared" si="25"/>
        <v/>
      </c>
      <c r="BO20" s="21" t="str">
        <f t="shared" si="26"/>
        <v/>
      </c>
      <c r="BP20" s="21">
        <f t="shared" si="27"/>
        <v>5</v>
      </c>
      <c r="BQ20" s="21" t="str">
        <f t="shared" si="28"/>
        <v/>
      </c>
      <c r="BR20" s="22" t="str">
        <f t="shared" si="29"/>
        <v/>
      </c>
      <c r="BS20" s="22" t="str">
        <f t="shared" si="30"/>
        <v/>
      </c>
      <c r="BT20" s="22" t="str">
        <f t="shared" si="31"/>
        <v/>
      </c>
      <c r="BU20" s="22" t="str">
        <f t="shared" si="32"/>
        <v/>
      </c>
      <c r="BV20" s="22" t="str">
        <f t="shared" si="33"/>
        <v/>
      </c>
      <c r="BW20" s="22">
        <f t="shared" si="34"/>
        <v>6</v>
      </c>
      <c r="CE20" s="24" t="str">
        <f t="shared" si="35"/>
        <v>342156</v>
      </c>
      <c r="CF20" s="25">
        <f t="shared" si="36"/>
        <v>342156</v>
      </c>
      <c r="CG20" s="26">
        <f t="shared" si="44"/>
        <v>3</v>
      </c>
      <c r="CH20" s="23">
        <f t="shared" si="45"/>
        <v>4</v>
      </c>
      <c r="CI20" s="23">
        <f t="shared" si="46"/>
        <v>2</v>
      </c>
      <c r="CJ20" s="23">
        <f t="shared" si="47"/>
        <v>1</v>
      </c>
      <c r="CK20" s="23">
        <f t="shared" si="48"/>
        <v>5</v>
      </c>
      <c r="CL20" s="23">
        <f t="shared" si="49"/>
        <v>6</v>
      </c>
      <c r="CN20" s="27">
        <f>IF(CG19=C20,1,0)</f>
        <v>1</v>
      </c>
      <c r="CO20" s="27">
        <f>IF(CH19=C20,1,0)</f>
        <v>0</v>
      </c>
      <c r="CP20" s="27">
        <f>IF(CI19=C20,1,0)</f>
        <v>0</v>
      </c>
      <c r="CQ20" s="27">
        <f>IF(CJ19=C20,1,0)</f>
        <v>0</v>
      </c>
      <c r="CR20" s="27">
        <f>IF(CK19=C20,1,0)</f>
        <v>0</v>
      </c>
      <c r="CS20" s="27">
        <f>IF(CL19=C20,1,0)</f>
        <v>0</v>
      </c>
      <c r="CT20" s="34"/>
      <c r="CU20" s="14">
        <f t="shared" si="52"/>
        <v>6</v>
      </c>
      <c r="CW20" s="40">
        <f t="shared" si="50"/>
        <v>1</v>
      </c>
      <c r="CY20" s="28" t="str">
        <f t="shared" si="51"/>
        <v>+</v>
      </c>
      <c r="DA20" s="39">
        <f t="shared" si="53"/>
        <v>36</v>
      </c>
    </row>
    <row r="21" spans="1:105" ht="16.5" thickTop="1" thickBot="1" x14ac:dyDescent="0.65">
      <c r="A21" s="31">
        <v>14</v>
      </c>
      <c r="B21" s="33"/>
      <c r="C21" s="50">
        <f>VLOOKUP(A21,$AA$3:$AB$39,2,FALSE)</f>
        <v>3</v>
      </c>
      <c r="D21" s="5"/>
      <c r="E21" s="49">
        <f>IF(C21=CG20,$CG$12,0)</f>
        <v>1</v>
      </c>
      <c r="F21" s="49">
        <f>IF(C21=CH20,$CH$12,0)</f>
        <v>0</v>
      </c>
      <c r="G21" s="49">
        <f>IF(C21=CI20,$CI$12,0)</f>
        <v>0</v>
      </c>
      <c r="H21" s="49">
        <f>IF(C21=CJ20,$CJ$12,0)</f>
        <v>0</v>
      </c>
      <c r="I21" s="49">
        <f>IF(C21=CK20,$CK$12,0)</f>
        <v>0</v>
      </c>
      <c r="J21" s="49">
        <f>IF(C21=CL20,$CL$12,0)</f>
        <v>0</v>
      </c>
      <c r="K21" s="50">
        <f>(E21+F21+G21+H21++I21+J21)</f>
        <v>1</v>
      </c>
      <c r="L21" s="5"/>
      <c r="M21" s="15">
        <f t="shared" si="37"/>
        <v>9</v>
      </c>
      <c r="N21" s="15">
        <f t="shared" si="38"/>
        <v>6</v>
      </c>
      <c r="O21" s="15">
        <f t="shared" si="39"/>
        <v>1</v>
      </c>
      <c r="P21" s="15">
        <f t="shared" si="40"/>
        <v>5</v>
      </c>
      <c r="Q21" s="15">
        <f t="shared" si="41"/>
        <v>11</v>
      </c>
      <c r="R21" s="15">
        <f t="shared" si="42"/>
        <v>14</v>
      </c>
      <c r="S21" s="2"/>
      <c r="T21" s="11">
        <v>1</v>
      </c>
      <c r="U21" s="16">
        <f t="shared" si="0"/>
        <v>5</v>
      </c>
      <c r="V21" s="16">
        <f t="shared" si="1"/>
        <v>6</v>
      </c>
      <c r="W21" s="16">
        <f t="shared" si="2"/>
        <v>9</v>
      </c>
      <c r="X21" s="16">
        <f t="shared" si="3"/>
        <v>11</v>
      </c>
      <c r="Y21" s="16">
        <f t="shared" si="4"/>
        <v>14</v>
      </c>
      <c r="AA21" s="4">
        <v>18</v>
      </c>
      <c r="AB21" s="4">
        <v>3</v>
      </c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3" t="str">
        <f>IF(T21=M21,$M$1,"")</f>
        <v/>
      </c>
      <c r="AO21" s="23" t="str">
        <f>IF(T21=N21,$N$1,"")</f>
        <v/>
      </c>
      <c r="AP21" s="23">
        <f>IF(T21=O21,$O$1,"")</f>
        <v>3</v>
      </c>
      <c r="AQ21" s="23" t="str">
        <f>IF(T21=P21,$P$1,"")</f>
        <v/>
      </c>
      <c r="AR21" s="23" t="str">
        <f>IF(T21=Q21,$Q$1,"")</f>
        <v/>
      </c>
      <c r="AS21" s="23" t="str">
        <f>IF(T21=R21,$R$1,"")</f>
        <v/>
      </c>
      <c r="AT21" s="21" t="str">
        <f t="shared" si="5"/>
        <v/>
      </c>
      <c r="AU21" s="21" t="str">
        <f t="shared" si="6"/>
        <v/>
      </c>
      <c r="AV21" s="21" t="str">
        <f t="shared" si="7"/>
        <v/>
      </c>
      <c r="AW21" s="21">
        <f t="shared" si="8"/>
        <v>4</v>
      </c>
      <c r="AX21" s="21" t="str">
        <f t="shared" si="9"/>
        <v/>
      </c>
      <c r="AY21" s="21" t="str">
        <f t="shared" si="10"/>
        <v/>
      </c>
      <c r="AZ21" s="22" t="str">
        <f t="shared" si="11"/>
        <v/>
      </c>
      <c r="BA21" s="22">
        <f t="shared" si="12"/>
        <v>2</v>
      </c>
      <c r="BB21" s="22" t="str">
        <f t="shared" si="13"/>
        <v/>
      </c>
      <c r="BC21" s="22" t="str">
        <f t="shared" si="14"/>
        <v/>
      </c>
      <c r="BD21" s="22" t="str">
        <f t="shared" si="15"/>
        <v/>
      </c>
      <c r="BE21" s="22" t="str">
        <f t="shared" si="16"/>
        <v/>
      </c>
      <c r="BF21" s="23">
        <f t="shared" si="17"/>
        <v>1</v>
      </c>
      <c r="BG21" s="23" t="str">
        <f t="shared" si="18"/>
        <v/>
      </c>
      <c r="BH21" s="23" t="str">
        <f t="shared" si="19"/>
        <v/>
      </c>
      <c r="BI21" s="23" t="str">
        <f t="shared" si="20"/>
        <v/>
      </c>
      <c r="BJ21" s="23" t="str">
        <f t="shared" si="21"/>
        <v/>
      </c>
      <c r="BK21" s="23" t="str">
        <f t="shared" si="22"/>
        <v/>
      </c>
      <c r="BL21" s="21" t="str">
        <f t="shared" si="23"/>
        <v/>
      </c>
      <c r="BM21" s="21" t="str">
        <f t="shared" si="24"/>
        <v/>
      </c>
      <c r="BN21" s="21" t="str">
        <f t="shared" si="25"/>
        <v/>
      </c>
      <c r="BO21" s="21" t="str">
        <f t="shared" si="26"/>
        <v/>
      </c>
      <c r="BP21" s="21">
        <f t="shared" si="27"/>
        <v>5</v>
      </c>
      <c r="BQ21" s="21" t="str">
        <f t="shared" si="28"/>
        <v/>
      </c>
      <c r="BR21" s="22" t="str">
        <f t="shared" si="29"/>
        <v/>
      </c>
      <c r="BS21" s="22" t="str">
        <f t="shared" si="30"/>
        <v/>
      </c>
      <c r="BT21" s="22" t="str">
        <f t="shared" si="31"/>
        <v/>
      </c>
      <c r="BU21" s="22" t="str">
        <f t="shared" si="32"/>
        <v/>
      </c>
      <c r="BV21" s="22" t="str">
        <f t="shared" si="33"/>
        <v/>
      </c>
      <c r="BW21" s="22">
        <f t="shared" si="34"/>
        <v>6</v>
      </c>
      <c r="CE21" s="24" t="str">
        <f t="shared" si="35"/>
        <v>342156</v>
      </c>
      <c r="CF21" s="25">
        <f t="shared" si="36"/>
        <v>342156</v>
      </c>
      <c r="CG21" s="26">
        <f t="shared" si="44"/>
        <v>3</v>
      </c>
      <c r="CH21" s="23">
        <f t="shared" si="45"/>
        <v>4</v>
      </c>
      <c r="CI21" s="23">
        <f t="shared" si="46"/>
        <v>2</v>
      </c>
      <c r="CJ21" s="23">
        <f t="shared" si="47"/>
        <v>1</v>
      </c>
      <c r="CK21" s="23">
        <f t="shared" si="48"/>
        <v>5</v>
      </c>
      <c r="CL21" s="23">
        <f t="shared" si="49"/>
        <v>6</v>
      </c>
      <c r="CN21" s="27">
        <f>IF(CG20=C21,1,0)</f>
        <v>1</v>
      </c>
      <c r="CO21" s="27">
        <f>IF(CH20=C21,1,0)</f>
        <v>0</v>
      </c>
      <c r="CP21" s="27">
        <f>IF(CI20=C21,1,0)</f>
        <v>0</v>
      </c>
      <c r="CQ21" s="27">
        <f>IF(CJ20=C21,1,0)</f>
        <v>0</v>
      </c>
      <c r="CR21" s="27">
        <f>IF(CK20=C21,1,0)</f>
        <v>0</v>
      </c>
      <c r="CS21" s="27">
        <f>IF(CL20=C21,1,0)</f>
        <v>0</v>
      </c>
      <c r="CT21" s="34"/>
      <c r="CU21" s="14">
        <f t="shared" si="52"/>
        <v>7</v>
      </c>
      <c r="CW21" s="40">
        <f t="shared" si="50"/>
        <v>1</v>
      </c>
      <c r="CY21" s="28" t="str">
        <f t="shared" si="51"/>
        <v>+</v>
      </c>
      <c r="DA21" s="39">
        <f t="shared" si="53"/>
        <v>42</v>
      </c>
    </row>
    <row r="22" spans="1:105" ht="16.5" thickTop="1" thickBot="1" x14ac:dyDescent="0.65">
      <c r="A22" s="31">
        <v>35</v>
      </c>
      <c r="B22" s="33"/>
      <c r="C22" s="50">
        <f>VLOOKUP(A22,$AA$3:$AB$39,2,FALSE)</f>
        <v>6</v>
      </c>
      <c r="D22" s="5"/>
      <c r="E22" s="49">
        <f>IF(C22=CG21,$CG$12,0)</f>
        <v>0</v>
      </c>
      <c r="F22" s="49">
        <f>IF(C22=CH21,$CH$12,0)</f>
        <v>0</v>
      </c>
      <c r="G22" s="49">
        <f>IF(C22=CI21,$CI$12,0)</f>
        <v>0</v>
      </c>
      <c r="H22" s="49">
        <f>IF(C22=CJ21,$CJ$12,0)</f>
        <v>0</v>
      </c>
      <c r="I22" s="49">
        <f>IF(C22=CK21,$CK$12,0)</f>
        <v>0</v>
      </c>
      <c r="J22" s="49">
        <f>IF(C22=CL21,$CL$12,0)</f>
        <v>6</v>
      </c>
      <c r="K22" s="50">
        <f>(E22+F22+G22+H22++I22+J22)</f>
        <v>6</v>
      </c>
      <c r="L22" s="5"/>
      <c r="M22" s="15">
        <f t="shared" si="37"/>
        <v>10</v>
      </c>
      <c r="N22" s="15">
        <f t="shared" si="38"/>
        <v>7</v>
      </c>
      <c r="O22" s="15">
        <f t="shared" si="39"/>
        <v>2</v>
      </c>
      <c r="P22" s="15">
        <f t="shared" si="40"/>
        <v>6</v>
      </c>
      <c r="Q22" s="15">
        <f t="shared" si="41"/>
        <v>12</v>
      </c>
      <c r="R22" s="15">
        <f t="shared" si="42"/>
        <v>1</v>
      </c>
      <c r="S22" s="12">
        <v>0</v>
      </c>
      <c r="T22" s="11">
        <v>1</v>
      </c>
      <c r="U22" s="16">
        <f t="shared" si="0"/>
        <v>2</v>
      </c>
      <c r="V22" s="16">
        <f t="shared" si="1"/>
        <v>6</v>
      </c>
      <c r="W22" s="16">
        <f t="shared" si="2"/>
        <v>7</v>
      </c>
      <c r="X22" s="16">
        <f t="shared" si="3"/>
        <v>10</v>
      </c>
      <c r="Y22" s="16">
        <f t="shared" si="4"/>
        <v>12</v>
      </c>
      <c r="AA22" s="4">
        <v>19</v>
      </c>
      <c r="AB22" s="4">
        <v>4</v>
      </c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3" t="str">
        <f>IF(T22=M22,$M$1,"")</f>
        <v/>
      </c>
      <c r="AO22" s="23" t="str">
        <f>IF(T22=N22,$N$1,"")</f>
        <v/>
      </c>
      <c r="AP22" s="23" t="str">
        <f>IF(T22=O22,$O$1,"")</f>
        <v/>
      </c>
      <c r="AQ22" s="23" t="str">
        <f>IF(T22=P22,$P$1,"")</f>
        <v/>
      </c>
      <c r="AR22" s="23" t="str">
        <f>IF(T22=Q22,$Q$1,"")</f>
        <v/>
      </c>
      <c r="AS22" s="23">
        <f>IF(T22=R22,$R$1,"")</f>
        <v>6</v>
      </c>
      <c r="AT22" s="21" t="str">
        <f t="shared" si="5"/>
        <v/>
      </c>
      <c r="AU22" s="21" t="str">
        <f t="shared" si="6"/>
        <v/>
      </c>
      <c r="AV22" s="21">
        <f t="shared" si="7"/>
        <v>3</v>
      </c>
      <c r="AW22" s="21" t="str">
        <f t="shared" si="8"/>
        <v/>
      </c>
      <c r="AX22" s="21" t="str">
        <f t="shared" si="9"/>
        <v/>
      </c>
      <c r="AY22" s="21" t="str">
        <f t="shared" si="10"/>
        <v/>
      </c>
      <c r="AZ22" s="22" t="str">
        <f t="shared" si="11"/>
        <v/>
      </c>
      <c r="BA22" s="22" t="str">
        <f t="shared" si="12"/>
        <v/>
      </c>
      <c r="BB22" s="22" t="str">
        <f t="shared" si="13"/>
        <v/>
      </c>
      <c r="BC22" s="22">
        <f t="shared" si="14"/>
        <v>4</v>
      </c>
      <c r="BD22" s="22" t="str">
        <f t="shared" si="15"/>
        <v/>
      </c>
      <c r="BE22" s="22" t="str">
        <f t="shared" si="16"/>
        <v/>
      </c>
      <c r="BF22" s="23" t="str">
        <f t="shared" si="17"/>
        <v/>
      </c>
      <c r="BG22" s="23">
        <f t="shared" si="18"/>
        <v>2</v>
      </c>
      <c r="BH22" s="23" t="str">
        <f t="shared" si="19"/>
        <v/>
      </c>
      <c r="BI22" s="23" t="str">
        <f t="shared" si="20"/>
        <v/>
      </c>
      <c r="BJ22" s="23" t="str">
        <f t="shared" si="21"/>
        <v/>
      </c>
      <c r="BK22" s="23" t="str">
        <f t="shared" si="22"/>
        <v/>
      </c>
      <c r="BL22" s="21">
        <f t="shared" si="23"/>
        <v>1</v>
      </c>
      <c r="BM22" s="21" t="str">
        <f t="shared" si="24"/>
        <v/>
      </c>
      <c r="BN22" s="21" t="str">
        <f t="shared" si="25"/>
        <v/>
      </c>
      <c r="BO22" s="21" t="str">
        <f t="shared" si="26"/>
        <v/>
      </c>
      <c r="BP22" s="21" t="str">
        <f t="shared" si="27"/>
        <v/>
      </c>
      <c r="BQ22" s="21" t="str">
        <f t="shared" si="28"/>
        <v/>
      </c>
      <c r="BR22" s="22" t="str">
        <f t="shared" si="29"/>
        <v/>
      </c>
      <c r="BS22" s="22" t="str">
        <f t="shared" si="30"/>
        <v/>
      </c>
      <c r="BT22" s="22" t="str">
        <f t="shared" si="31"/>
        <v/>
      </c>
      <c r="BU22" s="22" t="str">
        <f t="shared" si="32"/>
        <v/>
      </c>
      <c r="BV22" s="22">
        <f t="shared" si="33"/>
        <v>5</v>
      </c>
      <c r="BW22" s="22" t="str">
        <f t="shared" si="34"/>
        <v/>
      </c>
      <c r="CE22" s="24" t="str">
        <f t="shared" si="35"/>
        <v>634215</v>
      </c>
      <c r="CF22" s="25">
        <f t="shared" si="36"/>
        <v>634215</v>
      </c>
      <c r="CG22" s="26">
        <f t="shared" si="44"/>
        <v>6</v>
      </c>
      <c r="CH22" s="23">
        <f t="shared" si="45"/>
        <v>3</v>
      </c>
      <c r="CI22" s="23">
        <f t="shared" si="46"/>
        <v>4</v>
      </c>
      <c r="CJ22" s="23">
        <f t="shared" si="47"/>
        <v>2</v>
      </c>
      <c r="CK22" s="23">
        <f t="shared" si="48"/>
        <v>1</v>
      </c>
      <c r="CL22" s="23">
        <f t="shared" si="49"/>
        <v>5</v>
      </c>
      <c r="CN22" s="27">
        <f>IF(CG21=C22,1,0)</f>
        <v>0</v>
      </c>
      <c r="CO22" s="27">
        <f>IF(CH21=C22,1,0)</f>
        <v>0</v>
      </c>
      <c r="CP22" s="27">
        <f>IF(CI21=C22,1,0)</f>
        <v>0</v>
      </c>
      <c r="CQ22" s="27">
        <f>IF(CJ21=C22,1,0)</f>
        <v>0</v>
      </c>
      <c r="CR22" s="27">
        <f>IF(CK21=C22,1,0)</f>
        <v>0</v>
      </c>
      <c r="CS22" s="27">
        <f>IF(CL21=C22,1,0)</f>
        <v>1</v>
      </c>
      <c r="CT22" s="34"/>
      <c r="CU22" s="14">
        <f t="shared" si="52"/>
        <v>8</v>
      </c>
      <c r="CW22" s="40">
        <f t="shared" si="50"/>
        <v>1</v>
      </c>
      <c r="CY22" s="28" t="str">
        <f t="shared" si="51"/>
        <v>+</v>
      </c>
      <c r="DA22" s="39">
        <f t="shared" si="53"/>
        <v>48</v>
      </c>
    </row>
    <row r="23" spans="1:105" ht="16.5" thickTop="1" thickBot="1" x14ac:dyDescent="0.65">
      <c r="A23" s="31">
        <v>5</v>
      </c>
      <c r="B23" s="33"/>
      <c r="C23" s="50">
        <f>VLOOKUP(A23,$AA$3:$AB$39,2,FALSE)</f>
        <v>1</v>
      </c>
      <c r="D23" s="5"/>
      <c r="E23" s="49">
        <f>IF(C23=CG22,$CG$12,0)</f>
        <v>0</v>
      </c>
      <c r="F23" s="49">
        <f>IF(C23=CH22,$CH$12,0)</f>
        <v>0</v>
      </c>
      <c r="G23" s="49">
        <f>IF(C23=CI22,$CI$12,0)</f>
        <v>0</v>
      </c>
      <c r="H23" s="49">
        <f>IF(C23=CJ22,$CJ$12,0)</f>
        <v>0</v>
      </c>
      <c r="I23" s="49">
        <f>IF(C23=CK22,$CK$12,0)</f>
        <v>5</v>
      </c>
      <c r="J23" s="49">
        <f>IF(C23=CL22,$CL$12,0)</f>
        <v>0</v>
      </c>
      <c r="K23" s="50">
        <f>(E23+F23+G23+H23++I23+J23)</f>
        <v>5</v>
      </c>
      <c r="L23" s="5"/>
      <c r="M23" s="15">
        <f t="shared" si="37"/>
        <v>1</v>
      </c>
      <c r="N23" s="15">
        <f t="shared" si="38"/>
        <v>8</v>
      </c>
      <c r="O23" s="15">
        <f t="shared" si="39"/>
        <v>3</v>
      </c>
      <c r="P23" s="15">
        <f t="shared" si="40"/>
        <v>7</v>
      </c>
      <c r="Q23" s="15">
        <f t="shared" si="41"/>
        <v>13</v>
      </c>
      <c r="R23" s="15">
        <f t="shared" si="42"/>
        <v>2</v>
      </c>
      <c r="S23" s="12">
        <f>S22+U23</f>
        <v>2</v>
      </c>
      <c r="T23" s="11">
        <v>1</v>
      </c>
      <c r="U23" s="16">
        <f t="shared" si="0"/>
        <v>2</v>
      </c>
      <c r="V23" s="16">
        <f t="shared" si="1"/>
        <v>3</v>
      </c>
      <c r="W23" s="16">
        <f t="shared" si="2"/>
        <v>7</v>
      </c>
      <c r="X23" s="16">
        <f t="shared" si="3"/>
        <v>8</v>
      </c>
      <c r="Y23" s="16">
        <f t="shared" si="4"/>
        <v>13</v>
      </c>
      <c r="AA23" s="4">
        <v>20</v>
      </c>
      <c r="AB23" s="4">
        <v>4</v>
      </c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3">
        <f>IF(T23=M23,$M$1,"")</f>
        <v>1</v>
      </c>
      <c r="AO23" s="23" t="str">
        <f>IF(T23=N23,$N$1,"")</f>
        <v/>
      </c>
      <c r="AP23" s="23" t="str">
        <f>IF(T23=O23,$O$1,"")</f>
        <v/>
      </c>
      <c r="AQ23" s="23" t="str">
        <f>IF(T23=P23,$P$1,"")</f>
        <v/>
      </c>
      <c r="AR23" s="23" t="str">
        <f>IF(T23=Q23,$Q$1,"")</f>
        <v/>
      </c>
      <c r="AS23" s="23" t="str">
        <f>IF(T23=R23,$R$1,"")</f>
        <v/>
      </c>
      <c r="AT23" s="21" t="str">
        <f t="shared" si="5"/>
        <v/>
      </c>
      <c r="AU23" s="21" t="str">
        <f t="shared" si="6"/>
        <v/>
      </c>
      <c r="AV23" s="21" t="str">
        <f t="shared" si="7"/>
        <v/>
      </c>
      <c r="AW23" s="21" t="str">
        <f t="shared" si="8"/>
        <v/>
      </c>
      <c r="AX23" s="21" t="str">
        <f t="shared" si="9"/>
        <v/>
      </c>
      <c r="AY23" s="21">
        <f t="shared" si="10"/>
        <v>6</v>
      </c>
      <c r="AZ23" s="22" t="str">
        <f t="shared" si="11"/>
        <v/>
      </c>
      <c r="BA23" s="22" t="str">
        <f t="shared" si="12"/>
        <v/>
      </c>
      <c r="BB23" s="22">
        <f t="shared" si="13"/>
        <v>3</v>
      </c>
      <c r="BC23" s="22" t="str">
        <f t="shared" si="14"/>
        <v/>
      </c>
      <c r="BD23" s="22" t="str">
        <f t="shared" si="15"/>
        <v/>
      </c>
      <c r="BE23" s="22" t="str">
        <f t="shared" si="16"/>
        <v/>
      </c>
      <c r="BF23" s="23" t="str">
        <f t="shared" si="17"/>
        <v/>
      </c>
      <c r="BG23" s="23" t="str">
        <f t="shared" si="18"/>
        <v/>
      </c>
      <c r="BH23" s="23" t="str">
        <f t="shared" si="19"/>
        <v/>
      </c>
      <c r="BI23" s="23">
        <f t="shared" si="20"/>
        <v>4</v>
      </c>
      <c r="BJ23" s="23" t="str">
        <f t="shared" si="21"/>
        <v/>
      </c>
      <c r="BK23" s="23" t="str">
        <f t="shared" si="22"/>
        <v/>
      </c>
      <c r="BL23" s="21" t="str">
        <f t="shared" si="23"/>
        <v/>
      </c>
      <c r="BM23" s="21">
        <f t="shared" si="24"/>
        <v>2</v>
      </c>
      <c r="BN23" s="21" t="str">
        <f t="shared" si="25"/>
        <v/>
      </c>
      <c r="BO23" s="21" t="str">
        <f t="shared" si="26"/>
        <v/>
      </c>
      <c r="BP23" s="21" t="str">
        <f t="shared" si="27"/>
        <v/>
      </c>
      <c r="BQ23" s="21" t="str">
        <f t="shared" si="28"/>
        <v/>
      </c>
      <c r="BR23" s="22" t="str">
        <f t="shared" si="29"/>
        <v/>
      </c>
      <c r="BS23" s="22" t="str">
        <f t="shared" si="30"/>
        <v/>
      </c>
      <c r="BT23" s="22" t="str">
        <f t="shared" si="31"/>
        <v/>
      </c>
      <c r="BU23" s="22" t="str">
        <f t="shared" si="32"/>
        <v/>
      </c>
      <c r="BV23" s="22">
        <f t="shared" si="33"/>
        <v>5</v>
      </c>
      <c r="BW23" s="22" t="str">
        <f t="shared" si="34"/>
        <v/>
      </c>
      <c r="CE23" s="24" t="str">
        <f t="shared" si="35"/>
        <v>163425</v>
      </c>
      <c r="CF23" s="25">
        <f t="shared" si="36"/>
        <v>163425</v>
      </c>
      <c r="CG23" s="26">
        <f t="shared" si="44"/>
        <v>1</v>
      </c>
      <c r="CH23" s="23">
        <f t="shared" si="45"/>
        <v>6</v>
      </c>
      <c r="CI23" s="23">
        <f t="shared" si="46"/>
        <v>3</v>
      </c>
      <c r="CJ23" s="23">
        <f t="shared" si="47"/>
        <v>4</v>
      </c>
      <c r="CK23" s="23">
        <f t="shared" si="48"/>
        <v>2</v>
      </c>
      <c r="CL23" s="23">
        <f t="shared" si="49"/>
        <v>5</v>
      </c>
      <c r="CN23" s="27">
        <f>IF(CG22=C23,1,0)</f>
        <v>0</v>
      </c>
      <c r="CO23" s="27">
        <f>IF(CH22=C23,1,0)</f>
        <v>0</v>
      </c>
      <c r="CP23" s="27">
        <f>IF(CI22=C23,1,0)</f>
        <v>0</v>
      </c>
      <c r="CQ23" s="27">
        <f>IF(CJ22=C23,1,0)</f>
        <v>0</v>
      </c>
      <c r="CR23" s="27">
        <f>IF(CK22=C23,1,0)</f>
        <v>1</v>
      </c>
      <c r="CS23" s="27">
        <f>IF(CL22=C23,1,0)</f>
        <v>0</v>
      </c>
      <c r="CT23" s="34"/>
      <c r="CU23" s="14">
        <f t="shared" si="52"/>
        <v>9</v>
      </c>
      <c r="CW23" s="40">
        <f t="shared" si="50"/>
        <v>1</v>
      </c>
      <c r="CY23" s="28" t="str">
        <f t="shared" si="51"/>
        <v>+</v>
      </c>
      <c r="DA23" s="39">
        <f t="shared" si="53"/>
        <v>54</v>
      </c>
    </row>
    <row r="24" spans="1:105" ht="16.5" thickTop="1" thickBot="1" x14ac:dyDescent="0.65">
      <c r="A24" s="31">
        <v>16</v>
      </c>
      <c r="B24" s="33"/>
      <c r="C24" s="50">
        <f>VLOOKUP(A24,$AA$3:$AB$39,2,FALSE)</f>
        <v>3</v>
      </c>
      <c r="D24" s="5"/>
      <c r="E24" s="49">
        <f>IF(C24=CG23,$CG$12,0)</f>
        <v>0</v>
      </c>
      <c r="F24" s="49">
        <f>IF(C24=CH23,$CH$12,0)</f>
        <v>0</v>
      </c>
      <c r="G24" s="49">
        <f>IF(C24=CI23,$CI$12,0)</f>
        <v>3</v>
      </c>
      <c r="H24" s="49">
        <f>IF(C24=CJ23,$CJ$12,0)</f>
        <v>0</v>
      </c>
      <c r="I24" s="49">
        <f>IF(C24=CK23,$CK$12,0)</f>
        <v>0</v>
      </c>
      <c r="J24" s="49">
        <f>IF(C24=CL23,$CL$12,0)</f>
        <v>0</v>
      </c>
      <c r="K24" s="50">
        <f>(E24+F24+G24+H24++I24+J24)</f>
        <v>3</v>
      </c>
      <c r="L24" s="5"/>
      <c r="M24" s="15">
        <f t="shared" si="37"/>
        <v>2</v>
      </c>
      <c r="N24" s="15">
        <f t="shared" si="38"/>
        <v>9</v>
      </c>
      <c r="O24" s="15">
        <f t="shared" si="39"/>
        <v>1</v>
      </c>
      <c r="P24" s="15">
        <f t="shared" si="40"/>
        <v>8</v>
      </c>
      <c r="Q24" s="15">
        <f t="shared" si="41"/>
        <v>14</v>
      </c>
      <c r="R24" s="15">
        <f t="shared" si="42"/>
        <v>3</v>
      </c>
      <c r="S24" s="12">
        <f t="shared" ref="S24:S87" si="54">S23+U24</f>
        <v>4</v>
      </c>
      <c r="T24" s="11">
        <v>1</v>
      </c>
      <c r="U24" s="16">
        <f t="shared" si="0"/>
        <v>2</v>
      </c>
      <c r="V24" s="16">
        <f t="shared" si="1"/>
        <v>3</v>
      </c>
      <c r="W24" s="16">
        <f t="shared" si="2"/>
        <v>8</v>
      </c>
      <c r="X24" s="16">
        <f t="shared" si="3"/>
        <v>9</v>
      </c>
      <c r="Y24" s="16">
        <f t="shared" si="4"/>
        <v>14</v>
      </c>
      <c r="AA24" s="4">
        <v>21</v>
      </c>
      <c r="AB24" s="4">
        <v>4</v>
      </c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3" t="str">
        <f>IF(T24=M24,$M$1,"")</f>
        <v/>
      </c>
      <c r="AO24" s="23" t="str">
        <f>IF(T24=N24,$N$1,"")</f>
        <v/>
      </c>
      <c r="AP24" s="23">
        <f>IF(T24=O24,$O$1,"")</f>
        <v>3</v>
      </c>
      <c r="AQ24" s="23" t="str">
        <f>IF(T24=P24,$P$1,"")</f>
        <v/>
      </c>
      <c r="AR24" s="23" t="str">
        <f>IF(T24=Q24,$Q$1,"")</f>
        <v/>
      </c>
      <c r="AS24" s="23" t="str">
        <f>IF(T24=R24,$R$1,"")</f>
        <v/>
      </c>
      <c r="AT24" s="21">
        <f t="shared" si="5"/>
        <v>1</v>
      </c>
      <c r="AU24" s="21" t="str">
        <f t="shared" si="6"/>
        <v/>
      </c>
      <c r="AV24" s="21" t="str">
        <f t="shared" si="7"/>
        <v/>
      </c>
      <c r="AW24" s="21" t="str">
        <f t="shared" si="8"/>
        <v/>
      </c>
      <c r="AX24" s="21" t="str">
        <f t="shared" si="9"/>
        <v/>
      </c>
      <c r="AY24" s="21" t="str">
        <f t="shared" si="10"/>
        <v/>
      </c>
      <c r="AZ24" s="22" t="str">
        <f t="shared" si="11"/>
        <v/>
      </c>
      <c r="BA24" s="22" t="str">
        <f t="shared" si="12"/>
        <v/>
      </c>
      <c r="BB24" s="22" t="str">
        <f t="shared" si="13"/>
        <v/>
      </c>
      <c r="BC24" s="22" t="str">
        <f t="shared" si="14"/>
        <v/>
      </c>
      <c r="BD24" s="22" t="str">
        <f t="shared" si="15"/>
        <v/>
      </c>
      <c r="BE24" s="22">
        <f t="shared" si="16"/>
        <v>6</v>
      </c>
      <c r="BF24" s="23" t="str">
        <f t="shared" si="17"/>
        <v/>
      </c>
      <c r="BG24" s="23" t="str">
        <f t="shared" si="18"/>
        <v/>
      </c>
      <c r="BH24" s="23" t="str">
        <f t="shared" si="19"/>
        <v/>
      </c>
      <c r="BI24" s="23">
        <f t="shared" si="20"/>
        <v>4</v>
      </c>
      <c r="BJ24" s="23" t="str">
        <f t="shared" si="21"/>
        <v/>
      </c>
      <c r="BK24" s="23" t="str">
        <f t="shared" si="22"/>
        <v/>
      </c>
      <c r="BL24" s="21" t="str">
        <f t="shared" si="23"/>
        <v/>
      </c>
      <c r="BM24" s="21">
        <f t="shared" si="24"/>
        <v>2</v>
      </c>
      <c r="BN24" s="21" t="str">
        <f t="shared" si="25"/>
        <v/>
      </c>
      <c r="BO24" s="21" t="str">
        <f t="shared" si="26"/>
        <v/>
      </c>
      <c r="BP24" s="21" t="str">
        <f t="shared" si="27"/>
        <v/>
      </c>
      <c r="BQ24" s="21" t="str">
        <f t="shared" si="28"/>
        <v/>
      </c>
      <c r="BR24" s="22" t="str">
        <f t="shared" si="29"/>
        <v/>
      </c>
      <c r="BS24" s="22" t="str">
        <f t="shared" si="30"/>
        <v/>
      </c>
      <c r="BT24" s="22" t="str">
        <f t="shared" si="31"/>
        <v/>
      </c>
      <c r="BU24" s="22" t="str">
        <f t="shared" si="32"/>
        <v/>
      </c>
      <c r="BV24" s="22">
        <f t="shared" si="33"/>
        <v>5</v>
      </c>
      <c r="BW24" s="22" t="str">
        <f t="shared" si="34"/>
        <v/>
      </c>
      <c r="CE24" s="24" t="str">
        <f t="shared" si="35"/>
        <v>316425</v>
      </c>
      <c r="CF24" s="25">
        <f t="shared" si="36"/>
        <v>316425</v>
      </c>
      <c r="CG24" s="26">
        <f t="shared" si="44"/>
        <v>3</v>
      </c>
      <c r="CH24" s="23">
        <f t="shared" si="45"/>
        <v>1</v>
      </c>
      <c r="CI24" s="23">
        <f t="shared" si="46"/>
        <v>6</v>
      </c>
      <c r="CJ24" s="23">
        <f t="shared" si="47"/>
        <v>4</v>
      </c>
      <c r="CK24" s="23">
        <f t="shared" si="48"/>
        <v>2</v>
      </c>
      <c r="CL24" s="23">
        <f t="shared" si="49"/>
        <v>5</v>
      </c>
      <c r="CN24" s="27">
        <f>IF(CG23=C24,1,0)</f>
        <v>0</v>
      </c>
      <c r="CO24" s="27">
        <f>IF(CH23=C24,1,0)</f>
        <v>0</v>
      </c>
      <c r="CP24" s="27">
        <f>IF(CI23=C24,1,0)</f>
        <v>1</v>
      </c>
      <c r="CQ24" s="27">
        <f>IF(CJ23=C24,1,0)</f>
        <v>0</v>
      </c>
      <c r="CR24" s="27">
        <f>IF(CK23=C24,1,0)</f>
        <v>0</v>
      </c>
      <c r="CS24" s="27">
        <f>IF(CL23=C24,1,0)</f>
        <v>0</v>
      </c>
      <c r="CT24" s="34"/>
      <c r="CU24" s="14">
        <f t="shared" si="52"/>
        <v>10</v>
      </c>
      <c r="CW24" s="40">
        <f t="shared" si="50"/>
        <v>1</v>
      </c>
      <c r="CY24" s="28" t="str">
        <f t="shared" si="51"/>
        <v>+</v>
      </c>
      <c r="DA24" s="39">
        <f t="shared" si="53"/>
        <v>60</v>
      </c>
    </row>
    <row r="25" spans="1:105" ht="16.5" thickTop="1" thickBot="1" x14ac:dyDescent="0.65">
      <c r="A25" s="31">
        <v>25</v>
      </c>
      <c r="B25" s="33"/>
      <c r="C25" s="50">
        <f>VLOOKUP(A25,$AA$3:$AB$39,2,FALSE)</f>
        <v>5</v>
      </c>
      <c r="D25" s="5"/>
      <c r="E25" s="49">
        <f>IF(C25=CG24,$CG$12,0)</f>
        <v>0</v>
      </c>
      <c r="F25" s="49">
        <f>IF(C25=CH24,$CH$12,0)</f>
        <v>0</v>
      </c>
      <c r="G25" s="49">
        <f>IF(C25=CI24,$CI$12,0)</f>
        <v>0</v>
      </c>
      <c r="H25" s="49">
        <f>IF(C25=CJ24,$CJ$12,0)</f>
        <v>0</v>
      </c>
      <c r="I25" s="49">
        <f>IF(C25=CK24,$CK$12,0)</f>
        <v>0</v>
      </c>
      <c r="J25" s="49">
        <f>IF(C25=CL24,$CL$12,0)</f>
        <v>6</v>
      </c>
      <c r="K25" s="50">
        <f>(E25+F25+G25+H25++I25+J25)</f>
        <v>6</v>
      </c>
      <c r="L25" s="5"/>
      <c r="M25" s="15">
        <f t="shared" si="37"/>
        <v>3</v>
      </c>
      <c r="N25" s="15">
        <f t="shared" si="38"/>
        <v>10</v>
      </c>
      <c r="O25" s="15">
        <f t="shared" si="39"/>
        <v>2</v>
      </c>
      <c r="P25" s="15">
        <f t="shared" si="40"/>
        <v>9</v>
      </c>
      <c r="Q25" s="15">
        <f t="shared" si="41"/>
        <v>1</v>
      </c>
      <c r="R25" s="15">
        <f t="shared" si="42"/>
        <v>4</v>
      </c>
      <c r="S25" s="12">
        <f t="shared" si="54"/>
        <v>6</v>
      </c>
      <c r="T25" s="11">
        <v>1</v>
      </c>
      <c r="U25" s="16">
        <f t="shared" si="0"/>
        <v>2</v>
      </c>
      <c r="V25" s="16">
        <f t="shared" si="1"/>
        <v>3</v>
      </c>
      <c r="W25" s="16">
        <f t="shared" si="2"/>
        <v>4</v>
      </c>
      <c r="X25" s="16">
        <f t="shared" si="3"/>
        <v>9</v>
      </c>
      <c r="Y25" s="16">
        <f t="shared" si="4"/>
        <v>10</v>
      </c>
      <c r="AA25" s="4">
        <v>22</v>
      </c>
      <c r="AB25" s="4">
        <v>4</v>
      </c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3" t="str">
        <f>IF(T25=M25,$M$1,"")</f>
        <v/>
      </c>
      <c r="AO25" s="23" t="str">
        <f>IF(T25=N25,$N$1,"")</f>
        <v/>
      </c>
      <c r="AP25" s="23" t="str">
        <f>IF(T25=O25,$O$1,"")</f>
        <v/>
      </c>
      <c r="AQ25" s="23" t="str">
        <f>IF(T25=P25,$P$1,"")</f>
        <v/>
      </c>
      <c r="AR25" s="23">
        <f>IF(T25=Q25,$Q$1,"")</f>
        <v>5</v>
      </c>
      <c r="AS25" s="23" t="str">
        <f>IF(T25=R25,$R$1,"")</f>
        <v/>
      </c>
      <c r="AT25" s="21" t="str">
        <f t="shared" si="5"/>
        <v/>
      </c>
      <c r="AU25" s="21" t="str">
        <f t="shared" si="6"/>
        <v/>
      </c>
      <c r="AV25" s="21">
        <f t="shared" si="7"/>
        <v>3</v>
      </c>
      <c r="AW25" s="21" t="str">
        <f t="shared" si="8"/>
        <v/>
      </c>
      <c r="AX25" s="21" t="str">
        <f t="shared" si="9"/>
        <v/>
      </c>
      <c r="AY25" s="21" t="str">
        <f t="shared" si="10"/>
        <v/>
      </c>
      <c r="AZ25" s="22">
        <f t="shared" si="11"/>
        <v>1</v>
      </c>
      <c r="BA25" s="22" t="str">
        <f t="shared" si="12"/>
        <v/>
      </c>
      <c r="BB25" s="22" t="str">
        <f t="shared" si="13"/>
        <v/>
      </c>
      <c r="BC25" s="22" t="str">
        <f t="shared" si="14"/>
        <v/>
      </c>
      <c r="BD25" s="22" t="str">
        <f t="shared" si="15"/>
        <v/>
      </c>
      <c r="BE25" s="22" t="str">
        <f t="shared" si="16"/>
        <v/>
      </c>
      <c r="BF25" s="23" t="str">
        <f t="shared" si="17"/>
        <v/>
      </c>
      <c r="BG25" s="23" t="str">
        <f t="shared" si="18"/>
        <v/>
      </c>
      <c r="BH25" s="23" t="str">
        <f t="shared" si="19"/>
        <v/>
      </c>
      <c r="BI25" s="23" t="str">
        <f t="shared" si="20"/>
        <v/>
      </c>
      <c r="BJ25" s="23" t="str">
        <f t="shared" si="21"/>
        <v/>
      </c>
      <c r="BK25" s="23">
        <f t="shared" si="22"/>
        <v>6</v>
      </c>
      <c r="BL25" s="21" t="str">
        <f t="shared" si="23"/>
        <v/>
      </c>
      <c r="BM25" s="21" t="str">
        <f t="shared" si="24"/>
        <v/>
      </c>
      <c r="BN25" s="21" t="str">
        <f t="shared" si="25"/>
        <v/>
      </c>
      <c r="BO25" s="21">
        <f t="shared" si="26"/>
        <v>4</v>
      </c>
      <c r="BP25" s="21" t="str">
        <f t="shared" si="27"/>
        <v/>
      </c>
      <c r="BQ25" s="21" t="str">
        <f t="shared" si="28"/>
        <v/>
      </c>
      <c r="BR25" s="22" t="str">
        <f t="shared" si="29"/>
        <v/>
      </c>
      <c r="BS25" s="22">
        <f t="shared" si="30"/>
        <v>2</v>
      </c>
      <c r="BT25" s="22" t="str">
        <f t="shared" si="31"/>
        <v/>
      </c>
      <c r="BU25" s="22" t="str">
        <f t="shared" si="32"/>
        <v/>
      </c>
      <c r="BV25" s="22" t="str">
        <f t="shared" si="33"/>
        <v/>
      </c>
      <c r="BW25" s="22" t="str">
        <f t="shared" si="34"/>
        <v/>
      </c>
      <c r="CE25" s="24" t="str">
        <f t="shared" si="35"/>
        <v>531642</v>
      </c>
      <c r="CF25" s="25">
        <f t="shared" si="36"/>
        <v>531642</v>
      </c>
      <c r="CG25" s="26">
        <f t="shared" si="44"/>
        <v>5</v>
      </c>
      <c r="CH25" s="23">
        <f t="shared" si="45"/>
        <v>3</v>
      </c>
      <c r="CI25" s="23">
        <f t="shared" si="46"/>
        <v>1</v>
      </c>
      <c r="CJ25" s="23">
        <f t="shared" si="47"/>
        <v>6</v>
      </c>
      <c r="CK25" s="23">
        <f t="shared" si="48"/>
        <v>4</v>
      </c>
      <c r="CL25" s="23">
        <f t="shared" si="49"/>
        <v>2</v>
      </c>
      <c r="CN25" s="27">
        <f>IF(CG24=C25,1,0)</f>
        <v>0</v>
      </c>
      <c r="CO25" s="27">
        <f>IF(CH24=C25,1,0)</f>
        <v>0</v>
      </c>
      <c r="CP25" s="27">
        <f>IF(CI24=C25,1,0)</f>
        <v>0</v>
      </c>
      <c r="CQ25" s="27">
        <f>IF(CJ24=C25,1,0)</f>
        <v>0</v>
      </c>
      <c r="CR25" s="27">
        <f>IF(CK24=C25,1,0)</f>
        <v>0</v>
      </c>
      <c r="CS25" s="27">
        <f>IF(CL24=C25,1,0)</f>
        <v>1</v>
      </c>
      <c r="CT25" s="34"/>
      <c r="CU25" s="14">
        <f t="shared" si="52"/>
        <v>11</v>
      </c>
      <c r="CW25" s="40">
        <f t="shared" si="50"/>
        <v>1</v>
      </c>
      <c r="CY25" s="28" t="str">
        <f t="shared" si="51"/>
        <v>+</v>
      </c>
      <c r="DA25" s="39">
        <f t="shared" si="53"/>
        <v>66</v>
      </c>
    </row>
    <row r="26" spans="1:105" ht="16.5" thickTop="1" thickBot="1" x14ac:dyDescent="0.65">
      <c r="A26" s="31">
        <v>35</v>
      </c>
      <c r="B26" s="33"/>
      <c r="C26" s="50">
        <f>VLOOKUP(A26,$AA$3:$AB$39,2,FALSE)</f>
        <v>6</v>
      </c>
      <c r="D26" s="3"/>
      <c r="E26" s="49">
        <f>IF(C26=CG25,$CG$12,0)</f>
        <v>0</v>
      </c>
      <c r="F26" s="49">
        <f>IF(C26=CH25,$CH$12,0)</f>
        <v>0</v>
      </c>
      <c r="G26" s="49">
        <f>IF(C26=CI25,$CI$12,0)</f>
        <v>0</v>
      </c>
      <c r="H26" s="49">
        <f>IF(C26=CJ25,$CJ$12,0)</f>
        <v>4</v>
      </c>
      <c r="I26" s="49">
        <f>IF(C26=CK25,$CK$12,0)</f>
        <v>0</v>
      </c>
      <c r="J26" s="49">
        <f>IF(C26=CL25,$CL$12,0)</f>
        <v>0</v>
      </c>
      <c r="K26" s="50">
        <f>(E26+F26+G26+H26++I26+J26)</f>
        <v>4</v>
      </c>
      <c r="L26" s="3"/>
      <c r="M26" s="15">
        <f t="shared" si="37"/>
        <v>4</v>
      </c>
      <c r="N26" s="15">
        <f t="shared" si="38"/>
        <v>11</v>
      </c>
      <c r="O26" s="15">
        <f t="shared" si="39"/>
        <v>3</v>
      </c>
      <c r="P26" s="15">
        <f t="shared" si="40"/>
        <v>10</v>
      </c>
      <c r="Q26" s="15">
        <f t="shared" si="41"/>
        <v>2</v>
      </c>
      <c r="R26" s="15">
        <f t="shared" si="42"/>
        <v>1</v>
      </c>
      <c r="S26" s="12">
        <f t="shared" si="54"/>
        <v>8</v>
      </c>
      <c r="T26" s="11">
        <v>1</v>
      </c>
      <c r="U26" s="16">
        <f t="shared" si="0"/>
        <v>2</v>
      </c>
      <c r="V26" s="16">
        <f t="shared" si="1"/>
        <v>3</v>
      </c>
      <c r="W26" s="16">
        <f t="shared" si="2"/>
        <v>4</v>
      </c>
      <c r="X26" s="16">
        <f t="shared" si="3"/>
        <v>10</v>
      </c>
      <c r="Y26" s="16">
        <f t="shared" si="4"/>
        <v>11</v>
      </c>
      <c r="AA26" s="4">
        <v>23</v>
      </c>
      <c r="AB26" s="4">
        <v>4</v>
      </c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3" t="str">
        <f>IF(T26=M26,$M$1,"")</f>
        <v/>
      </c>
      <c r="AO26" s="23" t="str">
        <f>IF(T26=N26,$N$1,"")</f>
        <v/>
      </c>
      <c r="AP26" s="23" t="str">
        <f>IF(T26=O26,$O$1,"")</f>
        <v/>
      </c>
      <c r="AQ26" s="23" t="str">
        <f>IF(T26=P26,$P$1,"")</f>
        <v/>
      </c>
      <c r="AR26" s="23" t="str">
        <f>IF(T26=Q26,$Q$1,"")</f>
        <v/>
      </c>
      <c r="AS26" s="23">
        <f>IF(T26=R26,$R$1,"")</f>
        <v>6</v>
      </c>
      <c r="AT26" s="21" t="str">
        <f t="shared" si="5"/>
        <v/>
      </c>
      <c r="AU26" s="21" t="str">
        <f t="shared" si="6"/>
        <v/>
      </c>
      <c r="AV26" s="21" t="str">
        <f t="shared" si="7"/>
        <v/>
      </c>
      <c r="AW26" s="21" t="str">
        <f t="shared" si="8"/>
        <v/>
      </c>
      <c r="AX26" s="21">
        <f t="shared" si="9"/>
        <v>5</v>
      </c>
      <c r="AY26" s="21" t="str">
        <f t="shared" si="10"/>
        <v/>
      </c>
      <c r="AZ26" s="22" t="str">
        <f t="shared" si="11"/>
        <v/>
      </c>
      <c r="BA26" s="22" t="str">
        <f t="shared" si="12"/>
        <v/>
      </c>
      <c r="BB26" s="22">
        <f t="shared" si="13"/>
        <v>3</v>
      </c>
      <c r="BC26" s="22" t="str">
        <f t="shared" si="14"/>
        <v/>
      </c>
      <c r="BD26" s="22" t="str">
        <f t="shared" si="15"/>
        <v/>
      </c>
      <c r="BE26" s="22" t="str">
        <f t="shared" si="16"/>
        <v/>
      </c>
      <c r="BF26" s="23">
        <f t="shared" si="17"/>
        <v>1</v>
      </c>
      <c r="BG26" s="23" t="str">
        <f t="shared" si="18"/>
        <v/>
      </c>
      <c r="BH26" s="23" t="str">
        <f t="shared" si="19"/>
        <v/>
      </c>
      <c r="BI26" s="23" t="str">
        <f t="shared" si="20"/>
        <v/>
      </c>
      <c r="BJ26" s="23" t="str">
        <f t="shared" si="21"/>
        <v/>
      </c>
      <c r="BK26" s="23" t="str">
        <f t="shared" si="22"/>
        <v/>
      </c>
      <c r="BL26" s="21" t="str">
        <f t="shared" si="23"/>
        <v/>
      </c>
      <c r="BM26" s="21" t="str">
        <f t="shared" si="24"/>
        <v/>
      </c>
      <c r="BN26" s="21" t="str">
        <f t="shared" si="25"/>
        <v/>
      </c>
      <c r="BO26" s="21">
        <f t="shared" si="26"/>
        <v>4</v>
      </c>
      <c r="BP26" s="21" t="str">
        <f t="shared" si="27"/>
        <v/>
      </c>
      <c r="BQ26" s="21" t="str">
        <f t="shared" si="28"/>
        <v/>
      </c>
      <c r="BR26" s="22" t="str">
        <f t="shared" si="29"/>
        <v/>
      </c>
      <c r="BS26" s="22">
        <f t="shared" si="30"/>
        <v>2</v>
      </c>
      <c r="BT26" s="22" t="str">
        <f t="shared" si="31"/>
        <v/>
      </c>
      <c r="BU26" s="22" t="str">
        <f t="shared" si="32"/>
        <v/>
      </c>
      <c r="BV26" s="22" t="str">
        <f t="shared" si="33"/>
        <v/>
      </c>
      <c r="BW26" s="22" t="str">
        <f t="shared" si="34"/>
        <v/>
      </c>
      <c r="CE26" s="24" t="str">
        <f t="shared" si="35"/>
        <v>653142</v>
      </c>
      <c r="CF26" s="25">
        <f t="shared" si="36"/>
        <v>653142</v>
      </c>
      <c r="CG26" s="26">
        <f t="shared" si="44"/>
        <v>6</v>
      </c>
      <c r="CH26" s="23">
        <f t="shared" si="45"/>
        <v>5</v>
      </c>
      <c r="CI26" s="23">
        <f t="shared" si="46"/>
        <v>3</v>
      </c>
      <c r="CJ26" s="23">
        <f t="shared" si="47"/>
        <v>1</v>
      </c>
      <c r="CK26" s="23">
        <f t="shared" si="48"/>
        <v>4</v>
      </c>
      <c r="CL26" s="23">
        <f t="shared" si="49"/>
        <v>2</v>
      </c>
      <c r="CN26" s="27">
        <f>IF(CG25=C26,1,0)</f>
        <v>0</v>
      </c>
      <c r="CO26" s="27">
        <f>IF(CH25=C26,1,0)</f>
        <v>0</v>
      </c>
      <c r="CP26" s="27">
        <f>IF(CI25=C26,1,0)</f>
        <v>0</v>
      </c>
      <c r="CQ26" s="27">
        <f>IF(CJ25=C26,1,0)</f>
        <v>1</v>
      </c>
      <c r="CR26" s="27">
        <f>IF(CK25=C26,1,0)</f>
        <v>0</v>
      </c>
      <c r="CS26" s="27">
        <f>IF(CL25=C26,1,0)</f>
        <v>0</v>
      </c>
      <c r="CT26" s="34"/>
      <c r="CU26" s="14">
        <f t="shared" si="52"/>
        <v>12</v>
      </c>
      <c r="CW26" s="40">
        <f t="shared" si="50"/>
        <v>1</v>
      </c>
      <c r="CY26" s="28" t="str">
        <f t="shared" si="51"/>
        <v>+</v>
      </c>
      <c r="DA26" s="39">
        <f t="shared" si="53"/>
        <v>72</v>
      </c>
    </row>
    <row r="27" spans="1:105" ht="16.5" thickTop="1" thickBot="1" x14ac:dyDescent="0.65">
      <c r="A27" s="31">
        <v>25</v>
      </c>
      <c r="B27" s="33"/>
      <c r="C27" s="50">
        <f>VLOOKUP(A27,$AA$3:$AB$39,2,FALSE)</f>
        <v>5</v>
      </c>
      <c r="D27" s="5"/>
      <c r="E27" s="49">
        <f>IF(C27=CG26,$CG$12,0)</f>
        <v>0</v>
      </c>
      <c r="F27" s="49">
        <f>IF(C27=CH26,$CH$12,0)</f>
        <v>2</v>
      </c>
      <c r="G27" s="49">
        <f>IF(C27=CI26,$CI$12,0)</f>
        <v>0</v>
      </c>
      <c r="H27" s="49">
        <f>IF(C27=CJ26,$CJ$12,0)</f>
        <v>0</v>
      </c>
      <c r="I27" s="49">
        <f>IF(C27=CK26,$CK$12,0)</f>
        <v>0</v>
      </c>
      <c r="J27" s="49">
        <f>IF(C27=CL26,$CL$12,0)</f>
        <v>0</v>
      </c>
      <c r="K27" s="50">
        <f>(E27+F27+G27+H27++I27+J27)</f>
        <v>2</v>
      </c>
      <c r="L27" s="5"/>
      <c r="M27" s="15">
        <f t="shared" si="37"/>
        <v>5</v>
      </c>
      <c r="N27" s="15">
        <f t="shared" si="38"/>
        <v>12</v>
      </c>
      <c r="O27" s="15">
        <f t="shared" si="39"/>
        <v>4</v>
      </c>
      <c r="P27" s="15">
        <f t="shared" si="40"/>
        <v>11</v>
      </c>
      <c r="Q27" s="15">
        <f t="shared" si="41"/>
        <v>1</v>
      </c>
      <c r="R27" s="15">
        <f t="shared" si="42"/>
        <v>2</v>
      </c>
      <c r="S27" s="12">
        <f t="shared" si="54"/>
        <v>10</v>
      </c>
      <c r="T27" s="11">
        <v>1</v>
      </c>
      <c r="U27" s="16">
        <f t="shared" si="0"/>
        <v>2</v>
      </c>
      <c r="V27" s="16">
        <f t="shared" si="1"/>
        <v>4</v>
      </c>
      <c r="W27" s="16">
        <f t="shared" si="2"/>
        <v>5</v>
      </c>
      <c r="X27" s="16">
        <f t="shared" si="3"/>
        <v>11</v>
      </c>
      <c r="Y27" s="16">
        <f t="shared" si="4"/>
        <v>12</v>
      </c>
      <c r="AA27" s="4">
        <v>24</v>
      </c>
      <c r="AB27" s="4">
        <v>4</v>
      </c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3" t="str">
        <f>IF(T27=M27,$M$1,"")</f>
        <v/>
      </c>
      <c r="AO27" s="23" t="str">
        <f>IF(T27=N27,$N$1,"")</f>
        <v/>
      </c>
      <c r="AP27" s="23" t="str">
        <f>IF(T27=O27,$O$1,"")</f>
        <v/>
      </c>
      <c r="AQ27" s="23" t="str">
        <f>IF(T27=P27,$P$1,"")</f>
        <v/>
      </c>
      <c r="AR27" s="23">
        <f>IF(T27=Q27,$Q$1,"")</f>
        <v>5</v>
      </c>
      <c r="AS27" s="23" t="str">
        <f>IF(T27=R27,$R$1,"")</f>
        <v/>
      </c>
      <c r="AT27" s="21" t="str">
        <f t="shared" si="5"/>
        <v/>
      </c>
      <c r="AU27" s="21" t="str">
        <f t="shared" si="6"/>
        <v/>
      </c>
      <c r="AV27" s="21" t="str">
        <f t="shared" si="7"/>
        <v/>
      </c>
      <c r="AW27" s="21" t="str">
        <f t="shared" si="8"/>
        <v/>
      </c>
      <c r="AX27" s="21" t="str">
        <f t="shared" si="9"/>
        <v/>
      </c>
      <c r="AY27" s="21">
        <f t="shared" si="10"/>
        <v>6</v>
      </c>
      <c r="AZ27" s="22" t="str">
        <f t="shared" si="11"/>
        <v/>
      </c>
      <c r="BA27" s="22" t="str">
        <f t="shared" si="12"/>
        <v/>
      </c>
      <c r="BB27" s="22">
        <f t="shared" si="13"/>
        <v>3</v>
      </c>
      <c r="BC27" s="22" t="str">
        <f t="shared" si="14"/>
        <v/>
      </c>
      <c r="BD27" s="22" t="str">
        <f t="shared" si="15"/>
        <v/>
      </c>
      <c r="BE27" s="22" t="str">
        <f t="shared" si="16"/>
        <v/>
      </c>
      <c r="BF27" s="23">
        <f t="shared" si="17"/>
        <v>1</v>
      </c>
      <c r="BG27" s="23" t="str">
        <f t="shared" si="18"/>
        <v/>
      </c>
      <c r="BH27" s="23" t="str">
        <f t="shared" si="19"/>
        <v/>
      </c>
      <c r="BI27" s="23" t="str">
        <f t="shared" si="20"/>
        <v/>
      </c>
      <c r="BJ27" s="23" t="str">
        <f t="shared" si="21"/>
        <v/>
      </c>
      <c r="BK27" s="23" t="str">
        <f t="shared" si="22"/>
        <v/>
      </c>
      <c r="BL27" s="21" t="str">
        <f t="shared" si="23"/>
        <v/>
      </c>
      <c r="BM27" s="21" t="str">
        <f t="shared" si="24"/>
        <v/>
      </c>
      <c r="BN27" s="21" t="str">
        <f t="shared" si="25"/>
        <v/>
      </c>
      <c r="BO27" s="21">
        <f t="shared" si="26"/>
        <v>4</v>
      </c>
      <c r="BP27" s="21" t="str">
        <f t="shared" si="27"/>
        <v/>
      </c>
      <c r="BQ27" s="21" t="str">
        <f t="shared" si="28"/>
        <v/>
      </c>
      <c r="BR27" s="22" t="str">
        <f t="shared" si="29"/>
        <v/>
      </c>
      <c r="BS27" s="22">
        <f t="shared" si="30"/>
        <v>2</v>
      </c>
      <c r="BT27" s="22" t="str">
        <f t="shared" si="31"/>
        <v/>
      </c>
      <c r="BU27" s="22" t="str">
        <f t="shared" si="32"/>
        <v/>
      </c>
      <c r="BV27" s="22" t="str">
        <f t="shared" si="33"/>
        <v/>
      </c>
      <c r="BW27" s="22" t="str">
        <f t="shared" si="34"/>
        <v/>
      </c>
      <c r="CE27" s="24" t="str">
        <f t="shared" si="35"/>
        <v>563142</v>
      </c>
      <c r="CF27" s="25">
        <f t="shared" si="36"/>
        <v>563142</v>
      </c>
      <c r="CG27" s="26">
        <f t="shared" si="44"/>
        <v>5</v>
      </c>
      <c r="CH27" s="23">
        <f t="shared" si="45"/>
        <v>6</v>
      </c>
      <c r="CI27" s="23">
        <f t="shared" si="46"/>
        <v>3</v>
      </c>
      <c r="CJ27" s="23">
        <f t="shared" si="47"/>
        <v>1</v>
      </c>
      <c r="CK27" s="23">
        <f t="shared" si="48"/>
        <v>4</v>
      </c>
      <c r="CL27" s="23">
        <f t="shared" si="49"/>
        <v>2</v>
      </c>
      <c r="CN27" s="27">
        <f>IF(CG26=C27,1,0)</f>
        <v>0</v>
      </c>
      <c r="CO27" s="27">
        <f>IF(CH26=C27,1,0)</f>
        <v>1</v>
      </c>
      <c r="CP27" s="27">
        <f>IF(CI26=C27,1,0)</f>
        <v>0</v>
      </c>
      <c r="CQ27" s="27">
        <f>IF(CJ26=C27,1,0)</f>
        <v>0</v>
      </c>
      <c r="CR27" s="27">
        <f>IF(CK26=C27,1,0)</f>
        <v>0</v>
      </c>
      <c r="CS27" s="27">
        <f>IF(CL26=C27,1,0)</f>
        <v>0</v>
      </c>
      <c r="CT27" s="34"/>
      <c r="CU27" s="14">
        <f t="shared" si="52"/>
        <v>13</v>
      </c>
      <c r="CW27" s="40">
        <f t="shared" si="50"/>
        <v>1</v>
      </c>
      <c r="CY27" s="28" t="str">
        <f t="shared" si="51"/>
        <v>+</v>
      </c>
      <c r="DA27" s="39">
        <f t="shared" si="53"/>
        <v>78</v>
      </c>
    </row>
    <row r="28" spans="1:105" ht="16.5" thickTop="1" thickBot="1" x14ac:dyDescent="0.65">
      <c r="A28" s="31">
        <v>15</v>
      </c>
      <c r="B28" s="33"/>
      <c r="C28" s="50">
        <f>VLOOKUP(A28,$AA$3:$AB$39,2,FALSE)</f>
        <v>3</v>
      </c>
      <c r="D28" s="5"/>
      <c r="E28" s="49">
        <f>IF(C28=CG27,$CG$12,0)</f>
        <v>0</v>
      </c>
      <c r="F28" s="49">
        <f>IF(C28=CH27,$CH$12,0)</f>
        <v>0</v>
      </c>
      <c r="G28" s="49">
        <f>IF(C28=CI27,$CI$12,0)</f>
        <v>3</v>
      </c>
      <c r="H28" s="49">
        <f>IF(C28=CJ27,$CJ$12,0)</f>
        <v>0</v>
      </c>
      <c r="I28" s="49">
        <f>IF(C28=CK27,$CK$12,0)</f>
        <v>0</v>
      </c>
      <c r="J28" s="49">
        <f>IF(C28=CL27,$CL$12,0)</f>
        <v>0</v>
      </c>
      <c r="K28" s="50">
        <f>(E28+F28+G28+H28++I28+J28)</f>
        <v>3</v>
      </c>
      <c r="L28" s="5"/>
      <c r="M28" s="15">
        <f t="shared" si="37"/>
        <v>6</v>
      </c>
      <c r="N28" s="15">
        <f t="shared" si="38"/>
        <v>13</v>
      </c>
      <c r="O28" s="15">
        <f t="shared" si="39"/>
        <v>1</v>
      </c>
      <c r="P28" s="15">
        <f t="shared" si="40"/>
        <v>12</v>
      </c>
      <c r="Q28" s="15">
        <f t="shared" si="41"/>
        <v>2</v>
      </c>
      <c r="R28" s="15">
        <f t="shared" si="42"/>
        <v>3</v>
      </c>
      <c r="S28" s="12">
        <f t="shared" si="54"/>
        <v>12</v>
      </c>
      <c r="T28" s="11">
        <v>1</v>
      </c>
      <c r="U28" s="16">
        <f t="shared" si="0"/>
        <v>2</v>
      </c>
      <c r="V28" s="16">
        <f t="shared" si="1"/>
        <v>3</v>
      </c>
      <c r="W28" s="16">
        <f t="shared" si="2"/>
        <v>6</v>
      </c>
      <c r="X28" s="16">
        <f t="shared" si="3"/>
        <v>12</v>
      </c>
      <c r="Y28" s="16">
        <f t="shared" si="4"/>
        <v>13</v>
      </c>
      <c r="AA28" s="4">
        <v>25</v>
      </c>
      <c r="AB28" s="4">
        <v>5</v>
      </c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3" t="str">
        <f>IF(T28=M28,$M$1,"")</f>
        <v/>
      </c>
      <c r="AO28" s="23" t="str">
        <f>IF(T28=N28,$N$1,"")</f>
        <v/>
      </c>
      <c r="AP28" s="23">
        <f>IF(T28=O28,$O$1,"")</f>
        <v>3</v>
      </c>
      <c r="AQ28" s="23" t="str">
        <f>IF(T28=P28,$P$1,"")</f>
        <v/>
      </c>
      <c r="AR28" s="23" t="str">
        <f>IF(T28=Q28,$Q$1,"")</f>
        <v/>
      </c>
      <c r="AS28" s="23" t="str">
        <f>IF(T28=R28,$R$1,"")</f>
        <v/>
      </c>
      <c r="AT28" s="21" t="str">
        <f t="shared" si="5"/>
        <v/>
      </c>
      <c r="AU28" s="21" t="str">
        <f t="shared" si="6"/>
        <v/>
      </c>
      <c r="AV28" s="21" t="str">
        <f t="shared" si="7"/>
        <v/>
      </c>
      <c r="AW28" s="21" t="str">
        <f t="shared" si="8"/>
        <v/>
      </c>
      <c r="AX28" s="21">
        <f t="shared" si="9"/>
        <v>5</v>
      </c>
      <c r="AY28" s="21" t="str">
        <f t="shared" si="10"/>
        <v/>
      </c>
      <c r="AZ28" s="22" t="str">
        <f t="shared" si="11"/>
        <v/>
      </c>
      <c r="BA28" s="22" t="str">
        <f t="shared" si="12"/>
        <v/>
      </c>
      <c r="BB28" s="22" t="str">
        <f t="shared" si="13"/>
        <v/>
      </c>
      <c r="BC28" s="22" t="str">
        <f t="shared" si="14"/>
        <v/>
      </c>
      <c r="BD28" s="22" t="str">
        <f t="shared" si="15"/>
        <v/>
      </c>
      <c r="BE28" s="22">
        <f t="shared" si="16"/>
        <v>6</v>
      </c>
      <c r="BF28" s="23">
        <f t="shared" si="17"/>
        <v>1</v>
      </c>
      <c r="BG28" s="23" t="str">
        <f t="shared" si="18"/>
        <v/>
      </c>
      <c r="BH28" s="23" t="str">
        <f t="shared" si="19"/>
        <v/>
      </c>
      <c r="BI28" s="23" t="str">
        <f t="shared" si="20"/>
        <v/>
      </c>
      <c r="BJ28" s="23" t="str">
        <f t="shared" si="21"/>
        <v/>
      </c>
      <c r="BK28" s="23" t="str">
        <f t="shared" si="22"/>
        <v/>
      </c>
      <c r="BL28" s="21" t="str">
        <f t="shared" si="23"/>
        <v/>
      </c>
      <c r="BM28" s="21" t="str">
        <f t="shared" si="24"/>
        <v/>
      </c>
      <c r="BN28" s="21" t="str">
        <f t="shared" si="25"/>
        <v/>
      </c>
      <c r="BO28" s="21">
        <f t="shared" si="26"/>
        <v>4</v>
      </c>
      <c r="BP28" s="21" t="str">
        <f t="shared" si="27"/>
        <v/>
      </c>
      <c r="BQ28" s="21" t="str">
        <f t="shared" si="28"/>
        <v/>
      </c>
      <c r="BR28" s="22" t="str">
        <f t="shared" si="29"/>
        <v/>
      </c>
      <c r="BS28" s="22">
        <f t="shared" si="30"/>
        <v>2</v>
      </c>
      <c r="BT28" s="22" t="str">
        <f t="shared" si="31"/>
        <v/>
      </c>
      <c r="BU28" s="22" t="str">
        <f t="shared" si="32"/>
        <v/>
      </c>
      <c r="BV28" s="22" t="str">
        <f t="shared" si="33"/>
        <v/>
      </c>
      <c r="BW28" s="22" t="str">
        <f t="shared" si="34"/>
        <v/>
      </c>
      <c r="CE28" s="24" t="str">
        <f t="shared" si="35"/>
        <v>356142</v>
      </c>
      <c r="CF28" s="25">
        <f t="shared" si="36"/>
        <v>356142</v>
      </c>
      <c r="CG28" s="26">
        <f t="shared" si="44"/>
        <v>3</v>
      </c>
      <c r="CH28" s="23">
        <f t="shared" si="45"/>
        <v>5</v>
      </c>
      <c r="CI28" s="23">
        <f t="shared" si="46"/>
        <v>6</v>
      </c>
      <c r="CJ28" s="23">
        <f t="shared" si="47"/>
        <v>1</v>
      </c>
      <c r="CK28" s="23">
        <f t="shared" si="48"/>
        <v>4</v>
      </c>
      <c r="CL28" s="23">
        <f t="shared" si="49"/>
        <v>2</v>
      </c>
      <c r="CN28" s="27">
        <f>IF(CG27=C28,1,0)</f>
        <v>0</v>
      </c>
      <c r="CO28" s="27">
        <f>IF(CH27=C28,1,0)</f>
        <v>0</v>
      </c>
      <c r="CP28" s="27">
        <f>IF(CI27=C28,1,0)</f>
        <v>1</v>
      </c>
      <c r="CQ28" s="27">
        <f>IF(CJ27=C28,1,0)</f>
        <v>0</v>
      </c>
      <c r="CR28" s="27">
        <f>IF(CK27=C28,1,0)</f>
        <v>0</v>
      </c>
      <c r="CS28" s="27">
        <f>IF(CL27=C28,1,0)</f>
        <v>0</v>
      </c>
      <c r="CT28" s="34"/>
      <c r="CU28" s="14">
        <f t="shared" si="52"/>
        <v>14</v>
      </c>
      <c r="CW28" s="40">
        <f t="shared" si="50"/>
        <v>1</v>
      </c>
      <c r="CY28" s="28" t="str">
        <f t="shared" si="51"/>
        <v>+</v>
      </c>
      <c r="DA28" s="39">
        <f t="shared" si="53"/>
        <v>84</v>
      </c>
    </row>
    <row r="29" spans="1:105" ht="16.5" thickTop="1" thickBot="1" x14ac:dyDescent="0.65">
      <c r="A29" s="31">
        <v>19</v>
      </c>
      <c r="B29" s="33"/>
      <c r="C29" s="50">
        <f>VLOOKUP(A29,$AA$3:$AB$39,2,FALSE)</f>
        <v>4</v>
      </c>
      <c r="D29" s="5"/>
      <c r="E29" s="49">
        <f>IF(C29=CG28,$CG$12,0)</f>
        <v>0</v>
      </c>
      <c r="F29" s="49">
        <f>IF(C29=CH28,$CH$12,0)</f>
        <v>0</v>
      </c>
      <c r="G29" s="49">
        <f>IF(C29=CI28,$CI$12,0)</f>
        <v>0</v>
      </c>
      <c r="H29" s="49">
        <f>IF(C29=CJ28,$CJ$12,0)</f>
        <v>0</v>
      </c>
      <c r="I29" s="49">
        <f>IF(C29=CK28,$CK$12,0)</f>
        <v>5</v>
      </c>
      <c r="J29" s="49">
        <f>IF(C29=CL28,$CL$12,0)</f>
        <v>0</v>
      </c>
      <c r="K29" s="50">
        <f>(E29+F29+G29+H29++I29+J29)</f>
        <v>5</v>
      </c>
      <c r="L29" s="5"/>
      <c r="M29" s="15">
        <f t="shared" si="37"/>
        <v>7</v>
      </c>
      <c r="N29" s="15">
        <f t="shared" si="38"/>
        <v>14</v>
      </c>
      <c r="O29" s="15">
        <f t="shared" si="39"/>
        <v>2</v>
      </c>
      <c r="P29" s="15">
        <f t="shared" si="40"/>
        <v>1</v>
      </c>
      <c r="Q29" s="15">
        <f t="shared" si="41"/>
        <v>3</v>
      </c>
      <c r="R29" s="15">
        <f t="shared" si="42"/>
        <v>4</v>
      </c>
      <c r="S29" s="12">
        <f t="shared" si="54"/>
        <v>14</v>
      </c>
      <c r="T29" s="11">
        <v>1</v>
      </c>
      <c r="U29" s="16">
        <f t="shared" si="0"/>
        <v>2</v>
      </c>
      <c r="V29" s="16">
        <f t="shared" si="1"/>
        <v>3</v>
      </c>
      <c r="W29" s="16">
        <f t="shared" si="2"/>
        <v>4</v>
      </c>
      <c r="X29" s="16">
        <f t="shared" si="3"/>
        <v>7</v>
      </c>
      <c r="Y29" s="16">
        <f t="shared" si="4"/>
        <v>14</v>
      </c>
      <c r="AA29" s="4">
        <v>26</v>
      </c>
      <c r="AB29" s="4">
        <v>5</v>
      </c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3" t="str">
        <f>IF(T29=M29,$M$1,"")</f>
        <v/>
      </c>
      <c r="AO29" s="23" t="str">
        <f>IF(T29=N29,$N$1,"")</f>
        <v/>
      </c>
      <c r="AP29" s="23" t="str">
        <f>IF(T29=O29,$O$1,"")</f>
        <v/>
      </c>
      <c r="AQ29" s="23">
        <f>IF(T29=P29,$P$1,"")</f>
        <v>4</v>
      </c>
      <c r="AR29" s="23" t="str">
        <f>IF(T29=Q29,$Q$1,"")</f>
        <v/>
      </c>
      <c r="AS29" s="23" t="str">
        <f>IF(T29=R29,$R$1,"")</f>
        <v/>
      </c>
      <c r="AT29" s="21" t="str">
        <f t="shared" si="5"/>
        <v/>
      </c>
      <c r="AU29" s="21" t="str">
        <f t="shared" si="6"/>
        <v/>
      </c>
      <c r="AV29" s="21">
        <f t="shared" si="7"/>
        <v>3</v>
      </c>
      <c r="AW29" s="21" t="str">
        <f t="shared" si="8"/>
        <v/>
      </c>
      <c r="AX29" s="21" t="str">
        <f t="shared" si="9"/>
        <v/>
      </c>
      <c r="AY29" s="21" t="str">
        <f t="shared" si="10"/>
        <v/>
      </c>
      <c r="AZ29" s="22" t="str">
        <f t="shared" si="11"/>
        <v/>
      </c>
      <c r="BA29" s="22" t="str">
        <f t="shared" si="12"/>
        <v/>
      </c>
      <c r="BB29" s="22" t="str">
        <f t="shared" si="13"/>
        <v/>
      </c>
      <c r="BC29" s="22" t="str">
        <f t="shared" si="14"/>
        <v/>
      </c>
      <c r="BD29" s="22">
        <f t="shared" si="15"/>
        <v>5</v>
      </c>
      <c r="BE29" s="22" t="str">
        <f t="shared" si="16"/>
        <v/>
      </c>
      <c r="BF29" s="23" t="str">
        <f t="shared" si="17"/>
        <v/>
      </c>
      <c r="BG29" s="23" t="str">
        <f t="shared" si="18"/>
        <v/>
      </c>
      <c r="BH29" s="23" t="str">
        <f t="shared" si="19"/>
        <v/>
      </c>
      <c r="BI29" s="23" t="str">
        <f t="shared" si="20"/>
        <v/>
      </c>
      <c r="BJ29" s="23" t="str">
        <f t="shared" si="21"/>
        <v/>
      </c>
      <c r="BK29" s="23">
        <f t="shared" si="22"/>
        <v>6</v>
      </c>
      <c r="BL29" s="21">
        <f t="shared" si="23"/>
        <v>1</v>
      </c>
      <c r="BM29" s="21" t="str">
        <f t="shared" si="24"/>
        <v/>
      </c>
      <c r="BN29" s="21" t="str">
        <f t="shared" si="25"/>
        <v/>
      </c>
      <c r="BO29" s="21" t="str">
        <f t="shared" si="26"/>
        <v/>
      </c>
      <c r="BP29" s="21" t="str">
        <f t="shared" si="27"/>
        <v/>
      </c>
      <c r="BQ29" s="21" t="str">
        <f t="shared" si="28"/>
        <v/>
      </c>
      <c r="BR29" s="22" t="str">
        <f t="shared" si="29"/>
        <v/>
      </c>
      <c r="BS29" s="22">
        <f t="shared" si="30"/>
        <v>2</v>
      </c>
      <c r="BT29" s="22" t="str">
        <f t="shared" si="31"/>
        <v/>
      </c>
      <c r="BU29" s="22" t="str">
        <f t="shared" si="32"/>
        <v/>
      </c>
      <c r="BV29" s="22" t="str">
        <f t="shared" si="33"/>
        <v/>
      </c>
      <c r="BW29" s="22" t="str">
        <f t="shared" si="34"/>
        <v/>
      </c>
      <c r="CE29" s="24" t="str">
        <f t="shared" si="35"/>
        <v>435612</v>
      </c>
      <c r="CF29" s="25">
        <f t="shared" si="36"/>
        <v>435612</v>
      </c>
      <c r="CG29" s="26">
        <f t="shared" si="44"/>
        <v>4</v>
      </c>
      <c r="CH29" s="23">
        <f t="shared" si="45"/>
        <v>3</v>
      </c>
      <c r="CI29" s="23">
        <f t="shared" si="46"/>
        <v>5</v>
      </c>
      <c r="CJ29" s="23">
        <f t="shared" si="47"/>
        <v>6</v>
      </c>
      <c r="CK29" s="23">
        <f t="shared" si="48"/>
        <v>1</v>
      </c>
      <c r="CL29" s="23">
        <f t="shared" si="49"/>
        <v>2</v>
      </c>
      <c r="CN29" s="27">
        <f>IF(CG28=C29,1,0)</f>
        <v>0</v>
      </c>
      <c r="CO29" s="27">
        <f>IF(CH28=C29,1,0)</f>
        <v>0</v>
      </c>
      <c r="CP29" s="27">
        <f>IF(CI28=C29,1,0)</f>
        <v>0</v>
      </c>
      <c r="CQ29" s="27">
        <f>IF(CJ28=C29,1,0)</f>
        <v>0</v>
      </c>
      <c r="CR29" s="27">
        <f>IF(CK28=C29,1,0)</f>
        <v>1</v>
      </c>
      <c r="CS29" s="27">
        <f>IF(CL28=C29,1,0)</f>
        <v>0</v>
      </c>
      <c r="CT29" s="34"/>
      <c r="CU29" s="14">
        <f t="shared" si="52"/>
        <v>15</v>
      </c>
      <c r="CW29" s="40">
        <f t="shared" si="50"/>
        <v>1</v>
      </c>
      <c r="CY29" s="28" t="str">
        <f t="shared" si="51"/>
        <v>+</v>
      </c>
      <c r="DA29" s="39">
        <f t="shared" si="53"/>
        <v>90</v>
      </c>
    </row>
    <row r="30" spans="1:105" ht="16.5" thickTop="1" thickBot="1" x14ac:dyDescent="0.65">
      <c r="A30" s="31">
        <v>7</v>
      </c>
      <c r="B30" s="33"/>
      <c r="C30" s="50">
        <f>VLOOKUP(A30,$AA$3:$AB$39,2,FALSE)</f>
        <v>2</v>
      </c>
      <c r="D30" s="5"/>
      <c r="E30" s="49">
        <f>IF(C30=CG29,$CG$12,0)</f>
        <v>0</v>
      </c>
      <c r="F30" s="49">
        <f>IF(C30=CH29,$CH$12,0)</f>
        <v>0</v>
      </c>
      <c r="G30" s="49">
        <f>IF(C30=CI29,$CI$12,0)</f>
        <v>0</v>
      </c>
      <c r="H30" s="49">
        <f>IF(C30=CJ29,$CJ$12,0)</f>
        <v>0</v>
      </c>
      <c r="I30" s="49">
        <f>IF(C30=CK29,$CK$12,0)</f>
        <v>0</v>
      </c>
      <c r="J30" s="49">
        <f>IF(C30=CL29,$CL$12,0)</f>
        <v>6</v>
      </c>
      <c r="K30" s="50">
        <f>(E30+F30+G30+H30++I30+J30)</f>
        <v>6</v>
      </c>
      <c r="L30" s="5"/>
      <c r="M30" s="15">
        <f t="shared" si="37"/>
        <v>8</v>
      </c>
      <c r="N30" s="15">
        <f t="shared" si="38"/>
        <v>1</v>
      </c>
      <c r="O30" s="15">
        <f t="shared" si="39"/>
        <v>3</v>
      </c>
      <c r="P30" s="15">
        <f t="shared" si="40"/>
        <v>2</v>
      </c>
      <c r="Q30" s="15">
        <f t="shared" si="41"/>
        <v>4</v>
      </c>
      <c r="R30" s="15">
        <f t="shared" si="42"/>
        <v>5</v>
      </c>
      <c r="S30" s="12">
        <f t="shared" si="54"/>
        <v>16</v>
      </c>
      <c r="T30" s="11">
        <v>1</v>
      </c>
      <c r="U30" s="16">
        <f t="shared" si="0"/>
        <v>2</v>
      </c>
      <c r="V30" s="16">
        <f t="shared" si="1"/>
        <v>3</v>
      </c>
      <c r="W30" s="16">
        <f t="shared" si="2"/>
        <v>4</v>
      </c>
      <c r="X30" s="16">
        <f t="shared" si="3"/>
        <v>5</v>
      </c>
      <c r="Y30" s="16">
        <f t="shared" si="4"/>
        <v>8</v>
      </c>
      <c r="AA30" s="4">
        <v>27</v>
      </c>
      <c r="AB30" s="4">
        <v>5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3" t="str">
        <f>IF(T30=M30,$M$1,"")</f>
        <v/>
      </c>
      <c r="AO30" s="23">
        <f>IF(T30=N30,$N$1,"")</f>
        <v>2</v>
      </c>
      <c r="AP30" s="23" t="str">
        <f>IF(T30=O30,$O$1,"")</f>
        <v/>
      </c>
      <c r="AQ30" s="23" t="str">
        <f>IF(T30=P30,$P$1,"")</f>
        <v/>
      </c>
      <c r="AR30" s="23" t="str">
        <f>IF(T30=Q30,$Q$1,"")</f>
        <v/>
      </c>
      <c r="AS30" s="23" t="str">
        <f>IF(T30=R30,$R$1,"")</f>
        <v/>
      </c>
      <c r="AT30" s="21" t="str">
        <f t="shared" si="5"/>
        <v/>
      </c>
      <c r="AU30" s="21" t="str">
        <f t="shared" si="6"/>
        <v/>
      </c>
      <c r="AV30" s="21" t="str">
        <f t="shared" si="7"/>
        <v/>
      </c>
      <c r="AW30" s="21">
        <f t="shared" si="8"/>
        <v>4</v>
      </c>
      <c r="AX30" s="21" t="str">
        <f t="shared" si="9"/>
        <v/>
      </c>
      <c r="AY30" s="21" t="str">
        <f t="shared" si="10"/>
        <v/>
      </c>
      <c r="AZ30" s="22" t="str">
        <f t="shared" si="11"/>
        <v/>
      </c>
      <c r="BA30" s="22" t="str">
        <f t="shared" si="12"/>
        <v/>
      </c>
      <c r="BB30" s="22">
        <f t="shared" si="13"/>
        <v>3</v>
      </c>
      <c r="BC30" s="22" t="str">
        <f t="shared" si="14"/>
        <v/>
      </c>
      <c r="BD30" s="22" t="str">
        <f t="shared" si="15"/>
        <v/>
      </c>
      <c r="BE30" s="22" t="str">
        <f t="shared" si="16"/>
        <v/>
      </c>
      <c r="BF30" s="23" t="str">
        <f t="shared" si="17"/>
        <v/>
      </c>
      <c r="BG30" s="23" t="str">
        <f t="shared" si="18"/>
        <v/>
      </c>
      <c r="BH30" s="23" t="str">
        <f t="shared" si="19"/>
        <v/>
      </c>
      <c r="BI30" s="23" t="str">
        <f t="shared" si="20"/>
        <v/>
      </c>
      <c r="BJ30" s="23">
        <f t="shared" si="21"/>
        <v>5</v>
      </c>
      <c r="BK30" s="23" t="str">
        <f t="shared" si="22"/>
        <v/>
      </c>
      <c r="BL30" s="21" t="str">
        <f t="shared" si="23"/>
        <v/>
      </c>
      <c r="BM30" s="21" t="str">
        <f t="shared" si="24"/>
        <v/>
      </c>
      <c r="BN30" s="21" t="str">
        <f t="shared" si="25"/>
        <v/>
      </c>
      <c r="BO30" s="21" t="str">
        <f t="shared" si="26"/>
        <v/>
      </c>
      <c r="BP30" s="21" t="str">
        <f t="shared" si="27"/>
        <v/>
      </c>
      <c r="BQ30" s="21">
        <f t="shared" si="28"/>
        <v>6</v>
      </c>
      <c r="BR30" s="22">
        <f t="shared" si="29"/>
        <v>1</v>
      </c>
      <c r="BS30" s="22" t="str">
        <f t="shared" si="30"/>
        <v/>
      </c>
      <c r="BT30" s="22" t="str">
        <f t="shared" si="31"/>
        <v/>
      </c>
      <c r="BU30" s="22" t="str">
        <f t="shared" si="32"/>
        <v/>
      </c>
      <c r="BV30" s="22" t="str">
        <f t="shared" si="33"/>
        <v/>
      </c>
      <c r="BW30" s="22" t="str">
        <f t="shared" si="34"/>
        <v/>
      </c>
      <c r="CE30" s="24" t="str">
        <f t="shared" si="35"/>
        <v>243561</v>
      </c>
      <c r="CF30" s="25">
        <f t="shared" si="36"/>
        <v>243561</v>
      </c>
      <c r="CG30" s="26">
        <f t="shared" si="44"/>
        <v>2</v>
      </c>
      <c r="CH30" s="23">
        <f t="shared" si="45"/>
        <v>4</v>
      </c>
      <c r="CI30" s="23">
        <f t="shared" si="46"/>
        <v>3</v>
      </c>
      <c r="CJ30" s="23">
        <f t="shared" si="47"/>
        <v>5</v>
      </c>
      <c r="CK30" s="23">
        <f t="shared" si="48"/>
        <v>6</v>
      </c>
      <c r="CL30" s="23">
        <f t="shared" si="49"/>
        <v>1</v>
      </c>
      <c r="CN30" s="27">
        <f>IF(CG29=C30,1,0)</f>
        <v>0</v>
      </c>
      <c r="CO30" s="27">
        <f>IF(CH29=C30,1,0)</f>
        <v>0</v>
      </c>
      <c r="CP30" s="27">
        <f>IF(CI29=C30,1,0)</f>
        <v>0</v>
      </c>
      <c r="CQ30" s="27">
        <f>IF(CJ29=C30,1,0)</f>
        <v>0</v>
      </c>
      <c r="CR30" s="27">
        <f>IF(CK29=C30,1,0)</f>
        <v>0</v>
      </c>
      <c r="CS30" s="27">
        <f>IF(CL29=C30,1,0)</f>
        <v>1</v>
      </c>
      <c r="CT30" s="34"/>
      <c r="CU30" s="14">
        <f t="shared" si="52"/>
        <v>16</v>
      </c>
      <c r="CW30" s="40">
        <f t="shared" si="50"/>
        <v>1</v>
      </c>
      <c r="CY30" s="28" t="str">
        <f t="shared" si="51"/>
        <v>+</v>
      </c>
      <c r="DA30" s="39">
        <f t="shared" si="53"/>
        <v>96</v>
      </c>
    </row>
    <row r="31" spans="1:105" ht="16.5" thickTop="1" thickBot="1" x14ac:dyDescent="0.65">
      <c r="A31" s="31">
        <v>35</v>
      </c>
      <c r="B31" s="33"/>
      <c r="C31" s="50">
        <f>VLOOKUP(A31,$AA$3:$AB$39,2,FALSE)</f>
        <v>6</v>
      </c>
      <c r="D31" s="5"/>
      <c r="E31" s="49">
        <f>IF(C31=CG30,$CG$12,0)</f>
        <v>0</v>
      </c>
      <c r="F31" s="49">
        <f>IF(C31=CH30,$CH$12,0)</f>
        <v>0</v>
      </c>
      <c r="G31" s="49">
        <f>IF(C31=CI30,$CI$12,0)</f>
        <v>0</v>
      </c>
      <c r="H31" s="49">
        <f>IF(C31=CJ30,$CJ$12,0)</f>
        <v>0</v>
      </c>
      <c r="I31" s="49">
        <f>IF(C31=CK30,$CK$12,0)</f>
        <v>5</v>
      </c>
      <c r="J31" s="49">
        <f>IF(C31=CL30,$CL$12,0)</f>
        <v>0</v>
      </c>
      <c r="K31" s="50">
        <f>(E31+F31+G31+H31++I31+J31)</f>
        <v>5</v>
      </c>
      <c r="L31" s="5"/>
      <c r="M31" s="15">
        <f t="shared" si="37"/>
        <v>9</v>
      </c>
      <c r="N31" s="15">
        <f t="shared" si="38"/>
        <v>2</v>
      </c>
      <c r="O31" s="15">
        <f t="shared" si="39"/>
        <v>4</v>
      </c>
      <c r="P31" s="15">
        <f t="shared" si="40"/>
        <v>3</v>
      </c>
      <c r="Q31" s="15">
        <f t="shared" si="41"/>
        <v>5</v>
      </c>
      <c r="R31" s="15">
        <f t="shared" si="42"/>
        <v>1</v>
      </c>
      <c r="S31" s="12">
        <f t="shared" si="54"/>
        <v>18</v>
      </c>
      <c r="T31" s="11">
        <v>1</v>
      </c>
      <c r="U31" s="16">
        <f t="shared" si="0"/>
        <v>2</v>
      </c>
      <c r="V31" s="16">
        <f t="shared" si="1"/>
        <v>3</v>
      </c>
      <c r="W31" s="16">
        <f t="shared" si="2"/>
        <v>4</v>
      </c>
      <c r="X31" s="16">
        <f t="shared" si="3"/>
        <v>5</v>
      </c>
      <c r="Y31" s="16">
        <f t="shared" si="4"/>
        <v>9</v>
      </c>
      <c r="AA31" s="4">
        <v>28</v>
      </c>
      <c r="AB31" s="4">
        <v>5</v>
      </c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3" t="str">
        <f>IF(T31=M31,$M$1,"")</f>
        <v/>
      </c>
      <c r="AO31" s="23" t="str">
        <f>IF(T31=N31,$N$1,"")</f>
        <v/>
      </c>
      <c r="AP31" s="23" t="str">
        <f>IF(T31=O31,$O$1,"")</f>
        <v/>
      </c>
      <c r="AQ31" s="23" t="str">
        <f>IF(T31=P31,$P$1,"")</f>
        <v/>
      </c>
      <c r="AR31" s="23" t="str">
        <f>IF(T31=Q31,$Q$1,"")</f>
        <v/>
      </c>
      <c r="AS31" s="23">
        <f>IF(T31=R31,$R$1,"")</f>
        <v>6</v>
      </c>
      <c r="AT31" s="21" t="str">
        <f t="shared" si="5"/>
        <v/>
      </c>
      <c r="AU31" s="21">
        <f t="shared" si="6"/>
        <v>2</v>
      </c>
      <c r="AV31" s="21" t="str">
        <f t="shared" si="7"/>
        <v/>
      </c>
      <c r="AW31" s="21" t="str">
        <f t="shared" si="8"/>
        <v/>
      </c>
      <c r="AX31" s="21" t="str">
        <f t="shared" si="9"/>
        <v/>
      </c>
      <c r="AY31" s="21" t="str">
        <f t="shared" si="10"/>
        <v/>
      </c>
      <c r="AZ31" s="22" t="str">
        <f t="shared" si="11"/>
        <v/>
      </c>
      <c r="BA31" s="22" t="str">
        <f t="shared" si="12"/>
        <v/>
      </c>
      <c r="BB31" s="22" t="str">
        <f t="shared" si="13"/>
        <v/>
      </c>
      <c r="BC31" s="22">
        <f t="shared" si="14"/>
        <v>4</v>
      </c>
      <c r="BD31" s="22" t="str">
        <f t="shared" si="15"/>
        <v/>
      </c>
      <c r="BE31" s="22" t="str">
        <f t="shared" si="16"/>
        <v/>
      </c>
      <c r="BF31" s="23" t="str">
        <f t="shared" si="17"/>
        <v/>
      </c>
      <c r="BG31" s="23" t="str">
        <f t="shared" si="18"/>
        <v/>
      </c>
      <c r="BH31" s="23">
        <f t="shared" si="19"/>
        <v>3</v>
      </c>
      <c r="BI31" s="23" t="str">
        <f t="shared" si="20"/>
        <v/>
      </c>
      <c r="BJ31" s="23" t="str">
        <f t="shared" si="21"/>
        <v/>
      </c>
      <c r="BK31" s="23" t="str">
        <f t="shared" si="22"/>
        <v/>
      </c>
      <c r="BL31" s="21" t="str">
        <f t="shared" si="23"/>
        <v/>
      </c>
      <c r="BM31" s="21" t="str">
        <f t="shared" si="24"/>
        <v/>
      </c>
      <c r="BN31" s="21" t="str">
        <f t="shared" si="25"/>
        <v/>
      </c>
      <c r="BO31" s="21" t="str">
        <f t="shared" si="26"/>
        <v/>
      </c>
      <c r="BP31" s="21">
        <f t="shared" si="27"/>
        <v>5</v>
      </c>
      <c r="BQ31" s="21" t="str">
        <f t="shared" si="28"/>
        <v/>
      </c>
      <c r="BR31" s="22">
        <f t="shared" si="29"/>
        <v>1</v>
      </c>
      <c r="BS31" s="22" t="str">
        <f t="shared" si="30"/>
        <v/>
      </c>
      <c r="BT31" s="22" t="str">
        <f t="shared" si="31"/>
        <v/>
      </c>
      <c r="BU31" s="22" t="str">
        <f t="shared" si="32"/>
        <v/>
      </c>
      <c r="BV31" s="22" t="str">
        <f t="shared" si="33"/>
        <v/>
      </c>
      <c r="BW31" s="22" t="str">
        <f t="shared" si="34"/>
        <v/>
      </c>
      <c r="CE31" s="24" t="str">
        <f t="shared" si="35"/>
        <v>624351</v>
      </c>
      <c r="CF31" s="25">
        <f t="shared" si="36"/>
        <v>624351</v>
      </c>
      <c r="CG31" s="26">
        <f t="shared" si="44"/>
        <v>6</v>
      </c>
      <c r="CH31" s="23">
        <f t="shared" si="45"/>
        <v>2</v>
      </c>
      <c r="CI31" s="23">
        <f t="shared" si="46"/>
        <v>4</v>
      </c>
      <c r="CJ31" s="23">
        <f t="shared" si="47"/>
        <v>3</v>
      </c>
      <c r="CK31" s="23">
        <f t="shared" si="48"/>
        <v>5</v>
      </c>
      <c r="CL31" s="23">
        <f t="shared" si="49"/>
        <v>1</v>
      </c>
      <c r="CN31" s="27">
        <f>IF(CG30=C31,1,0)</f>
        <v>0</v>
      </c>
      <c r="CO31" s="27">
        <f>IF(CH30=C31,1,0)</f>
        <v>0</v>
      </c>
      <c r="CP31" s="27">
        <f>IF(CI30=C31,1,0)</f>
        <v>0</v>
      </c>
      <c r="CQ31" s="27">
        <f>IF(CJ30=C31,1,0)</f>
        <v>0</v>
      </c>
      <c r="CR31" s="27">
        <f>IF(CK30=C31,1,0)</f>
        <v>1</v>
      </c>
      <c r="CS31" s="27">
        <f>IF(CL30=C31,1,0)</f>
        <v>0</v>
      </c>
      <c r="CT31" s="34"/>
      <c r="CU31" s="14">
        <f t="shared" si="52"/>
        <v>17</v>
      </c>
      <c r="CW31" s="40">
        <f t="shared" si="50"/>
        <v>1</v>
      </c>
      <c r="CY31" s="28" t="str">
        <f t="shared" si="51"/>
        <v>+</v>
      </c>
      <c r="DA31" s="39">
        <f t="shared" si="53"/>
        <v>102</v>
      </c>
    </row>
    <row r="32" spans="1:105" ht="16.5" thickTop="1" thickBot="1" x14ac:dyDescent="0.65">
      <c r="A32" s="31">
        <v>34</v>
      </c>
      <c r="B32" s="33"/>
      <c r="C32" s="50">
        <f>VLOOKUP(A32,$AA$3:$AB$39,2,FALSE)</f>
        <v>6</v>
      </c>
      <c r="D32" s="5"/>
      <c r="E32" s="49">
        <f>IF(C32=CG31,$CG$12,0)</f>
        <v>1</v>
      </c>
      <c r="F32" s="49">
        <f>IF(C32=CH31,$CH$12,0)</f>
        <v>0</v>
      </c>
      <c r="G32" s="49">
        <f>IF(C32=CI31,$CI$12,0)</f>
        <v>0</v>
      </c>
      <c r="H32" s="49">
        <f>IF(C32=CJ31,$CJ$12,0)</f>
        <v>0</v>
      </c>
      <c r="I32" s="49">
        <f>IF(C32=CK31,$CK$12,0)</f>
        <v>0</v>
      </c>
      <c r="J32" s="49">
        <f>IF(C32=CL31,$CL$12,0)</f>
        <v>0</v>
      </c>
      <c r="K32" s="50">
        <f>(E32+F32+G32+H32++I32+J32)</f>
        <v>1</v>
      </c>
      <c r="L32" s="5"/>
      <c r="M32" s="15">
        <f t="shared" si="37"/>
        <v>10</v>
      </c>
      <c r="N32" s="15">
        <f t="shared" si="38"/>
        <v>3</v>
      </c>
      <c r="O32" s="15">
        <f t="shared" si="39"/>
        <v>5</v>
      </c>
      <c r="P32" s="15">
        <f t="shared" si="40"/>
        <v>4</v>
      </c>
      <c r="Q32" s="15">
        <f t="shared" si="41"/>
        <v>6</v>
      </c>
      <c r="R32" s="15">
        <f t="shared" si="42"/>
        <v>1</v>
      </c>
      <c r="S32" s="12">
        <f t="shared" si="54"/>
        <v>21</v>
      </c>
      <c r="T32" s="11">
        <v>1</v>
      </c>
      <c r="U32" s="16">
        <f t="shared" si="0"/>
        <v>3</v>
      </c>
      <c r="V32" s="16">
        <f t="shared" si="1"/>
        <v>4</v>
      </c>
      <c r="W32" s="16">
        <f t="shared" si="2"/>
        <v>5</v>
      </c>
      <c r="X32" s="16">
        <f t="shared" si="3"/>
        <v>6</v>
      </c>
      <c r="Y32" s="16">
        <f t="shared" si="4"/>
        <v>10</v>
      </c>
      <c r="AA32" s="4">
        <v>29</v>
      </c>
      <c r="AB32" s="4">
        <v>5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3" t="str">
        <f>IF(T32=M32,$M$1,"")</f>
        <v/>
      </c>
      <c r="AO32" s="23" t="str">
        <f>IF(T32=N32,$N$1,"")</f>
        <v/>
      </c>
      <c r="AP32" s="23" t="str">
        <f>IF(T32=O32,$O$1,"")</f>
        <v/>
      </c>
      <c r="AQ32" s="23" t="str">
        <f>IF(T32=P32,$P$1,"")</f>
        <v/>
      </c>
      <c r="AR32" s="23" t="str">
        <f>IF(T32=Q32,$Q$1,"")</f>
        <v/>
      </c>
      <c r="AS32" s="23">
        <f>IF(T32=R32,$R$1,"")</f>
        <v>6</v>
      </c>
      <c r="AT32" s="21" t="str">
        <f t="shared" si="5"/>
        <v/>
      </c>
      <c r="AU32" s="21">
        <f t="shared" si="6"/>
        <v>2</v>
      </c>
      <c r="AV32" s="21" t="str">
        <f t="shared" si="7"/>
        <v/>
      </c>
      <c r="AW32" s="21" t="str">
        <f t="shared" si="8"/>
        <v/>
      </c>
      <c r="AX32" s="21" t="str">
        <f t="shared" si="9"/>
        <v/>
      </c>
      <c r="AY32" s="21" t="str">
        <f t="shared" si="10"/>
        <v/>
      </c>
      <c r="AZ32" s="22" t="str">
        <f t="shared" si="11"/>
        <v/>
      </c>
      <c r="BA32" s="22" t="str">
        <f t="shared" si="12"/>
        <v/>
      </c>
      <c r="BB32" s="22" t="str">
        <f t="shared" si="13"/>
        <v/>
      </c>
      <c r="BC32" s="22">
        <f t="shared" si="14"/>
        <v>4</v>
      </c>
      <c r="BD32" s="22" t="str">
        <f t="shared" si="15"/>
        <v/>
      </c>
      <c r="BE32" s="22" t="str">
        <f t="shared" si="16"/>
        <v/>
      </c>
      <c r="BF32" s="23" t="str">
        <f t="shared" si="17"/>
        <v/>
      </c>
      <c r="BG32" s="23" t="str">
        <f t="shared" si="18"/>
        <v/>
      </c>
      <c r="BH32" s="23">
        <f t="shared" si="19"/>
        <v>3</v>
      </c>
      <c r="BI32" s="23" t="str">
        <f t="shared" si="20"/>
        <v/>
      </c>
      <c r="BJ32" s="23" t="str">
        <f t="shared" si="21"/>
        <v/>
      </c>
      <c r="BK32" s="23" t="str">
        <f t="shared" si="22"/>
        <v/>
      </c>
      <c r="BL32" s="21" t="str">
        <f t="shared" si="23"/>
        <v/>
      </c>
      <c r="BM32" s="21" t="str">
        <f t="shared" si="24"/>
        <v/>
      </c>
      <c r="BN32" s="21" t="str">
        <f t="shared" si="25"/>
        <v/>
      </c>
      <c r="BO32" s="21" t="str">
        <f t="shared" si="26"/>
        <v/>
      </c>
      <c r="BP32" s="21">
        <f t="shared" si="27"/>
        <v>5</v>
      </c>
      <c r="BQ32" s="21" t="str">
        <f t="shared" si="28"/>
        <v/>
      </c>
      <c r="BR32" s="22">
        <f t="shared" si="29"/>
        <v>1</v>
      </c>
      <c r="BS32" s="22" t="str">
        <f t="shared" si="30"/>
        <v/>
      </c>
      <c r="BT32" s="22" t="str">
        <f t="shared" si="31"/>
        <v/>
      </c>
      <c r="BU32" s="22" t="str">
        <f t="shared" si="32"/>
        <v/>
      </c>
      <c r="BV32" s="22" t="str">
        <f t="shared" si="33"/>
        <v/>
      </c>
      <c r="BW32" s="22" t="str">
        <f t="shared" si="34"/>
        <v/>
      </c>
      <c r="CE32" s="24" t="str">
        <f t="shared" si="35"/>
        <v>624351</v>
      </c>
      <c r="CF32" s="25">
        <f t="shared" si="36"/>
        <v>624351</v>
      </c>
      <c r="CG32" s="26">
        <f t="shared" si="44"/>
        <v>6</v>
      </c>
      <c r="CH32" s="23">
        <f t="shared" si="45"/>
        <v>2</v>
      </c>
      <c r="CI32" s="23">
        <f t="shared" si="46"/>
        <v>4</v>
      </c>
      <c r="CJ32" s="23">
        <f t="shared" si="47"/>
        <v>3</v>
      </c>
      <c r="CK32" s="23">
        <f t="shared" si="48"/>
        <v>5</v>
      </c>
      <c r="CL32" s="23">
        <f t="shared" si="49"/>
        <v>1</v>
      </c>
      <c r="CN32" s="27">
        <f>IF(CG31=C32,1,0)</f>
        <v>1</v>
      </c>
      <c r="CO32" s="27">
        <f>IF(CH31=C32,1,0)</f>
        <v>0</v>
      </c>
      <c r="CP32" s="27">
        <f>IF(CI31=C32,1,0)</f>
        <v>0</v>
      </c>
      <c r="CQ32" s="27">
        <f>IF(CJ31=C32,1,0)</f>
        <v>0</v>
      </c>
      <c r="CR32" s="27">
        <f>IF(CK31=C32,1,0)</f>
        <v>0</v>
      </c>
      <c r="CS32" s="27">
        <f>IF(CL31=C32,1,0)</f>
        <v>0</v>
      </c>
      <c r="CT32" s="34"/>
      <c r="CU32" s="14">
        <f t="shared" si="52"/>
        <v>18</v>
      </c>
      <c r="CW32" s="40">
        <f t="shared" si="50"/>
        <v>1</v>
      </c>
      <c r="CY32" s="28" t="str">
        <f t="shared" si="51"/>
        <v>+</v>
      </c>
      <c r="DA32" s="39">
        <f t="shared" si="53"/>
        <v>108</v>
      </c>
    </row>
    <row r="33" spans="1:105" ht="16.5" thickTop="1" thickBot="1" x14ac:dyDescent="0.65">
      <c r="A33" s="31">
        <v>26</v>
      </c>
      <c r="B33" s="33"/>
      <c r="C33" s="50">
        <f>VLOOKUP(A33,$AA$3:$AB$39,2,FALSE)</f>
        <v>5</v>
      </c>
      <c r="D33" s="5"/>
      <c r="E33" s="49">
        <f>IF(C33=CG32,$CG$12,0)</f>
        <v>0</v>
      </c>
      <c r="F33" s="49">
        <f>IF(C33=CH32,$CH$12,0)</f>
        <v>0</v>
      </c>
      <c r="G33" s="49">
        <f>IF(C33=CI32,$CI$12,0)</f>
        <v>0</v>
      </c>
      <c r="H33" s="49">
        <f>IF(C33=CJ32,$CJ$12,0)</f>
        <v>0</v>
      </c>
      <c r="I33" s="49">
        <f>IF(C33=CK32,$CK$12,0)</f>
        <v>5</v>
      </c>
      <c r="J33" s="49">
        <f>IF(C33=CL32,$CL$12,0)</f>
        <v>0</v>
      </c>
      <c r="K33" s="50">
        <f>(E33+F33+G33+H33++I33+J33)</f>
        <v>5</v>
      </c>
      <c r="L33" s="5"/>
      <c r="M33" s="15">
        <f t="shared" si="37"/>
        <v>11</v>
      </c>
      <c r="N33" s="15">
        <f t="shared" si="38"/>
        <v>4</v>
      </c>
      <c r="O33" s="15">
        <f t="shared" si="39"/>
        <v>6</v>
      </c>
      <c r="P33" s="15">
        <f t="shared" si="40"/>
        <v>5</v>
      </c>
      <c r="Q33" s="15">
        <f t="shared" si="41"/>
        <v>1</v>
      </c>
      <c r="R33" s="15">
        <f t="shared" si="42"/>
        <v>2</v>
      </c>
      <c r="S33" s="12">
        <f t="shared" si="54"/>
        <v>23</v>
      </c>
      <c r="T33" s="11">
        <v>1</v>
      </c>
      <c r="U33" s="16">
        <f t="shared" si="0"/>
        <v>2</v>
      </c>
      <c r="V33" s="16">
        <f t="shared" si="1"/>
        <v>4</v>
      </c>
      <c r="W33" s="16">
        <f t="shared" si="2"/>
        <v>5</v>
      </c>
      <c r="X33" s="16">
        <f t="shared" si="3"/>
        <v>6</v>
      </c>
      <c r="Y33" s="16">
        <f t="shared" si="4"/>
        <v>11</v>
      </c>
      <c r="AA33" s="4">
        <v>30</v>
      </c>
      <c r="AB33" s="4">
        <v>5</v>
      </c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3" t="str">
        <f>IF(T33=M33,$M$1,"")</f>
        <v/>
      </c>
      <c r="AO33" s="23" t="str">
        <f>IF(T33=N33,$N$1,"")</f>
        <v/>
      </c>
      <c r="AP33" s="23" t="str">
        <f>IF(T33=O33,$O$1,"")</f>
        <v/>
      </c>
      <c r="AQ33" s="23" t="str">
        <f>IF(T33=P33,$P$1,"")</f>
        <v/>
      </c>
      <c r="AR33" s="23">
        <f>IF(T33=Q33,$Q$1,"")</f>
        <v>5</v>
      </c>
      <c r="AS33" s="23" t="str">
        <f>IF(T33=R33,$R$1,"")</f>
        <v/>
      </c>
      <c r="AT33" s="21" t="str">
        <f t="shared" si="5"/>
        <v/>
      </c>
      <c r="AU33" s="21" t="str">
        <f t="shared" si="6"/>
        <v/>
      </c>
      <c r="AV33" s="21" t="str">
        <f t="shared" si="7"/>
        <v/>
      </c>
      <c r="AW33" s="21" t="str">
        <f t="shared" si="8"/>
        <v/>
      </c>
      <c r="AX33" s="21" t="str">
        <f t="shared" si="9"/>
        <v/>
      </c>
      <c r="AY33" s="21">
        <f t="shared" si="10"/>
        <v>6</v>
      </c>
      <c r="AZ33" s="22" t="str">
        <f t="shared" si="11"/>
        <v/>
      </c>
      <c r="BA33" s="22">
        <f t="shared" si="12"/>
        <v>2</v>
      </c>
      <c r="BB33" s="22" t="str">
        <f t="shared" si="13"/>
        <v/>
      </c>
      <c r="BC33" s="22" t="str">
        <f t="shared" si="14"/>
        <v/>
      </c>
      <c r="BD33" s="22" t="str">
        <f t="shared" si="15"/>
        <v/>
      </c>
      <c r="BE33" s="22" t="str">
        <f t="shared" si="16"/>
        <v/>
      </c>
      <c r="BF33" s="23" t="str">
        <f t="shared" si="17"/>
        <v/>
      </c>
      <c r="BG33" s="23" t="str">
        <f t="shared" si="18"/>
        <v/>
      </c>
      <c r="BH33" s="23" t="str">
        <f t="shared" si="19"/>
        <v/>
      </c>
      <c r="BI33" s="23">
        <f t="shared" si="20"/>
        <v>4</v>
      </c>
      <c r="BJ33" s="23" t="str">
        <f t="shared" si="21"/>
        <v/>
      </c>
      <c r="BK33" s="23" t="str">
        <f t="shared" si="22"/>
        <v/>
      </c>
      <c r="BL33" s="21" t="str">
        <f t="shared" si="23"/>
        <v/>
      </c>
      <c r="BM33" s="21" t="str">
        <f t="shared" si="24"/>
        <v/>
      </c>
      <c r="BN33" s="21">
        <f t="shared" si="25"/>
        <v>3</v>
      </c>
      <c r="BO33" s="21" t="str">
        <f t="shared" si="26"/>
        <v/>
      </c>
      <c r="BP33" s="21" t="str">
        <f t="shared" si="27"/>
        <v/>
      </c>
      <c r="BQ33" s="21" t="str">
        <f t="shared" si="28"/>
        <v/>
      </c>
      <c r="BR33" s="22">
        <f t="shared" si="29"/>
        <v>1</v>
      </c>
      <c r="BS33" s="22" t="str">
        <f t="shared" si="30"/>
        <v/>
      </c>
      <c r="BT33" s="22" t="str">
        <f t="shared" si="31"/>
        <v/>
      </c>
      <c r="BU33" s="22" t="str">
        <f t="shared" si="32"/>
        <v/>
      </c>
      <c r="BV33" s="22" t="str">
        <f t="shared" si="33"/>
        <v/>
      </c>
      <c r="BW33" s="22" t="str">
        <f t="shared" si="34"/>
        <v/>
      </c>
      <c r="CE33" s="24" t="str">
        <f t="shared" si="35"/>
        <v>562431</v>
      </c>
      <c r="CF33" s="25">
        <f t="shared" si="36"/>
        <v>562431</v>
      </c>
      <c r="CG33" s="26">
        <f t="shared" si="44"/>
        <v>5</v>
      </c>
      <c r="CH33" s="23">
        <f t="shared" si="45"/>
        <v>6</v>
      </c>
      <c r="CI33" s="23">
        <f t="shared" si="46"/>
        <v>2</v>
      </c>
      <c r="CJ33" s="23">
        <f t="shared" si="47"/>
        <v>4</v>
      </c>
      <c r="CK33" s="23">
        <f t="shared" si="48"/>
        <v>3</v>
      </c>
      <c r="CL33" s="23">
        <f t="shared" si="49"/>
        <v>1</v>
      </c>
      <c r="CN33" s="27">
        <f>IF(CG32=C33,1,0)</f>
        <v>0</v>
      </c>
      <c r="CO33" s="27">
        <f>IF(CH32=C33,1,0)</f>
        <v>0</v>
      </c>
      <c r="CP33" s="27">
        <f>IF(CI32=C33,1,0)</f>
        <v>0</v>
      </c>
      <c r="CQ33" s="27">
        <f>IF(CJ32=C33,1,0)</f>
        <v>0</v>
      </c>
      <c r="CR33" s="27">
        <f>IF(CK32=C33,1,0)</f>
        <v>1</v>
      </c>
      <c r="CS33" s="27">
        <f>IF(CL32=C33,1,0)</f>
        <v>0</v>
      </c>
      <c r="CT33" s="34"/>
      <c r="CU33" s="14">
        <f t="shared" si="52"/>
        <v>19</v>
      </c>
      <c r="CW33" s="40">
        <f t="shared" si="50"/>
        <v>1</v>
      </c>
      <c r="CY33" s="28" t="str">
        <f t="shared" si="51"/>
        <v>+</v>
      </c>
      <c r="DA33" s="39">
        <f t="shared" si="53"/>
        <v>114</v>
      </c>
    </row>
    <row r="34" spans="1:105" ht="16.5" thickTop="1" thickBot="1" x14ac:dyDescent="0.65">
      <c r="A34" s="31">
        <v>5</v>
      </c>
      <c r="B34" s="33"/>
      <c r="C34" s="50">
        <f>VLOOKUP(A34,$AA$3:$AB$39,2,FALSE)</f>
        <v>1</v>
      </c>
      <c r="D34" s="3"/>
      <c r="E34" s="49">
        <f>IF(C34=CG33,$CG$12,0)</f>
        <v>0</v>
      </c>
      <c r="F34" s="49">
        <f>IF(C34=CH33,$CH$12,0)</f>
        <v>0</v>
      </c>
      <c r="G34" s="49">
        <f>IF(C34=CI33,$CI$12,0)</f>
        <v>0</v>
      </c>
      <c r="H34" s="49">
        <f>IF(C34=CJ33,$CJ$12,0)</f>
        <v>0</v>
      </c>
      <c r="I34" s="49">
        <f>IF(C34=CK33,$CK$12,0)</f>
        <v>0</v>
      </c>
      <c r="J34" s="49">
        <f>IF(C34=CL33,$CL$12,0)</f>
        <v>6</v>
      </c>
      <c r="K34" s="50">
        <f>(E34+F34+G34+H34++I34+J34)</f>
        <v>6</v>
      </c>
      <c r="L34" s="3"/>
      <c r="M34" s="15">
        <f t="shared" si="37"/>
        <v>1</v>
      </c>
      <c r="N34" s="15">
        <f t="shared" si="38"/>
        <v>5</v>
      </c>
      <c r="O34" s="15">
        <f t="shared" si="39"/>
        <v>7</v>
      </c>
      <c r="P34" s="15">
        <f t="shared" si="40"/>
        <v>6</v>
      </c>
      <c r="Q34" s="15">
        <f t="shared" si="41"/>
        <v>2</v>
      </c>
      <c r="R34" s="15">
        <f t="shared" si="42"/>
        <v>3</v>
      </c>
      <c r="S34" s="12">
        <f t="shared" si="54"/>
        <v>25</v>
      </c>
      <c r="T34" s="11">
        <v>1</v>
      </c>
      <c r="U34" s="16">
        <f t="shared" si="0"/>
        <v>2</v>
      </c>
      <c r="V34" s="16">
        <f t="shared" si="1"/>
        <v>3</v>
      </c>
      <c r="W34" s="16">
        <f t="shared" si="2"/>
        <v>5</v>
      </c>
      <c r="X34" s="16">
        <f t="shared" si="3"/>
        <v>6</v>
      </c>
      <c r="Y34" s="16">
        <f t="shared" si="4"/>
        <v>7</v>
      </c>
      <c r="AA34" s="4">
        <v>31</v>
      </c>
      <c r="AB34" s="4">
        <v>6</v>
      </c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3">
        <f>IF(T34=M34,$M$1,"")</f>
        <v>1</v>
      </c>
      <c r="AO34" s="23" t="str">
        <f>IF(T34=N34,$N$1,"")</f>
        <v/>
      </c>
      <c r="AP34" s="23" t="str">
        <f>IF(T34=O34,$O$1,"")</f>
        <v/>
      </c>
      <c r="AQ34" s="23" t="str">
        <f>IF(T34=P34,$P$1,"")</f>
        <v/>
      </c>
      <c r="AR34" s="23" t="str">
        <f>IF(T34=Q34,$Q$1,"")</f>
        <v/>
      </c>
      <c r="AS34" s="23" t="str">
        <f>IF(T34=R34,$R$1,"")</f>
        <v/>
      </c>
      <c r="AT34" s="21" t="str">
        <f t="shared" si="5"/>
        <v/>
      </c>
      <c r="AU34" s="21" t="str">
        <f t="shared" si="6"/>
        <v/>
      </c>
      <c r="AV34" s="21" t="str">
        <f t="shared" si="7"/>
        <v/>
      </c>
      <c r="AW34" s="21" t="str">
        <f t="shared" si="8"/>
        <v/>
      </c>
      <c r="AX34" s="21">
        <f t="shared" si="9"/>
        <v>5</v>
      </c>
      <c r="AY34" s="21" t="str">
        <f t="shared" si="10"/>
        <v/>
      </c>
      <c r="AZ34" s="22" t="str">
        <f t="shared" si="11"/>
        <v/>
      </c>
      <c r="BA34" s="22" t="str">
        <f t="shared" si="12"/>
        <v/>
      </c>
      <c r="BB34" s="22" t="str">
        <f t="shared" si="13"/>
        <v/>
      </c>
      <c r="BC34" s="22" t="str">
        <f t="shared" si="14"/>
        <v/>
      </c>
      <c r="BD34" s="22" t="str">
        <f t="shared" si="15"/>
        <v/>
      </c>
      <c r="BE34" s="22">
        <f t="shared" si="16"/>
        <v>6</v>
      </c>
      <c r="BF34" s="23" t="str">
        <f t="shared" si="17"/>
        <v/>
      </c>
      <c r="BG34" s="23">
        <f t="shared" si="18"/>
        <v>2</v>
      </c>
      <c r="BH34" s="23" t="str">
        <f t="shared" si="19"/>
        <v/>
      </c>
      <c r="BI34" s="23" t="str">
        <f t="shared" si="20"/>
        <v/>
      </c>
      <c r="BJ34" s="23" t="str">
        <f t="shared" si="21"/>
        <v/>
      </c>
      <c r="BK34" s="23" t="str">
        <f t="shared" si="22"/>
        <v/>
      </c>
      <c r="BL34" s="21" t="str">
        <f t="shared" si="23"/>
        <v/>
      </c>
      <c r="BM34" s="21" t="str">
        <f t="shared" si="24"/>
        <v/>
      </c>
      <c r="BN34" s="21" t="str">
        <f t="shared" si="25"/>
        <v/>
      </c>
      <c r="BO34" s="21">
        <f t="shared" si="26"/>
        <v>4</v>
      </c>
      <c r="BP34" s="21" t="str">
        <f t="shared" si="27"/>
        <v/>
      </c>
      <c r="BQ34" s="21" t="str">
        <f t="shared" si="28"/>
        <v/>
      </c>
      <c r="BR34" s="22" t="str">
        <f t="shared" si="29"/>
        <v/>
      </c>
      <c r="BS34" s="22" t="str">
        <f t="shared" si="30"/>
        <v/>
      </c>
      <c r="BT34" s="22">
        <f t="shared" si="31"/>
        <v>3</v>
      </c>
      <c r="BU34" s="22" t="str">
        <f t="shared" si="32"/>
        <v/>
      </c>
      <c r="BV34" s="22" t="str">
        <f t="shared" si="33"/>
        <v/>
      </c>
      <c r="BW34" s="22" t="str">
        <f t="shared" si="34"/>
        <v/>
      </c>
      <c r="CE34" s="24" t="str">
        <f t="shared" si="35"/>
        <v>156243</v>
      </c>
      <c r="CF34" s="25">
        <f t="shared" si="36"/>
        <v>156243</v>
      </c>
      <c r="CG34" s="26">
        <f t="shared" si="44"/>
        <v>1</v>
      </c>
      <c r="CH34" s="23">
        <f t="shared" si="45"/>
        <v>5</v>
      </c>
      <c r="CI34" s="23">
        <f t="shared" si="46"/>
        <v>6</v>
      </c>
      <c r="CJ34" s="23">
        <f t="shared" si="47"/>
        <v>2</v>
      </c>
      <c r="CK34" s="23">
        <f t="shared" si="48"/>
        <v>4</v>
      </c>
      <c r="CL34" s="23">
        <f t="shared" si="49"/>
        <v>3</v>
      </c>
      <c r="CN34" s="27">
        <f>IF(CG33=C34,1,0)</f>
        <v>0</v>
      </c>
      <c r="CO34" s="27">
        <f>IF(CH33=C34,1,0)</f>
        <v>0</v>
      </c>
      <c r="CP34" s="27">
        <f>IF(CI33=C34,1,0)</f>
        <v>0</v>
      </c>
      <c r="CQ34" s="27">
        <f>IF(CJ33=C34,1,0)</f>
        <v>0</v>
      </c>
      <c r="CR34" s="27">
        <f>IF(CK33=C34,1,0)</f>
        <v>0</v>
      </c>
      <c r="CS34" s="27">
        <f>IF(CL33=C34,1,0)</f>
        <v>1</v>
      </c>
      <c r="CT34" s="34"/>
      <c r="CU34" s="14">
        <f t="shared" si="52"/>
        <v>20</v>
      </c>
      <c r="CW34" s="40">
        <f t="shared" si="50"/>
        <v>1</v>
      </c>
      <c r="CY34" s="28" t="str">
        <f t="shared" si="51"/>
        <v>+</v>
      </c>
      <c r="DA34" s="39">
        <f t="shared" si="53"/>
        <v>120</v>
      </c>
    </row>
    <row r="35" spans="1:105" ht="16.5" thickTop="1" thickBot="1" x14ac:dyDescent="0.65">
      <c r="A35" s="31">
        <v>25</v>
      </c>
      <c r="B35" s="33"/>
      <c r="C35" s="50">
        <f>VLOOKUP(A35,$AA$3:$AB$39,2,FALSE)</f>
        <v>5</v>
      </c>
      <c r="D35" s="3"/>
      <c r="E35" s="49">
        <f>IF(C35=CG34,$CG$12,0)</f>
        <v>0</v>
      </c>
      <c r="F35" s="49">
        <f>IF(C35=CH34,$CH$12,0)</f>
        <v>2</v>
      </c>
      <c r="G35" s="49">
        <f>IF(C35=CI34,$CI$12,0)</f>
        <v>0</v>
      </c>
      <c r="H35" s="49">
        <f>IF(C35=CJ34,$CJ$12,0)</f>
        <v>0</v>
      </c>
      <c r="I35" s="49">
        <f>IF(C35=CK34,$CK$12,0)</f>
        <v>0</v>
      </c>
      <c r="J35" s="49">
        <f>IF(C35=CL34,$CL$12,0)</f>
        <v>0</v>
      </c>
      <c r="K35" s="50">
        <f>(E35+F35+G35+H35++I35+J35)</f>
        <v>2</v>
      </c>
      <c r="L35" s="3"/>
      <c r="M35" s="15">
        <f t="shared" si="37"/>
        <v>2</v>
      </c>
      <c r="N35" s="15">
        <f t="shared" si="38"/>
        <v>6</v>
      </c>
      <c r="O35" s="15">
        <f t="shared" si="39"/>
        <v>8</v>
      </c>
      <c r="P35" s="15">
        <f t="shared" si="40"/>
        <v>7</v>
      </c>
      <c r="Q35" s="15">
        <f t="shared" si="41"/>
        <v>1</v>
      </c>
      <c r="R35" s="15">
        <f t="shared" si="42"/>
        <v>4</v>
      </c>
      <c r="S35" s="12">
        <f t="shared" si="54"/>
        <v>27</v>
      </c>
      <c r="T35" s="11">
        <v>1</v>
      </c>
      <c r="U35" s="16">
        <f t="shared" si="0"/>
        <v>2</v>
      </c>
      <c r="V35" s="16">
        <f t="shared" si="1"/>
        <v>4</v>
      </c>
      <c r="W35" s="16">
        <f t="shared" si="2"/>
        <v>6</v>
      </c>
      <c r="X35" s="16">
        <f t="shared" si="3"/>
        <v>7</v>
      </c>
      <c r="Y35" s="16">
        <f t="shared" si="4"/>
        <v>8</v>
      </c>
      <c r="AA35" s="4">
        <v>32</v>
      </c>
      <c r="AB35" s="4">
        <v>6</v>
      </c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3" t="str">
        <f>IF(T35=M35,$M$1,"")</f>
        <v/>
      </c>
      <c r="AO35" s="23" t="str">
        <f>IF(T35=N35,$N$1,"")</f>
        <v/>
      </c>
      <c r="AP35" s="23" t="str">
        <f>IF(T35=O35,$O$1,"")</f>
        <v/>
      </c>
      <c r="AQ35" s="23" t="str">
        <f>IF(T35=P35,$P$1,"")</f>
        <v/>
      </c>
      <c r="AR35" s="23">
        <f>IF(T35=Q35,$Q$1,"")</f>
        <v>5</v>
      </c>
      <c r="AS35" s="23" t="str">
        <f>IF(T35=R35,$R$1,"")</f>
        <v/>
      </c>
      <c r="AT35" s="21">
        <f t="shared" ref="AT35:AT66" si="55">IF(U35=M35,$M$1,"")</f>
        <v>1</v>
      </c>
      <c r="AU35" s="21" t="str">
        <f t="shared" ref="AU35:AU66" si="56">IF(U35=N35,$N$1,"")</f>
        <v/>
      </c>
      <c r="AV35" s="21" t="str">
        <f t="shared" ref="AV35:AV66" si="57">IF(U35=O35,$O$1,"")</f>
        <v/>
      </c>
      <c r="AW35" s="21" t="str">
        <f t="shared" ref="AW35:AW66" si="58">IF(U35=P35,$P$1,"")</f>
        <v/>
      </c>
      <c r="AX35" s="21" t="str">
        <f t="shared" ref="AX35:AX66" si="59">IF(U35=Q35,$Q$1,"")</f>
        <v/>
      </c>
      <c r="AY35" s="21" t="str">
        <f t="shared" ref="AY35:AY66" si="60">IF(U35=R35,$R$1,"")</f>
        <v/>
      </c>
      <c r="AZ35" s="22" t="str">
        <f t="shared" ref="AZ35:AZ66" si="61">IF(V35=M35,$M$1,"")</f>
        <v/>
      </c>
      <c r="BA35" s="22" t="str">
        <f t="shared" ref="BA35:BA66" si="62">IF(V35=N35,$N$1,"")</f>
        <v/>
      </c>
      <c r="BB35" s="22" t="str">
        <f t="shared" ref="BB35:BB66" si="63">IF(V35=O35,$O$1,"")</f>
        <v/>
      </c>
      <c r="BC35" s="22" t="str">
        <f t="shared" ref="BC35:BC66" si="64">IF(V35=P35,$P$1,"")</f>
        <v/>
      </c>
      <c r="BD35" s="22" t="str">
        <f t="shared" ref="BD35:BD66" si="65">IF(V35=Q35,$Q$1,"")</f>
        <v/>
      </c>
      <c r="BE35" s="22">
        <f t="shared" ref="BE35:BE66" si="66">IF(V35=R35,$R$1,"")</f>
        <v>6</v>
      </c>
      <c r="BF35" s="23" t="str">
        <f t="shared" ref="BF35:BF66" si="67">IF(W35=M35,$M$1,"")</f>
        <v/>
      </c>
      <c r="BG35" s="23">
        <f t="shared" ref="BG35:BG66" si="68">IF(W35=N35,$N$1,"")</f>
        <v>2</v>
      </c>
      <c r="BH35" s="23" t="str">
        <f t="shared" ref="BH35:BH66" si="69">IF(W35=O35,$O$1,"")</f>
        <v/>
      </c>
      <c r="BI35" s="23" t="str">
        <f t="shared" ref="BI35:BI66" si="70">IF(W35=P35,$P$1,"")</f>
        <v/>
      </c>
      <c r="BJ35" s="23" t="str">
        <f t="shared" ref="BJ35:BJ66" si="71">IF(W35=Q35,$Q$1,"")</f>
        <v/>
      </c>
      <c r="BK35" s="23" t="str">
        <f t="shared" ref="BK35:BK66" si="72">IF(W35=R35,$R$1,"")</f>
        <v/>
      </c>
      <c r="BL35" s="21" t="str">
        <f t="shared" ref="BL35:BL66" si="73">IF(X35=M35,$M$1,"")</f>
        <v/>
      </c>
      <c r="BM35" s="21" t="str">
        <f t="shared" ref="BM35:BM66" si="74">IF(X35=N35,$N$1,"")</f>
        <v/>
      </c>
      <c r="BN35" s="21" t="str">
        <f t="shared" ref="BN35:BN66" si="75">IF(X35=O35,$O$1,"")</f>
        <v/>
      </c>
      <c r="BO35" s="21">
        <f t="shared" ref="BO35:BO66" si="76">IF(X35=P35,$P$1,"")</f>
        <v>4</v>
      </c>
      <c r="BP35" s="21" t="str">
        <f t="shared" ref="BP35:BP66" si="77">IF(X35=Q35,$Q$1,"")</f>
        <v/>
      </c>
      <c r="BQ35" s="21" t="str">
        <f t="shared" ref="BQ35:BQ66" si="78">IF(X35=R35,$R$1,"")</f>
        <v/>
      </c>
      <c r="BR35" s="22" t="str">
        <f t="shared" ref="BR35:BR66" si="79">IF(Y35=M35,$M$1,"")</f>
        <v/>
      </c>
      <c r="BS35" s="22" t="str">
        <f t="shared" ref="BS35:BS66" si="80">IF(Y35=N35,$N$1,"")</f>
        <v/>
      </c>
      <c r="BT35" s="22">
        <f t="shared" ref="BT35:BT66" si="81">IF(Y35=O35,$O$1,"")</f>
        <v>3</v>
      </c>
      <c r="BU35" s="22" t="str">
        <f t="shared" ref="BU35:BU66" si="82">IF(Y35=P35,$P$1,"")</f>
        <v/>
      </c>
      <c r="BV35" s="22" t="str">
        <f t="shared" ref="BV35:BV66" si="83">IF(Y35=Q35,$Q$1,"")</f>
        <v/>
      </c>
      <c r="BW35" s="22" t="str">
        <f t="shared" ref="BW35:BW66" si="84">IF(Y35=R35,$R$1,"")</f>
        <v/>
      </c>
      <c r="CE35" s="24" t="str">
        <f t="shared" si="35"/>
        <v>516243</v>
      </c>
      <c r="CF35" s="25">
        <f t="shared" si="36"/>
        <v>516243</v>
      </c>
      <c r="CG35" s="26">
        <f t="shared" si="44"/>
        <v>5</v>
      </c>
      <c r="CH35" s="23">
        <f t="shared" si="45"/>
        <v>1</v>
      </c>
      <c r="CI35" s="23">
        <f t="shared" si="46"/>
        <v>6</v>
      </c>
      <c r="CJ35" s="23">
        <f t="shared" si="47"/>
        <v>2</v>
      </c>
      <c r="CK35" s="23">
        <f t="shared" si="48"/>
        <v>4</v>
      </c>
      <c r="CL35" s="23">
        <f t="shared" si="49"/>
        <v>3</v>
      </c>
      <c r="CN35" s="27">
        <f>IF(CG34=C35,1,0)</f>
        <v>0</v>
      </c>
      <c r="CO35" s="27">
        <f>IF(CH34=C35,1,0)</f>
        <v>1</v>
      </c>
      <c r="CP35" s="27">
        <f>IF(CI34=C35,1,0)</f>
        <v>0</v>
      </c>
      <c r="CQ35" s="27">
        <f>IF(CJ34=C35,1,0)</f>
        <v>0</v>
      </c>
      <c r="CR35" s="27">
        <f>IF(CK34=C35,1,0)</f>
        <v>0</v>
      </c>
      <c r="CS35" s="27">
        <f>IF(CL34=C35,1,0)</f>
        <v>0</v>
      </c>
      <c r="CT35" s="34"/>
      <c r="CU35" s="14">
        <f t="shared" si="52"/>
        <v>21</v>
      </c>
      <c r="CW35" s="40">
        <f t="shared" si="50"/>
        <v>1</v>
      </c>
      <c r="CY35" s="28" t="str">
        <f t="shared" si="51"/>
        <v>+</v>
      </c>
      <c r="DA35" s="39">
        <f t="shared" si="53"/>
        <v>126</v>
      </c>
    </row>
    <row r="36" spans="1:105" ht="16.5" thickTop="1" thickBot="1" x14ac:dyDescent="0.65">
      <c r="A36" s="31">
        <v>20</v>
      </c>
      <c r="B36" s="33"/>
      <c r="C36" s="50">
        <f>VLOOKUP(A36,$AA$3:$AB$39,2,FALSE)</f>
        <v>4</v>
      </c>
      <c r="D36" s="3"/>
      <c r="E36" s="49">
        <f>IF(C36=CG35,$CG$12,0)</f>
        <v>0</v>
      </c>
      <c r="F36" s="49">
        <f>IF(C36=CH35,$CH$12,0)</f>
        <v>0</v>
      </c>
      <c r="G36" s="49">
        <f>IF(C36=CI35,$CI$12,0)</f>
        <v>0</v>
      </c>
      <c r="H36" s="49">
        <f>IF(C36=CJ35,$CJ$12,0)</f>
        <v>0</v>
      </c>
      <c r="I36" s="49">
        <f>IF(C36=CK35,$CK$12,0)</f>
        <v>5</v>
      </c>
      <c r="J36" s="49">
        <f>IF(C36=CL35,$CL$12,0)</f>
        <v>0</v>
      </c>
      <c r="K36" s="50">
        <f>(E36+F36+G36+H36++I36+J36)</f>
        <v>5</v>
      </c>
      <c r="L36" s="3"/>
      <c r="M36" s="15">
        <f t="shared" si="37"/>
        <v>3</v>
      </c>
      <c r="N36" s="15">
        <f t="shared" si="38"/>
        <v>7</v>
      </c>
      <c r="O36" s="15">
        <f t="shared" si="39"/>
        <v>9</v>
      </c>
      <c r="P36" s="15">
        <f t="shared" si="40"/>
        <v>1</v>
      </c>
      <c r="Q36" s="15">
        <f t="shared" si="41"/>
        <v>2</v>
      </c>
      <c r="R36" s="15">
        <f t="shared" si="42"/>
        <v>5</v>
      </c>
      <c r="S36" s="12">
        <f t="shared" si="54"/>
        <v>29</v>
      </c>
      <c r="T36" s="11">
        <v>1</v>
      </c>
      <c r="U36" s="16">
        <f t="shared" si="0"/>
        <v>2</v>
      </c>
      <c r="V36" s="16">
        <f t="shared" si="1"/>
        <v>3</v>
      </c>
      <c r="W36" s="16">
        <f t="shared" si="2"/>
        <v>5</v>
      </c>
      <c r="X36" s="16">
        <f t="shared" si="3"/>
        <v>7</v>
      </c>
      <c r="Y36" s="16">
        <f t="shared" si="4"/>
        <v>9</v>
      </c>
      <c r="AA36" s="4">
        <v>33</v>
      </c>
      <c r="AB36" s="4">
        <v>6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3" t="str">
        <f>IF(T36=M36,$M$1,"")</f>
        <v/>
      </c>
      <c r="AO36" s="23" t="str">
        <f>IF(T36=N36,$N$1,"")</f>
        <v/>
      </c>
      <c r="AP36" s="23" t="str">
        <f>IF(T36=O36,$O$1,"")</f>
        <v/>
      </c>
      <c r="AQ36" s="23">
        <f>IF(T36=P36,$P$1,"")</f>
        <v>4</v>
      </c>
      <c r="AR36" s="23" t="str">
        <f>IF(T36=Q36,$Q$1,"")</f>
        <v/>
      </c>
      <c r="AS36" s="23" t="str">
        <f>IF(T36=R36,$R$1,"")</f>
        <v/>
      </c>
      <c r="AT36" s="21" t="str">
        <f t="shared" si="55"/>
        <v/>
      </c>
      <c r="AU36" s="21" t="str">
        <f t="shared" si="56"/>
        <v/>
      </c>
      <c r="AV36" s="21" t="str">
        <f t="shared" si="57"/>
        <v/>
      </c>
      <c r="AW36" s="21" t="str">
        <f t="shared" si="58"/>
        <v/>
      </c>
      <c r="AX36" s="21">
        <f t="shared" si="59"/>
        <v>5</v>
      </c>
      <c r="AY36" s="21" t="str">
        <f t="shared" si="60"/>
        <v/>
      </c>
      <c r="AZ36" s="22">
        <f t="shared" si="61"/>
        <v>1</v>
      </c>
      <c r="BA36" s="22" t="str">
        <f t="shared" si="62"/>
        <v/>
      </c>
      <c r="BB36" s="22" t="str">
        <f t="shared" si="63"/>
        <v/>
      </c>
      <c r="BC36" s="22" t="str">
        <f t="shared" si="64"/>
        <v/>
      </c>
      <c r="BD36" s="22" t="str">
        <f t="shared" si="65"/>
        <v/>
      </c>
      <c r="BE36" s="22" t="str">
        <f t="shared" si="66"/>
        <v/>
      </c>
      <c r="BF36" s="23" t="str">
        <f t="shared" si="67"/>
        <v/>
      </c>
      <c r="BG36" s="23" t="str">
        <f t="shared" si="68"/>
        <v/>
      </c>
      <c r="BH36" s="23" t="str">
        <f t="shared" si="69"/>
        <v/>
      </c>
      <c r="BI36" s="23" t="str">
        <f t="shared" si="70"/>
        <v/>
      </c>
      <c r="BJ36" s="23" t="str">
        <f t="shared" si="71"/>
        <v/>
      </c>
      <c r="BK36" s="23">
        <f t="shared" si="72"/>
        <v>6</v>
      </c>
      <c r="BL36" s="21" t="str">
        <f t="shared" si="73"/>
        <v/>
      </c>
      <c r="BM36" s="21">
        <f t="shared" si="74"/>
        <v>2</v>
      </c>
      <c r="BN36" s="21" t="str">
        <f t="shared" si="75"/>
        <v/>
      </c>
      <c r="BO36" s="21" t="str">
        <f t="shared" si="76"/>
        <v/>
      </c>
      <c r="BP36" s="21" t="str">
        <f t="shared" si="77"/>
        <v/>
      </c>
      <c r="BQ36" s="21" t="str">
        <f t="shared" si="78"/>
        <v/>
      </c>
      <c r="BR36" s="22" t="str">
        <f t="shared" si="79"/>
        <v/>
      </c>
      <c r="BS36" s="22" t="str">
        <f t="shared" si="80"/>
        <v/>
      </c>
      <c r="BT36" s="22">
        <f t="shared" si="81"/>
        <v>3</v>
      </c>
      <c r="BU36" s="22" t="str">
        <f t="shared" si="82"/>
        <v/>
      </c>
      <c r="BV36" s="22" t="str">
        <f t="shared" si="83"/>
        <v/>
      </c>
      <c r="BW36" s="22" t="str">
        <f t="shared" si="84"/>
        <v/>
      </c>
      <c r="CE36" s="24" t="str">
        <f t="shared" si="35"/>
        <v>451623</v>
      </c>
      <c r="CF36" s="25">
        <f t="shared" si="36"/>
        <v>451623</v>
      </c>
      <c r="CG36" s="26">
        <f t="shared" si="44"/>
        <v>4</v>
      </c>
      <c r="CH36" s="23">
        <f t="shared" si="45"/>
        <v>5</v>
      </c>
      <c r="CI36" s="23">
        <f t="shared" si="46"/>
        <v>1</v>
      </c>
      <c r="CJ36" s="23">
        <f t="shared" si="47"/>
        <v>6</v>
      </c>
      <c r="CK36" s="23">
        <f t="shared" si="48"/>
        <v>2</v>
      </c>
      <c r="CL36" s="23">
        <f t="shared" si="49"/>
        <v>3</v>
      </c>
      <c r="CN36" s="27">
        <f>IF(CG35=C36,1,0)</f>
        <v>0</v>
      </c>
      <c r="CO36" s="27">
        <f>IF(CH35=C36,1,0)</f>
        <v>0</v>
      </c>
      <c r="CP36" s="27">
        <f>IF(CI35=C36,1,0)</f>
        <v>0</v>
      </c>
      <c r="CQ36" s="27">
        <f>IF(CJ35=C36,1,0)</f>
        <v>0</v>
      </c>
      <c r="CR36" s="27">
        <f>IF(CK35=C36,1,0)</f>
        <v>1</v>
      </c>
      <c r="CS36" s="27">
        <f>IF(CL35=C36,1,0)</f>
        <v>0</v>
      </c>
      <c r="CT36" s="34"/>
      <c r="CU36" s="14">
        <f t="shared" si="52"/>
        <v>22</v>
      </c>
      <c r="CW36" s="40">
        <f t="shared" si="50"/>
        <v>1</v>
      </c>
      <c r="CY36" s="28" t="str">
        <f t="shared" si="51"/>
        <v>+</v>
      </c>
      <c r="DA36" s="39">
        <f t="shared" si="53"/>
        <v>132</v>
      </c>
    </row>
    <row r="37" spans="1:105" ht="16.5" thickTop="1" thickBot="1" x14ac:dyDescent="0.65">
      <c r="A37" s="31">
        <v>18</v>
      </c>
      <c r="B37" s="33"/>
      <c r="C37" s="50">
        <f>VLOOKUP(A37,$AA$3:$AB$39,2,FALSE)</f>
        <v>3</v>
      </c>
      <c r="D37" s="3"/>
      <c r="E37" s="49">
        <f>IF(C37=CG36,$CG$12,0)</f>
        <v>0</v>
      </c>
      <c r="F37" s="49">
        <f>IF(C37=CH36,$CH$12,0)</f>
        <v>0</v>
      </c>
      <c r="G37" s="49">
        <f>IF(C37=CI36,$CI$12,0)</f>
        <v>0</v>
      </c>
      <c r="H37" s="49">
        <f>IF(C37=CJ36,$CJ$12,0)</f>
        <v>0</v>
      </c>
      <c r="I37" s="49">
        <f>IF(C37=CK36,$CK$12,0)</f>
        <v>0</v>
      </c>
      <c r="J37" s="49">
        <f>IF(C37=CL36,$CL$12,0)</f>
        <v>6</v>
      </c>
      <c r="K37" s="50">
        <f>(E37+F37+G37+H37++I37+J37)</f>
        <v>6</v>
      </c>
      <c r="L37" s="3"/>
      <c r="M37" s="15">
        <f t="shared" si="37"/>
        <v>4</v>
      </c>
      <c r="N37" s="15">
        <f t="shared" si="38"/>
        <v>8</v>
      </c>
      <c r="O37" s="15">
        <f t="shared" si="39"/>
        <v>1</v>
      </c>
      <c r="P37" s="15">
        <f t="shared" si="40"/>
        <v>2</v>
      </c>
      <c r="Q37" s="15">
        <f t="shared" si="41"/>
        <v>3</v>
      </c>
      <c r="R37" s="15">
        <f t="shared" si="42"/>
        <v>6</v>
      </c>
      <c r="S37" s="12">
        <f t="shared" si="54"/>
        <v>31</v>
      </c>
      <c r="T37" s="11">
        <v>1</v>
      </c>
      <c r="U37" s="16">
        <f t="shared" si="0"/>
        <v>2</v>
      </c>
      <c r="V37" s="16">
        <f t="shared" si="1"/>
        <v>3</v>
      </c>
      <c r="W37" s="16">
        <f t="shared" si="2"/>
        <v>4</v>
      </c>
      <c r="X37" s="16">
        <f t="shared" si="3"/>
        <v>6</v>
      </c>
      <c r="Y37" s="16">
        <f t="shared" si="4"/>
        <v>8</v>
      </c>
      <c r="AA37" s="4">
        <v>34</v>
      </c>
      <c r="AB37" s="4">
        <v>6</v>
      </c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3" t="str">
        <f>IF(T37=M37,$M$1,"")</f>
        <v/>
      </c>
      <c r="AO37" s="23" t="str">
        <f>IF(T37=N37,$N$1,"")</f>
        <v/>
      </c>
      <c r="AP37" s="23">
        <f>IF(T37=O37,$O$1,"")</f>
        <v>3</v>
      </c>
      <c r="AQ37" s="23" t="str">
        <f>IF(T37=P37,$P$1,"")</f>
        <v/>
      </c>
      <c r="AR37" s="23" t="str">
        <f>IF(T37=Q37,$Q$1,"")</f>
        <v/>
      </c>
      <c r="AS37" s="23" t="str">
        <f>IF(T37=R37,$R$1,"")</f>
        <v/>
      </c>
      <c r="AT37" s="21" t="str">
        <f t="shared" si="55"/>
        <v/>
      </c>
      <c r="AU37" s="21" t="str">
        <f t="shared" si="56"/>
        <v/>
      </c>
      <c r="AV37" s="21" t="str">
        <f t="shared" si="57"/>
        <v/>
      </c>
      <c r="AW37" s="21">
        <f t="shared" si="58"/>
        <v>4</v>
      </c>
      <c r="AX37" s="21" t="str">
        <f t="shared" si="59"/>
        <v/>
      </c>
      <c r="AY37" s="21" t="str">
        <f t="shared" si="60"/>
        <v/>
      </c>
      <c r="AZ37" s="22" t="str">
        <f t="shared" si="61"/>
        <v/>
      </c>
      <c r="BA37" s="22" t="str">
        <f t="shared" si="62"/>
        <v/>
      </c>
      <c r="BB37" s="22" t="str">
        <f t="shared" si="63"/>
        <v/>
      </c>
      <c r="BC37" s="22" t="str">
        <f t="shared" si="64"/>
        <v/>
      </c>
      <c r="BD37" s="22">
        <f t="shared" si="65"/>
        <v>5</v>
      </c>
      <c r="BE37" s="22" t="str">
        <f t="shared" si="66"/>
        <v/>
      </c>
      <c r="BF37" s="23">
        <f t="shared" si="67"/>
        <v>1</v>
      </c>
      <c r="BG37" s="23" t="str">
        <f t="shared" si="68"/>
        <v/>
      </c>
      <c r="BH37" s="23" t="str">
        <f t="shared" si="69"/>
        <v/>
      </c>
      <c r="BI37" s="23" t="str">
        <f t="shared" si="70"/>
        <v/>
      </c>
      <c r="BJ37" s="23" t="str">
        <f t="shared" si="71"/>
        <v/>
      </c>
      <c r="BK37" s="23" t="str">
        <f t="shared" si="72"/>
        <v/>
      </c>
      <c r="BL37" s="21" t="str">
        <f t="shared" si="73"/>
        <v/>
      </c>
      <c r="BM37" s="21" t="str">
        <f t="shared" si="74"/>
        <v/>
      </c>
      <c r="BN37" s="21" t="str">
        <f t="shared" si="75"/>
        <v/>
      </c>
      <c r="BO37" s="21" t="str">
        <f t="shared" si="76"/>
        <v/>
      </c>
      <c r="BP37" s="21" t="str">
        <f t="shared" si="77"/>
        <v/>
      </c>
      <c r="BQ37" s="21">
        <f t="shared" si="78"/>
        <v>6</v>
      </c>
      <c r="BR37" s="22" t="str">
        <f t="shared" si="79"/>
        <v/>
      </c>
      <c r="BS37" s="22">
        <f t="shared" si="80"/>
        <v>2</v>
      </c>
      <c r="BT37" s="22" t="str">
        <f t="shared" si="81"/>
        <v/>
      </c>
      <c r="BU37" s="22" t="str">
        <f t="shared" si="82"/>
        <v/>
      </c>
      <c r="BV37" s="22" t="str">
        <f t="shared" si="83"/>
        <v/>
      </c>
      <c r="BW37" s="22" t="str">
        <f t="shared" si="84"/>
        <v/>
      </c>
      <c r="CE37" s="24" t="str">
        <f t="shared" si="35"/>
        <v>345162</v>
      </c>
      <c r="CF37" s="25">
        <f t="shared" si="36"/>
        <v>345162</v>
      </c>
      <c r="CG37" s="26">
        <f t="shared" si="44"/>
        <v>3</v>
      </c>
      <c r="CH37" s="23">
        <f t="shared" si="45"/>
        <v>4</v>
      </c>
      <c r="CI37" s="23">
        <f t="shared" si="46"/>
        <v>5</v>
      </c>
      <c r="CJ37" s="23">
        <f t="shared" si="47"/>
        <v>1</v>
      </c>
      <c r="CK37" s="23">
        <f t="shared" si="48"/>
        <v>6</v>
      </c>
      <c r="CL37" s="23">
        <f t="shared" si="49"/>
        <v>2</v>
      </c>
      <c r="CN37" s="27">
        <f>IF(CG36=C37,1,0)</f>
        <v>0</v>
      </c>
      <c r="CO37" s="27">
        <f>IF(CH36=C37,1,0)</f>
        <v>0</v>
      </c>
      <c r="CP37" s="27">
        <f>IF(CI36=C37,1,0)</f>
        <v>0</v>
      </c>
      <c r="CQ37" s="27">
        <f>IF(CJ36=C37,1,0)</f>
        <v>0</v>
      </c>
      <c r="CR37" s="27">
        <f>IF(CK36=C37,1,0)</f>
        <v>0</v>
      </c>
      <c r="CS37" s="27">
        <f>IF(CL36=C37,1,0)</f>
        <v>1</v>
      </c>
      <c r="CT37" s="34"/>
      <c r="CU37" s="14">
        <f t="shared" si="52"/>
        <v>23</v>
      </c>
      <c r="CW37" s="40">
        <f t="shared" si="50"/>
        <v>1</v>
      </c>
      <c r="CY37" s="28" t="str">
        <f t="shared" si="51"/>
        <v>+</v>
      </c>
      <c r="DA37" s="39">
        <f t="shared" si="53"/>
        <v>138</v>
      </c>
    </row>
    <row r="38" spans="1:105" ht="16.5" thickTop="1" thickBot="1" x14ac:dyDescent="0.65">
      <c r="A38" s="31">
        <v>12</v>
      </c>
      <c r="B38" s="33"/>
      <c r="C38" s="50">
        <f>VLOOKUP(A38,$AA$3:$AB$39,2,FALSE)</f>
        <v>2</v>
      </c>
      <c r="D38" s="3"/>
      <c r="E38" s="49">
        <f>IF(C38=CG37,$CG$12,0)</f>
        <v>0</v>
      </c>
      <c r="F38" s="49">
        <f>IF(C38=CH37,$CH$12,0)</f>
        <v>0</v>
      </c>
      <c r="G38" s="49">
        <f>IF(C38=CI37,$CI$12,0)</f>
        <v>0</v>
      </c>
      <c r="H38" s="49">
        <f>IF(C38=CJ37,$CJ$12,0)</f>
        <v>0</v>
      </c>
      <c r="I38" s="49">
        <f>IF(C38=CK37,$CK$12,0)</f>
        <v>0</v>
      </c>
      <c r="J38" s="49">
        <f>IF(C38=CL37,$CL$12,0)</f>
        <v>6</v>
      </c>
      <c r="K38" s="50">
        <f>(E38+F38+G38+H38++I38+J38)</f>
        <v>6</v>
      </c>
      <c r="L38" s="3"/>
      <c r="M38" s="15">
        <f t="shared" si="37"/>
        <v>5</v>
      </c>
      <c r="N38" s="15">
        <f t="shared" si="38"/>
        <v>1</v>
      </c>
      <c r="O38" s="15">
        <f t="shared" si="39"/>
        <v>2</v>
      </c>
      <c r="P38" s="15">
        <f t="shared" si="40"/>
        <v>3</v>
      </c>
      <c r="Q38" s="15">
        <f t="shared" si="41"/>
        <v>4</v>
      </c>
      <c r="R38" s="15">
        <f t="shared" si="42"/>
        <v>7</v>
      </c>
      <c r="S38" s="12">
        <f t="shared" si="54"/>
        <v>33</v>
      </c>
      <c r="T38" s="11">
        <v>1</v>
      </c>
      <c r="U38" s="16">
        <f t="shared" si="0"/>
        <v>2</v>
      </c>
      <c r="V38" s="16">
        <f t="shared" si="1"/>
        <v>3</v>
      </c>
      <c r="W38" s="16">
        <f t="shared" si="2"/>
        <v>4</v>
      </c>
      <c r="X38" s="16">
        <f t="shared" si="3"/>
        <v>5</v>
      </c>
      <c r="Y38" s="16">
        <f t="shared" si="4"/>
        <v>7</v>
      </c>
      <c r="AA38" s="4">
        <v>35</v>
      </c>
      <c r="AB38" s="4">
        <v>6</v>
      </c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3" t="str">
        <f>IF(T38=M38,$M$1,"")</f>
        <v/>
      </c>
      <c r="AO38" s="23">
        <f>IF(T38=N38,$N$1,"")</f>
        <v>2</v>
      </c>
      <c r="AP38" s="23" t="str">
        <f>IF(T38=O38,$O$1,"")</f>
        <v/>
      </c>
      <c r="AQ38" s="23" t="str">
        <f>IF(T38=P38,$P$1,"")</f>
        <v/>
      </c>
      <c r="AR38" s="23" t="str">
        <f>IF(T38=Q38,$Q$1,"")</f>
        <v/>
      </c>
      <c r="AS38" s="23" t="str">
        <f>IF(T38=R38,$R$1,"")</f>
        <v/>
      </c>
      <c r="AT38" s="21" t="str">
        <f t="shared" si="55"/>
        <v/>
      </c>
      <c r="AU38" s="21" t="str">
        <f t="shared" si="56"/>
        <v/>
      </c>
      <c r="AV38" s="21">
        <f t="shared" si="57"/>
        <v>3</v>
      </c>
      <c r="AW38" s="21" t="str">
        <f t="shared" si="58"/>
        <v/>
      </c>
      <c r="AX38" s="21" t="str">
        <f t="shared" si="59"/>
        <v/>
      </c>
      <c r="AY38" s="21" t="str">
        <f t="shared" si="60"/>
        <v/>
      </c>
      <c r="AZ38" s="22" t="str">
        <f t="shared" si="61"/>
        <v/>
      </c>
      <c r="BA38" s="22" t="str">
        <f t="shared" si="62"/>
        <v/>
      </c>
      <c r="BB38" s="22" t="str">
        <f t="shared" si="63"/>
        <v/>
      </c>
      <c r="BC38" s="22">
        <f t="shared" si="64"/>
        <v>4</v>
      </c>
      <c r="BD38" s="22" t="str">
        <f t="shared" si="65"/>
        <v/>
      </c>
      <c r="BE38" s="22" t="str">
        <f t="shared" si="66"/>
        <v/>
      </c>
      <c r="BF38" s="23" t="str">
        <f t="shared" si="67"/>
        <v/>
      </c>
      <c r="BG38" s="23" t="str">
        <f t="shared" si="68"/>
        <v/>
      </c>
      <c r="BH38" s="23" t="str">
        <f t="shared" si="69"/>
        <v/>
      </c>
      <c r="BI38" s="23" t="str">
        <f t="shared" si="70"/>
        <v/>
      </c>
      <c r="BJ38" s="23">
        <f t="shared" si="71"/>
        <v>5</v>
      </c>
      <c r="BK38" s="23" t="str">
        <f t="shared" si="72"/>
        <v/>
      </c>
      <c r="BL38" s="21">
        <f t="shared" si="73"/>
        <v>1</v>
      </c>
      <c r="BM38" s="21" t="str">
        <f t="shared" si="74"/>
        <v/>
      </c>
      <c r="BN38" s="21" t="str">
        <f t="shared" si="75"/>
        <v/>
      </c>
      <c r="BO38" s="21" t="str">
        <f t="shared" si="76"/>
        <v/>
      </c>
      <c r="BP38" s="21" t="str">
        <f t="shared" si="77"/>
        <v/>
      </c>
      <c r="BQ38" s="21" t="str">
        <f t="shared" si="78"/>
        <v/>
      </c>
      <c r="BR38" s="22" t="str">
        <f t="shared" si="79"/>
        <v/>
      </c>
      <c r="BS38" s="22" t="str">
        <f t="shared" si="80"/>
        <v/>
      </c>
      <c r="BT38" s="22" t="str">
        <f t="shared" si="81"/>
        <v/>
      </c>
      <c r="BU38" s="22" t="str">
        <f t="shared" si="82"/>
        <v/>
      </c>
      <c r="BV38" s="22" t="str">
        <f t="shared" si="83"/>
        <v/>
      </c>
      <c r="BW38" s="22">
        <f t="shared" si="84"/>
        <v>6</v>
      </c>
      <c r="CE38" s="24" t="str">
        <f t="shared" si="35"/>
        <v>234516</v>
      </c>
      <c r="CF38" s="25">
        <f t="shared" si="36"/>
        <v>234516</v>
      </c>
      <c r="CG38" s="26">
        <f t="shared" si="44"/>
        <v>2</v>
      </c>
      <c r="CH38" s="23">
        <f t="shared" si="45"/>
        <v>3</v>
      </c>
      <c r="CI38" s="23">
        <f t="shared" si="46"/>
        <v>4</v>
      </c>
      <c r="CJ38" s="23">
        <f t="shared" si="47"/>
        <v>5</v>
      </c>
      <c r="CK38" s="23">
        <f t="shared" si="48"/>
        <v>1</v>
      </c>
      <c r="CL38" s="23">
        <f t="shared" si="49"/>
        <v>6</v>
      </c>
      <c r="CN38" s="27">
        <f>IF(CG37=C38,1,0)</f>
        <v>0</v>
      </c>
      <c r="CO38" s="27">
        <f>IF(CH37=C38,1,0)</f>
        <v>0</v>
      </c>
      <c r="CP38" s="27">
        <f>IF(CI37=C38,1,0)</f>
        <v>0</v>
      </c>
      <c r="CQ38" s="27">
        <f>IF(CJ37=C38,1,0)</f>
        <v>0</v>
      </c>
      <c r="CR38" s="27">
        <f>IF(CK37=C38,1,0)</f>
        <v>0</v>
      </c>
      <c r="CS38" s="27">
        <f>IF(CL37=C38,1,0)</f>
        <v>1</v>
      </c>
      <c r="CT38" s="34"/>
      <c r="CU38" s="14">
        <f t="shared" si="52"/>
        <v>24</v>
      </c>
      <c r="CW38" s="40">
        <f t="shared" si="50"/>
        <v>1</v>
      </c>
      <c r="CY38" s="28" t="str">
        <f t="shared" si="51"/>
        <v>+</v>
      </c>
      <c r="DA38" s="39">
        <f t="shared" si="53"/>
        <v>144</v>
      </c>
    </row>
    <row r="39" spans="1:105" ht="16.5" thickTop="1" thickBot="1" x14ac:dyDescent="0.65">
      <c r="A39" s="31">
        <v>18</v>
      </c>
      <c r="B39" s="33"/>
      <c r="C39" s="50">
        <f>VLOOKUP(A39,$AA$3:$AB$39,2,FALSE)</f>
        <v>3</v>
      </c>
      <c r="E39" s="49">
        <f>IF(C39=CG38,$CG$12,0)</f>
        <v>0</v>
      </c>
      <c r="F39" s="49">
        <f>IF(C39=CH38,$CH$12,0)</f>
        <v>2</v>
      </c>
      <c r="G39" s="49">
        <f>IF(C39=CI38,$CI$12,0)</f>
        <v>0</v>
      </c>
      <c r="H39" s="49">
        <f>IF(C39=CJ38,$CJ$12,0)</f>
        <v>0</v>
      </c>
      <c r="I39" s="49">
        <f>IF(C39=CK38,$CK$12,0)</f>
        <v>0</v>
      </c>
      <c r="J39" s="49">
        <f>IF(C39=CL38,$CL$12,0)</f>
        <v>0</v>
      </c>
      <c r="K39" s="50">
        <f>(E39+F39+G39+H39++I39+J39)</f>
        <v>2</v>
      </c>
      <c r="M39" s="15">
        <f t="shared" si="37"/>
        <v>6</v>
      </c>
      <c r="N39" s="15">
        <f t="shared" si="38"/>
        <v>2</v>
      </c>
      <c r="O39" s="15">
        <f t="shared" si="39"/>
        <v>1</v>
      </c>
      <c r="P39" s="15">
        <f t="shared" si="40"/>
        <v>4</v>
      </c>
      <c r="Q39" s="15">
        <f t="shared" si="41"/>
        <v>5</v>
      </c>
      <c r="R39" s="15">
        <f t="shared" si="42"/>
        <v>8</v>
      </c>
      <c r="S39" s="12">
        <f t="shared" si="54"/>
        <v>35</v>
      </c>
      <c r="T39" s="11">
        <v>1</v>
      </c>
      <c r="U39" s="16">
        <f t="shared" si="0"/>
        <v>2</v>
      </c>
      <c r="V39" s="16">
        <f t="shared" si="1"/>
        <v>4</v>
      </c>
      <c r="W39" s="16">
        <f t="shared" si="2"/>
        <v>5</v>
      </c>
      <c r="X39" s="16">
        <f t="shared" si="3"/>
        <v>6</v>
      </c>
      <c r="Y39" s="16">
        <f t="shared" si="4"/>
        <v>8</v>
      </c>
      <c r="AA39" s="4">
        <v>36</v>
      </c>
      <c r="AB39" s="4">
        <v>6</v>
      </c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3" t="str">
        <f>IF(T39=M39,$M$1,"")</f>
        <v/>
      </c>
      <c r="AO39" s="23" t="str">
        <f>IF(T39=N39,$N$1,"")</f>
        <v/>
      </c>
      <c r="AP39" s="23">
        <f>IF(T39=O39,$O$1,"")</f>
        <v>3</v>
      </c>
      <c r="AQ39" s="23" t="str">
        <f>IF(T39=P39,$P$1,"")</f>
        <v/>
      </c>
      <c r="AR39" s="23" t="str">
        <f>IF(T39=Q39,$Q$1,"")</f>
        <v/>
      </c>
      <c r="AS39" s="23" t="str">
        <f>IF(T39=R39,$R$1,"")</f>
        <v/>
      </c>
      <c r="AT39" s="21" t="str">
        <f t="shared" si="55"/>
        <v/>
      </c>
      <c r="AU39" s="21">
        <f t="shared" si="56"/>
        <v>2</v>
      </c>
      <c r="AV39" s="21" t="str">
        <f t="shared" si="57"/>
        <v/>
      </c>
      <c r="AW39" s="21" t="str">
        <f t="shared" si="58"/>
        <v/>
      </c>
      <c r="AX39" s="21" t="str">
        <f t="shared" si="59"/>
        <v/>
      </c>
      <c r="AY39" s="21" t="str">
        <f t="shared" si="60"/>
        <v/>
      </c>
      <c r="AZ39" s="22" t="str">
        <f t="shared" si="61"/>
        <v/>
      </c>
      <c r="BA39" s="22" t="str">
        <f t="shared" si="62"/>
        <v/>
      </c>
      <c r="BB39" s="22" t="str">
        <f t="shared" si="63"/>
        <v/>
      </c>
      <c r="BC39" s="22">
        <f t="shared" si="64"/>
        <v>4</v>
      </c>
      <c r="BD39" s="22" t="str">
        <f t="shared" si="65"/>
        <v/>
      </c>
      <c r="BE39" s="22" t="str">
        <f t="shared" si="66"/>
        <v/>
      </c>
      <c r="BF39" s="23" t="str">
        <f t="shared" si="67"/>
        <v/>
      </c>
      <c r="BG39" s="23" t="str">
        <f t="shared" si="68"/>
        <v/>
      </c>
      <c r="BH39" s="23" t="str">
        <f t="shared" si="69"/>
        <v/>
      </c>
      <c r="BI39" s="23" t="str">
        <f t="shared" si="70"/>
        <v/>
      </c>
      <c r="BJ39" s="23">
        <f t="shared" si="71"/>
        <v>5</v>
      </c>
      <c r="BK39" s="23" t="str">
        <f t="shared" si="72"/>
        <v/>
      </c>
      <c r="BL39" s="21">
        <f t="shared" si="73"/>
        <v>1</v>
      </c>
      <c r="BM39" s="21" t="str">
        <f t="shared" si="74"/>
        <v/>
      </c>
      <c r="BN39" s="21" t="str">
        <f t="shared" si="75"/>
        <v/>
      </c>
      <c r="BO39" s="21" t="str">
        <f t="shared" si="76"/>
        <v/>
      </c>
      <c r="BP39" s="21" t="str">
        <f t="shared" si="77"/>
        <v/>
      </c>
      <c r="BQ39" s="21" t="str">
        <f t="shared" si="78"/>
        <v/>
      </c>
      <c r="BR39" s="22" t="str">
        <f t="shared" si="79"/>
        <v/>
      </c>
      <c r="BS39" s="22" t="str">
        <f t="shared" si="80"/>
        <v/>
      </c>
      <c r="BT39" s="22" t="str">
        <f t="shared" si="81"/>
        <v/>
      </c>
      <c r="BU39" s="22" t="str">
        <f t="shared" si="82"/>
        <v/>
      </c>
      <c r="BV39" s="22" t="str">
        <f t="shared" si="83"/>
        <v/>
      </c>
      <c r="BW39" s="22">
        <f t="shared" si="84"/>
        <v>6</v>
      </c>
      <c r="CE39" s="24" t="str">
        <f t="shared" si="35"/>
        <v>324516</v>
      </c>
      <c r="CF39" s="25">
        <f t="shared" si="36"/>
        <v>324516</v>
      </c>
      <c r="CG39" s="26">
        <f t="shared" si="44"/>
        <v>3</v>
      </c>
      <c r="CH39" s="23">
        <f t="shared" si="45"/>
        <v>2</v>
      </c>
      <c r="CI39" s="23">
        <f t="shared" si="46"/>
        <v>4</v>
      </c>
      <c r="CJ39" s="23">
        <f t="shared" si="47"/>
        <v>5</v>
      </c>
      <c r="CK39" s="23">
        <f t="shared" si="48"/>
        <v>1</v>
      </c>
      <c r="CL39" s="23">
        <f t="shared" si="49"/>
        <v>6</v>
      </c>
      <c r="CN39" s="27">
        <f>IF(CG38=C39,1,0)</f>
        <v>0</v>
      </c>
      <c r="CO39" s="27">
        <f>IF(CH38=C39,1,0)</f>
        <v>1</v>
      </c>
      <c r="CP39" s="27">
        <f>IF(CI38=C39,1,0)</f>
        <v>0</v>
      </c>
      <c r="CQ39" s="27">
        <f>IF(CJ38=C39,1,0)</f>
        <v>0</v>
      </c>
      <c r="CR39" s="27">
        <f>IF(CK38=C39,1,0)</f>
        <v>0</v>
      </c>
      <c r="CS39" s="27">
        <f>IF(CL38=C39,1,0)</f>
        <v>0</v>
      </c>
      <c r="CT39" s="34"/>
      <c r="CU39" s="14">
        <f t="shared" si="52"/>
        <v>25</v>
      </c>
      <c r="CW39" s="40">
        <f t="shared" si="50"/>
        <v>1</v>
      </c>
      <c r="CY39" s="28" t="str">
        <f t="shared" si="51"/>
        <v>+</v>
      </c>
      <c r="DA39" s="39">
        <f t="shared" si="53"/>
        <v>150</v>
      </c>
    </row>
    <row r="40" spans="1:105" ht="16.5" thickTop="1" thickBot="1" x14ac:dyDescent="0.65">
      <c r="A40" s="31">
        <v>12</v>
      </c>
      <c r="B40" s="33"/>
      <c r="C40" s="50">
        <f>VLOOKUP(A40,$AA$3:$AB$39,2,FALSE)</f>
        <v>2</v>
      </c>
      <c r="E40" s="49">
        <f>IF(C40=CG39,$CG$12,0)</f>
        <v>0</v>
      </c>
      <c r="F40" s="49">
        <f>IF(C40=CH39,$CH$12,0)</f>
        <v>2</v>
      </c>
      <c r="G40" s="49">
        <f>IF(C40=CI39,$CI$12,0)</f>
        <v>0</v>
      </c>
      <c r="H40" s="49">
        <f>IF(C40=CJ39,$CJ$12,0)</f>
        <v>0</v>
      </c>
      <c r="I40" s="49">
        <f>IF(C40=CK39,$CK$12,0)</f>
        <v>0</v>
      </c>
      <c r="J40" s="49">
        <f>IF(C40=CL39,$CL$12,0)</f>
        <v>0</v>
      </c>
      <c r="K40" s="50">
        <f>(E40+F40+G40+H40++I40+J40)</f>
        <v>2</v>
      </c>
      <c r="M40" s="15">
        <f t="shared" si="37"/>
        <v>7</v>
      </c>
      <c r="N40" s="15">
        <f t="shared" si="38"/>
        <v>1</v>
      </c>
      <c r="O40" s="15">
        <f t="shared" si="39"/>
        <v>2</v>
      </c>
      <c r="P40" s="15">
        <f t="shared" si="40"/>
        <v>5</v>
      </c>
      <c r="Q40" s="15">
        <f t="shared" si="41"/>
        <v>6</v>
      </c>
      <c r="R40" s="15">
        <f t="shared" si="42"/>
        <v>9</v>
      </c>
      <c r="S40" s="12">
        <f t="shared" si="54"/>
        <v>37</v>
      </c>
      <c r="T40" s="11">
        <v>1</v>
      </c>
      <c r="U40" s="16">
        <f t="shared" si="0"/>
        <v>2</v>
      </c>
      <c r="V40" s="16">
        <f t="shared" si="1"/>
        <v>5</v>
      </c>
      <c r="W40" s="16">
        <f t="shared" si="2"/>
        <v>6</v>
      </c>
      <c r="X40" s="16">
        <f t="shared" si="3"/>
        <v>7</v>
      </c>
      <c r="Y40" s="16">
        <f t="shared" si="4"/>
        <v>9</v>
      </c>
      <c r="AN40" s="23" t="str">
        <f>IF(T40=M40,$M$1,"")</f>
        <v/>
      </c>
      <c r="AO40" s="23">
        <f>IF(T40=N40,$N$1,"")</f>
        <v>2</v>
      </c>
      <c r="AP40" s="23" t="str">
        <f>IF(T40=O40,$O$1,"")</f>
        <v/>
      </c>
      <c r="AQ40" s="23" t="str">
        <f>IF(T40=P40,$P$1,"")</f>
        <v/>
      </c>
      <c r="AR40" s="23" t="str">
        <f>IF(T40=Q40,$Q$1,"")</f>
        <v/>
      </c>
      <c r="AS40" s="23" t="str">
        <f>IF(T40=R40,$R$1,"")</f>
        <v/>
      </c>
      <c r="AT40" s="21" t="str">
        <f t="shared" si="55"/>
        <v/>
      </c>
      <c r="AU40" s="21" t="str">
        <f t="shared" si="56"/>
        <v/>
      </c>
      <c r="AV40" s="21">
        <f t="shared" si="57"/>
        <v>3</v>
      </c>
      <c r="AW40" s="21" t="str">
        <f t="shared" si="58"/>
        <v/>
      </c>
      <c r="AX40" s="21" t="str">
        <f t="shared" si="59"/>
        <v/>
      </c>
      <c r="AY40" s="21" t="str">
        <f t="shared" si="60"/>
        <v/>
      </c>
      <c r="AZ40" s="22" t="str">
        <f t="shared" si="61"/>
        <v/>
      </c>
      <c r="BA40" s="22" t="str">
        <f t="shared" si="62"/>
        <v/>
      </c>
      <c r="BB40" s="22" t="str">
        <f t="shared" si="63"/>
        <v/>
      </c>
      <c r="BC40" s="22">
        <f t="shared" si="64"/>
        <v>4</v>
      </c>
      <c r="BD40" s="22" t="str">
        <f t="shared" si="65"/>
        <v/>
      </c>
      <c r="BE40" s="22" t="str">
        <f t="shared" si="66"/>
        <v/>
      </c>
      <c r="BF40" s="23" t="str">
        <f t="shared" si="67"/>
        <v/>
      </c>
      <c r="BG40" s="23" t="str">
        <f t="shared" si="68"/>
        <v/>
      </c>
      <c r="BH40" s="23" t="str">
        <f t="shared" si="69"/>
        <v/>
      </c>
      <c r="BI40" s="23" t="str">
        <f t="shared" si="70"/>
        <v/>
      </c>
      <c r="BJ40" s="23">
        <f t="shared" si="71"/>
        <v>5</v>
      </c>
      <c r="BK40" s="23" t="str">
        <f t="shared" si="72"/>
        <v/>
      </c>
      <c r="BL40" s="21">
        <f t="shared" si="73"/>
        <v>1</v>
      </c>
      <c r="BM40" s="21" t="str">
        <f t="shared" si="74"/>
        <v/>
      </c>
      <c r="BN40" s="21" t="str">
        <f t="shared" si="75"/>
        <v/>
      </c>
      <c r="BO40" s="21" t="str">
        <f t="shared" si="76"/>
        <v/>
      </c>
      <c r="BP40" s="21" t="str">
        <f t="shared" si="77"/>
        <v/>
      </c>
      <c r="BQ40" s="21" t="str">
        <f t="shared" si="78"/>
        <v/>
      </c>
      <c r="BR40" s="22" t="str">
        <f t="shared" si="79"/>
        <v/>
      </c>
      <c r="BS40" s="22" t="str">
        <f t="shared" si="80"/>
        <v/>
      </c>
      <c r="BT40" s="22" t="str">
        <f t="shared" si="81"/>
        <v/>
      </c>
      <c r="BU40" s="22" t="str">
        <f t="shared" si="82"/>
        <v/>
      </c>
      <c r="BV40" s="22" t="str">
        <f t="shared" si="83"/>
        <v/>
      </c>
      <c r="BW40" s="22">
        <f t="shared" si="84"/>
        <v>6</v>
      </c>
      <c r="CE40" s="24" t="str">
        <f t="shared" si="35"/>
        <v>234516</v>
      </c>
      <c r="CF40" s="25">
        <f t="shared" si="36"/>
        <v>234516</v>
      </c>
      <c r="CG40" s="26">
        <f t="shared" si="44"/>
        <v>2</v>
      </c>
      <c r="CH40" s="23">
        <f t="shared" si="45"/>
        <v>3</v>
      </c>
      <c r="CI40" s="23">
        <f t="shared" si="46"/>
        <v>4</v>
      </c>
      <c r="CJ40" s="23">
        <f t="shared" si="47"/>
        <v>5</v>
      </c>
      <c r="CK40" s="23">
        <f t="shared" si="48"/>
        <v>1</v>
      </c>
      <c r="CL40" s="23">
        <f t="shared" si="49"/>
        <v>6</v>
      </c>
      <c r="CN40" s="27">
        <f>IF(CG39=C40,1,0)</f>
        <v>0</v>
      </c>
      <c r="CO40" s="27">
        <f>IF(CH39=C40,1,0)</f>
        <v>1</v>
      </c>
      <c r="CP40" s="27">
        <f>IF(CI39=C40,1,0)</f>
        <v>0</v>
      </c>
      <c r="CQ40" s="27">
        <f>IF(CJ39=C40,1,0)</f>
        <v>0</v>
      </c>
      <c r="CR40" s="27">
        <f>IF(CK39=C40,1,0)</f>
        <v>0</v>
      </c>
      <c r="CS40" s="27">
        <f>IF(CL39=C40,1,0)</f>
        <v>0</v>
      </c>
      <c r="CT40" s="34"/>
      <c r="CU40" s="14">
        <f t="shared" si="52"/>
        <v>26</v>
      </c>
      <c r="CW40" s="40">
        <f t="shared" si="50"/>
        <v>1</v>
      </c>
      <c r="CY40" s="28" t="str">
        <f t="shared" si="51"/>
        <v>+</v>
      </c>
      <c r="DA40" s="39">
        <f t="shared" si="53"/>
        <v>156</v>
      </c>
    </row>
    <row r="41" spans="1:105" ht="16.5" thickTop="1" thickBot="1" x14ac:dyDescent="0.65">
      <c r="A41" s="31">
        <v>36</v>
      </c>
      <c r="B41" s="33"/>
      <c r="C41" s="50">
        <f>VLOOKUP(A41,$AA$3:$AB$39,2,FALSE)</f>
        <v>6</v>
      </c>
      <c r="E41" s="49">
        <f>IF(C41=CG40,$CG$12,0)</f>
        <v>0</v>
      </c>
      <c r="F41" s="49">
        <f>IF(C41=CH40,$CH$12,0)</f>
        <v>0</v>
      </c>
      <c r="G41" s="49">
        <f>IF(C41=CI40,$CI$12,0)</f>
        <v>0</v>
      </c>
      <c r="H41" s="49">
        <f>IF(C41=CJ40,$CJ$12,0)</f>
        <v>0</v>
      </c>
      <c r="I41" s="49">
        <f>IF(C41=CK40,$CK$12,0)</f>
        <v>0</v>
      </c>
      <c r="J41" s="49">
        <f>IF(C41=CL40,$CL$12,0)</f>
        <v>6</v>
      </c>
      <c r="K41" s="50">
        <f>(E41+F41+G41+H41++I41+J41)</f>
        <v>6</v>
      </c>
      <c r="M41" s="15">
        <f t="shared" si="37"/>
        <v>8</v>
      </c>
      <c r="N41" s="15">
        <f t="shared" si="38"/>
        <v>2</v>
      </c>
      <c r="O41" s="15">
        <f t="shared" si="39"/>
        <v>3</v>
      </c>
      <c r="P41" s="15">
        <f t="shared" si="40"/>
        <v>6</v>
      </c>
      <c r="Q41" s="15">
        <f t="shared" si="41"/>
        <v>7</v>
      </c>
      <c r="R41" s="15">
        <f t="shared" si="42"/>
        <v>1</v>
      </c>
      <c r="S41" s="12">
        <f t="shared" si="54"/>
        <v>39</v>
      </c>
      <c r="T41" s="11">
        <v>1</v>
      </c>
      <c r="U41" s="16">
        <f t="shared" si="0"/>
        <v>2</v>
      </c>
      <c r="V41" s="16">
        <f t="shared" si="1"/>
        <v>3</v>
      </c>
      <c r="W41" s="16">
        <f t="shared" si="2"/>
        <v>6</v>
      </c>
      <c r="X41" s="16">
        <f t="shared" si="3"/>
        <v>7</v>
      </c>
      <c r="Y41" s="16">
        <f t="shared" si="4"/>
        <v>8</v>
      </c>
      <c r="AN41" s="23" t="str">
        <f>IF(T41=M41,$M$1,"")</f>
        <v/>
      </c>
      <c r="AO41" s="23" t="str">
        <f>IF(T41=N41,$N$1,"")</f>
        <v/>
      </c>
      <c r="AP41" s="23" t="str">
        <f>IF(T41=O41,$O$1,"")</f>
        <v/>
      </c>
      <c r="AQ41" s="23" t="str">
        <f>IF(T41=P41,$P$1,"")</f>
        <v/>
      </c>
      <c r="AR41" s="23" t="str">
        <f>IF(T41=Q41,$Q$1,"")</f>
        <v/>
      </c>
      <c r="AS41" s="23">
        <f>IF(T41=R41,$R$1,"")</f>
        <v>6</v>
      </c>
      <c r="AT41" s="21" t="str">
        <f t="shared" si="55"/>
        <v/>
      </c>
      <c r="AU41" s="21">
        <f t="shared" si="56"/>
        <v>2</v>
      </c>
      <c r="AV41" s="21" t="str">
        <f t="shared" si="57"/>
        <v/>
      </c>
      <c r="AW41" s="21" t="str">
        <f t="shared" si="58"/>
        <v/>
      </c>
      <c r="AX41" s="21" t="str">
        <f t="shared" si="59"/>
        <v/>
      </c>
      <c r="AY41" s="21" t="str">
        <f t="shared" si="60"/>
        <v/>
      </c>
      <c r="AZ41" s="22" t="str">
        <f t="shared" si="61"/>
        <v/>
      </c>
      <c r="BA41" s="22" t="str">
        <f t="shared" si="62"/>
        <v/>
      </c>
      <c r="BB41" s="22">
        <f t="shared" si="63"/>
        <v>3</v>
      </c>
      <c r="BC41" s="22" t="str">
        <f t="shared" si="64"/>
        <v/>
      </c>
      <c r="BD41" s="22" t="str">
        <f t="shared" si="65"/>
        <v/>
      </c>
      <c r="BE41" s="22" t="str">
        <f t="shared" si="66"/>
        <v/>
      </c>
      <c r="BF41" s="23" t="str">
        <f t="shared" si="67"/>
        <v/>
      </c>
      <c r="BG41" s="23" t="str">
        <f t="shared" si="68"/>
        <v/>
      </c>
      <c r="BH41" s="23" t="str">
        <f t="shared" si="69"/>
        <v/>
      </c>
      <c r="BI41" s="23">
        <f t="shared" si="70"/>
        <v>4</v>
      </c>
      <c r="BJ41" s="23" t="str">
        <f t="shared" si="71"/>
        <v/>
      </c>
      <c r="BK41" s="23" t="str">
        <f t="shared" si="72"/>
        <v/>
      </c>
      <c r="BL41" s="21" t="str">
        <f t="shared" si="73"/>
        <v/>
      </c>
      <c r="BM41" s="21" t="str">
        <f t="shared" si="74"/>
        <v/>
      </c>
      <c r="BN41" s="21" t="str">
        <f t="shared" si="75"/>
        <v/>
      </c>
      <c r="BO41" s="21" t="str">
        <f t="shared" si="76"/>
        <v/>
      </c>
      <c r="BP41" s="21">
        <f t="shared" si="77"/>
        <v>5</v>
      </c>
      <c r="BQ41" s="21" t="str">
        <f t="shared" si="78"/>
        <v/>
      </c>
      <c r="BR41" s="22">
        <f t="shared" si="79"/>
        <v>1</v>
      </c>
      <c r="BS41" s="22" t="str">
        <f t="shared" si="80"/>
        <v/>
      </c>
      <c r="BT41" s="22" t="str">
        <f t="shared" si="81"/>
        <v/>
      </c>
      <c r="BU41" s="22" t="str">
        <f t="shared" si="82"/>
        <v/>
      </c>
      <c r="BV41" s="22" t="str">
        <f t="shared" si="83"/>
        <v/>
      </c>
      <c r="BW41" s="22" t="str">
        <f t="shared" si="84"/>
        <v/>
      </c>
      <c r="CE41" s="24" t="str">
        <f t="shared" si="35"/>
        <v>623451</v>
      </c>
      <c r="CF41" s="25">
        <f t="shared" si="36"/>
        <v>623451</v>
      </c>
      <c r="CG41" s="26">
        <f t="shared" si="44"/>
        <v>6</v>
      </c>
      <c r="CH41" s="23">
        <f t="shared" si="45"/>
        <v>2</v>
      </c>
      <c r="CI41" s="23">
        <f t="shared" si="46"/>
        <v>3</v>
      </c>
      <c r="CJ41" s="23">
        <f t="shared" si="47"/>
        <v>4</v>
      </c>
      <c r="CK41" s="23">
        <f t="shared" si="48"/>
        <v>5</v>
      </c>
      <c r="CL41" s="23">
        <f t="shared" si="49"/>
        <v>1</v>
      </c>
      <c r="CN41" s="27">
        <f>IF(CG40=C41,1,0)</f>
        <v>0</v>
      </c>
      <c r="CO41" s="27">
        <f>IF(CH40=C41,1,0)</f>
        <v>0</v>
      </c>
      <c r="CP41" s="27">
        <f>IF(CI40=C41,1,0)</f>
        <v>0</v>
      </c>
      <c r="CQ41" s="27">
        <f>IF(CJ40=C41,1,0)</f>
        <v>0</v>
      </c>
      <c r="CR41" s="27">
        <f>IF(CK40=C41,1,0)</f>
        <v>0</v>
      </c>
      <c r="CS41" s="27">
        <f>IF(CL40=C41,1,0)</f>
        <v>1</v>
      </c>
      <c r="CT41" s="34"/>
      <c r="CU41" s="14">
        <f t="shared" si="52"/>
        <v>27</v>
      </c>
      <c r="CW41" s="40">
        <f t="shared" si="50"/>
        <v>1</v>
      </c>
      <c r="CY41" s="28" t="str">
        <f t="shared" si="51"/>
        <v>+</v>
      </c>
      <c r="DA41" s="39">
        <f t="shared" si="53"/>
        <v>162</v>
      </c>
    </row>
    <row r="42" spans="1:105" ht="16.5" thickTop="1" thickBot="1" x14ac:dyDescent="0.65">
      <c r="A42" s="31">
        <v>31</v>
      </c>
      <c r="B42" s="33"/>
      <c r="C42" s="50">
        <f>VLOOKUP(A42,$AA$3:$AB$39,2,FALSE)</f>
        <v>6</v>
      </c>
      <c r="E42" s="49">
        <f>IF(C42=CG41,$CG$12,0)</f>
        <v>1</v>
      </c>
      <c r="F42" s="49">
        <f>IF(C42=CH41,$CH$12,0)</f>
        <v>0</v>
      </c>
      <c r="G42" s="49">
        <f>IF(C42=CI41,$CI$12,0)</f>
        <v>0</v>
      </c>
      <c r="H42" s="49">
        <f>IF(C42=CJ41,$CJ$12,0)</f>
        <v>0</v>
      </c>
      <c r="I42" s="49">
        <f>IF(C42=CK41,$CK$12,0)</f>
        <v>0</v>
      </c>
      <c r="J42" s="49">
        <f>IF(C42=CL41,$CL$12,0)</f>
        <v>0</v>
      </c>
      <c r="K42" s="50">
        <f>(E42+F42+G42+H42++I42+J42)</f>
        <v>1</v>
      </c>
      <c r="M42" s="15">
        <f t="shared" si="37"/>
        <v>9</v>
      </c>
      <c r="N42" s="15">
        <f t="shared" si="38"/>
        <v>3</v>
      </c>
      <c r="O42" s="15">
        <f t="shared" si="39"/>
        <v>4</v>
      </c>
      <c r="P42" s="15">
        <f t="shared" si="40"/>
        <v>7</v>
      </c>
      <c r="Q42" s="15">
        <f t="shared" si="41"/>
        <v>8</v>
      </c>
      <c r="R42" s="15">
        <f t="shared" si="42"/>
        <v>1</v>
      </c>
      <c r="S42" s="12">
        <f t="shared" si="54"/>
        <v>42</v>
      </c>
      <c r="T42" s="11">
        <v>1</v>
      </c>
      <c r="U42" s="16">
        <f t="shared" si="0"/>
        <v>3</v>
      </c>
      <c r="V42" s="16">
        <f t="shared" si="1"/>
        <v>4</v>
      </c>
      <c r="W42" s="16">
        <f t="shared" si="2"/>
        <v>7</v>
      </c>
      <c r="X42" s="16">
        <f t="shared" si="3"/>
        <v>8</v>
      </c>
      <c r="Y42" s="16">
        <f t="shared" si="4"/>
        <v>9</v>
      </c>
      <c r="AN42" s="23" t="str">
        <f>IF(T42=M42,$M$1,"")</f>
        <v/>
      </c>
      <c r="AO42" s="23" t="str">
        <f>IF(T42=N42,$N$1,"")</f>
        <v/>
      </c>
      <c r="AP42" s="23" t="str">
        <f>IF(T42=O42,$O$1,"")</f>
        <v/>
      </c>
      <c r="AQ42" s="23" t="str">
        <f>IF(T42=P42,$P$1,"")</f>
        <v/>
      </c>
      <c r="AR42" s="23" t="str">
        <f>IF(T42=Q42,$Q$1,"")</f>
        <v/>
      </c>
      <c r="AS42" s="23">
        <f>IF(T42=R42,$R$1,"")</f>
        <v>6</v>
      </c>
      <c r="AT42" s="21" t="str">
        <f t="shared" si="55"/>
        <v/>
      </c>
      <c r="AU42" s="21">
        <f t="shared" si="56"/>
        <v>2</v>
      </c>
      <c r="AV42" s="21" t="str">
        <f t="shared" si="57"/>
        <v/>
      </c>
      <c r="AW42" s="21" t="str">
        <f t="shared" si="58"/>
        <v/>
      </c>
      <c r="AX42" s="21" t="str">
        <f t="shared" si="59"/>
        <v/>
      </c>
      <c r="AY42" s="21" t="str">
        <f t="shared" si="60"/>
        <v/>
      </c>
      <c r="AZ42" s="22" t="str">
        <f t="shared" si="61"/>
        <v/>
      </c>
      <c r="BA42" s="22" t="str">
        <f t="shared" si="62"/>
        <v/>
      </c>
      <c r="BB42" s="22">
        <f t="shared" si="63"/>
        <v>3</v>
      </c>
      <c r="BC42" s="22" t="str">
        <f t="shared" si="64"/>
        <v/>
      </c>
      <c r="BD42" s="22" t="str">
        <f t="shared" si="65"/>
        <v/>
      </c>
      <c r="BE42" s="22" t="str">
        <f t="shared" si="66"/>
        <v/>
      </c>
      <c r="BF42" s="23" t="str">
        <f t="shared" si="67"/>
        <v/>
      </c>
      <c r="BG42" s="23" t="str">
        <f t="shared" si="68"/>
        <v/>
      </c>
      <c r="BH42" s="23" t="str">
        <f t="shared" si="69"/>
        <v/>
      </c>
      <c r="BI42" s="23">
        <f t="shared" si="70"/>
        <v>4</v>
      </c>
      <c r="BJ42" s="23" t="str">
        <f t="shared" si="71"/>
        <v/>
      </c>
      <c r="BK42" s="23" t="str">
        <f t="shared" si="72"/>
        <v/>
      </c>
      <c r="BL42" s="21" t="str">
        <f t="shared" si="73"/>
        <v/>
      </c>
      <c r="BM42" s="21" t="str">
        <f t="shared" si="74"/>
        <v/>
      </c>
      <c r="BN42" s="21" t="str">
        <f t="shared" si="75"/>
        <v/>
      </c>
      <c r="BO42" s="21" t="str">
        <f t="shared" si="76"/>
        <v/>
      </c>
      <c r="BP42" s="21">
        <f t="shared" si="77"/>
        <v>5</v>
      </c>
      <c r="BQ42" s="21" t="str">
        <f t="shared" si="78"/>
        <v/>
      </c>
      <c r="BR42" s="22">
        <f t="shared" si="79"/>
        <v>1</v>
      </c>
      <c r="BS42" s="22" t="str">
        <f t="shared" si="80"/>
        <v/>
      </c>
      <c r="BT42" s="22" t="str">
        <f t="shared" si="81"/>
        <v/>
      </c>
      <c r="BU42" s="22" t="str">
        <f t="shared" si="82"/>
        <v/>
      </c>
      <c r="BV42" s="22" t="str">
        <f t="shared" si="83"/>
        <v/>
      </c>
      <c r="BW42" s="22" t="str">
        <f t="shared" si="84"/>
        <v/>
      </c>
      <c r="CE42" s="24" t="str">
        <f t="shared" si="35"/>
        <v>623451</v>
      </c>
      <c r="CF42" s="25">
        <f t="shared" si="36"/>
        <v>623451</v>
      </c>
      <c r="CG42" s="26">
        <f t="shared" si="44"/>
        <v>6</v>
      </c>
      <c r="CH42" s="23">
        <f t="shared" si="45"/>
        <v>2</v>
      </c>
      <c r="CI42" s="23">
        <f t="shared" si="46"/>
        <v>3</v>
      </c>
      <c r="CJ42" s="23">
        <f t="shared" si="47"/>
        <v>4</v>
      </c>
      <c r="CK42" s="23">
        <f t="shared" si="48"/>
        <v>5</v>
      </c>
      <c r="CL42" s="23">
        <f t="shared" si="49"/>
        <v>1</v>
      </c>
      <c r="CN42" s="27">
        <f>IF(CG41=C42,1,0)</f>
        <v>1</v>
      </c>
      <c r="CO42" s="27">
        <f>IF(CH41=C42,1,0)</f>
        <v>0</v>
      </c>
      <c r="CP42" s="27">
        <f>IF(CI41=C42,1,0)</f>
        <v>0</v>
      </c>
      <c r="CQ42" s="27">
        <f>IF(CJ41=C42,1,0)</f>
        <v>0</v>
      </c>
      <c r="CR42" s="27">
        <f>IF(CK41=C42,1,0)</f>
        <v>0</v>
      </c>
      <c r="CS42" s="27">
        <f>IF(CL41=C42,1,0)</f>
        <v>0</v>
      </c>
      <c r="CT42" s="34"/>
      <c r="CU42" s="14">
        <f t="shared" si="52"/>
        <v>28</v>
      </c>
      <c r="CW42" s="40">
        <f t="shared" si="50"/>
        <v>1</v>
      </c>
      <c r="CY42" s="28" t="str">
        <f t="shared" si="51"/>
        <v>+</v>
      </c>
      <c r="DA42" s="39">
        <f t="shared" si="53"/>
        <v>168</v>
      </c>
    </row>
    <row r="43" spans="1:105" ht="16.5" thickTop="1" thickBot="1" x14ac:dyDescent="0.65">
      <c r="A43" s="31">
        <v>3</v>
      </c>
      <c r="B43" s="33"/>
      <c r="C43" s="50">
        <f>VLOOKUP(A43,$AA$3:$AB$39,2,FALSE)</f>
        <v>1</v>
      </c>
      <c r="E43" s="49">
        <f>IF(C43=CG42,$CG$12,0)</f>
        <v>0</v>
      </c>
      <c r="F43" s="49">
        <f>IF(C43=CH42,$CH$12,0)</f>
        <v>0</v>
      </c>
      <c r="G43" s="49">
        <f>IF(C43=CI42,$CI$12,0)</f>
        <v>0</v>
      </c>
      <c r="H43" s="49">
        <f>IF(C43=CJ42,$CJ$12,0)</f>
        <v>0</v>
      </c>
      <c r="I43" s="49">
        <f>IF(C43=CK42,$CK$12,0)</f>
        <v>0</v>
      </c>
      <c r="J43" s="49">
        <f>IF(C43=CL42,$CL$12,0)</f>
        <v>6</v>
      </c>
      <c r="K43" s="50">
        <f>(E43+F43+G43+H43++I43+J43)</f>
        <v>6</v>
      </c>
      <c r="M43" s="15">
        <f t="shared" si="37"/>
        <v>1</v>
      </c>
      <c r="N43" s="15">
        <f t="shared" si="38"/>
        <v>4</v>
      </c>
      <c r="O43" s="15">
        <f t="shared" si="39"/>
        <v>5</v>
      </c>
      <c r="P43" s="15">
        <f t="shared" si="40"/>
        <v>8</v>
      </c>
      <c r="Q43" s="15">
        <f t="shared" si="41"/>
        <v>9</v>
      </c>
      <c r="R43" s="15">
        <f t="shared" si="42"/>
        <v>2</v>
      </c>
      <c r="S43" s="12">
        <f t="shared" si="54"/>
        <v>44</v>
      </c>
      <c r="T43" s="11">
        <v>1</v>
      </c>
      <c r="U43" s="16">
        <f t="shared" si="0"/>
        <v>2</v>
      </c>
      <c r="V43" s="16">
        <f t="shared" si="1"/>
        <v>4</v>
      </c>
      <c r="W43" s="16">
        <f t="shared" si="2"/>
        <v>5</v>
      </c>
      <c r="X43" s="16">
        <f t="shared" si="3"/>
        <v>8</v>
      </c>
      <c r="Y43" s="16">
        <f t="shared" si="4"/>
        <v>9</v>
      </c>
      <c r="AN43" s="23">
        <f>IF(T43=M43,$M$1,"")</f>
        <v>1</v>
      </c>
      <c r="AO43" s="23" t="str">
        <f>IF(T43=N43,$N$1,"")</f>
        <v/>
      </c>
      <c r="AP43" s="23" t="str">
        <f>IF(T43=O43,$O$1,"")</f>
        <v/>
      </c>
      <c r="AQ43" s="23" t="str">
        <f>IF(T43=P43,$P$1,"")</f>
        <v/>
      </c>
      <c r="AR43" s="23" t="str">
        <f>IF(T43=Q43,$Q$1,"")</f>
        <v/>
      </c>
      <c r="AS43" s="23" t="str">
        <f>IF(T43=R43,$R$1,"")</f>
        <v/>
      </c>
      <c r="AT43" s="21" t="str">
        <f t="shared" si="55"/>
        <v/>
      </c>
      <c r="AU43" s="21" t="str">
        <f t="shared" si="56"/>
        <v/>
      </c>
      <c r="AV43" s="21" t="str">
        <f t="shared" si="57"/>
        <v/>
      </c>
      <c r="AW43" s="21" t="str">
        <f t="shared" si="58"/>
        <v/>
      </c>
      <c r="AX43" s="21" t="str">
        <f t="shared" si="59"/>
        <v/>
      </c>
      <c r="AY43" s="21">
        <f t="shared" si="60"/>
        <v>6</v>
      </c>
      <c r="AZ43" s="22" t="str">
        <f t="shared" si="61"/>
        <v/>
      </c>
      <c r="BA43" s="22">
        <f t="shared" si="62"/>
        <v>2</v>
      </c>
      <c r="BB43" s="22" t="str">
        <f t="shared" si="63"/>
        <v/>
      </c>
      <c r="BC43" s="22" t="str">
        <f t="shared" si="64"/>
        <v/>
      </c>
      <c r="BD43" s="22" t="str">
        <f t="shared" si="65"/>
        <v/>
      </c>
      <c r="BE43" s="22" t="str">
        <f t="shared" si="66"/>
        <v/>
      </c>
      <c r="BF43" s="23" t="str">
        <f t="shared" si="67"/>
        <v/>
      </c>
      <c r="BG43" s="23" t="str">
        <f t="shared" si="68"/>
        <v/>
      </c>
      <c r="BH43" s="23">
        <f t="shared" si="69"/>
        <v>3</v>
      </c>
      <c r="BI43" s="23" t="str">
        <f t="shared" si="70"/>
        <v/>
      </c>
      <c r="BJ43" s="23" t="str">
        <f t="shared" si="71"/>
        <v/>
      </c>
      <c r="BK43" s="23" t="str">
        <f t="shared" si="72"/>
        <v/>
      </c>
      <c r="BL43" s="21" t="str">
        <f t="shared" si="73"/>
        <v/>
      </c>
      <c r="BM43" s="21" t="str">
        <f t="shared" si="74"/>
        <v/>
      </c>
      <c r="BN43" s="21" t="str">
        <f t="shared" si="75"/>
        <v/>
      </c>
      <c r="BO43" s="21">
        <f t="shared" si="76"/>
        <v>4</v>
      </c>
      <c r="BP43" s="21" t="str">
        <f t="shared" si="77"/>
        <v/>
      </c>
      <c r="BQ43" s="21" t="str">
        <f t="shared" si="78"/>
        <v/>
      </c>
      <c r="BR43" s="22" t="str">
        <f t="shared" si="79"/>
        <v/>
      </c>
      <c r="BS43" s="22" t="str">
        <f t="shared" si="80"/>
        <v/>
      </c>
      <c r="BT43" s="22" t="str">
        <f t="shared" si="81"/>
        <v/>
      </c>
      <c r="BU43" s="22" t="str">
        <f t="shared" si="82"/>
        <v/>
      </c>
      <c r="BV43" s="22">
        <f t="shared" si="83"/>
        <v>5</v>
      </c>
      <c r="BW43" s="22" t="str">
        <f t="shared" si="84"/>
        <v/>
      </c>
      <c r="CE43" s="24" t="str">
        <f t="shared" si="35"/>
        <v>162345</v>
      </c>
      <c r="CF43" s="25">
        <f t="shared" si="36"/>
        <v>162345</v>
      </c>
      <c r="CG43" s="26">
        <f t="shared" si="44"/>
        <v>1</v>
      </c>
      <c r="CH43" s="23">
        <f t="shared" si="45"/>
        <v>6</v>
      </c>
      <c r="CI43" s="23">
        <f t="shared" si="46"/>
        <v>2</v>
      </c>
      <c r="CJ43" s="23">
        <f t="shared" si="47"/>
        <v>3</v>
      </c>
      <c r="CK43" s="23">
        <f t="shared" si="48"/>
        <v>4</v>
      </c>
      <c r="CL43" s="23">
        <f t="shared" si="49"/>
        <v>5</v>
      </c>
      <c r="CN43" s="27">
        <f>IF(CG42=C43,1,0)</f>
        <v>0</v>
      </c>
      <c r="CO43" s="27">
        <f>IF(CH42=C43,1,0)</f>
        <v>0</v>
      </c>
      <c r="CP43" s="27">
        <f>IF(CI42=C43,1,0)</f>
        <v>0</v>
      </c>
      <c r="CQ43" s="27">
        <f>IF(CJ42=C43,1,0)</f>
        <v>0</v>
      </c>
      <c r="CR43" s="27">
        <f>IF(CK42=C43,1,0)</f>
        <v>0</v>
      </c>
      <c r="CS43" s="27">
        <f>IF(CL42=C43,1,0)</f>
        <v>1</v>
      </c>
      <c r="CT43" s="34"/>
      <c r="CU43" s="14">
        <f t="shared" si="52"/>
        <v>29</v>
      </c>
      <c r="CW43" s="40">
        <f t="shared" si="50"/>
        <v>1</v>
      </c>
      <c r="CY43" s="28" t="str">
        <f t="shared" si="51"/>
        <v>+</v>
      </c>
      <c r="DA43" s="39">
        <f t="shared" si="53"/>
        <v>174</v>
      </c>
    </row>
    <row r="44" spans="1:105" ht="16.5" thickTop="1" thickBot="1" x14ac:dyDescent="0.65">
      <c r="A44" s="31">
        <v>10</v>
      </c>
      <c r="B44" s="33"/>
      <c r="C44" s="50">
        <f>VLOOKUP(A44,$AA$3:$AB$39,2,FALSE)</f>
        <v>2</v>
      </c>
      <c r="E44" s="49">
        <f>IF(C44=CG43,$CG$12,0)</f>
        <v>0</v>
      </c>
      <c r="F44" s="49">
        <f>IF(C44=CH43,$CH$12,0)</f>
        <v>0</v>
      </c>
      <c r="G44" s="49">
        <f>IF(C44=CI43,$CI$12,0)</f>
        <v>3</v>
      </c>
      <c r="H44" s="49">
        <f>IF(C44=CJ43,$CJ$12,0)</f>
        <v>0</v>
      </c>
      <c r="I44" s="49">
        <f>IF(C44=CK43,$CK$12,0)</f>
        <v>0</v>
      </c>
      <c r="J44" s="49">
        <f>IF(C44=CL43,$CL$12,0)</f>
        <v>0</v>
      </c>
      <c r="K44" s="50">
        <f>(E44+F44+G44+H44++I44+J44)</f>
        <v>3</v>
      </c>
      <c r="M44" s="15">
        <f t="shared" si="37"/>
        <v>2</v>
      </c>
      <c r="N44" s="15">
        <f t="shared" si="38"/>
        <v>1</v>
      </c>
      <c r="O44" s="15">
        <f t="shared" si="39"/>
        <v>6</v>
      </c>
      <c r="P44" s="15">
        <f t="shared" si="40"/>
        <v>9</v>
      </c>
      <c r="Q44" s="15">
        <f t="shared" si="41"/>
        <v>10</v>
      </c>
      <c r="R44" s="15">
        <f t="shared" si="42"/>
        <v>3</v>
      </c>
      <c r="S44" s="12">
        <f t="shared" si="54"/>
        <v>46</v>
      </c>
      <c r="T44" s="11">
        <v>1</v>
      </c>
      <c r="U44" s="16">
        <f t="shared" si="0"/>
        <v>2</v>
      </c>
      <c r="V44" s="16">
        <f t="shared" si="1"/>
        <v>3</v>
      </c>
      <c r="W44" s="16">
        <f t="shared" si="2"/>
        <v>6</v>
      </c>
      <c r="X44" s="16">
        <f t="shared" si="3"/>
        <v>9</v>
      </c>
      <c r="Y44" s="16">
        <f t="shared" si="4"/>
        <v>10</v>
      </c>
      <c r="AN44" s="23" t="str">
        <f>IF(T44=M44,$M$1,"")</f>
        <v/>
      </c>
      <c r="AO44" s="23">
        <f>IF(T44=N44,$N$1,"")</f>
        <v>2</v>
      </c>
      <c r="AP44" s="23" t="str">
        <f>IF(T44=O44,$O$1,"")</f>
        <v/>
      </c>
      <c r="AQ44" s="23" t="str">
        <f>IF(T44=P44,$P$1,"")</f>
        <v/>
      </c>
      <c r="AR44" s="23" t="str">
        <f>IF(T44=Q44,$Q$1,"")</f>
        <v/>
      </c>
      <c r="AS44" s="23" t="str">
        <f>IF(T44=R44,$R$1,"")</f>
        <v/>
      </c>
      <c r="AT44" s="21">
        <f t="shared" si="55"/>
        <v>1</v>
      </c>
      <c r="AU44" s="21" t="str">
        <f t="shared" si="56"/>
        <v/>
      </c>
      <c r="AV44" s="21" t="str">
        <f t="shared" si="57"/>
        <v/>
      </c>
      <c r="AW44" s="21" t="str">
        <f t="shared" si="58"/>
        <v/>
      </c>
      <c r="AX44" s="21" t="str">
        <f t="shared" si="59"/>
        <v/>
      </c>
      <c r="AY44" s="21" t="str">
        <f t="shared" si="60"/>
        <v/>
      </c>
      <c r="AZ44" s="22" t="str">
        <f t="shared" si="61"/>
        <v/>
      </c>
      <c r="BA44" s="22" t="str">
        <f t="shared" si="62"/>
        <v/>
      </c>
      <c r="BB44" s="22" t="str">
        <f t="shared" si="63"/>
        <v/>
      </c>
      <c r="BC44" s="22" t="str">
        <f t="shared" si="64"/>
        <v/>
      </c>
      <c r="BD44" s="22" t="str">
        <f t="shared" si="65"/>
        <v/>
      </c>
      <c r="BE44" s="22">
        <f t="shared" si="66"/>
        <v>6</v>
      </c>
      <c r="BF44" s="23" t="str">
        <f t="shared" si="67"/>
        <v/>
      </c>
      <c r="BG44" s="23" t="str">
        <f t="shared" si="68"/>
        <v/>
      </c>
      <c r="BH44" s="23">
        <f t="shared" si="69"/>
        <v>3</v>
      </c>
      <c r="BI44" s="23" t="str">
        <f t="shared" si="70"/>
        <v/>
      </c>
      <c r="BJ44" s="23" t="str">
        <f t="shared" si="71"/>
        <v/>
      </c>
      <c r="BK44" s="23" t="str">
        <f t="shared" si="72"/>
        <v/>
      </c>
      <c r="BL44" s="21" t="str">
        <f t="shared" si="73"/>
        <v/>
      </c>
      <c r="BM44" s="21" t="str">
        <f t="shared" si="74"/>
        <v/>
      </c>
      <c r="BN44" s="21" t="str">
        <f t="shared" si="75"/>
        <v/>
      </c>
      <c r="BO44" s="21">
        <f t="shared" si="76"/>
        <v>4</v>
      </c>
      <c r="BP44" s="21" t="str">
        <f t="shared" si="77"/>
        <v/>
      </c>
      <c r="BQ44" s="21" t="str">
        <f t="shared" si="78"/>
        <v/>
      </c>
      <c r="BR44" s="22" t="str">
        <f t="shared" si="79"/>
        <v/>
      </c>
      <c r="BS44" s="22" t="str">
        <f t="shared" si="80"/>
        <v/>
      </c>
      <c r="BT44" s="22" t="str">
        <f t="shared" si="81"/>
        <v/>
      </c>
      <c r="BU44" s="22" t="str">
        <f t="shared" si="82"/>
        <v/>
      </c>
      <c r="BV44" s="22">
        <f t="shared" si="83"/>
        <v>5</v>
      </c>
      <c r="BW44" s="22" t="str">
        <f t="shared" si="84"/>
        <v/>
      </c>
      <c r="CE44" s="24" t="str">
        <f t="shared" si="35"/>
        <v>216345</v>
      </c>
      <c r="CF44" s="25">
        <f t="shared" si="36"/>
        <v>216345</v>
      </c>
      <c r="CG44" s="26">
        <f t="shared" si="44"/>
        <v>2</v>
      </c>
      <c r="CH44" s="23">
        <f t="shared" si="45"/>
        <v>1</v>
      </c>
      <c r="CI44" s="23">
        <f t="shared" si="46"/>
        <v>6</v>
      </c>
      <c r="CJ44" s="23">
        <f t="shared" si="47"/>
        <v>3</v>
      </c>
      <c r="CK44" s="23">
        <f t="shared" si="48"/>
        <v>4</v>
      </c>
      <c r="CL44" s="23">
        <f t="shared" si="49"/>
        <v>5</v>
      </c>
      <c r="CN44" s="27">
        <f>IF(CG43=C44,1,0)</f>
        <v>0</v>
      </c>
      <c r="CO44" s="27">
        <f>IF(CH43=C44,1,0)</f>
        <v>0</v>
      </c>
      <c r="CP44" s="27">
        <f>IF(CI43=C44,1,0)</f>
        <v>1</v>
      </c>
      <c r="CQ44" s="27">
        <f>IF(CJ43=C44,1,0)</f>
        <v>0</v>
      </c>
      <c r="CR44" s="27">
        <f>IF(CK43=C44,1,0)</f>
        <v>0</v>
      </c>
      <c r="CS44" s="27">
        <f>IF(CL43=C44,1,0)</f>
        <v>0</v>
      </c>
      <c r="CT44" s="34"/>
      <c r="CU44" s="14">
        <f t="shared" si="52"/>
        <v>30</v>
      </c>
      <c r="CW44" s="40">
        <f t="shared" si="50"/>
        <v>1</v>
      </c>
      <c r="CY44" s="28" t="str">
        <f t="shared" si="51"/>
        <v>+</v>
      </c>
      <c r="DA44" s="39">
        <f t="shared" si="53"/>
        <v>180</v>
      </c>
    </row>
    <row r="45" spans="1:105" ht="16.5" thickTop="1" thickBot="1" x14ac:dyDescent="0.65">
      <c r="A45" s="31">
        <v>33</v>
      </c>
      <c r="B45" s="33"/>
      <c r="C45" s="50">
        <f>VLOOKUP(A45,$AA$3:$AB$39,2,FALSE)</f>
        <v>6</v>
      </c>
      <c r="E45" s="49">
        <f>IF(C45=CG44,$CG$12,0)</f>
        <v>0</v>
      </c>
      <c r="F45" s="49">
        <f>IF(C45=CH44,$CH$12,0)</f>
        <v>0</v>
      </c>
      <c r="G45" s="49">
        <f>IF(C45=CI44,$CI$12,0)</f>
        <v>3</v>
      </c>
      <c r="H45" s="49">
        <f>IF(C45=CJ44,$CJ$12,0)</f>
        <v>0</v>
      </c>
      <c r="I45" s="49">
        <f>IF(C45=CK44,$CK$12,0)</f>
        <v>0</v>
      </c>
      <c r="J45" s="49">
        <f>IF(C45=CL44,$CL$12,0)</f>
        <v>0</v>
      </c>
      <c r="K45" s="50">
        <f>(E45+F45+G45+H45++I45+J45)</f>
        <v>3</v>
      </c>
      <c r="M45" s="15">
        <f t="shared" si="37"/>
        <v>3</v>
      </c>
      <c r="N45" s="15">
        <f t="shared" si="38"/>
        <v>2</v>
      </c>
      <c r="O45" s="15">
        <f t="shared" si="39"/>
        <v>7</v>
      </c>
      <c r="P45" s="15">
        <f t="shared" si="40"/>
        <v>10</v>
      </c>
      <c r="Q45" s="15">
        <f t="shared" si="41"/>
        <v>11</v>
      </c>
      <c r="R45" s="15">
        <f t="shared" si="42"/>
        <v>1</v>
      </c>
      <c r="S45" s="12">
        <f t="shared" si="54"/>
        <v>48</v>
      </c>
      <c r="T45" s="11">
        <v>1</v>
      </c>
      <c r="U45" s="16">
        <f t="shared" si="0"/>
        <v>2</v>
      </c>
      <c r="V45" s="16">
        <f t="shared" si="1"/>
        <v>3</v>
      </c>
      <c r="W45" s="16">
        <f t="shared" si="2"/>
        <v>7</v>
      </c>
      <c r="X45" s="16">
        <f t="shared" si="3"/>
        <v>10</v>
      </c>
      <c r="Y45" s="16">
        <f t="shared" si="4"/>
        <v>11</v>
      </c>
      <c r="AN45" s="23" t="str">
        <f>IF(T45=M45,$M$1,"")</f>
        <v/>
      </c>
      <c r="AO45" s="23" t="str">
        <f>IF(T45=N45,$N$1,"")</f>
        <v/>
      </c>
      <c r="AP45" s="23" t="str">
        <f>IF(T45=O45,$O$1,"")</f>
        <v/>
      </c>
      <c r="AQ45" s="23" t="str">
        <f>IF(T45=P45,$P$1,"")</f>
        <v/>
      </c>
      <c r="AR45" s="23" t="str">
        <f>IF(T45=Q45,$Q$1,"")</f>
        <v/>
      </c>
      <c r="AS45" s="23">
        <f>IF(T45=R45,$R$1,"")</f>
        <v>6</v>
      </c>
      <c r="AT45" s="21" t="str">
        <f t="shared" si="55"/>
        <v/>
      </c>
      <c r="AU45" s="21">
        <f t="shared" si="56"/>
        <v>2</v>
      </c>
      <c r="AV45" s="21" t="str">
        <f t="shared" si="57"/>
        <v/>
      </c>
      <c r="AW45" s="21" t="str">
        <f t="shared" si="58"/>
        <v/>
      </c>
      <c r="AX45" s="21" t="str">
        <f t="shared" si="59"/>
        <v/>
      </c>
      <c r="AY45" s="21" t="str">
        <f t="shared" si="60"/>
        <v/>
      </c>
      <c r="AZ45" s="22">
        <f t="shared" si="61"/>
        <v>1</v>
      </c>
      <c r="BA45" s="22" t="str">
        <f t="shared" si="62"/>
        <v/>
      </c>
      <c r="BB45" s="22" t="str">
        <f t="shared" si="63"/>
        <v/>
      </c>
      <c r="BC45" s="22" t="str">
        <f t="shared" si="64"/>
        <v/>
      </c>
      <c r="BD45" s="22" t="str">
        <f t="shared" si="65"/>
        <v/>
      </c>
      <c r="BE45" s="22" t="str">
        <f t="shared" si="66"/>
        <v/>
      </c>
      <c r="BF45" s="23" t="str">
        <f t="shared" si="67"/>
        <v/>
      </c>
      <c r="BG45" s="23" t="str">
        <f t="shared" si="68"/>
        <v/>
      </c>
      <c r="BH45" s="23">
        <f t="shared" si="69"/>
        <v>3</v>
      </c>
      <c r="BI45" s="23" t="str">
        <f t="shared" si="70"/>
        <v/>
      </c>
      <c r="BJ45" s="23" t="str">
        <f t="shared" si="71"/>
        <v/>
      </c>
      <c r="BK45" s="23" t="str">
        <f t="shared" si="72"/>
        <v/>
      </c>
      <c r="BL45" s="21" t="str">
        <f t="shared" si="73"/>
        <v/>
      </c>
      <c r="BM45" s="21" t="str">
        <f t="shared" si="74"/>
        <v/>
      </c>
      <c r="BN45" s="21" t="str">
        <f t="shared" si="75"/>
        <v/>
      </c>
      <c r="BO45" s="21">
        <f t="shared" si="76"/>
        <v>4</v>
      </c>
      <c r="BP45" s="21" t="str">
        <f t="shared" si="77"/>
        <v/>
      </c>
      <c r="BQ45" s="21" t="str">
        <f t="shared" si="78"/>
        <v/>
      </c>
      <c r="BR45" s="22" t="str">
        <f t="shared" si="79"/>
        <v/>
      </c>
      <c r="BS45" s="22" t="str">
        <f t="shared" si="80"/>
        <v/>
      </c>
      <c r="BT45" s="22" t="str">
        <f t="shared" si="81"/>
        <v/>
      </c>
      <c r="BU45" s="22" t="str">
        <f t="shared" si="82"/>
        <v/>
      </c>
      <c r="BV45" s="22">
        <f t="shared" si="83"/>
        <v>5</v>
      </c>
      <c r="BW45" s="22" t="str">
        <f t="shared" si="84"/>
        <v/>
      </c>
      <c r="CE45" s="24" t="str">
        <f t="shared" si="35"/>
        <v>621345</v>
      </c>
      <c r="CF45" s="25">
        <f t="shared" si="36"/>
        <v>621345</v>
      </c>
      <c r="CG45" s="26">
        <f t="shared" si="44"/>
        <v>6</v>
      </c>
      <c r="CH45" s="23">
        <f t="shared" si="45"/>
        <v>2</v>
      </c>
      <c r="CI45" s="23">
        <f t="shared" si="46"/>
        <v>1</v>
      </c>
      <c r="CJ45" s="23">
        <f t="shared" si="47"/>
        <v>3</v>
      </c>
      <c r="CK45" s="23">
        <f t="shared" si="48"/>
        <v>4</v>
      </c>
      <c r="CL45" s="23">
        <f t="shared" si="49"/>
        <v>5</v>
      </c>
      <c r="CN45" s="27">
        <f>IF(CG44=C45,1,0)</f>
        <v>0</v>
      </c>
      <c r="CO45" s="27">
        <f>IF(CH44=C45,1,0)</f>
        <v>0</v>
      </c>
      <c r="CP45" s="27">
        <f>IF(CI44=C45,1,0)</f>
        <v>1</v>
      </c>
      <c r="CQ45" s="27">
        <f>IF(CJ44=C45,1,0)</f>
        <v>0</v>
      </c>
      <c r="CR45" s="27">
        <f>IF(CK44=C45,1,0)</f>
        <v>0</v>
      </c>
      <c r="CS45" s="27">
        <f>IF(CL44=C45,1,0)</f>
        <v>0</v>
      </c>
      <c r="CT45" s="34"/>
      <c r="CU45" s="14">
        <f t="shared" si="52"/>
        <v>31</v>
      </c>
      <c r="CW45" s="40">
        <f t="shared" si="50"/>
        <v>1</v>
      </c>
      <c r="CY45" s="28" t="str">
        <f t="shared" si="51"/>
        <v>+</v>
      </c>
      <c r="DA45" s="39">
        <f t="shared" si="53"/>
        <v>186</v>
      </c>
    </row>
    <row r="46" spans="1:105" ht="16.5" thickTop="1" thickBot="1" x14ac:dyDescent="0.65">
      <c r="A46" s="31">
        <v>9</v>
      </c>
      <c r="B46" s="33"/>
      <c r="C46" s="50">
        <f>VLOOKUP(A46,$AA$3:$AB$39,2,FALSE)</f>
        <v>2</v>
      </c>
      <c r="E46" s="49">
        <f>IF(C46=CG45,$CG$12,0)</f>
        <v>0</v>
      </c>
      <c r="F46" s="49">
        <f>IF(C46=CH45,$CH$12,0)</f>
        <v>2</v>
      </c>
      <c r="G46" s="49">
        <f>IF(C46=CI45,$CI$12,0)</f>
        <v>0</v>
      </c>
      <c r="H46" s="49">
        <f>IF(C46=CJ45,$CJ$12,0)</f>
        <v>0</v>
      </c>
      <c r="I46" s="49">
        <f>IF(C46=CK45,$CK$12,0)</f>
        <v>0</v>
      </c>
      <c r="J46" s="49">
        <f>IF(C46=CL45,$CL$12,0)</f>
        <v>0</v>
      </c>
      <c r="K46" s="50">
        <f>(E46+F46+G46+H46++I46+J46)</f>
        <v>2</v>
      </c>
      <c r="M46" s="15">
        <f t="shared" si="37"/>
        <v>4</v>
      </c>
      <c r="N46" s="15">
        <f t="shared" si="38"/>
        <v>1</v>
      </c>
      <c r="O46" s="15">
        <f t="shared" si="39"/>
        <v>8</v>
      </c>
      <c r="P46" s="15">
        <f t="shared" si="40"/>
        <v>11</v>
      </c>
      <c r="Q46" s="15">
        <f t="shared" si="41"/>
        <v>12</v>
      </c>
      <c r="R46" s="15">
        <f t="shared" si="42"/>
        <v>2</v>
      </c>
      <c r="S46" s="12">
        <f t="shared" si="54"/>
        <v>50</v>
      </c>
      <c r="T46" s="11">
        <v>1</v>
      </c>
      <c r="U46" s="16">
        <f t="shared" si="0"/>
        <v>2</v>
      </c>
      <c r="V46" s="16">
        <f t="shared" si="1"/>
        <v>4</v>
      </c>
      <c r="W46" s="16">
        <f t="shared" si="2"/>
        <v>8</v>
      </c>
      <c r="X46" s="16">
        <f t="shared" si="3"/>
        <v>11</v>
      </c>
      <c r="Y46" s="16">
        <f t="shared" si="4"/>
        <v>12</v>
      </c>
      <c r="AN46" s="23" t="str">
        <f>IF(T46=M46,$M$1,"")</f>
        <v/>
      </c>
      <c r="AO46" s="23">
        <f>IF(T46=N46,$N$1,"")</f>
        <v>2</v>
      </c>
      <c r="AP46" s="23" t="str">
        <f>IF(T46=O46,$O$1,"")</f>
        <v/>
      </c>
      <c r="AQ46" s="23" t="str">
        <f>IF(T46=P46,$P$1,"")</f>
        <v/>
      </c>
      <c r="AR46" s="23" t="str">
        <f>IF(T46=Q46,$Q$1,"")</f>
        <v/>
      </c>
      <c r="AS46" s="23" t="str">
        <f>IF(T46=R46,$R$1,"")</f>
        <v/>
      </c>
      <c r="AT46" s="21" t="str">
        <f t="shared" si="55"/>
        <v/>
      </c>
      <c r="AU46" s="21" t="str">
        <f t="shared" si="56"/>
        <v/>
      </c>
      <c r="AV46" s="21" t="str">
        <f t="shared" si="57"/>
        <v/>
      </c>
      <c r="AW46" s="21" t="str">
        <f t="shared" si="58"/>
        <v/>
      </c>
      <c r="AX46" s="21" t="str">
        <f t="shared" si="59"/>
        <v/>
      </c>
      <c r="AY46" s="21">
        <f t="shared" si="60"/>
        <v>6</v>
      </c>
      <c r="AZ46" s="22">
        <f t="shared" si="61"/>
        <v>1</v>
      </c>
      <c r="BA46" s="22" t="str">
        <f t="shared" si="62"/>
        <v/>
      </c>
      <c r="BB46" s="22" t="str">
        <f t="shared" si="63"/>
        <v/>
      </c>
      <c r="BC46" s="22" t="str">
        <f t="shared" si="64"/>
        <v/>
      </c>
      <c r="BD46" s="22" t="str">
        <f t="shared" si="65"/>
        <v/>
      </c>
      <c r="BE46" s="22" t="str">
        <f t="shared" si="66"/>
        <v/>
      </c>
      <c r="BF46" s="23" t="str">
        <f t="shared" si="67"/>
        <v/>
      </c>
      <c r="BG46" s="23" t="str">
        <f t="shared" si="68"/>
        <v/>
      </c>
      <c r="BH46" s="23">
        <f t="shared" si="69"/>
        <v>3</v>
      </c>
      <c r="BI46" s="23" t="str">
        <f t="shared" si="70"/>
        <v/>
      </c>
      <c r="BJ46" s="23" t="str">
        <f t="shared" si="71"/>
        <v/>
      </c>
      <c r="BK46" s="23" t="str">
        <f t="shared" si="72"/>
        <v/>
      </c>
      <c r="BL46" s="21" t="str">
        <f t="shared" si="73"/>
        <v/>
      </c>
      <c r="BM46" s="21" t="str">
        <f t="shared" si="74"/>
        <v/>
      </c>
      <c r="BN46" s="21" t="str">
        <f t="shared" si="75"/>
        <v/>
      </c>
      <c r="BO46" s="21">
        <f t="shared" si="76"/>
        <v>4</v>
      </c>
      <c r="BP46" s="21" t="str">
        <f t="shared" si="77"/>
        <v/>
      </c>
      <c r="BQ46" s="21" t="str">
        <f t="shared" si="78"/>
        <v/>
      </c>
      <c r="BR46" s="22" t="str">
        <f t="shared" si="79"/>
        <v/>
      </c>
      <c r="BS46" s="22" t="str">
        <f t="shared" si="80"/>
        <v/>
      </c>
      <c r="BT46" s="22" t="str">
        <f t="shared" si="81"/>
        <v/>
      </c>
      <c r="BU46" s="22" t="str">
        <f t="shared" si="82"/>
        <v/>
      </c>
      <c r="BV46" s="22">
        <f t="shared" si="83"/>
        <v>5</v>
      </c>
      <c r="BW46" s="22" t="str">
        <f t="shared" si="84"/>
        <v/>
      </c>
      <c r="CE46" s="24" t="str">
        <f t="shared" si="35"/>
        <v>261345</v>
      </c>
      <c r="CF46" s="25">
        <f t="shared" si="36"/>
        <v>261345</v>
      </c>
      <c r="CG46" s="26">
        <f t="shared" ref="CG46:CG77" si="85">(LEFT(CF46))*1</f>
        <v>2</v>
      </c>
      <c r="CH46" s="23">
        <f t="shared" ref="CH46:CH77" si="86">(MID(CE46,2,1))*1</f>
        <v>6</v>
      </c>
      <c r="CI46" s="23">
        <f t="shared" ref="CI46:CI77" si="87">(MID(CF46,3,1))*1</f>
        <v>1</v>
      </c>
      <c r="CJ46" s="23">
        <f t="shared" ref="CJ46:CJ77" si="88">(MID(CF46,4,1))*1</f>
        <v>3</v>
      </c>
      <c r="CK46" s="23">
        <f t="shared" ref="CK46:CK77" si="89">(MID(CF46,5,1))*1</f>
        <v>4</v>
      </c>
      <c r="CL46" s="23">
        <f t="shared" ref="CL46:CL77" si="90">(MID(CF46,6,1))*1</f>
        <v>5</v>
      </c>
      <c r="CN46" s="27">
        <f>IF(CG45=C46,1,0)</f>
        <v>0</v>
      </c>
      <c r="CO46" s="27">
        <f>IF(CH45=C46,1,0)</f>
        <v>1</v>
      </c>
      <c r="CP46" s="27">
        <f>IF(CI45=C46,1,0)</f>
        <v>0</v>
      </c>
      <c r="CQ46" s="27">
        <f>IF(CJ45=C46,1,0)</f>
        <v>0</v>
      </c>
      <c r="CR46" s="27">
        <f>IF(CK45=C46,1,0)</f>
        <v>0</v>
      </c>
      <c r="CS46" s="27">
        <f>IF(CL45=C46,1,0)</f>
        <v>0</v>
      </c>
      <c r="CT46" s="34"/>
      <c r="CU46" s="14">
        <f t="shared" si="52"/>
        <v>32</v>
      </c>
      <c r="CW46" s="40">
        <f t="shared" si="50"/>
        <v>1</v>
      </c>
      <c r="CY46" s="28" t="str">
        <f t="shared" si="51"/>
        <v>+</v>
      </c>
      <c r="DA46" s="39">
        <f t="shared" si="53"/>
        <v>192</v>
      </c>
    </row>
    <row r="47" spans="1:105" ht="16.5" thickTop="1" thickBot="1" x14ac:dyDescent="0.65">
      <c r="A47" s="31">
        <v>30</v>
      </c>
      <c r="B47" s="33"/>
      <c r="C47" s="50">
        <f>VLOOKUP(A47,$AA$3:$AB$39,2,FALSE)</f>
        <v>5</v>
      </c>
      <c r="E47" s="49">
        <f>IF(C47=CG46,$CG$12,0)</f>
        <v>0</v>
      </c>
      <c r="F47" s="49">
        <f>IF(C47=CH46,$CH$12,0)</f>
        <v>0</v>
      </c>
      <c r="G47" s="49">
        <f>IF(C47=CI46,$CI$12,0)</f>
        <v>0</v>
      </c>
      <c r="H47" s="49">
        <f>IF(C47=CJ46,$CJ$12,0)</f>
        <v>0</v>
      </c>
      <c r="I47" s="49">
        <f>IF(C47=CK46,$CK$12,0)</f>
        <v>0</v>
      </c>
      <c r="J47" s="49">
        <f>IF(C47=CL46,$CL$12,0)</f>
        <v>6</v>
      </c>
      <c r="K47" s="50">
        <f>(E47+F47+G47+H47++I47+J47)</f>
        <v>6</v>
      </c>
      <c r="M47" s="15">
        <f t="shared" si="37"/>
        <v>5</v>
      </c>
      <c r="N47" s="15">
        <f t="shared" si="38"/>
        <v>2</v>
      </c>
      <c r="O47" s="15">
        <f t="shared" si="39"/>
        <v>9</v>
      </c>
      <c r="P47" s="15">
        <f t="shared" si="40"/>
        <v>12</v>
      </c>
      <c r="Q47" s="15">
        <f t="shared" si="41"/>
        <v>1</v>
      </c>
      <c r="R47" s="15">
        <f t="shared" si="42"/>
        <v>3</v>
      </c>
      <c r="S47" s="12">
        <f t="shared" si="54"/>
        <v>52</v>
      </c>
      <c r="T47" s="11">
        <v>1</v>
      </c>
      <c r="U47" s="16">
        <f t="shared" si="0"/>
        <v>2</v>
      </c>
      <c r="V47" s="16">
        <f t="shared" si="1"/>
        <v>3</v>
      </c>
      <c r="W47" s="16">
        <f t="shared" si="2"/>
        <v>5</v>
      </c>
      <c r="X47" s="16">
        <f t="shared" si="3"/>
        <v>9</v>
      </c>
      <c r="Y47" s="16">
        <f t="shared" si="4"/>
        <v>12</v>
      </c>
      <c r="AN47" s="23" t="str">
        <f>IF(T47=M47,$M$1,"")</f>
        <v/>
      </c>
      <c r="AO47" s="23" t="str">
        <f>IF(T47=N47,$N$1,"")</f>
        <v/>
      </c>
      <c r="AP47" s="23" t="str">
        <f>IF(T47=O47,$O$1,"")</f>
        <v/>
      </c>
      <c r="AQ47" s="23" t="str">
        <f>IF(T47=P47,$P$1,"")</f>
        <v/>
      </c>
      <c r="AR47" s="23">
        <f>IF(T47=Q47,$Q$1,"")</f>
        <v>5</v>
      </c>
      <c r="AS47" s="23" t="str">
        <f>IF(T47=R47,$R$1,"")</f>
        <v/>
      </c>
      <c r="AT47" s="21" t="str">
        <f t="shared" si="55"/>
        <v/>
      </c>
      <c r="AU47" s="21">
        <f t="shared" si="56"/>
        <v>2</v>
      </c>
      <c r="AV47" s="21" t="str">
        <f t="shared" si="57"/>
        <v/>
      </c>
      <c r="AW47" s="21" t="str">
        <f t="shared" si="58"/>
        <v/>
      </c>
      <c r="AX47" s="21" t="str">
        <f t="shared" si="59"/>
        <v/>
      </c>
      <c r="AY47" s="21" t="str">
        <f t="shared" si="60"/>
        <v/>
      </c>
      <c r="AZ47" s="22" t="str">
        <f t="shared" si="61"/>
        <v/>
      </c>
      <c r="BA47" s="22" t="str">
        <f t="shared" si="62"/>
        <v/>
      </c>
      <c r="BB47" s="22" t="str">
        <f t="shared" si="63"/>
        <v/>
      </c>
      <c r="BC47" s="22" t="str">
        <f t="shared" si="64"/>
        <v/>
      </c>
      <c r="BD47" s="22" t="str">
        <f t="shared" si="65"/>
        <v/>
      </c>
      <c r="BE47" s="22">
        <f t="shared" si="66"/>
        <v>6</v>
      </c>
      <c r="BF47" s="23">
        <f t="shared" si="67"/>
        <v>1</v>
      </c>
      <c r="BG47" s="23" t="str">
        <f t="shared" si="68"/>
        <v/>
      </c>
      <c r="BH47" s="23" t="str">
        <f t="shared" si="69"/>
        <v/>
      </c>
      <c r="BI47" s="23" t="str">
        <f t="shared" si="70"/>
        <v/>
      </c>
      <c r="BJ47" s="23" t="str">
        <f t="shared" si="71"/>
        <v/>
      </c>
      <c r="BK47" s="23" t="str">
        <f t="shared" si="72"/>
        <v/>
      </c>
      <c r="BL47" s="21" t="str">
        <f t="shared" si="73"/>
        <v/>
      </c>
      <c r="BM47" s="21" t="str">
        <f t="shared" si="74"/>
        <v/>
      </c>
      <c r="BN47" s="21">
        <f t="shared" si="75"/>
        <v>3</v>
      </c>
      <c r="BO47" s="21" t="str">
        <f t="shared" si="76"/>
        <v/>
      </c>
      <c r="BP47" s="21" t="str">
        <f t="shared" si="77"/>
        <v/>
      </c>
      <c r="BQ47" s="21" t="str">
        <f t="shared" si="78"/>
        <v/>
      </c>
      <c r="BR47" s="22" t="str">
        <f t="shared" si="79"/>
        <v/>
      </c>
      <c r="BS47" s="22" t="str">
        <f t="shared" si="80"/>
        <v/>
      </c>
      <c r="BT47" s="22" t="str">
        <f t="shared" si="81"/>
        <v/>
      </c>
      <c r="BU47" s="22">
        <f t="shared" si="82"/>
        <v>4</v>
      </c>
      <c r="BV47" s="22" t="str">
        <f t="shared" si="83"/>
        <v/>
      </c>
      <c r="BW47" s="22" t="str">
        <f t="shared" si="84"/>
        <v/>
      </c>
      <c r="CE47" s="24" t="str">
        <f t="shared" si="35"/>
        <v>526134</v>
      </c>
      <c r="CF47" s="25">
        <f t="shared" si="36"/>
        <v>526134</v>
      </c>
      <c r="CG47" s="26">
        <f t="shared" si="85"/>
        <v>5</v>
      </c>
      <c r="CH47" s="23">
        <f t="shared" si="86"/>
        <v>2</v>
      </c>
      <c r="CI47" s="23">
        <f t="shared" si="87"/>
        <v>6</v>
      </c>
      <c r="CJ47" s="23">
        <f t="shared" si="88"/>
        <v>1</v>
      </c>
      <c r="CK47" s="23">
        <f t="shared" si="89"/>
        <v>3</v>
      </c>
      <c r="CL47" s="23">
        <f t="shared" si="90"/>
        <v>4</v>
      </c>
      <c r="CN47" s="27">
        <f>IF(CG46=C47,1,0)</f>
        <v>0</v>
      </c>
      <c r="CO47" s="27">
        <f>IF(CH46=C47,1,0)</f>
        <v>0</v>
      </c>
      <c r="CP47" s="27">
        <f>IF(CI46=C47,1,0)</f>
        <v>0</v>
      </c>
      <c r="CQ47" s="27">
        <f>IF(CJ46=C47,1,0)</f>
        <v>0</v>
      </c>
      <c r="CR47" s="27">
        <f>IF(CK46=C47,1,0)</f>
        <v>0</v>
      </c>
      <c r="CS47" s="27">
        <f>IF(CL46=C47,1,0)</f>
        <v>1</v>
      </c>
      <c r="CT47" s="34"/>
      <c r="CU47" s="14">
        <f t="shared" si="52"/>
        <v>33</v>
      </c>
      <c r="CW47" s="40">
        <f t="shared" si="50"/>
        <v>1</v>
      </c>
      <c r="CY47" s="28" t="str">
        <f t="shared" si="51"/>
        <v>+</v>
      </c>
      <c r="DA47" s="39">
        <f t="shared" si="53"/>
        <v>198</v>
      </c>
    </row>
    <row r="48" spans="1:105" ht="16.5" thickTop="1" thickBot="1" x14ac:dyDescent="0.65">
      <c r="A48" s="31">
        <v>24</v>
      </c>
      <c r="B48" s="33"/>
      <c r="C48" s="50">
        <f>VLOOKUP(A48,$AA$3:$AB$39,2,FALSE)</f>
        <v>4</v>
      </c>
      <c r="E48" s="49">
        <f>IF(C48=CG47,$CG$12,0)</f>
        <v>0</v>
      </c>
      <c r="F48" s="49">
        <f>IF(C48=CH47,$CH$12,0)</f>
        <v>0</v>
      </c>
      <c r="G48" s="49">
        <f>IF(C48=CI47,$CI$12,0)</f>
        <v>0</v>
      </c>
      <c r="H48" s="49">
        <f>IF(C48=CJ47,$CJ$12,0)</f>
        <v>0</v>
      </c>
      <c r="I48" s="49">
        <f>IF(C48=CK47,$CK$12,0)</f>
        <v>0</v>
      </c>
      <c r="J48" s="49">
        <f>IF(C48=CL47,$CL$12,0)</f>
        <v>6</v>
      </c>
      <c r="K48" s="50">
        <f>(E48+F48+G48+H48++I48+J48)</f>
        <v>6</v>
      </c>
      <c r="M48" s="15">
        <f t="shared" si="37"/>
        <v>6</v>
      </c>
      <c r="N48" s="15">
        <f t="shared" si="38"/>
        <v>3</v>
      </c>
      <c r="O48" s="15">
        <f t="shared" si="39"/>
        <v>10</v>
      </c>
      <c r="P48" s="15">
        <f t="shared" si="40"/>
        <v>1</v>
      </c>
      <c r="Q48" s="15">
        <f t="shared" si="41"/>
        <v>2</v>
      </c>
      <c r="R48" s="15">
        <f t="shared" si="42"/>
        <v>4</v>
      </c>
      <c r="S48" s="12">
        <f t="shared" si="54"/>
        <v>54</v>
      </c>
      <c r="T48" s="11">
        <v>1</v>
      </c>
      <c r="U48" s="16">
        <f t="shared" si="0"/>
        <v>2</v>
      </c>
      <c r="V48" s="16">
        <f t="shared" si="1"/>
        <v>3</v>
      </c>
      <c r="W48" s="16">
        <f t="shared" si="2"/>
        <v>4</v>
      </c>
      <c r="X48" s="16">
        <f t="shared" si="3"/>
        <v>6</v>
      </c>
      <c r="Y48" s="16">
        <f t="shared" si="4"/>
        <v>10</v>
      </c>
      <c r="AN48" s="23" t="str">
        <f>IF(T48=M48,$M$1,"")</f>
        <v/>
      </c>
      <c r="AO48" s="23" t="str">
        <f>IF(T48=N48,$N$1,"")</f>
        <v/>
      </c>
      <c r="AP48" s="23" t="str">
        <f>IF(T48=O48,$O$1,"")</f>
        <v/>
      </c>
      <c r="AQ48" s="23">
        <f>IF(T48=P48,$P$1,"")</f>
        <v>4</v>
      </c>
      <c r="AR48" s="23" t="str">
        <f>IF(T48=Q48,$Q$1,"")</f>
        <v/>
      </c>
      <c r="AS48" s="23" t="str">
        <f>IF(T48=R48,$R$1,"")</f>
        <v/>
      </c>
      <c r="AT48" s="21" t="str">
        <f t="shared" si="55"/>
        <v/>
      </c>
      <c r="AU48" s="21" t="str">
        <f t="shared" si="56"/>
        <v/>
      </c>
      <c r="AV48" s="21" t="str">
        <f t="shared" si="57"/>
        <v/>
      </c>
      <c r="AW48" s="21" t="str">
        <f t="shared" si="58"/>
        <v/>
      </c>
      <c r="AX48" s="21">
        <f t="shared" si="59"/>
        <v>5</v>
      </c>
      <c r="AY48" s="21" t="str">
        <f t="shared" si="60"/>
        <v/>
      </c>
      <c r="AZ48" s="22" t="str">
        <f t="shared" si="61"/>
        <v/>
      </c>
      <c r="BA48" s="22">
        <f t="shared" si="62"/>
        <v>2</v>
      </c>
      <c r="BB48" s="22" t="str">
        <f t="shared" si="63"/>
        <v/>
      </c>
      <c r="BC48" s="22" t="str">
        <f t="shared" si="64"/>
        <v/>
      </c>
      <c r="BD48" s="22" t="str">
        <f t="shared" si="65"/>
        <v/>
      </c>
      <c r="BE48" s="22" t="str">
        <f t="shared" si="66"/>
        <v/>
      </c>
      <c r="BF48" s="23" t="str">
        <f t="shared" si="67"/>
        <v/>
      </c>
      <c r="BG48" s="23" t="str">
        <f t="shared" si="68"/>
        <v/>
      </c>
      <c r="BH48" s="23" t="str">
        <f t="shared" si="69"/>
        <v/>
      </c>
      <c r="BI48" s="23" t="str">
        <f t="shared" si="70"/>
        <v/>
      </c>
      <c r="BJ48" s="23" t="str">
        <f t="shared" si="71"/>
        <v/>
      </c>
      <c r="BK48" s="23">
        <f t="shared" si="72"/>
        <v>6</v>
      </c>
      <c r="BL48" s="21">
        <f t="shared" si="73"/>
        <v>1</v>
      </c>
      <c r="BM48" s="21" t="str">
        <f t="shared" si="74"/>
        <v/>
      </c>
      <c r="BN48" s="21" t="str">
        <f t="shared" si="75"/>
        <v/>
      </c>
      <c r="BO48" s="21" t="str">
        <f t="shared" si="76"/>
        <v/>
      </c>
      <c r="BP48" s="21" t="str">
        <f t="shared" si="77"/>
        <v/>
      </c>
      <c r="BQ48" s="21" t="str">
        <f t="shared" si="78"/>
        <v/>
      </c>
      <c r="BR48" s="22" t="str">
        <f t="shared" si="79"/>
        <v/>
      </c>
      <c r="BS48" s="22" t="str">
        <f t="shared" si="80"/>
        <v/>
      </c>
      <c r="BT48" s="22">
        <f t="shared" si="81"/>
        <v>3</v>
      </c>
      <c r="BU48" s="22" t="str">
        <f t="shared" si="82"/>
        <v/>
      </c>
      <c r="BV48" s="22" t="str">
        <f t="shared" si="83"/>
        <v/>
      </c>
      <c r="BW48" s="22" t="str">
        <f t="shared" si="84"/>
        <v/>
      </c>
      <c r="CE48" s="24" t="str">
        <f t="shared" si="35"/>
        <v>452613</v>
      </c>
      <c r="CF48" s="25">
        <f t="shared" si="36"/>
        <v>452613</v>
      </c>
      <c r="CG48" s="26">
        <f t="shared" si="85"/>
        <v>4</v>
      </c>
      <c r="CH48" s="23">
        <f t="shared" si="86"/>
        <v>5</v>
      </c>
      <c r="CI48" s="23">
        <f t="shared" si="87"/>
        <v>2</v>
      </c>
      <c r="CJ48" s="23">
        <f t="shared" si="88"/>
        <v>6</v>
      </c>
      <c r="CK48" s="23">
        <f t="shared" si="89"/>
        <v>1</v>
      </c>
      <c r="CL48" s="23">
        <f t="shared" si="90"/>
        <v>3</v>
      </c>
      <c r="CN48" s="27">
        <f>IF(CG47=C48,1,0)</f>
        <v>0</v>
      </c>
      <c r="CO48" s="27">
        <f>IF(CH47=C48,1,0)</f>
        <v>0</v>
      </c>
      <c r="CP48" s="27">
        <f>IF(CI47=C48,1,0)</f>
        <v>0</v>
      </c>
      <c r="CQ48" s="27">
        <f>IF(CJ47=C48,1,0)</f>
        <v>0</v>
      </c>
      <c r="CR48" s="27">
        <f>IF(CK47=C48,1,0)</f>
        <v>0</v>
      </c>
      <c r="CS48" s="27">
        <f>IF(CL47=C48,1,0)</f>
        <v>1</v>
      </c>
      <c r="CT48" s="34"/>
      <c r="CU48" s="14">
        <f t="shared" si="52"/>
        <v>34</v>
      </c>
      <c r="CW48" s="40">
        <f t="shared" si="50"/>
        <v>1</v>
      </c>
      <c r="CY48" s="28" t="str">
        <f t="shared" si="51"/>
        <v>+</v>
      </c>
      <c r="DA48" s="39">
        <f t="shared" si="53"/>
        <v>204</v>
      </c>
    </row>
    <row r="49" spans="1:105" ht="16.5" thickTop="1" thickBot="1" x14ac:dyDescent="0.65">
      <c r="A49" s="31">
        <v>25</v>
      </c>
      <c r="B49" s="33"/>
      <c r="C49" s="50">
        <f>VLOOKUP(A49,$AA$3:$AB$39,2,FALSE)</f>
        <v>5</v>
      </c>
      <c r="E49" s="49">
        <f>IF(C49=CG48,$CG$12,0)</f>
        <v>0</v>
      </c>
      <c r="F49" s="49">
        <f>IF(C49=CH48,$CH$12,0)</f>
        <v>2</v>
      </c>
      <c r="G49" s="49">
        <f>IF(C49=CI48,$CI$12,0)</f>
        <v>0</v>
      </c>
      <c r="H49" s="49">
        <f>IF(C49=CJ48,$CJ$12,0)</f>
        <v>0</v>
      </c>
      <c r="I49" s="49">
        <f>IF(C49=CK48,$CK$12,0)</f>
        <v>0</v>
      </c>
      <c r="J49" s="49">
        <f>IF(C49=CL48,$CL$12,0)</f>
        <v>0</v>
      </c>
      <c r="K49" s="50">
        <f>(E49+F49+G49+H49++I49+J49)</f>
        <v>2</v>
      </c>
      <c r="M49" s="15">
        <f t="shared" si="37"/>
        <v>7</v>
      </c>
      <c r="N49" s="15">
        <f t="shared" si="38"/>
        <v>4</v>
      </c>
      <c r="O49" s="15">
        <f t="shared" si="39"/>
        <v>11</v>
      </c>
      <c r="P49" s="15">
        <f t="shared" si="40"/>
        <v>2</v>
      </c>
      <c r="Q49" s="15">
        <f t="shared" si="41"/>
        <v>1</v>
      </c>
      <c r="R49" s="15">
        <f t="shared" si="42"/>
        <v>5</v>
      </c>
      <c r="S49" s="12">
        <f t="shared" si="54"/>
        <v>56</v>
      </c>
      <c r="T49" s="11">
        <v>1</v>
      </c>
      <c r="U49" s="16">
        <f t="shared" si="0"/>
        <v>2</v>
      </c>
      <c r="V49" s="16">
        <f t="shared" si="1"/>
        <v>4</v>
      </c>
      <c r="W49" s="16">
        <f t="shared" si="2"/>
        <v>5</v>
      </c>
      <c r="X49" s="16">
        <f t="shared" si="3"/>
        <v>7</v>
      </c>
      <c r="Y49" s="16">
        <f t="shared" si="4"/>
        <v>11</v>
      </c>
      <c r="AN49" s="23" t="str">
        <f>IF(T49=M49,$M$1,"")</f>
        <v/>
      </c>
      <c r="AO49" s="23" t="str">
        <f>IF(T49=N49,$N$1,"")</f>
        <v/>
      </c>
      <c r="AP49" s="23" t="str">
        <f>IF(T49=O49,$O$1,"")</f>
        <v/>
      </c>
      <c r="AQ49" s="23" t="str">
        <f>IF(T49=P49,$P$1,"")</f>
        <v/>
      </c>
      <c r="AR49" s="23">
        <f>IF(T49=Q49,$Q$1,"")</f>
        <v>5</v>
      </c>
      <c r="AS49" s="23" t="str">
        <f>IF(T49=R49,$R$1,"")</f>
        <v/>
      </c>
      <c r="AT49" s="21" t="str">
        <f t="shared" si="55"/>
        <v/>
      </c>
      <c r="AU49" s="21" t="str">
        <f t="shared" si="56"/>
        <v/>
      </c>
      <c r="AV49" s="21" t="str">
        <f t="shared" si="57"/>
        <v/>
      </c>
      <c r="AW49" s="21">
        <f t="shared" si="58"/>
        <v>4</v>
      </c>
      <c r="AX49" s="21" t="str">
        <f t="shared" si="59"/>
        <v/>
      </c>
      <c r="AY49" s="21" t="str">
        <f t="shared" si="60"/>
        <v/>
      </c>
      <c r="AZ49" s="22" t="str">
        <f t="shared" si="61"/>
        <v/>
      </c>
      <c r="BA49" s="22">
        <f t="shared" si="62"/>
        <v>2</v>
      </c>
      <c r="BB49" s="22" t="str">
        <f t="shared" si="63"/>
        <v/>
      </c>
      <c r="BC49" s="22" t="str">
        <f t="shared" si="64"/>
        <v/>
      </c>
      <c r="BD49" s="22" t="str">
        <f t="shared" si="65"/>
        <v/>
      </c>
      <c r="BE49" s="22" t="str">
        <f t="shared" si="66"/>
        <v/>
      </c>
      <c r="BF49" s="23" t="str">
        <f t="shared" si="67"/>
        <v/>
      </c>
      <c r="BG49" s="23" t="str">
        <f t="shared" si="68"/>
        <v/>
      </c>
      <c r="BH49" s="23" t="str">
        <f t="shared" si="69"/>
        <v/>
      </c>
      <c r="BI49" s="23" t="str">
        <f t="shared" si="70"/>
        <v/>
      </c>
      <c r="BJ49" s="23" t="str">
        <f t="shared" si="71"/>
        <v/>
      </c>
      <c r="BK49" s="23">
        <f t="shared" si="72"/>
        <v>6</v>
      </c>
      <c r="BL49" s="21">
        <f t="shared" si="73"/>
        <v>1</v>
      </c>
      <c r="BM49" s="21" t="str">
        <f t="shared" si="74"/>
        <v/>
      </c>
      <c r="BN49" s="21" t="str">
        <f t="shared" si="75"/>
        <v/>
      </c>
      <c r="BO49" s="21" t="str">
        <f t="shared" si="76"/>
        <v/>
      </c>
      <c r="BP49" s="21" t="str">
        <f t="shared" si="77"/>
        <v/>
      </c>
      <c r="BQ49" s="21" t="str">
        <f t="shared" si="78"/>
        <v/>
      </c>
      <c r="BR49" s="22" t="str">
        <f t="shared" si="79"/>
        <v/>
      </c>
      <c r="BS49" s="22" t="str">
        <f t="shared" si="80"/>
        <v/>
      </c>
      <c r="BT49" s="22">
        <f t="shared" si="81"/>
        <v>3</v>
      </c>
      <c r="BU49" s="22" t="str">
        <f t="shared" si="82"/>
        <v/>
      </c>
      <c r="BV49" s="22" t="str">
        <f t="shared" si="83"/>
        <v/>
      </c>
      <c r="BW49" s="22" t="str">
        <f t="shared" si="84"/>
        <v/>
      </c>
      <c r="CE49" s="24" t="str">
        <f t="shared" si="35"/>
        <v>542613</v>
      </c>
      <c r="CF49" s="25">
        <f t="shared" si="36"/>
        <v>542613</v>
      </c>
      <c r="CG49" s="26">
        <f t="shared" si="85"/>
        <v>5</v>
      </c>
      <c r="CH49" s="23">
        <f t="shared" si="86"/>
        <v>4</v>
      </c>
      <c r="CI49" s="23">
        <f t="shared" si="87"/>
        <v>2</v>
      </c>
      <c r="CJ49" s="23">
        <f t="shared" si="88"/>
        <v>6</v>
      </c>
      <c r="CK49" s="23">
        <f t="shared" si="89"/>
        <v>1</v>
      </c>
      <c r="CL49" s="23">
        <f t="shared" si="90"/>
        <v>3</v>
      </c>
      <c r="CN49" s="27">
        <f>IF(CG48=C49,1,0)</f>
        <v>0</v>
      </c>
      <c r="CO49" s="27">
        <f>IF(CH48=C49,1,0)</f>
        <v>1</v>
      </c>
      <c r="CP49" s="27">
        <f>IF(CI48=C49,1,0)</f>
        <v>0</v>
      </c>
      <c r="CQ49" s="27">
        <f>IF(CJ48=C49,1,0)</f>
        <v>0</v>
      </c>
      <c r="CR49" s="27">
        <f>IF(CK48=C49,1,0)</f>
        <v>0</v>
      </c>
      <c r="CS49" s="27">
        <f>IF(CL48=C49,1,0)</f>
        <v>0</v>
      </c>
      <c r="CT49" s="34"/>
      <c r="CU49" s="14">
        <f t="shared" si="52"/>
        <v>35</v>
      </c>
      <c r="CW49" s="40">
        <f t="shared" si="50"/>
        <v>1</v>
      </c>
      <c r="CY49" s="28" t="str">
        <f t="shared" si="51"/>
        <v>+</v>
      </c>
      <c r="DA49" s="39">
        <f t="shared" si="53"/>
        <v>210</v>
      </c>
    </row>
    <row r="50" spans="1:105" ht="16.5" thickTop="1" thickBot="1" x14ac:dyDescent="0.65">
      <c r="A50" s="31">
        <v>5</v>
      </c>
      <c r="B50" s="33"/>
      <c r="C50" s="50">
        <f>VLOOKUP(A50,$AA$3:$AB$39,2,FALSE)</f>
        <v>1</v>
      </c>
      <c r="E50" s="49">
        <f>IF(C50=CG49,$CG$12,0)</f>
        <v>0</v>
      </c>
      <c r="F50" s="49">
        <f>IF(C50=CH49,$CH$12,0)</f>
        <v>0</v>
      </c>
      <c r="G50" s="49">
        <f>IF(C50=CI49,$CI$12,0)</f>
        <v>0</v>
      </c>
      <c r="H50" s="49">
        <f>IF(C50=CJ49,$CJ$12,0)</f>
        <v>0</v>
      </c>
      <c r="I50" s="49">
        <f>IF(C50=CK49,$CK$12,0)</f>
        <v>5</v>
      </c>
      <c r="J50" s="49">
        <f>IF(C50=CL49,$CL$12,0)</f>
        <v>0</v>
      </c>
      <c r="K50" s="50">
        <f>(E50+F50+G50+H50++I50+J50)</f>
        <v>5</v>
      </c>
      <c r="M50" s="15">
        <f t="shared" si="37"/>
        <v>1</v>
      </c>
      <c r="N50" s="15">
        <f t="shared" si="38"/>
        <v>5</v>
      </c>
      <c r="O50" s="15">
        <f t="shared" si="39"/>
        <v>12</v>
      </c>
      <c r="P50" s="15">
        <f t="shared" si="40"/>
        <v>3</v>
      </c>
      <c r="Q50" s="15">
        <f t="shared" si="41"/>
        <v>2</v>
      </c>
      <c r="R50" s="15">
        <f t="shared" si="42"/>
        <v>6</v>
      </c>
      <c r="S50" s="12">
        <f t="shared" si="54"/>
        <v>58</v>
      </c>
      <c r="T50" s="11">
        <v>1</v>
      </c>
      <c r="U50" s="16">
        <f t="shared" si="0"/>
        <v>2</v>
      </c>
      <c r="V50" s="16">
        <f t="shared" si="1"/>
        <v>3</v>
      </c>
      <c r="W50" s="16">
        <f t="shared" si="2"/>
        <v>5</v>
      </c>
      <c r="X50" s="16">
        <f t="shared" si="3"/>
        <v>6</v>
      </c>
      <c r="Y50" s="16">
        <f t="shared" si="4"/>
        <v>12</v>
      </c>
      <c r="AN50" s="23">
        <f>IF(T50=M50,$M$1,"")</f>
        <v>1</v>
      </c>
      <c r="AO50" s="23" t="str">
        <f>IF(T50=N50,$N$1,"")</f>
        <v/>
      </c>
      <c r="AP50" s="23" t="str">
        <f>IF(T50=O50,$O$1,"")</f>
        <v/>
      </c>
      <c r="AQ50" s="23" t="str">
        <f>IF(T50=P50,$P$1,"")</f>
        <v/>
      </c>
      <c r="AR50" s="23" t="str">
        <f>IF(T50=Q50,$Q$1,"")</f>
        <v/>
      </c>
      <c r="AS50" s="23" t="str">
        <f>IF(T50=R50,$R$1,"")</f>
        <v/>
      </c>
      <c r="AT50" s="21" t="str">
        <f t="shared" si="55"/>
        <v/>
      </c>
      <c r="AU50" s="21" t="str">
        <f t="shared" si="56"/>
        <v/>
      </c>
      <c r="AV50" s="21" t="str">
        <f t="shared" si="57"/>
        <v/>
      </c>
      <c r="AW50" s="21" t="str">
        <f t="shared" si="58"/>
        <v/>
      </c>
      <c r="AX50" s="21">
        <f t="shared" si="59"/>
        <v>5</v>
      </c>
      <c r="AY50" s="21" t="str">
        <f t="shared" si="60"/>
        <v/>
      </c>
      <c r="AZ50" s="22" t="str">
        <f t="shared" si="61"/>
        <v/>
      </c>
      <c r="BA50" s="22" t="str">
        <f t="shared" si="62"/>
        <v/>
      </c>
      <c r="BB50" s="22" t="str">
        <f t="shared" si="63"/>
        <v/>
      </c>
      <c r="BC50" s="22">
        <f t="shared" si="64"/>
        <v>4</v>
      </c>
      <c r="BD50" s="22" t="str">
        <f t="shared" si="65"/>
        <v/>
      </c>
      <c r="BE50" s="22" t="str">
        <f t="shared" si="66"/>
        <v/>
      </c>
      <c r="BF50" s="23" t="str">
        <f t="shared" si="67"/>
        <v/>
      </c>
      <c r="BG50" s="23">
        <f t="shared" si="68"/>
        <v>2</v>
      </c>
      <c r="BH50" s="23" t="str">
        <f t="shared" si="69"/>
        <v/>
      </c>
      <c r="BI50" s="23" t="str">
        <f t="shared" si="70"/>
        <v/>
      </c>
      <c r="BJ50" s="23" t="str">
        <f t="shared" si="71"/>
        <v/>
      </c>
      <c r="BK50" s="23" t="str">
        <f t="shared" si="72"/>
        <v/>
      </c>
      <c r="BL50" s="21" t="str">
        <f t="shared" si="73"/>
        <v/>
      </c>
      <c r="BM50" s="21" t="str">
        <f t="shared" si="74"/>
        <v/>
      </c>
      <c r="BN50" s="21" t="str">
        <f t="shared" si="75"/>
        <v/>
      </c>
      <c r="BO50" s="21" t="str">
        <f t="shared" si="76"/>
        <v/>
      </c>
      <c r="BP50" s="21" t="str">
        <f t="shared" si="77"/>
        <v/>
      </c>
      <c r="BQ50" s="21">
        <f t="shared" si="78"/>
        <v>6</v>
      </c>
      <c r="BR50" s="22" t="str">
        <f t="shared" si="79"/>
        <v/>
      </c>
      <c r="BS50" s="22" t="str">
        <f t="shared" si="80"/>
        <v/>
      </c>
      <c r="BT50" s="22">
        <f t="shared" si="81"/>
        <v>3</v>
      </c>
      <c r="BU50" s="22" t="str">
        <f t="shared" si="82"/>
        <v/>
      </c>
      <c r="BV50" s="22" t="str">
        <f t="shared" si="83"/>
        <v/>
      </c>
      <c r="BW50" s="22" t="str">
        <f t="shared" si="84"/>
        <v/>
      </c>
      <c r="CE50" s="24" t="str">
        <f t="shared" si="35"/>
        <v>154263</v>
      </c>
      <c r="CF50" s="25">
        <f t="shared" si="36"/>
        <v>154263</v>
      </c>
      <c r="CG50" s="26">
        <f t="shared" si="85"/>
        <v>1</v>
      </c>
      <c r="CH50" s="23">
        <f t="shared" si="86"/>
        <v>5</v>
      </c>
      <c r="CI50" s="23">
        <f t="shared" si="87"/>
        <v>4</v>
      </c>
      <c r="CJ50" s="23">
        <f t="shared" si="88"/>
        <v>2</v>
      </c>
      <c r="CK50" s="23">
        <f t="shared" si="89"/>
        <v>6</v>
      </c>
      <c r="CL50" s="23">
        <f t="shared" si="90"/>
        <v>3</v>
      </c>
      <c r="CN50" s="27">
        <f>IF(CG49=C50,1,0)</f>
        <v>0</v>
      </c>
      <c r="CO50" s="27">
        <f>IF(CH49=C50,1,0)</f>
        <v>0</v>
      </c>
      <c r="CP50" s="27">
        <f>IF(CI49=C50,1,0)</f>
        <v>0</v>
      </c>
      <c r="CQ50" s="27">
        <f>IF(CJ49=C50,1,0)</f>
        <v>0</v>
      </c>
      <c r="CR50" s="27">
        <f>IF(CK49=C50,1,0)</f>
        <v>1</v>
      </c>
      <c r="CS50" s="27">
        <f>IF(CL49=C50,1,0)</f>
        <v>0</v>
      </c>
      <c r="CT50" s="34"/>
      <c r="CU50" s="14">
        <f t="shared" si="52"/>
        <v>36</v>
      </c>
      <c r="CW50" s="40">
        <f t="shared" si="50"/>
        <v>1</v>
      </c>
      <c r="CY50" s="28" t="str">
        <f t="shared" si="51"/>
        <v>+</v>
      </c>
      <c r="DA50" s="39">
        <f t="shared" si="53"/>
        <v>216</v>
      </c>
    </row>
    <row r="51" spans="1:105" ht="16.5" thickTop="1" thickBot="1" x14ac:dyDescent="0.65">
      <c r="A51" s="31">
        <v>9</v>
      </c>
      <c r="B51" s="33"/>
      <c r="C51" s="50">
        <f>VLOOKUP(A51,$AA$3:$AB$39,2,FALSE)</f>
        <v>2</v>
      </c>
      <c r="E51" s="49">
        <f>IF(C51=CG50,$CG$12,0)</f>
        <v>0</v>
      </c>
      <c r="F51" s="49">
        <f>IF(C51=CH50,$CH$12,0)</f>
        <v>0</v>
      </c>
      <c r="G51" s="49">
        <f>IF(C51=CI50,$CI$12,0)</f>
        <v>0</v>
      </c>
      <c r="H51" s="49">
        <f>IF(C51=CJ50,$CJ$12,0)</f>
        <v>4</v>
      </c>
      <c r="I51" s="49">
        <f>IF(C51=CK50,$CK$12,0)</f>
        <v>0</v>
      </c>
      <c r="J51" s="49">
        <f>IF(C51=CL50,$CL$12,0)</f>
        <v>0</v>
      </c>
      <c r="K51" s="50">
        <f>(E51+F51+G51+H51++I51+J51)</f>
        <v>4</v>
      </c>
      <c r="M51" s="15">
        <f t="shared" si="37"/>
        <v>2</v>
      </c>
      <c r="N51" s="15">
        <f t="shared" si="38"/>
        <v>1</v>
      </c>
      <c r="O51" s="15">
        <f t="shared" si="39"/>
        <v>13</v>
      </c>
      <c r="P51" s="15">
        <f t="shared" si="40"/>
        <v>4</v>
      </c>
      <c r="Q51" s="15">
        <f t="shared" si="41"/>
        <v>3</v>
      </c>
      <c r="R51" s="15">
        <f t="shared" si="42"/>
        <v>7</v>
      </c>
      <c r="S51" s="12">
        <f t="shared" si="54"/>
        <v>60</v>
      </c>
      <c r="T51" s="11">
        <v>1</v>
      </c>
      <c r="U51" s="16">
        <f t="shared" si="0"/>
        <v>2</v>
      </c>
      <c r="V51" s="16">
        <f t="shared" si="1"/>
        <v>3</v>
      </c>
      <c r="W51" s="16">
        <f t="shared" si="2"/>
        <v>4</v>
      </c>
      <c r="X51" s="16">
        <f t="shared" si="3"/>
        <v>7</v>
      </c>
      <c r="Y51" s="16">
        <f t="shared" si="4"/>
        <v>13</v>
      </c>
      <c r="AN51" s="23" t="str">
        <f>IF(T51=M51,$M$1,"")</f>
        <v/>
      </c>
      <c r="AO51" s="23">
        <f>IF(T51=N51,$N$1,"")</f>
        <v>2</v>
      </c>
      <c r="AP51" s="23" t="str">
        <f>IF(T51=O51,$O$1,"")</f>
        <v/>
      </c>
      <c r="AQ51" s="23" t="str">
        <f>IF(T51=P51,$P$1,"")</f>
        <v/>
      </c>
      <c r="AR51" s="23" t="str">
        <f>IF(T51=Q51,$Q$1,"")</f>
        <v/>
      </c>
      <c r="AS51" s="23" t="str">
        <f>IF(T51=R51,$R$1,"")</f>
        <v/>
      </c>
      <c r="AT51" s="21">
        <f t="shared" si="55"/>
        <v>1</v>
      </c>
      <c r="AU51" s="21" t="str">
        <f t="shared" si="56"/>
        <v/>
      </c>
      <c r="AV51" s="21" t="str">
        <f t="shared" si="57"/>
        <v/>
      </c>
      <c r="AW51" s="21" t="str">
        <f t="shared" si="58"/>
        <v/>
      </c>
      <c r="AX51" s="21" t="str">
        <f t="shared" si="59"/>
        <v/>
      </c>
      <c r="AY51" s="21" t="str">
        <f t="shared" si="60"/>
        <v/>
      </c>
      <c r="AZ51" s="22" t="str">
        <f t="shared" si="61"/>
        <v/>
      </c>
      <c r="BA51" s="22" t="str">
        <f t="shared" si="62"/>
        <v/>
      </c>
      <c r="BB51" s="22" t="str">
        <f t="shared" si="63"/>
        <v/>
      </c>
      <c r="BC51" s="22" t="str">
        <f t="shared" si="64"/>
        <v/>
      </c>
      <c r="BD51" s="22">
        <f t="shared" si="65"/>
        <v>5</v>
      </c>
      <c r="BE51" s="22" t="str">
        <f t="shared" si="66"/>
        <v/>
      </c>
      <c r="BF51" s="23" t="str">
        <f t="shared" si="67"/>
        <v/>
      </c>
      <c r="BG51" s="23" t="str">
        <f t="shared" si="68"/>
        <v/>
      </c>
      <c r="BH51" s="23" t="str">
        <f t="shared" si="69"/>
        <v/>
      </c>
      <c r="BI51" s="23">
        <f t="shared" si="70"/>
        <v>4</v>
      </c>
      <c r="BJ51" s="23" t="str">
        <f t="shared" si="71"/>
        <v/>
      </c>
      <c r="BK51" s="23" t="str">
        <f t="shared" si="72"/>
        <v/>
      </c>
      <c r="BL51" s="21" t="str">
        <f t="shared" si="73"/>
        <v/>
      </c>
      <c r="BM51" s="21" t="str">
        <f t="shared" si="74"/>
        <v/>
      </c>
      <c r="BN51" s="21" t="str">
        <f t="shared" si="75"/>
        <v/>
      </c>
      <c r="BO51" s="21" t="str">
        <f t="shared" si="76"/>
        <v/>
      </c>
      <c r="BP51" s="21" t="str">
        <f t="shared" si="77"/>
        <v/>
      </c>
      <c r="BQ51" s="21">
        <f t="shared" si="78"/>
        <v>6</v>
      </c>
      <c r="BR51" s="22" t="str">
        <f t="shared" si="79"/>
        <v/>
      </c>
      <c r="BS51" s="22" t="str">
        <f t="shared" si="80"/>
        <v/>
      </c>
      <c r="BT51" s="22">
        <f t="shared" si="81"/>
        <v>3</v>
      </c>
      <c r="BU51" s="22" t="str">
        <f t="shared" si="82"/>
        <v/>
      </c>
      <c r="BV51" s="22" t="str">
        <f t="shared" si="83"/>
        <v/>
      </c>
      <c r="BW51" s="22" t="str">
        <f t="shared" si="84"/>
        <v/>
      </c>
      <c r="CE51" s="24" t="str">
        <f t="shared" si="35"/>
        <v>215463</v>
      </c>
      <c r="CF51" s="25">
        <f t="shared" si="36"/>
        <v>215463</v>
      </c>
      <c r="CG51" s="26">
        <f t="shared" si="85"/>
        <v>2</v>
      </c>
      <c r="CH51" s="23">
        <f t="shared" si="86"/>
        <v>1</v>
      </c>
      <c r="CI51" s="23">
        <f t="shared" si="87"/>
        <v>5</v>
      </c>
      <c r="CJ51" s="23">
        <f t="shared" si="88"/>
        <v>4</v>
      </c>
      <c r="CK51" s="23">
        <f t="shared" si="89"/>
        <v>6</v>
      </c>
      <c r="CL51" s="23">
        <f t="shared" si="90"/>
        <v>3</v>
      </c>
      <c r="CN51" s="27">
        <f>IF(CG50=C51,1,0)</f>
        <v>0</v>
      </c>
      <c r="CO51" s="27">
        <f>IF(CH50=C51,1,0)</f>
        <v>0</v>
      </c>
      <c r="CP51" s="27">
        <f>IF(CI50=C51,1,0)</f>
        <v>0</v>
      </c>
      <c r="CQ51" s="27">
        <f>IF(CJ50=C51,1,0)</f>
        <v>1</v>
      </c>
      <c r="CR51" s="27">
        <f>IF(CK50=C51,1,0)</f>
        <v>0</v>
      </c>
      <c r="CS51" s="27">
        <f>IF(CL50=C51,1,0)</f>
        <v>0</v>
      </c>
      <c r="CT51" s="34"/>
      <c r="CU51" s="14">
        <f t="shared" si="52"/>
        <v>37</v>
      </c>
      <c r="CW51" s="40">
        <f t="shared" si="50"/>
        <v>1</v>
      </c>
      <c r="CY51" s="28" t="str">
        <f t="shared" si="51"/>
        <v>+</v>
      </c>
      <c r="DA51" s="39">
        <f t="shared" si="53"/>
        <v>222</v>
      </c>
    </row>
    <row r="52" spans="1:105" ht="16.5" thickTop="1" thickBot="1" x14ac:dyDescent="0.65">
      <c r="A52" s="31">
        <v>35</v>
      </c>
      <c r="B52" s="33"/>
      <c r="C52" s="50">
        <f>VLOOKUP(A52,$AA$3:$AB$39,2,FALSE)</f>
        <v>6</v>
      </c>
      <c r="E52" s="49">
        <f>IF(C52=CG51,$CG$12,0)</f>
        <v>0</v>
      </c>
      <c r="F52" s="49">
        <f>IF(C52=CH51,$CH$12,0)</f>
        <v>0</v>
      </c>
      <c r="G52" s="49">
        <f>IF(C52=CI51,$CI$12,0)</f>
        <v>0</v>
      </c>
      <c r="H52" s="49">
        <f>IF(C52=CJ51,$CJ$12,0)</f>
        <v>0</v>
      </c>
      <c r="I52" s="49">
        <f>IF(C52=CK51,$CK$12,0)</f>
        <v>5</v>
      </c>
      <c r="J52" s="49">
        <f>IF(C52=CL51,$CL$12,0)</f>
        <v>0</v>
      </c>
      <c r="K52" s="50">
        <f>(E52+F52+G52+H52++I52+J52)</f>
        <v>5</v>
      </c>
      <c r="M52" s="15">
        <f t="shared" si="37"/>
        <v>3</v>
      </c>
      <c r="N52" s="15">
        <f t="shared" si="38"/>
        <v>2</v>
      </c>
      <c r="O52" s="15">
        <f t="shared" si="39"/>
        <v>14</v>
      </c>
      <c r="P52" s="15">
        <f t="shared" si="40"/>
        <v>5</v>
      </c>
      <c r="Q52" s="15">
        <f t="shared" si="41"/>
        <v>4</v>
      </c>
      <c r="R52" s="15">
        <f t="shared" si="42"/>
        <v>1</v>
      </c>
      <c r="S52" s="12">
        <f t="shared" si="54"/>
        <v>62</v>
      </c>
      <c r="T52" s="11">
        <v>1</v>
      </c>
      <c r="U52" s="16">
        <f t="shared" si="0"/>
        <v>2</v>
      </c>
      <c r="V52" s="16">
        <f t="shared" si="1"/>
        <v>3</v>
      </c>
      <c r="W52" s="16">
        <f t="shared" si="2"/>
        <v>4</v>
      </c>
      <c r="X52" s="16">
        <f t="shared" si="3"/>
        <v>5</v>
      </c>
      <c r="Y52" s="16">
        <f t="shared" si="4"/>
        <v>14</v>
      </c>
      <c r="AN52" s="23" t="str">
        <f>IF(T52=M52,$M$1,"")</f>
        <v/>
      </c>
      <c r="AO52" s="23" t="str">
        <f>IF(T52=N52,$N$1,"")</f>
        <v/>
      </c>
      <c r="AP52" s="23" t="str">
        <f>IF(T52=O52,$O$1,"")</f>
        <v/>
      </c>
      <c r="AQ52" s="23" t="str">
        <f>IF(T52=P52,$P$1,"")</f>
        <v/>
      </c>
      <c r="AR52" s="23" t="str">
        <f>IF(T52=Q52,$Q$1,"")</f>
        <v/>
      </c>
      <c r="AS52" s="23">
        <f>IF(T52=R52,$R$1,"")</f>
        <v>6</v>
      </c>
      <c r="AT52" s="21" t="str">
        <f t="shared" si="55"/>
        <v/>
      </c>
      <c r="AU52" s="21">
        <f t="shared" si="56"/>
        <v>2</v>
      </c>
      <c r="AV52" s="21" t="str">
        <f t="shared" si="57"/>
        <v/>
      </c>
      <c r="AW52" s="21" t="str">
        <f t="shared" si="58"/>
        <v/>
      </c>
      <c r="AX52" s="21" t="str">
        <f t="shared" si="59"/>
        <v/>
      </c>
      <c r="AY52" s="21" t="str">
        <f t="shared" si="60"/>
        <v/>
      </c>
      <c r="AZ52" s="22">
        <f t="shared" si="61"/>
        <v>1</v>
      </c>
      <c r="BA52" s="22" t="str">
        <f t="shared" si="62"/>
        <v/>
      </c>
      <c r="BB52" s="22" t="str">
        <f t="shared" si="63"/>
        <v/>
      </c>
      <c r="BC52" s="22" t="str">
        <f t="shared" si="64"/>
        <v/>
      </c>
      <c r="BD52" s="22" t="str">
        <f t="shared" si="65"/>
        <v/>
      </c>
      <c r="BE52" s="22" t="str">
        <f t="shared" si="66"/>
        <v/>
      </c>
      <c r="BF52" s="23" t="str">
        <f t="shared" si="67"/>
        <v/>
      </c>
      <c r="BG52" s="23" t="str">
        <f t="shared" si="68"/>
        <v/>
      </c>
      <c r="BH52" s="23" t="str">
        <f t="shared" si="69"/>
        <v/>
      </c>
      <c r="BI52" s="23" t="str">
        <f t="shared" si="70"/>
        <v/>
      </c>
      <c r="BJ52" s="23">
        <f t="shared" si="71"/>
        <v>5</v>
      </c>
      <c r="BK52" s="23" t="str">
        <f t="shared" si="72"/>
        <v/>
      </c>
      <c r="BL52" s="21" t="str">
        <f t="shared" si="73"/>
        <v/>
      </c>
      <c r="BM52" s="21" t="str">
        <f t="shared" si="74"/>
        <v/>
      </c>
      <c r="BN52" s="21" t="str">
        <f t="shared" si="75"/>
        <v/>
      </c>
      <c r="BO52" s="21">
        <f t="shared" si="76"/>
        <v>4</v>
      </c>
      <c r="BP52" s="21" t="str">
        <f t="shared" si="77"/>
        <v/>
      </c>
      <c r="BQ52" s="21" t="str">
        <f t="shared" si="78"/>
        <v/>
      </c>
      <c r="BR52" s="22" t="str">
        <f t="shared" si="79"/>
        <v/>
      </c>
      <c r="BS52" s="22" t="str">
        <f t="shared" si="80"/>
        <v/>
      </c>
      <c r="BT52" s="22">
        <f t="shared" si="81"/>
        <v>3</v>
      </c>
      <c r="BU52" s="22" t="str">
        <f t="shared" si="82"/>
        <v/>
      </c>
      <c r="BV52" s="22" t="str">
        <f t="shared" si="83"/>
        <v/>
      </c>
      <c r="BW52" s="22" t="str">
        <f t="shared" si="84"/>
        <v/>
      </c>
      <c r="CE52" s="24" t="str">
        <f t="shared" si="35"/>
        <v>621543</v>
      </c>
      <c r="CF52" s="25">
        <f t="shared" si="36"/>
        <v>621543</v>
      </c>
      <c r="CG52" s="26">
        <f t="shared" si="85"/>
        <v>6</v>
      </c>
      <c r="CH52" s="23">
        <f t="shared" si="86"/>
        <v>2</v>
      </c>
      <c r="CI52" s="23">
        <f t="shared" si="87"/>
        <v>1</v>
      </c>
      <c r="CJ52" s="23">
        <f t="shared" si="88"/>
        <v>5</v>
      </c>
      <c r="CK52" s="23">
        <f t="shared" si="89"/>
        <v>4</v>
      </c>
      <c r="CL52" s="23">
        <f t="shared" si="90"/>
        <v>3</v>
      </c>
      <c r="CN52" s="27">
        <f>IF(CG51=C52,1,0)</f>
        <v>0</v>
      </c>
      <c r="CO52" s="27">
        <f>IF(CH51=C52,1,0)</f>
        <v>0</v>
      </c>
      <c r="CP52" s="27">
        <f>IF(CI51=C52,1,0)</f>
        <v>0</v>
      </c>
      <c r="CQ52" s="27">
        <f>IF(CJ51=C52,1,0)</f>
        <v>0</v>
      </c>
      <c r="CR52" s="27">
        <f>IF(CK51=C52,1,0)</f>
        <v>1</v>
      </c>
      <c r="CS52" s="27">
        <f>IF(CL51=C52,1,0)</f>
        <v>0</v>
      </c>
      <c r="CT52" s="34"/>
      <c r="CU52" s="14">
        <f t="shared" si="52"/>
        <v>38</v>
      </c>
      <c r="CW52" s="40">
        <f t="shared" si="50"/>
        <v>1</v>
      </c>
      <c r="CY52" s="28" t="str">
        <f t="shared" si="51"/>
        <v>+</v>
      </c>
      <c r="DA52" s="39">
        <f t="shared" si="53"/>
        <v>228</v>
      </c>
    </row>
    <row r="53" spans="1:105" ht="16.5" thickTop="1" thickBot="1" x14ac:dyDescent="0.65">
      <c r="A53" s="31">
        <v>27</v>
      </c>
      <c r="B53" s="33"/>
      <c r="C53" s="50">
        <f>VLOOKUP(A53,$AA$3:$AB$39,2,FALSE)</f>
        <v>5</v>
      </c>
      <c r="E53" s="49">
        <f>IF(C53=CG52,$CG$12,0)</f>
        <v>0</v>
      </c>
      <c r="F53" s="49">
        <f>IF(C53=CH52,$CH$12,0)</f>
        <v>0</v>
      </c>
      <c r="G53" s="49">
        <f>IF(C53=CI52,$CI$12,0)</f>
        <v>0</v>
      </c>
      <c r="H53" s="49">
        <f>IF(C53=CJ52,$CJ$12,0)</f>
        <v>4</v>
      </c>
      <c r="I53" s="49">
        <f>IF(C53=CK52,$CK$12,0)</f>
        <v>0</v>
      </c>
      <c r="J53" s="49">
        <f>IF(C53=CL52,$CL$12,0)</f>
        <v>0</v>
      </c>
      <c r="K53" s="50">
        <f>(E53+F53+G53+H53++I53+J53)</f>
        <v>4</v>
      </c>
      <c r="M53" s="15">
        <f t="shared" si="37"/>
        <v>4</v>
      </c>
      <c r="N53" s="15">
        <f t="shared" si="38"/>
        <v>3</v>
      </c>
      <c r="O53" s="15">
        <f t="shared" si="39"/>
        <v>15</v>
      </c>
      <c r="P53" s="15">
        <f t="shared" si="40"/>
        <v>6</v>
      </c>
      <c r="Q53" s="15">
        <f t="shared" si="41"/>
        <v>1</v>
      </c>
      <c r="R53" s="15">
        <f t="shared" si="42"/>
        <v>2</v>
      </c>
      <c r="S53" s="12">
        <f t="shared" si="54"/>
        <v>64</v>
      </c>
      <c r="T53" s="11">
        <v>1</v>
      </c>
      <c r="U53" s="16">
        <f t="shared" si="0"/>
        <v>2</v>
      </c>
      <c r="V53" s="16">
        <f t="shared" si="1"/>
        <v>3</v>
      </c>
      <c r="W53" s="16">
        <f t="shared" si="2"/>
        <v>4</v>
      </c>
      <c r="X53" s="16">
        <f t="shared" si="3"/>
        <v>6</v>
      </c>
      <c r="Y53" s="16">
        <f t="shared" si="4"/>
        <v>15</v>
      </c>
      <c r="AN53" s="23" t="str">
        <f>IF(T53=M53,$M$1,"")</f>
        <v/>
      </c>
      <c r="AO53" s="23" t="str">
        <f>IF(T53=N53,$N$1,"")</f>
        <v/>
      </c>
      <c r="AP53" s="23" t="str">
        <f>IF(T53=O53,$O$1,"")</f>
        <v/>
      </c>
      <c r="AQ53" s="23" t="str">
        <f>IF(T53=P53,$P$1,"")</f>
        <v/>
      </c>
      <c r="AR53" s="23">
        <f>IF(T53=Q53,$Q$1,"")</f>
        <v>5</v>
      </c>
      <c r="AS53" s="23" t="str">
        <f>IF(T53=R53,$R$1,"")</f>
        <v/>
      </c>
      <c r="AT53" s="21" t="str">
        <f t="shared" si="55"/>
        <v/>
      </c>
      <c r="AU53" s="21" t="str">
        <f t="shared" si="56"/>
        <v/>
      </c>
      <c r="AV53" s="21" t="str">
        <f t="shared" si="57"/>
        <v/>
      </c>
      <c r="AW53" s="21" t="str">
        <f t="shared" si="58"/>
        <v/>
      </c>
      <c r="AX53" s="21" t="str">
        <f t="shared" si="59"/>
        <v/>
      </c>
      <c r="AY53" s="21">
        <f t="shared" si="60"/>
        <v>6</v>
      </c>
      <c r="AZ53" s="22" t="str">
        <f t="shared" si="61"/>
        <v/>
      </c>
      <c r="BA53" s="22">
        <f t="shared" si="62"/>
        <v>2</v>
      </c>
      <c r="BB53" s="22" t="str">
        <f t="shared" si="63"/>
        <v/>
      </c>
      <c r="BC53" s="22" t="str">
        <f t="shared" si="64"/>
        <v/>
      </c>
      <c r="BD53" s="22" t="str">
        <f t="shared" si="65"/>
        <v/>
      </c>
      <c r="BE53" s="22" t="str">
        <f t="shared" si="66"/>
        <v/>
      </c>
      <c r="BF53" s="23">
        <f t="shared" si="67"/>
        <v>1</v>
      </c>
      <c r="BG53" s="23" t="str">
        <f t="shared" si="68"/>
        <v/>
      </c>
      <c r="BH53" s="23" t="str">
        <f t="shared" si="69"/>
        <v/>
      </c>
      <c r="BI53" s="23" t="str">
        <f t="shared" si="70"/>
        <v/>
      </c>
      <c r="BJ53" s="23" t="str">
        <f t="shared" si="71"/>
        <v/>
      </c>
      <c r="BK53" s="23" t="str">
        <f t="shared" si="72"/>
        <v/>
      </c>
      <c r="BL53" s="21" t="str">
        <f t="shared" si="73"/>
        <v/>
      </c>
      <c r="BM53" s="21" t="str">
        <f t="shared" si="74"/>
        <v/>
      </c>
      <c r="BN53" s="21" t="str">
        <f t="shared" si="75"/>
        <v/>
      </c>
      <c r="BO53" s="21">
        <f t="shared" si="76"/>
        <v>4</v>
      </c>
      <c r="BP53" s="21" t="str">
        <f t="shared" si="77"/>
        <v/>
      </c>
      <c r="BQ53" s="21" t="str">
        <f t="shared" si="78"/>
        <v/>
      </c>
      <c r="BR53" s="22" t="str">
        <f t="shared" si="79"/>
        <v/>
      </c>
      <c r="BS53" s="22" t="str">
        <f t="shared" si="80"/>
        <v/>
      </c>
      <c r="BT53" s="22">
        <f t="shared" si="81"/>
        <v>3</v>
      </c>
      <c r="BU53" s="22" t="str">
        <f t="shared" si="82"/>
        <v/>
      </c>
      <c r="BV53" s="22" t="str">
        <f t="shared" si="83"/>
        <v/>
      </c>
      <c r="BW53" s="22" t="str">
        <f t="shared" si="84"/>
        <v/>
      </c>
      <c r="CE53" s="24" t="str">
        <f t="shared" si="35"/>
        <v>562143</v>
      </c>
      <c r="CF53" s="25">
        <f t="shared" si="36"/>
        <v>562143</v>
      </c>
      <c r="CG53" s="26">
        <f t="shared" si="85"/>
        <v>5</v>
      </c>
      <c r="CH53" s="23">
        <f t="shared" si="86"/>
        <v>6</v>
      </c>
      <c r="CI53" s="23">
        <f t="shared" si="87"/>
        <v>2</v>
      </c>
      <c r="CJ53" s="23">
        <f t="shared" si="88"/>
        <v>1</v>
      </c>
      <c r="CK53" s="23">
        <f t="shared" si="89"/>
        <v>4</v>
      </c>
      <c r="CL53" s="23">
        <f t="shared" si="90"/>
        <v>3</v>
      </c>
      <c r="CN53" s="27">
        <f>IF(CG52=C53,1,0)</f>
        <v>0</v>
      </c>
      <c r="CO53" s="27">
        <f>IF(CH52=C53,1,0)</f>
        <v>0</v>
      </c>
      <c r="CP53" s="27">
        <f>IF(CI52=C53,1,0)</f>
        <v>0</v>
      </c>
      <c r="CQ53" s="27">
        <f>IF(CJ52=C53,1,0)</f>
        <v>1</v>
      </c>
      <c r="CR53" s="27">
        <f>IF(CK52=C53,1,0)</f>
        <v>0</v>
      </c>
      <c r="CS53" s="27">
        <f>IF(CL52=C53,1,0)</f>
        <v>0</v>
      </c>
      <c r="CT53" s="34"/>
      <c r="CU53" s="14">
        <f t="shared" si="52"/>
        <v>39</v>
      </c>
      <c r="CW53" s="40">
        <f t="shared" si="50"/>
        <v>1</v>
      </c>
      <c r="CY53" s="28" t="str">
        <f t="shared" si="51"/>
        <v>+</v>
      </c>
      <c r="DA53" s="39">
        <f t="shared" si="53"/>
        <v>234</v>
      </c>
    </row>
    <row r="54" spans="1:105" ht="16.5" thickTop="1" thickBot="1" x14ac:dyDescent="0.65">
      <c r="A54" s="31">
        <v>7</v>
      </c>
      <c r="B54" s="33"/>
      <c r="C54" s="50">
        <f>VLOOKUP(A54,$AA$3:$AB$39,2,FALSE)</f>
        <v>2</v>
      </c>
      <c r="E54" s="49">
        <f>IF(C54=CG53,$CG$12,0)</f>
        <v>0</v>
      </c>
      <c r="F54" s="49">
        <f>IF(C54=CH53,$CH$12,0)</f>
        <v>0</v>
      </c>
      <c r="G54" s="49">
        <f>IF(C54=CI53,$CI$12,0)</f>
        <v>3</v>
      </c>
      <c r="H54" s="49">
        <f>IF(C54=CJ53,$CJ$12,0)</f>
        <v>0</v>
      </c>
      <c r="I54" s="49">
        <f>IF(C54=CK53,$CK$12,0)</f>
        <v>0</v>
      </c>
      <c r="J54" s="49">
        <f>IF(C54=CL53,$CL$12,0)</f>
        <v>0</v>
      </c>
      <c r="K54" s="50">
        <f>(E54+F54+G54+H54++I54+J54)</f>
        <v>3</v>
      </c>
      <c r="M54" s="15">
        <f t="shared" si="37"/>
        <v>5</v>
      </c>
      <c r="N54" s="15">
        <f t="shared" si="38"/>
        <v>1</v>
      </c>
      <c r="O54" s="15">
        <f t="shared" si="39"/>
        <v>16</v>
      </c>
      <c r="P54" s="15">
        <f t="shared" si="40"/>
        <v>7</v>
      </c>
      <c r="Q54" s="15">
        <f t="shared" si="41"/>
        <v>2</v>
      </c>
      <c r="R54" s="15">
        <f t="shared" si="42"/>
        <v>3</v>
      </c>
      <c r="S54" s="12">
        <f t="shared" si="54"/>
        <v>66</v>
      </c>
      <c r="T54" s="11">
        <v>1</v>
      </c>
      <c r="U54" s="16">
        <f t="shared" si="0"/>
        <v>2</v>
      </c>
      <c r="V54" s="16">
        <f t="shared" si="1"/>
        <v>3</v>
      </c>
      <c r="W54" s="16">
        <f t="shared" si="2"/>
        <v>5</v>
      </c>
      <c r="X54" s="16">
        <f t="shared" si="3"/>
        <v>7</v>
      </c>
      <c r="Y54" s="16">
        <f t="shared" si="4"/>
        <v>16</v>
      </c>
      <c r="AN54" s="23" t="str">
        <f>IF(T54=M54,$M$1,"")</f>
        <v/>
      </c>
      <c r="AO54" s="23">
        <f>IF(T54=N54,$N$1,"")</f>
        <v>2</v>
      </c>
      <c r="AP54" s="23" t="str">
        <f>IF(T54=O54,$O$1,"")</f>
        <v/>
      </c>
      <c r="AQ54" s="23" t="str">
        <f>IF(T54=P54,$P$1,"")</f>
        <v/>
      </c>
      <c r="AR54" s="23" t="str">
        <f>IF(T54=Q54,$Q$1,"")</f>
        <v/>
      </c>
      <c r="AS54" s="23" t="str">
        <f>IF(T54=R54,$R$1,"")</f>
        <v/>
      </c>
      <c r="AT54" s="21" t="str">
        <f t="shared" si="55"/>
        <v/>
      </c>
      <c r="AU54" s="21" t="str">
        <f t="shared" si="56"/>
        <v/>
      </c>
      <c r="AV54" s="21" t="str">
        <f t="shared" si="57"/>
        <v/>
      </c>
      <c r="AW54" s="21" t="str">
        <f t="shared" si="58"/>
        <v/>
      </c>
      <c r="AX54" s="21">
        <f t="shared" si="59"/>
        <v>5</v>
      </c>
      <c r="AY54" s="21" t="str">
        <f t="shared" si="60"/>
        <v/>
      </c>
      <c r="AZ54" s="22" t="str">
        <f t="shared" si="61"/>
        <v/>
      </c>
      <c r="BA54" s="22" t="str">
        <f t="shared" si="62"/>
        <v/>
      </c>
      <c r="BB54" s="22" t="str">
        <f t="shared" si="63"/>
        <v/>
      </c>
      <c r="BC54" s="22" t="str">
        <f t="shared" si="64"/>
        <v/>
      </c>
      <c r="BD54" s="22" t="str">
        <f t="shared" si="65"/>
        <v/>
      </c>
      <c r="BE54" s="22">
        <f t="shared" si="66"/>
        <v>6</v>
      </c>
      <c r="BF54" s="23">
        <f t="shared" si="67"/>
        <v>1</v>
      </c>
      <c r="BG54" s="23" t="str">
        <f t="shared" si="68"/>
        <v/>
      </c>
      <c r="BH54" s="23" t="str">
        <f t="shared" si="69"/>
        <v/>
      </c>
      <c r="BI54" s="23" t="str">
        <f t="shared" si="70"/>
        <v/>
      </c>
      <c r="BJ54" s="23" t="str">
        <f t="shared" si="71"/>
        <v/>
      </c>
      <c r="BK54" s="23" t="str">
        <f t="shared" si="72"/>
        <v/>
      </c>
      <c r="BL54" s="21" t="str">
        <f t="shared" si="73"/>
        <v/>
      </c>
      <c r="BM54" s="21" t="str">
        <f t="shared" si="74"/>
        <v/>
      </c>
      <c r="BN54" s="21" t="str">
        <f t="shared" si="75"/>
        <v/>
      </c>
      <c r="BO54" s="21">
        <f t="shared" si="76"/>
        <v>4</v>
      </c>
      <c r="BP54" s="21" t="str">
        <f t="shared" si="77"/>
        <v/>
      </c>
      <c r="BQ54" s="21" t="str">
        <f t="shared" si="78"/>
        <v/>
      </c>
      <c r="BR54" s="22" t="str">
        <f t="shared" si="79"/>
        <v/>
      </c>
      <c r="BS54" s="22" t="str">
        <f t="shared" si="80"/>
        <v/>
      </c>
      <c r="BT54" s="22">
        <f t="shared" si="81"/>
        <v>3</v>
      </c>
      <c r="BU54" s="22" t="str">
        <f t="shared" si="82"/>
        <v/>
      </c>
      <c r="BV54" s="22" t="str">
        <f t="shared" si="83"/>
        <v/>
      </c>
      <c r="BW54" s="22" t="str">
        <f t="shared" si="84"/>
        <v/>
      </c>
      <c r="CE54" s="24" t="str">
        <f t="shared" si="35"/>
        <v>256143</v>
      </c>
      <c r="CF54" s="25">
        <f t="shared" si="36"/>
        <v>256143</v>
      </c>
      <c r="CG54" s="26">
        <f t="shared" si="85"/>
        <v>2</v>
      </c>
      <c r="CH54" s="23">
        <f t="shared" si="86"/>
        <v>5</v>
      </c>
      <c r="CI54" s="23">
        <f t="shared" si="87"/>
        <v>6</v>
      </c>
      <c r="CJ54" s="23">
        <f t="shared" si="88"/>
        <v>1</v>
      </c>
      <c r="CK54" s="23">
        <f t="shared" si="89"/>
        <v>4</v>
      </c>
      <c r="CL54" s="23">
        <f t="shared" si="90"/>
        <v>3</v>
      </c>
      <c r="CN54" s="27">
        <f>IF(CG53=C54,1,0)</f>
        <v>0</v>
      </c>
      <c r="CO54" s="27">
        <f>IF(CH53=C54,1,0)</f>
        <v>0</v>
      </c>
      <c r="CP54" s="27">
        <f>IF(CI53=C54,1,0)</f>
        <v>1</v>
      </c>
      <c r="CQ54" s="27">
        <f>IF(CJ53=C54,1,0)</f>
        <v>0</v>
      </c>
      <c r="CR54" s="27">
        <f>IF(CK53=C54,1,0)</f>
        <v>0</v>
      </c>
      <c r="CS54" s="27">
        <f>IF(CL53=C54,1,0)</f>
        <v>0</v>
      </c>
      <c r="CT54" s="34"/>
      <c r="CU54" s="14">
        <f t="shared" si="52"/>
        <v>40</v>
      </c>
      <c r="CW54" s="40">
        <f t="shared" si="50"/>
        <v>1</v>
      </c>
      <c r="CY54" s="28" t="str">
        <f t="shared" si="51"/>
        <v>+</v>
      </c>
      <c r="DA54" s="39">
        <f t="shared" si="53"/>
        <v>240</v>
      </c>
    </row>
    <row r="55" spans="1:105" ht="16.5" thickTop="1" thickBot="1" x14ac:dyDescent="0.65">
      <c r="A55" s="31">
        <v>8</v>
      </c>
      <c r="B55" s="33"/>
      <c r="C55" s="50">
        <f>VLOOKUP(A55,$AA$3:$AB$39,2,FALSE)</f>
        <v>2</v>
      </c>
      <c r="E55" s="49">
        <f>IF(C55=CG54,$CG$12,0)</f>
        <v>1</v>
      </c>
      <c r="F55" s="49">
        <f>IF(C55=CH54,$CH$12,0)</f>
        <v>0</v>
      </c>
      <c r="G55" s="49">
        <f>IF(C55=CI54,$CI$12,0)</f>
        <v>0</v>
      </c>
      <c r="H55" s="49">
        <f>IF(C55=CJ54,$CJ$12,0)</f>
        <v>0</v>
      </c>
      <c r="I55" s="49">
        <f>IF(C55=CK54,$CK$12,0)</f>
        <v>0</v>
      </c>
      <c r="J55" s="49">
        <f>IF(C55=CL54,$CL$12,0)</f>
        <v>0</v>
      </c>
      <c r="K55" s="50">
        <f>(E55+F55+G55+H55++I55+J55)</f>
        <v>1</v>
      </c>
      <c r="M55" s="15">
        <f t="shared" si="37"/>
        <v>6</v>
      </c>
      <c r="N55" s="15">
        <f t="shared" si="38"/>
        <v>1</v>
      </c>
      <c r="O55" s="15">
        <f t="shared" si="39"/>
        <v>17</v>
      </c>
      <c r="P55" s="15">
        <f t="shared" si="40"/>
        <v>8</v>
      </c>
      <c r="Q55" s="15">
        <f t="shared" si="41"/>
        <v>3</v>
      </c>
      <c r="R55" s="15">
        <f t="shared" si="42"/>
        <v>4</v>
      </c>
      <c r="S55" s="12">
        <f t="shared" si="54"/>
        <v>69</v>
      </c>
      <c r="T55" s="11">
        <v>1</v>
      </c>
      <c r="U55" s="16">
        <f t="shared" si="0"/>
        <v>3</v>
      </c>
      <c r="V55" s="16">
        <f t="shared" si="1"/>
        <v>4</v>
      </c>
      <c r="W55" s="16">
        <f t="shared" si="2"/>
        <v>6</v>
      </c>
      <c r="X55" s="16">
        <f t="shared" si="3"/>
        <v>8</v>
      </c>
      <c r="Y55" s="16">
        <f t="shared" si="4"/>
        <v>17</v>
      </c>
      <c r="AN55" s="23" t="str">
        <f>IF(T55=M55,$M$1,"")</f>
        <v/>
      </c>
      <c r="AO55" s="23">
        <f>IF(T55=N55,$N$1,"")</f>
        <v>2</v>
      </c>
      <c r="AP55" s="23" t="str">
        <f>IF(T55=O55,$O$1,"")</f>
        <v/>
      </c>
      <c r="AQ55" s="23" t="str">
        <f>IF(T55=P55,$P$1,"")</f>
        <v/>
      </c>
      <c r="AR55" s="23" t="str">
        <f>IF(T55=Q55,$Q$1,"")</f>
        <v/>
      </c>
      <c r="AS55" s="23" t="str">
        <f>IF(T55=R55,$R$1,"")</f>
        <v/>
      </c>
      <c r="AT55" s="21" t="str">
        <f t="shared" si="55"/>
        <v/>
      </c>
      <c r="AU55" s="21" t="str">
        <f t="shared" si="56"/>
        <v/>
      </c>
      <c r="AV55" s="21" t="str">
        <f t="shared" si="57"/>
        <v/>
      </c>
      <c r="AW55" s="21" t="str">
        <f t="shared" si="58"/>
        <v/>
      </c>
      <c r="AX55" s="21">
        <f t="shared" si="59"/>
        <v>5</v>
      </c>
      <c r="AY55" s="21" t="str">
        <f t="shared" si="60"/>
        <v/>
      </c>
      <c r="AZ55" s="22" t="str">
        <f t="shared" si="61"/>
        <v/>
      </c>
      <c r="BA55" s="22" t="str">
        <f t="shared" si="62"/>
        <v/>
      </c>
      <c r="BB55" s="22" t="str">
        <f t="shared" si="63"/>
        <v/>
      </c>
      <c r="BC55" s="22" t="str">
        <f t="shared" si="64"/>
        <v/>
      </c>
      <c r="BD55" s="22" t="str">
        <f t="shared" si="65"/>
        <v/>
      </c>
      <c r="BE55" s="22">
        <f t="shared" si="66"/>
        <v>6</v>
      </c>
      <c r="BF55" s="23">
        <f t="shared" si="67"/>
        <v>1</v>
      </c>
      <c r="BG55" s="23" t="str">
        <f t="shared" si="68"/>
        <v/>
      </c>
      <c r="BH55" s="23" t="str">
        <f t="shared" si="69"/>
        <v/>
      </c>
      <c r="BI55" s="23" t="str">
        <f t="shared" si="70"/>
        <v/>
      </c>
      <c r="BJ55" s="23" t="str">
        <f t="shared" si="71"/>
        <v/>
      </c>
      <c r="BK55" s="23" t="str">
        <f t="shared" si="72"/>
        <v/>
      </c>
      <c r="BL55" s="21" t="str">
        <f t="shared" si="73"/>
        <v/>
      </c>
      <c r="BM55" s="21" t="str">
        <f t="shared" si="74"/>
        <v/>
      </c>
      <c r="BN55" s="21" t="str">
        <f t="shared" si="75"/>
        <v/>
      </c>
      <c r="BO55" s="21">
        <f t="shared" si="76"/>
        <v>4</v>
      </c>
      <c r="BP55" s="21" t="str">
        <f t="shared" si="77"/>
        <v/>
      </c>
      <c r="BQ55" s="21" t="str">
        <f t="shared" si="78"/>
        <v/>
      </c>
      <c r="BR55" s="22" t="str">
        <f t="shared" si="79"/>
        <v/>
      </c>
      <c r="BS55" s="22" t="str">
        <f t="shared" si="80"/>
        <v/>
      </c>
      <c r="BT55" s="22">
        <f t="shared" si="81"/>
        <v>3</v>
      </c>
      <c r="BU55" s="22" t="str">
        <f t="shared" si="82"/>
        <v/>
      </c>
      <c r="BV55" s="22" t="str">
        <f t="shared" si="83"/>
        <v/>
      </c>
      <c r="BW55" s="22" t="str">
        <f t="shared" si="84"/>
        <v/>
      </c>
      <c r="CE55" s="24" t="str">
        <f t="shared" si="35"/>
        <v>256143</v>
      </c>
      <c r="CF55" s="25">
        <f t="shared" si="36"/>
        <v>256143</v>
      </c>
      <c r="CG55" s="26">
        <f t="shared" si="85"/>
        <v>2</v>
      </c>
      <c r="CH55" s="23">
        <f t="shared" si="86"/>
        <v>5</v>
      </c>
      <c r="CI55" s="23">
        <f t="shared" si="87"/>
        <v>6</v>
      </c>
      <c r="CJ55" s="23">
        <f t="shared" si="88"/>
        <v>1</v>
      </c>
      <c r="CK55" s="23">
        <f t="shared" si="89"/>
        <v>4</v>
      </c>
      <c r="CL55" s="23">
        <f t="shared" si="90"/>
        <v>3</v>
      </c>
      <c r="CN55" s="27">
        <f>IF(CG54=C55,1,0)</f>
        <v>1</v>
      </c>
      <c r="CO55" s="27">
        <f>IF(CH54=C55,1,0)</f>
        <v>0</v>
      </c>
      <c r="CP55" s="27">
        <f>IF(CI54=C55,1,0)</f>
        <v>0</v>
      </c>
      <c r="CQ55" s="27">
        <f>IF(CJ54=C55,1,0)</f>
        <v>0</v>
      </c>
      <c r="CR55" s="27">
        <f>IF(CK54=C55,1,0)</f>
        <v>0</v>
      </c>
      <c r="CS55" s="27">
        <f>IF(CL54=C55,1,0)</f>
        <v>0</v>
      </c>
      <c r="CT55" s="34"/>
      <c r="CU55" s="14">
        <f t="shared" si="52"/>
        <v>41</v>
      </c>
      <c r="CW55" s="40">
        <f t="shared" si="50"/>
        <v>1</v>
      </c>
      <c r="CY55" s="28" t="str">
        <f t="shared" si="51"/>
        <v>+</v>
      </c>
      <c r="DA55" s="39">
        <f t="shared" si="53"/>
        <v>246</v>
      </c>
    </row>
    <row r="56" spans="1:105" ht="16.5" thickTop="1" thickBot="1" x14ac:dyDescent="0.65">
      <c r="A56" s="31">
        <v>15</v>
      </c>
      <c r="B56" s="33"/>
      <c r="C56" s="50">
        <f>VLOOKUP(A56,$AA$3:$AB$39,2,FALSE)</f>
        <v>3</v>
      </c>
      <c r="E56" s="49">
        <f>IF(C56=CG55,$CG$12,0)</f>
        <v>0</v>
      </c>
      <c r="F56" s="49">
        <f>IF(C56=CH55,$CH$12,0)</f>
        <v>0</v>
      </c>
      <c r="G56" s="49">
        <f>IF(C56=CI55,$CI$12,0)</f>
        <v>0</v>
      </c>
      <c r="H56" s="49">
        <f>IF(C56=CJ55,$CJ$12,0)</f>
        <v>0</v>
      </c>
      <c r="I56" s="49">
        <f>IF(C56=CK55,$CK$12,0)</f>
        <v>0</v>
      </c>
      <c r="J56" s="49">
        <f>IF(C56=CL55,$CL$12,0)</f>
        <v>6</v>
      </c>
      <c r="K56" s="50">
        <f>(E56+F56+G56+H56++I56+J56)</f>
        <v>6</v>
      </c>
      <c r="M56" s="15">
        <f t="shared" si="37"/>
        <v>7</v>
      </c>
      <c r="N56" s="15">
        <f t="shared" si="38"/>
        <v>2</v>
      </c>
      <c r="O56" s="15">
        <f t="shared" si="39"/>
        <v>1</v>
      </c>
      <c r="P56" s="15">
        <f t="shared" si="40"/>
        <v>9</v>
      </c>
      <c r="Q56" s="15">
        <f t="shared" si="41"/>
        <v>4</v>
      </c>
      <c r="R56" s="15">
        <f t="shared" si="42"/>
        <v>5</v>
      </c>
      <c r="S56" s="12">
        <f t="shared" si="54"/>
        <v>71</v>
      </c>
      <c r="T56" s="11">
        <v>1</v>
      </c>
      <c r="U56" s="16">
        <f t="shared" si="0"/>
        <v>2</v>
      </c>
      <c r="V56" s="16">
        <f t="shared" si="1"/>
        <v>4</v>
      </c>
      <c r="W56" s="16">
        <f t="shared" si="2"/>
        <v>5</v>
      </c>
      <c r="X56" s="16">
        <f t="shared" si="3"/>
        <v>7</v>
      </c>
      <c r="Y56" s="16">
        <f t="shared" si="4"/>
        <v>9</v>
      </c>
      <c r="AN56" s="23" t="str">
        <f>IF(T56=M56,$M$1,"")</f>
        <v/>
      </c>
      <c r="AO56" s="23" t="str">
        <f>IF(T56=N56,$N$1,"")</f>
        <v/>
      </c>
      <c r="AP56" s="23">
        <f>IF(T56=O56,$O$1,"")</f>
        <v>3</v>
      </c>
      <c r="AQ56" s="23" t="str">
        <f>IF(T56=P56,$P$1,"")</f>
        <v/>
      </c>
      <c r="AR56" s="23" t="str">
        <f>IF(T56=Q56,$Q$1,"")</f>
        <v/>
      </c>
      <c r="AS56" s="23" t="str">
        <f>IF(T56=R56,$R$1,"")</f>
        <v/>
      </c>
      <c r="AT56" s="21" t="str">
        <f t="shared" si="55"/>
        <v/>
      </c>
      <c r="AU56" s="21">
        <f t="shared" si="56"/>
        <v>2</v>
      </c>
      <c r="AV56" s="21" t="str">
        <f t="shared" si="57"/>
        <v/>
      </c>
      <c r="AW56" s="21" t="str">
        <f t="shared" si="58"/>
        <v/>
      </c>
      <c r="AX56" s="21" t="str">
        <f t="shared" si="59"/>
        <v/>
      </c>
      <c r="AY56" s="21" t="str">
        <f t="shared" si="60"/>
        <v/>
      </c>
      <c r="AZ56" s="22" t="str">
        <f t="shared" si="61"/>
        <v/>
      </c>
      <c r="BA56" s="22" t="str">
        <f t="shared" si="62"/>
        <v/>
      </c>
      <c r="BB56" s="22" t="str">
        <f t="shared" si="63"/>
        <v/>
      </c>
      <c r="BC56" s="22" t="str">
        <f t="shared" si="64"/>
        <v/>
      </c>
      <c r="BD56" s="22">
        <f t="shared" si="65"/>
        <v>5</v>
      </c>
      <c r="BE56" s="22" t="str">
        <f t="shared" si="66"/>
        <v/>
      </c>
      <c r="BF56" s="23" t="str">
        <f t="shared" si="67"/>
        <v/>
      </c>
      <c r="BG56" s="23" t="str">
        <f t="shared" si="68"/>
        <v/>
      </c>
      <c r="BH56" s="23" t="str">
        <f t="shared" si="69"/>
        <v/>
      </c>
      <c r="BI56" s="23" t="str">
        <f t="shared" si="70"/>
        <v/>
      </c>
      <c r="BJ56" s="23" t="str">
        <f t="shared" si="71"/>
        <v/>
      </c>
      <c r="BK56" s="23">
        <f t="shared" si="72"/>
        <v>6</v>
      </c>
      <c r="BL56" s="21">
        <f t="shared" si="73"/>
        <v>1</v>
      </c>
      <c r="BM56" s="21" t="str">
        <f t="shared" si="74"/>
        <v/>
      </c>
      <c r="BN56" s="21" t="str">
        <f t="shared" si="75"/>
        <v/>
      </c>
      <c r="BO56" s="21" t="str">
        <f t="shared" si="76"/>
        <v/>
      </c>
      <c r="BP56" s="21" t="str">
        <f t="shared" si="77"/>
        <v/>
      </c>
      <c r="BQ56" s="21" t="str">
        <f t="shared" si="78"/>
        <v/>
      </c>
      <c r="BR56" s="22" t="str">
        <f t="shared" si="79"/>
        <v/>
      </c>
      <c r="BS56" s="22" t="str">
        <f t="shared" si="80"/>
        <v/>
      </c>
      <c r="BT56" s="22" t="str">
        <f t="shared" si="81"/>
        <v/>
      </c>
      <c r="BU56" s="22">
        <f t="shared" si="82"/>
        <v>4</v>
      </c>
      <c r="BV56" s="22" t="str">
        <f t="shared" si="83"/>
        <v/>
      </c>
      <c r="BW56" s="22" t="str">
        <f t="shared" si="84"/>
        <v/>
      </c>
      <c r="CE56" s="24" t="str">
        <f t="shared" si="35"/>
        <v>325614</v>
      </c>
      <c r="CF56" s="25">
        <f t="shared" si="36"/>
        <v>325614</v>
      </c>
      <c r="CG56" s="26">
        <f t="shared" si="85"/>
        <v>3</v>
      </c>
      <c r="CH56" s="23">
        <f t="shared" si="86"/>
        <v>2</v>
      </c>
      <c r="CI56" s="23">
        <f t="shared" si="87"/>
        <v>5</v>
      </c>
      <c r="CJ56" s="23">
        <f t="shared" si="88"/>
        <v>6</v>
      </c>
      <c r="CK56" s="23">
        <f t="shared" si="89"/>
        <v>1</v>
      </c>
      <c r="CL56" s="23">
        <f t="shared" si="90"/>
        <v>4</v>
      </c>
      <c r="CN56" s="27">
        <f>IF(CG55=C56,1,0)</f>
        <v>0</v>
      </c>
      <c r="CO56" s="27">
        <f>IF(CH55=C56,1,0)</f>
        <v>0</v>
      </c>
      <c r="CP56" s="27">
        <f>IF(CI55=C56,1,0)</f>
        <v>0</v>
      </c>
      <c r="CQ56" s="27">
        <f>IF(CJ55=C56,1,0)</f>
        <v>0</v>
      </c>
      <c r="CR56" s="27">
        <f>IF(CK55=C56,1,0)</f>
        <v>0</v>
      </c>
      <c r="CS56" s="27">
        <f>IF(CL55=C56,1,0)</f>
        <v>1</v>
      </c>
      <c r="CT56" s="34"/>
      <c r="CU56" s="14">
        <f t="shared" si="52"/>
        <v>42</v>
      </c>
      <c r="CW56" s="40">
        <f t="shared" si="50"/>
        <v>1</v>
      </c>
      <c r="CY56" s="28" t="str">
        <f t="shared" si="51"/>
        <v>+</v>
      </c>
      <c r="DA56" s="39">
        <f t="shared" si="53"/>
        <v>252</v>
      </c>
    </row>
    <row r="57" spans="1:105" ht="16.5" thickTop="1" thickBot="1" x14ac:dyDescent="0.65">
      <c r="A57" s="31">
        <v>17</v>
      </c>
      <c r="B57" s="33"/>
      <c r="C57" s="50">
        <f>VLOOKUP(A57,$AA$3:$AB$39,2,FALSE)</f>
        <v>3</v>
      </c>
      <c r="E57" s="49">
        <f>IF(C57=CG56,$CG$12,0)</f>
        <v>1</v>
      </c>
      <c r="F57" s="49">
        <f>IF(C57=CH56,$CH$12,0)</f>
        <v>0</v>
      </c>
      <c r="G57" s="49">
        <f>IF(C57=CI56,$CI$12,0)</f>
        <v>0</v>
      </c>
      <c r="H57" s="49">
        <f>IF(C57=CJ56,$CJ$12,0)</f>
        <v>0</v>
      </c>
      <c r="I57" s="49">
        <f>IF(C57=CK56,$CK$12,0)</f>
        <v>0</v>
      </c>
      <c r="J57" s="49">
        <f>IF(C57=CL56,$CL$12,0)</f>
        <v>0</v>
      </c>
      <c r="K57" s="50">
        <f>(E57+F57+G57+H57++I57+J57)</f>
        <v>1</v>
      </c>
      <c r="M57" s="15">
        <f t="shared" si="37"/>
        <v>8</v>
      </c>
      <c r="N57" s="15">
        <f t="shared" si="38"/>
        <v>3</v>
      </c>
      <c r="O57" s="15">
        <f t="shared" si="39"/>
        <v>1</v>
      </c>
      <c r="P57" s="15">
        <f t="shared" si="40"/>
        <v>10</v>
      </c>
      <c r="Q57" s="15">
        <f t="shared" si="41"/>
        <v>5</v>
      </c>
      <c r="R57" s="15">
        <f t="shared" si="42"/>
        <v>6</v>
      </c>
      <c r="S57" s="12">
        <f t="shared" si="54"/>
        <v>74</v>
      </c>
      <c r="T57" s="11">
        <v>1</v>
      </c>
      <c r="U57" s="16">
        <f t="shared" si="0"/>
        <v>3</v>
      </c>
      <c r="V57" s="16">
        <f t="shared" si="1"/>
        <v>5</v>
      </c>
      <c r="W57" s="16">
        <f t="shared" si="2"/>
        <v>6</v>
      </c>
      <c r="X57" s="16">
        <f t="shared" si="3"/>
        <v>8</v>
      </c>
      <c r="Y57" s="16">
        <f t="shared" si="4"/>
        <v>10</v>
      </c>
      <c r="AN57" s="23" t="str">
        <f>IF(T57=M57,$M$1,"")</f>
        <v/>
      </c>
      <c r="AO57" s="23" t="str">
        <f>IF(T57=N57,$N$1,"")</f>
        <v/>
      </c>
      <c r="AP57" s="23">
        <f>IF(T57=O57,$O$1,"")</f>
        <v>3</v>
      </c>
      <c r="AQ57" s="23" t="str">
        <f>IF(T57=P57,$P$1,"")</f>
        <v/>
      </c>
      <c r="AR57" s="23" t="str">
        <f>IF(T57=Q57,$Q$1,"")</f>
        <v/>
      </c>
      <c r="AS57" s="23" t="str">
        <f>IF(T57=R57,$R$1,"")</f>
        <v/>
      </c>
      <c r="AT57" s="21" t="str">
        <f t="shared" si="55"/>
        <v/>
      </c>
      <c r="AU57" s="21">
        <f t="shared" si="56"/>
        <v>2</v>
      </c>
      <c r="AV57" s="21" t="str">
        <f t="shared" si="57"/>
        <v/>
      </c>
      <c r="AW57" s="21" t="str">
        <f t="shared" si="58"/>
        <v/>
      </c>
      <c r="AX57" s="21" t="str">
        <f t="shared" si="59"/>
        <v/>
      </c>
      <c r="AY57" s="21" t="str">
        <f t="shared" si="60"/>
        <v/>
      </c>
      <c r="AZ57" s="22" t="str">
        <f t="shared" si="61"/>
        <v/>
      </c>
      <c r="BA57" s="22" t="str">
        <f t="shared" si="62"/>
        <v/>
      </c>
      <c r="BB57" s="22" t="str">
        <f t="shared" si="63"/>
        <v/>
      </c>
      <c r="BC57" s="22" t="str">
        <f t="shared" si="64"/>
        <v/>
      </c>
      <c r="BD57" s="22">
        <f t="shared" si="65"/>
        <v>5</v>
      </c>
      <c r="BE57" s="22" t="str">
        <f t="shared" si="66"/>
        <v/>
      </c>
      <c r="BF57" s="23" t="str">
        <f t="shared" si="67"/>
        <v/>
      </c>
      <c r="BG57" s="23" t="str">
        <f t="shared" si="68"/>
        <v/>
      </c>
      <c r="BH57" s="23" t="str">
        <f t="shared" si="69"/>
        <v/>
      </c>
      <c r="BI57" s="23" t="str">
        <f t="shared" si="70"/>
        <v/>
      </c>
      <c r="BJ57" s="23" t="str">
        <f t="shared" si="71"/>
        <v/>
      </c>
      <c r="BK57" s="23">
        <f t="shared" si="72"/>
        <v>6</v>
      </c>
      <c r="BL57" s="21">
        <f t="shared" si="73"/>
        <v>1</v>
      </c>
      <c r="BM57" s="21" t="str">
        <f t="shared" si="74"/>
        <v/>
      </c>
      <c r="BN57" s="21" t="str">
        <f t="shared" si="75"/>
        <v/>
      </c>
      <c r="BO57" s="21" t="str">
        <f t="shared" si="76"/>
        <v/>
      </c>
      <c r="BP57" s="21" t="str">
        <f t="shared" si="77"/>
        <v/>
      </c>
      <c r="BQ57" s="21" t="str">
        <f t="shared" si="78"/>
        <v/>
      </c>
      <c r="BR57" s="22" t="str">
        <f t="shared" si="79"/>
        <v/>
      </c>
      <c r="BS57" s="22" t="str">
        <f t="shared" si="80"/>
        <v/>
      </c>
      <c r="BT57" s="22" t="str">
        <f t="shared" si="81"/>
        <v/>
      </c>
      <c r="BU57" s="22">
        <f t="shared" si="82"/>
        <v>4</v>
      </c>
      <c r="BV57" s="22" t="str">
        <f t="shared" si="83"/>
        <v/>
      </c>
      <c r="BW57" s="22" t="str">
        <f t="shared" si="84"/>
        <v/>
      </c>
      <c r="CE57" s="24" t="str">
        <f t="shared" si="35"/>
        <v>325614</v>
      </c>
      <c r="CF57" s="25">
        <f t="shared" si="36"/>
        <v>325614</v>
      </c>
      <c r="CG57" s="26">
        <f t="shared" si="85"/>
        <v>3</v>
      </c>
      <c r="CH57" s="23">
        <f t="shared" si="86"/>
        <v>2</v>
      </c>
      <c r="CI57" s="23">
        <f t="shared" si="87"/>
        <v>5</v>
      </c>
      <c r="CJ57" s="23">
        <f t="shared" si="88"/>
        <v>6</v>
      </c>
      <c r="CK57" s="23">
        <f t="shared" si="89"/>
        <v>1</v>
      </c>
      <c r="CL57" s="23">
        <f t="shared" si="90"/>
        <v>4</v>
      </c>
      <c r="CN57" s="27">
        <f>IF(CG56=C57,1,0)</f>
        <v>1</v>
      </c>
      <c r="CO57" s="27">
        <f>IF(CH56=C57,1,0)</f>
        <v>0</v>
      </c>
      <c r="CP57" s="27">
        <f>IF(CI56=C57,1,0)</f>
        <v>0</v>
      </c>
      <c r="CQ57" s="27">
        <f>IF(CJ56=C57,1,0)</f>
        <v>0</v>
      </c>
      <c r="CR57" s="27">
        <f>IF(CK56=C57,1,0)</f>
        <v>0</v>
      </c>
      <c r="CS57" s="27">
        <f>IF(CL56=C57,1,0)</f>
        <v>0</v>
      </c>
      <c r="CT57" s="34"/>
      <c r="CU57" s="14">
        <f t="shared" si="52"/>
        <v>43</v>
      </c>
      <c r="CW57" s="40">
        <f t="shared" si="50"/>
        <v>1</v>
      </c>
      <c r="CY57" s="28" t="str">
        <f t="shared" si="51"/>
        <v>+</v>
      </c>
      <c r="DA57" s="39">
        <f t="shared" si="53"/>
        <v>258</v>
      </c>
    </row>
    <row r="58" spans="1:105" ht="16.5" thickTop="1" thickBot="1" x14ac:dyDescent="0.65">
      <c r="A58" s="31">
        <v>25</v>
      </c>
      <c r="B58" s="33"/>
      <c r="C58" s="50">
        <f>VLOOKUP(A58,$AA$3:$AB$39,2,FALSE)</f>
        <v>5</v>
      </c>
      <c r="E58" s="49">
        <f>IF(C58=CG57,$CG$12,0)</f>
        <v>0</v>
      </c>
      <c r="F58" s="49">
        <f>IF(C58=CH57,$CH$12,0)</f>
        <v>0</v>
      </c>
      <c r="G58" s="49">
        <f>IF(C58=CI57,$CI$12,0)</f>
        <v>3</v>
      </c>
      <c r="H58" s="49">
        <f>IF(C58=CJ57,$CJ$12,0)</f>
        <v>0</v>
      </c>
      <c r="I58" s="49">
        <f>IF(C58=CK57,$CK$12,0)</f>
        <v>0</v>
      </c>
      <c r="J58" s="49">
        <f>IF(C58=CL57,$CL$12,0)</f>
        <v>0</v>
      </c>
      <c r="K58" s="50">
        <f>(E58+F58+G58+H58++I58+J58)</f>
        <v>3</v>
      </c>
      <c r="M58" s="15">
        <f t="shared" si="37"/>
        <v>9</v>
      </c>
      <c r="N58" s="15">
        <f t="shared" si="38"/>
        <v>4</v>
      </c>
      <c r="O58" s="15">
        <f t="shared" si="39"/>
        <v>2</v>
      </c>
      <c r="P58" s="15">
        <f t="shared" si="40"/>
        <v>11</v>
      </c>
      <c r="Q58" s="15">
        <f t="shared" si="41"/>
        <v>1</v>
      </c>
      <c r="R58" s="15">
        <f t="shared" si="42"/>
        <v>7</v>
      </c>
      <c r="S58" s="12">
        <f t="shared" si="54"/>
        <v>76</v>
      </c>
      <c r="T58" s="11">
        <v>1</v>
      </c>
      <c r="U58" s="16">
        <f t="shared" si="0"/>
        <v>2</v>
      </c>
      <c r="V58" s="16">
        <f t="shared" si="1"/>
        <v>4</v>
      </c>
      <c r="W58" s="16">
        <f t="shared" si="2"/>
        <v>7</v>
      </c>
      <c r="X58" s="16">
        <f t="shared" si="3"/>
        <v>9</v>
      </c>
      <c r="Y58" s="16">
        <f t="shared" si="4"/>
        <v>11</v>
      </c>
      <c r="AN58" s="23" t="str">
        <f>IF(T58=M58,$M$1,"")</f>
        <v/>
      </c>
      <c r="AO58" s="23" t="str">
        <f>IF(T58=N58,$N$1,"")</f>
        <v/>
      </c>
      <c r="AP58" s="23" t="str">
        <f>IF(T58=O58,$O$1,"")</f>
        <v/>
      </c>
      <c r="AQ58" s="23" t="str">
        <f>IF(T58=P58,$P$1,"")</f>
        <v/>
      </c>
      <c r="AR58" s="23">
        <f>IF(T58=Q58,$Q$1,"")</f>
        <v>5</v>
      </c>
      <c r="AS58" s="23" t="str">
        <f>IF(T58=R58,$R$1,"")</f>
        <v/>
      </c>
      <c r="AT58" s="21" t="str">
        <f t="shared" si="55"/>
        <v/>
      </c>
      <c r="AU58" s="21" t="str">
        <f t="shared" si="56"/>
        <v/>
      </c>
      <c r="AV58" s="21">
        <f t="shared" si="57"/>
        <v>3</v>
      </c>
      <c r="AW58" s="21" t="str">
        <f t="shared" si="58"/>
        <v/>
      </c>
      <c r="AX58" s="21" t="str">
        <f t="shared" si="59"/>
        <v/>
      </c>
      <c r="AY58" s="21" t="str">
        <f t="shared" si="60"/>
        <v/>
      </c>
      <c r="AZ58" s="22" t="str">
        <f t="shared" si="61"/>
        <v/>
      </c>
      <c r="BA58" s="22">
        <f t="shared" si="62"/>
        <v>2</v>
      </c>
      <c r="BB58" s="22" t="str">
        <f t="shared" si="63"/>
        <v/>
      </c>
      <c r="BC58" s="22" t="str">
        <f t="shared" si="64"/>
        <v/>
      </c>
      <c r="BD58" s="22" t="str">
        <f t="shared" si="65"/>
        <v/>
      </c>
      <c r="BE58" s="22" t="str">
        <f t="shared" si="66"/>
        <v/>
      </c>
      <c r="BF58" s="23" t="str">
        <f t="shared" si="67"/>
        <v/>
      </c>
      <c r="BG58" s="23" t="str">
        <f t="shared" si="68"/>
        <v/>
      </c>
      <c r="BH58" s="23" t="str">
        <f t="shared" si="69"/>
        <v/>
      </c>
      <c r="BI58" s="23" t="str">
        <f t="shared" si="70"/>
        <v/>
      </c>
      <c r="BJ58" s="23" t="str">
        <f t="shared" si="71"/>
        <v/>
      </c>
      <c r="BK58" s="23">
        <f t="shared" si="72"/>
        <v>6</v>
      </c>
      <c r="BL58" s="21">
        <f t="shared" si="73"/>
        <v>1</v>
      </c>
      <c r="BM58" s="21" t="str">
        <f t="shared" si="74"/>
        <v/>
      </c>
      <c r="BN58" s="21" t="str">
        <f t="shared" si="75"/>
        <v/>
      </c>
      <c r="BO58" s="21" t="str">
        <f t="shared" si="76"/>
        <v/>
      </c>
      <c r="BP58" s="21" t="str">
        <f t="shared" si="77"/>
        <v/>
      </c>
      <c r="BQ58" s="21" t="str">
        <f t="shared" si="78"/>
        <v/>
      </c>
      <c r="BR58" s="22" t="str">
        <f t="shared" si="79"/>
        <v/>
      </c>
      <c r="BS58" s="22" t="str">
        <f t="shared" si="80"/>
        <v/>
      </c>
      <c r="BT58" s="22" t="str">
        <f t="shared" si="81"/>
        <v/>
      </c>
      <c r="BU58" s="22">
        <f t="shared" si="82"/>
        <v>4</v>
      </c>
      <c r="BV58" s="22" t="str">
        <f t="shared" si="83"/>
        <v/>
      </c>
      <c r="BW58" s="22" t="str">
        <f t="shared" si="84"/>
        <v/>
      </c>
      <c r="CE58" s="24" t="str">
        <f t="shared" si="35"/>
        <v>532614</v>
      </c>
      <c r="CF58" s="25">
        <f t="shared" si="36"/>
        <v>532614</v>
      </c>
      <c r="CG58" s="26">
        <f t="shared" si="85"/>
        <v>5</v>
      </c>
      <c r="CH58" s="23">
        <f t="shared" si="86"/>
        <v>3</v>
      </c>
      <c r="CI58" s="23">
        <f t="shared" si="87"/>
        <v>2</v>
      </c>
      <c r="CJ58" s="23">
        <f t="shared" si="88"/>
        <v>6</v>
      </c>
      <c r="CK58" s="23">
        <f t="shared" si="89"/>
        <v>1</v>
      </c>
      <c r="CL58" s="23">
        <f t="shared" si="90"/>
        <v>4</v>
      </c>
      <c r="CN58" s="27">
        <f>IF(CG57=C58,1,0)</f>
        <v>0</v>
      </c>
      <c r="CO58" s="27">
        <f>IF(CH57=C58,1,0)</f>
        <v>0</v>
      </c>
      <c r="CP58" s="27">
        <f>IF(CI57=C58,1,0)</f>
        <v>1</v>
      </c>
      <c r="CQ58" s="27">
        <f>IF(CJ57=C58,1,0)</f>
        <v>0</v>
      </c>
      <c r="CR58" s="27">
        <f>IF(CK57=C58,1,0)</f>
        <v>0</v>
      </c>
      <c r="CS58" s="27">
        <f>IF(CL57=C58,1,0)</f>
        <v>0</v>
      </c>
      <c r="CT58" s="34"/>
      <c r="CU58" s="14">
        <f t="shared" si="52"/>
        <v>44</v>
      </c>
      <c r="CW58" s="40">
        <f t="shared" si="50"/>
        <v>1</v>
      </c>
      <c r="CY58" s="28" t="str">
        <f t="shared" si="51"/>
        <v>+</v>
      </c>
      <c r="DA58" s="39">
        <f t="shared" si="53"/>
        <v>264</v>
      </c>
    </row>
    <row r="59" spans="1:105" ht="16.5" thickTop="1" thickBot="1" x14ac:dyDescent="0.65">
      <c r="A59" s="31">
        <v>1</v>
      </c>
      <c r="B59" s="33"/>
      <c r="C59" s="50">
        <f>VLOOKUP(A59,$AA$3:$AB$39,2,FALSE)</f>
        <v>1</v>
      </c>
      <c r="E59" s="49">
        <f>IF(C59=CG58,$CG$12,0)</f>
        <v>0</v>
      </c>
      <c r="F59" s="49">
        <f>IF(C59=CH58,$CH$12,0)</f>
        <v>0</v>
      </c>
      <c r="G59" s="49">
        <f>IF(C59=CI58,$CI$12,0)</f>
        <v>0</v>
      </c>
      <c r="H59" s="49">
        <f>IF(C59=CJ58,$CJ$12,0)</f>
        <v>0</v>
      </c>
      <c r="I59" s="49">
        <f>IF(C59=CK58,$CK$12,0)</f>
        <v>5</v>
      </c>
      <c r="J59" s="49">
        <f>IF(C59=CL58,$CL$12,0)</f>
        <v>0</v>
      </c>
      <c r="K59" s="50">
        <f>(E59+F59+G59+H59++I59+J59)</f>
        <v>5</v>
      </c>
      <c r="M59" s="15">
        <f t="shared" si="37"/>
        <v>1</v>
      </c>
      <c r="N59" s="15">
        <f t="shared" si="38"/>
        <v>5</v>
      </c>
      <c r="O59" s="15">
        <f t="shared" si="39"/>
        <v>3</v>
      </c>
      <c r="P59" s="15">
        <f t="shared" si="40"/>
        <v>12</v>
      </c>
      <c r="Q59" s="15">
        <f t="shared" si="41"/>
        <v>2</v>
      </c>
      <c r="R59" s="15">
        <f t="shared" si="42"/>
        <v>8</v>
      </c>
      <c r="S59" s="12">
        <f t="shared" si="54"/>
        <v>78</v>
      </c>
      <c r="T59" s="11">
        <v>1</v>
      </c>
      <c r="U59" s="16">
        <f t="shared" si="0"/>
        <v>2</v>
      </c>
      <c r="V59" s="16">
        <f t="shared" si="1"/>
        <v>3</v>
      </c>
      <c r="W59" s="16">
        <f t="shared" si="2"/>
        <v>5</v>
      </c>
      <c r="X59" s="16">
        <f t="shared" si="3"/>
        <v>8</v>
      </c>
      <c r="Y59" s="16">
        <f t="shared" si="4"/>
        <v>12</v>
      </c>
      <c r="AN59" s="23">
        <f>IF(T59=M59,$M$1,"")</f>
        <v>1</v>
      </c>
      <c r="AO59" s="23" t="str">
        <f>IF(T59=N59,$N$1,"")</f>
        <v/>
      </c>
      <c r="AP59" s="23" t="str">
        <f>IF(T59=O59,$O$1,"")</f>
        <v/>
      </c>
      <c r="AQ59" s="23" t="str">
        <f>IF(T59=P59,$P$1,"")</f>
        <v/>
      </c>
      <c r="AR59" s="23" t="str">
        <f>IF(T59=Q59,$Q$1,"")</f>
        <v/>
      </c>
      <c r="AS59" s="23" t="str">
        <f>IF(T59=R59,$R$1,"")</f>
        <v/>
      </c>
      <c r="AT59" s="21" t="str">
        <f t="shared" si="55"/>
        <v/>
      </c>
      <c r="AU59" s="21" t="str">
        <f t="shared" si="56"/>
        <v/>
      </c>
      <c r="AV59" s="21" t="str">
        <f t="shared" si="57"/>
        <v/>
      </c>
      <c r="AW59" s="21" t="str">
        <f t="shared" si="58"/>
        <v/>
      </c>
      <c r="AX59" s="21">
        <f t="shared" si="59"/>
        <v>5</v>
      </c>
      <c r="AY59" s="21" t="str">
        <f t="shared" si="60"/>
        <v/>
      </c>
      <c r="AZ59" s="22" t="str">
        <f t="shared" si="61"/>
        <v/>
      </c>
      <c r="BA59" s="22" t="str">
        <f t="shared" si="62"/>
        <v/>
      </c>
      <c r="BB59" s="22">
        <f t="shared" si="63"/>
        <v>3</v>
      </c>
      <c r="BC59" s="22" t="str">
        <f t="shared" si="64"/>
        <v/>
      </c>
      <c r="BD59" s="22" t="str">
        <f t="shared" si="65"/>
        <v/>
      </c>
      <c r="BE59" s="22" t="str">
        <f t="shared" si="66"/>
        <v/>
      </c>
      <c r="BF59" s="23" t="str">
        <f t="shared" si="67"/>
        <v/>
      </c>
      <c r="BG59" s="23">
        <f t="shared" si="68"/>
        <v>2</v>
      </c>
      <c r="BH59" s="23" t="str">
        <f t="shared" si="69"/>
        <v/>
      </c>
      <c r="BI59" s="23" t="str">
        <f t="shared" si="70"/>
        <v/>
      </c>
      <c r="BJ59" s="23" t="str">
        <f t="shared" si="71"/>
        <v/>
      </c>
      <c r="BK59" s="23" t="str">
        <f t="shared" si="72"/>
        <v/>
      </c>
      <c r="BL59" s="21" t="str">
        <f t="shared" si="73"/>
        <v/>
      </c>
      <c r="BM59" s="21" t="str">
        <f t="shared" si="74"/>
        <v/>
      </c>
      <c r="BN59" s="21" t="str">
        <f t="shared" si="75"/>
        <v/>
      </c>
      <c r="BO59" s="21" t="str">
        <f t="shared" si="76"/>
        <v/>
      </c>
      <c r="BP59" s="21" t="str">
        <f t="shared" si="77"/>
        <v/>
      </c>
      <c r="BQ59" s="21">
        <f t="shared" si="78"/>
        <v>6</v>
      </c>
      <c r="BR59" s="22" t="str">
        <f t="shared" si="79"/>
        <v/>
      </c>
      <c r="BS59" s="22" t="str">
        <f t="shared" si="80"/>
        <v/>
      </c>
      <c r="BT59" s="22" t="str">
        <f t="shared" si="81"/>
        <v/>
      </c>
      <c r="BU59" s="22">
        <f t="shared" si="82"/>
        <v>4</v>
      </c>
      <c r="BV59" s="22" t="str">
        <f t="shared" si="83"/>
        <v/>
      </c>
      <c r="BW59" s="22" t="str">
        <f t="shared" si="84"/>
        <v/>
      </c>
      <c r="CE59" s="24" t="str">
        <f t="shared" si="35"/>
        <v>153264</v>
      </c>
      <c r="CF59" s="25">
        <f t="shared" si="36"/>
        <v>153264</v>
      </c>
      <c r="CG59" s="26">
        <f t="shared" si="85"/>
        <v>1</v>
      </c>
      <c r="CH59" s="23">
        <f t="shared" si="86"/>
        <v>5</v>
      </c>
      <c r="CI59" s="23">
        <f t="shared" si="87"/>
        <v>3</v>
      </c>
      <c r="CJ59" s="23">
        <f t="shared" si="88"/>
        <v>2</v>
      </c>
      <c r="CK59" s="23">
        <f t="shared" si="89"/>
        <v>6</v>
      </c>
      <c r="CL59" s="23">
        <f t="shared" si="90"/>
        <v>4</v>
      </c>
      <c r="CN59" s="27">
        <f>IF(CG58=C59,1,0)</f>
        <v>0</v>
      </c>
      <c r="CO59" s="27">
        <f>IF(CH58=C59,1,0)</f>
        <v>0</v>
      </c>
      <c r="CP59" s="27">
        <f>IF(CI58=C59,1,0)</f>
        <v>0</v>
      </c>
      <c r="CQ59" s="27">
        <f>IF(CJ58=C59,1,0)</f>
        <v>0</v>
      </c>
      <c r="CR59" s="27">
        <f>IF(CK58=C59,1,0)</f>
        <v>1</v>
      </c>
      <c r="CS59" s="27">
        <f>IF(CL58=C59,1,0)</f>
        <v>0</v>
      </c>
      <c r="CT59" s="34"/>
      <c r="CU59" s="14">
        <f t="shared" si="52"/>
        <v>45</v>
      </c>
      <c r="CW59" s="40">
        <f t="shared" si="50"/>
        <v>1</v>
      </c>
      <c r="CY59" s="28" t="str">
        <f t="shared" si="51"/>
        <v>+</v>
      </c>
      <c r="DA59" s="39">
        <f t="shared" si="53"/>
        <v>270</v>
      </c>
    </row>
    <row r="60" spans="1:105" ht="16.5" thickTop="1" thickBot="1" x14ac:dyDescent="0.65">
      <c r="A60" s="31">
        <v>3</v>
      </c>
      <c r="B60" s="33"/>
      <c r="C60" s="50">
        <f>VLOOKUP(A60,$AA$3:$AB$39,2,FALSE)</f>
        <v>1</v>
      </c>
      <c r="E60" s="49">
        <f>IF(C60=CG59,$CG$12,0)</f>
        <v>1</v>
      </c>
      <c r="F60" s="49">
        <f>IF(C60=CH59,$CH$12,0)</f>
        <v>0</v>
      </c>
      <c r="G60" s="49">
        <f>IF(C60=CI59,$CI$12,0)</f>
        <v>0</v>
      </c>
      <c r="H60" s="49">
        <f>IF(C60=CJ59,$CJ$12,0)</f>
        <v>0</v>
      </c>
      <c r="I60" s="49">
        <f>IF(C60=CK59,$CK$12,0)</f>
        <v>0</v>
      </c>
      <c r="J60" s="49">
        <f>IF(C60=CL59,$CL$12,0)</f>
        <v>0</v>
      </c>
      <c r="K60" s="50">
        <f>(E60+F60+G60+H60++I60+J60)</f>
        <v>1</v>
      </c>
      <c r="M60" s="15">
        <f t="shared" si="37"/>
        <v>1</v>
      </c>
      <c r="N60" s="15">
        <f t="shared" si="38"/>
        <v>6</v>
      </c>
      <c r="O60" s="15">
        <f t="shared" si="39"/>
        <v>4</v>
      </c>
      <c r="P60" s="15">
        <f t="shared" si="40"/>
        <v>13</v>
      </c>
      <c r="Q60" s="15">
        <f t="shared" si="41"/>
        <v>3</v>
      </c>
      <c r="R60" s="15">
        <f t="shared" si="42"/>
        <v>9</v>
      </c>
      <c r="S60" s="12">
        <f t="shared" si="54"/>
        <v>81</v>
      </c>
      <c r="T60" s="11">
        <v>1</v>
      </c>
      <c r="U60" s="16">
        <f t="shared" si="0"/>
        <v>3</v>
      </c>
      <c r="V60" s="16">
        <f t="shared" si="1"/>
        <v>4</v>
      </c>
      <c r="W60" s="16">
        <f t="shared" si="2"/>
        <v>6</v>
      </c>
      <c r="X60" s="16">
        <f t="shared" si="3"/>
        <v>9</v>
      </c>
      <c r="Y60" s="16">
        <f t="shared" si="4"/>
        <v>13</v>
      </c>
      <c r="AN60" s="23">
        <f>IF(T60=M60,$M$1,"")</f>
        <v>1</v>
      </c>
      <c r="AO60" s="23" t="str">
        <f>IF(T60=N60,$N$1,"")</f>
        <v/>
      </c>
      <c r="AP60" s="23" t="str">
        <f>IF(T60=O60,$O$1,"")</f>
        <v/>
      </c>
      <c r="AQ60" s="23" t="str">
        <f>IF(T60=P60,$P$1,"")</f>
        <v/>
      </c>
      <c r="AR60" s="23" t="str">
        <f>IF(T60=Q60,$Q$1,"")</f>
        <v/>
      </c>
      <c r="AS60" s="23" t="str">
        <f>IF(T60=R60,$R$1,"")</f>
        <v/>
      </c>
      <c r="AT60" s="21" t="str">
        <f t="shared" si="55"/>
        <v/>
      </c>
      <c r="AU60" s="21" t="str">
        <f t="shared" si="56"/>
        <v/>
      </c>
      <c r="AV60" s="21" t="str">
        <f t="shared" si="57"/>
        <v/>
      </c>
      <c r="AW60" s="21" t="str">
        <f t="shared" si="58"/>
        <v/>
      </c>
      <c r="AX60" s="21">
        <f t="shared" si="59"/>
        <v>5</v>
      </c>
      <c r="AY60" s="21" t="str">
        <f t="shared" si="60"/>
        <v/>
      </c>
      <c r="AZ60" s="22" t="str">
        <f t="shared" si="61"/>
        <v/>
      </c>
      <c r="BA60" s="22" t="str">
        <f t="shared" si="62"/>
        <v/>
      </c>
      <c r="BB60" s="22">
        <f t="shared" si="63"/>
        <v>3</v>
      </c>
      <c r="BC60" s="22" t="str">
        <f t="shared" si="64"/>
        <v/>
      </c>
      <c r="BD60" s="22" t="str">
        <f t="shared" si="65"/>
        <v/>
      </c>
      <c r="BE60" s="22" t="str">
        <f t="shared" si="66"/>
        <v/>
      </c>
      <c r="BF60" s="23" t="str">
        <f t="shared" si="67"/>
        <v/>
      </c>
      <c r="BG60" s="23">
        <f t="shared" si="68"/>
        <v>2</v>
      </c>
      <c r="BH60" s="23" t="str">
        <f t="shared" si="69"/>
        <v/>
      </c>
      <c r="BI60" s="23" t="str">
        <f t="shared" si="70"/>
        <v/>
      </c>
      <c r="BJ60" s="23" t="str">
        <f t="shared" si="71"/>
        <v/>
      </c>
      <c r="BK60" s="23" t="str">
        <f t="shared" si="72"/>
        <v/>
      </c>
      <c r="BL60" s="21" t="str">
        <f t="shared" si="73"/>
        <v/>
      </c>
      <c r="BM60" s="21" t="str">
        <f t="shared" si="74"/>
        <v/>
      </c>
      <c r="BN60" s="21" t="str">
        <f t="shared" si="75"/>
        <v/>
      </c>
      <c r="BO60" s="21" t="str">
        <f t="shared" si="76"/>
        <v/>
      </c>
      <c r="BP60" s="21" t="str">
        <f t="shared" si="77"/>
        <v/>
      </c>
      <c r="BQ60" s="21">
        <f t="shared" si="78"/>
        <v>6</v>
      </c>
      <c r="BR60" s="22" t="str">
        <f t="shared" si="79"/>
        <v/>
      </c>
      <c r="BS60" s="22" t="str">
        <f t="shared" si="80"/>
        <v/>
      </c>
      <c r="BT60" s="22" t="str">
        <f t="shared" si="81"/>
        <v/>
      </c>
      <c r="BU60" s="22">
        <f t="shared" si="82"/>
        <v>4</v>
      </c>
      <c r="BV60" s="22" t="str">
        <f t="shared" si="83"/>
        <v/>
      </c>
      <c r="BW60" s="22" t="str">
        <f t="shared" si="84"/>
        <v/>
      </c>
      <c r="CE60" s="24" t="str">
        <f t="shared" si="35"/>
        <v>153264</v>
      </c>
      <c r="CF60" s="25">
        <f t="shared" si="36"/>
        <v>153264</v>
      </c>
      <c r="CG60" s="26">
        <f t="shared" si="85"/>
        <v>1</v>
      </c>
      <c r="CH60" s="23">
        <f t="shared" si="86"/>
        <v>5</v>
      </c>
      <c r="CI60" s="23">
        <f t="shared" si="87"/>
        <v>3</v>
      </c>
      <c r="CJ60" s="23">
        <f t="shared" si="88"/>
        <v>2</v>
      </c>
      <c r="CK60" s="23">
        <f t="shared" si="89"/>
        <v>6</v>
      </c>
      <c r="CL60" s="23">
        <f t="shared" si="90"/>
        <v>4</v>
      </c>
      <c r="CN60" s="27">
        <f>IF(CG59=C60,1,0)</f>
        <v>1</v>
      </c>
      <c r="CO60" s="27">
        <f>IF(CH59=C60,1,0)</f>
        <v>0</v>
      </c>
      <c r="CP60" s="27">
        <f>IF(CI59=C60,1,0)</f>
        <v>0</v>
      </c>
      <c r="CQ60" s="27">
        <f>IF(CJ59=C60,1,0)</f>
        <v>0</v>
      </c>
      <c r="CR60" s="27">
        <f>IF(CK59=C60,1,0)</f>
        <v>0</v>
      </c>
      <c r="CS60" s="27">
        <f>IF(CL59=C60,1,0)</f>
        <v>0</v>
      </c>
      <c r="CT60" s="34"/>
      <c r="CU60" s="14">
        <f t="shared" si="52"/>
        <v>46</v>
      </c>
      <c r="CW60" s="40">
        <f t="shared" si="50"/>
        <v>1</v>
      </c>
      <c r="CY60" s="28" t="str">
        <f t="shared" si="51"/>
        <v>+</v>
      </c>
      <c r="DA60" s="39">
        <f t="shared" si="53"/>
        <v>276</v>
      </c>
    </row>
    <row r="61" spans="1:105" ht="16.5" thickTop="1" thickBot="1" x14ac:dyDescent="0.65">
      <c r="A61" s="31">
        <v>6</v>
      </c>
      <c r="B61" s="33"/>
      <c r="C61" s="50">
        <f>VLOOKUP(A61,$AA$3:$AB$39,2,FALSE)</f>
        <v>1</v>
      </c>
      <c r="E61" s="49">
        <f>IF(C61=CG60,$CG$12,0)</f>
        <v>1</v>
      </c>
      <c r="F61" s="49">
        <f>IF(C61=CH60,$CH$12,0)</f>
        <v>0</v>
      </c>
      <c r="G61" s="49">
        <f>IF(C61=CI60,$CI$12,0)</f>
        <v>0</v>
      </c>
      <c r="H61" s="49">
        <f>IF(C61=CJ60,$CJ$12,0)</f>
        <v>0</v>
      </c>
      <c r="I61" s="49">
        <f>IF(C61=CK60,$CK$12,0)</f>
        <v>0</v>
      </c>
      <c r="J61" s="49">
        <f>IF(C61=CL60,$CL$12,0)</f>
        <v>0</v>
      </c>
      <c r="K61" s="50">
        <f>(E61+F61+G61+H61++I61+J61)</f>
        <v>1</v>
      </c>
      <c r="M61" s="15">
        <f t="shared" si="37"/>
        <v>1</v>
      </c>
      <c r="N61" s="15">
        <f t="shared" si="38"/>
        <v>7</v>
      </c>
      <c r="O61" s="15">
        <f t="shared" si="39"/>
        <v>5</v>
      </c>
      <c r="P61" s="15">
        <f t="shared" si="40"/>
        <v>14</v>
      </c>
      <c r="Q61" s="15">
        <f t="shared" si="41"/>
        <v>4</v>
      </c>
      <c r="R61" s="15">
        <f t="shared" si="42"/>
        <v>10</v>
      </c>
      <c r="S61" s="12">
        <f t="shared" si="54"/>
        <v>85</v>
      </c>
      <c r="T61" s="11">
        <v>1</v>
      </c>
      <c r="U61" s="16">
        <f t="shared" si="0"/>
        <v>4</v>
      </c>
      <c r="V61" s="16">
        <f t="shared" si="1"/>
        <v>5</v>
      </c>
      <c r="W61" s="16">
        <f t="shared" si="2"/>
        <v>7</v>
      </c>
      <c r="X61" s="16">
        <f t="shared" si="3"/>
        <v>10</v>
      </c>
      <c r="Y61" s="16">
        <f t="shared" si="4"/>
        <v>14</v>
      </c>
      <c r="AN61" s="23">
        <f>IF(T61=M61,$M$1,"")</f>
        <v>1</v>
      </c>
      <c r="AO61" s="23" t="str">
        <f>IF(T61=N61,$N$1,"")</f>
        <v/>
      </c>
      <c r="AP61" s="23" t="str">
        <f>IF(T61=O61,$O$1,"")</f>
        <v/>
      </c>
      <c r="AQ61" s="23" t="str">
        <f>IF(T61=P61,$P$1,"")</f>
        <v/>
      </c>
      <c r="AR61" s="23" t="str">
        <f>IF(T61=Q61,$Q$1,"")</f>
        <v/>
      </c>
      <c r="AS61" s="23" t="str">
        <f>IF(T61=R61,$R$1,"")</f>
        <v/>
      </c>
      <c r="AT61" s="21" t="str">
        <f t="shared" si="55"/>
        <v/>
      </c>
      <c r="AU61" s="21" t="str">
        <f t="shared" si="56"/>
        <v/>
      </c>
      <c r="AV61" s="21" t="str">
        <f t="shared" si="57"/>
        <v/>
      </c>
      <c r="AW61" s="21" t="str">
        <f t="shared" si="58"/>
        <v/>
      </c>
      <c r="AX61" s="21">
        <f t="shared" si="59"/>
        <v>5</v>
      </c>
      <c r="AY61" s="21" t="str">
        <f t="shared" si="60"/>
        <v/>
      </c>
      <c r="AZ61" s="22" t="str">
        <f t="shared" si="61"/>
        <v/>
      </c>
      <c r="BA61" s="22" t="str">
        <f t="shared" si="62"/>
        <v/>
      </c>
      <c r="BB61" s="22">
        <f t="shared" si="63"/>
        <v>3</v>
      </c>
      <c r="BC61" s="22" t="str">
        <f t="shared" si="64"/>
        <v/>
      </c>
      <c r="BD61" s="22" t="str">
        <f t="shared" si="65"/>
        <v/>
      </c>
      <c r="BE61" s="22" t="str">
        <f t="shared" si="66"/>
        <v/>
      </c>
      <c r="BF61" s="23" t="str">
        <f t="shared" si="67"/>
        <v/>
      </c>
      <c r="BG61" s="23">
        <f t="shared" si="68"/>
        <v>2</v>
      </c>
      <c r="BH61" s="23" t="str">
        <f t="shared" si="69"/>
        <v/>
      </c>
      <c r="BI61" s="23" t="str">
        <f t="shared" si="70"/>
        <v/>
      </c>
      <c r="BJ61" s="23" t="str">
        <f t="shared" si="71"/>
        <v/>
      </c>
      <c r="BK61" s="23" t="str">
        <f t="shared" si="72"/>
        <v/>
      </c>
      <c r="BL61" s="21" t="str">
        <f t="shared" si="73"/>
        <v/>
      </c>
      <c r="BM61" s="21" t="str">
        <f t="shared" si="74"/>
        <v/>
      </c>
      <c r="BN61" s="21" t="str">
        <f t="shared" si="75"/>
        <v/>
      </c>
      <c r="BO61" s="21" t="str">
        <f t="shared" si="76"/>
        <v/>
      </c>
      <c r="BP61" s="21" t="str">
        <f t="shared" si="77"/>
        <v/>
      </c>
      <c r="BQ61" s="21">
        <f t="shared" si="78"/>
        <v>6</v>
      </c>
      <c r="BR61" s="22" t="str">
        <f t="shared" si="79"/>
        <v/>
      </c>
      <c r="BS61" s="22" t="str">
        <f t="shared" si="80"/>
        <v/>
      </c>
      <c r="BT61" s="22" t="str">
        <f t="shared" si="81"/>
        <v/>
      </c>
      <c r="BU61" s="22">
        <f t="shared" si="82"/>
        <v>4</v>
      </c>
      <c r="BV61" s="22" t="str">
        <f t="shared" si="83"/>
        <v/>
      </c>
      <c r="BW61" s="22" t="str">
        <f t="shared" si="84"/>
        <v/>
      </c>
      <c r="CE61" s="24" t="str">
        <f t="shared" si="35"/>
        <v>153264</v>
      </c>
      <c r="CF61" s="25">
        <f t="shared" si="36"/>
        <v>153264</v>
      </c>
      <c r="CG61" s="26">
        <f t="shared" si="85"/>
        <v>1</v>
      </c>
      <c r="CH61" s="23">
        <f t="shared" si="86"/>
        <v>5</v>
      </c>
      <c r="CI61" s="23">
        <f t="shared" si="87"/>
        <v>3</v>
      </c>
      <c r="CJ61" s="23">
        <f t="shared" si="88"/>
        <v>2</v>
      </c>
      <c r="CK61" s="23">
        <f t="shared" si="89"/>
        <v>6</v>
      </c>
      <c r="CL61" s="23">
        <f t="shared" si="90"/>
        <v>4</v>
      </c>
      <c r="CN61" s="27">
        <f>IF(CG60=C61,1,0)</f>
        <v>1</v>
      </c>
      <c r="CO61" s="27">
        <f>IF(CH60=C61,1,0)</f>
        <v>0</v>
      </c>
      <c r="CP61" s="27">
        <f>IF(CI60=C61,1,0)</f>
        <v>0</v>
      </c>
      <c r="CQ61" s="27">
        <f>IF(CJ60=C61,1,0)</f>
        <v>0</v>
      </c>
      <c r="CR61" s="27">
        <f>IF(CK60=C61,1,0)</f>
        <v>0</v>
      </c>
      <c r="CS61" s="27">
        <f>IF(CL60=C61,1,0)</f>
        <v>0</v>
      </c>
      <c r="CT61" s="34"/>
      <c r="CU61" s="14">
        <f t="shared" si="52"/>
        <v>47</v>
      </c>
      <c r="CW61" s="40">
        <f t="shared" si="50"/>
        <v>1</v>
      </c>
      <c r="CY61" s="28" t="str">
        <f t="shared" si="51"/>
        <v>+</v>
      </c>
      <c r="DA61" s="39">
        <f t="shared" si="53"/>
        <v>282</v>
      </c>
    </row>
    <row r="62" spans="1:105" ht="16.5" thickTop="1" thickBot="1" x14ac:dyDescent="0.65">
      <c r="A62" s="31">
        <v>29</v>
      </c>
      <c r="B62" s="33"/>
      <c r="C62" s="50">
        <f>VLOOKUP(A62,$AA$3:$AB$39,2,FALSE)</f>
        <v>5</v>
      </c>
      <c r="E62" s="49">
        <f>IF(C62=CG61,$CG$12,0)</f>
        <v>0</v>
      </c>
      <c r="F62" s="49">
        <f>IF(C62=CH61,$CH$12,0)</f>
        <v>2</v>
      </c>
      <c r="G62" s="49">
        <f>IF(C62=CI61,$CI$12,0)</f>
        <v>0</v>
      </c>
      <c r="H62" s="49">
        <f>IF(C62=CJ61,$CJ$12,0)</f>
        <v>0</v>
      </c>
      <c r="I62" s="49">
        <f>IF(C62=CK61,$CK$12,0)</f>
        <v>0</v>
      </c>
      <c r="J62" s="49">
        <f>IF(C62=CL61,$CL$12,0)</f>
        <v>0</v>
      </c>
      <c r="K62" s="50">
        <f>(E62+F62+G62+H62++I62+J62)</f>
        <v>2</v>
      </c>
      <c r="M62" s="15">
        <f t="shared" si="37"/>
        <v>2</v>
      </c>
      <c r="N62" s="15">
        <f t="shared" si="38"/>
        <v>8</v>
      </c>
      <c r="O62" s="15">
        <f t="shared" si="39"/>
        <v>6</v>
      </c>
      <c r="P62" s="15">
        <f t="shared" si="40"/>
        <v>15</v>
      </c>
      <c r="Q62" s="15">
        <f t="shared" si="41"/>
        <v>1</v>
      </c>
      <c r="R62" s="15">
        <f t="shared" si="42"/>
        <v>11</v>
      </c>
      <c r="S62" s="12">
        <f t="shared" si="54"/>
        <v>87</v>
      </c>
      <c r="T62" s="11">
        <v>1</v>
      </c>
      <c r="U62" s="16">
        <f t="shared" si="0"/>
        <v>2</v>
      </c>
      <c r="V62" s="16">
        <f t="shared" si="1"/>
        <v>6</v>
      </c>
      <c r="W62" s="16">
        <f t="shared" si="2"/>
        <v>8</v>
      </c>
      <c r="X62" s="16">
        <f t="shared" si="3"/>
        <v>11</v>
      </c>
      <c r="Y62" s="16">
        <f t="shared" si="4"/>
        <v>15</v>
      </c>
      <c r="AN62" s="23" t="str">
        <f>IF(T62=M62,$M$1,"")</f>
        <v/>
      </c>
      <c r="AO62" s="23" t="str">
        <f>IF(T62=N62,$N$1,"")</f>
        <v/>
      </c>
      <c r="AP62" s="23" t="str">
        <f>IF(T62=O62,$O$1,"")</f>
        <v/>
      </c>
      <c r="AQ62" s="23" t="str">
        <f>IF(T62=P62,$P$1,"")</f>
        <v/>
      </c>
      <c r="AR62" s="23">
        <f>IF(T62=Q62,$Q$1,"")</f>
        <v>5</v>
      </c>
      <c r="AS62" s="23" t="str">
        <f>IF(T62=R62,$R$1,"")</f>
        <v/>
      </c>
      <c r="AT62" s="21">
        <f t="shared" si="55"/>
        <v>1</v>
      </c>
      <c r="AU62" s="21" t="str">
        <f t="shared" si="56"/>
        <v/>
      </c>
      <c r="AV62" s="21" t="str">
        <f t="shared" si="57"/>
        <v/>
      </c>
      <c r="AW62" s="21" t="str">
        <f t="shared" si="58"/>
        <v/>
      </c>
      <c r="AX62" s="21" t="str">
        <f t="shared" si="59"/>
        <v/>
      </c>
      <c r="AY62" s="21" t="str">
        <f t="shared" si="60"/>
        <v/>
      </c>
      <c r="AZ62" s="22" t="str">
        <f t="shared" si="61"/>
        <v/>
      </c>
      <c r="BA62" s="22" t="str">
        <f t="shared" si="62"/>
        <v/>
      </c>
      <c r="BB62" s="22">
        <f t="shared" si="63"/>
        <v>3</v>
      </c>
      <c r="BC62" s="22" t="str">
        <f t="shared" si="64"/>
        <v/>
      </c>
      <c r="BD62" s="22" t="str">
        <f t="shared" si="65"/>
        <v/>
      </c>
      <c r="BE62" s="22" t="str">
        <f t="shared" si="66"/>
        <v/>
      </c>
      <c r="BF62" s="23" t="str">
        <f t="shared" si="67"/>
        <v/>
      </c>
      <c r="BG62" s="23">
        <f t="shared" si="68"/>
        <v>2</v>
      </c>
      <c r="BH62" s="23" t="str">
        <f t="shared" si="69"/>
        <v/>
      </c>
      <c r="BI62" s="23" t="str">
        <f t="shared" si="70"/>
        <v/>
      </c>
      <c r="BJ62" s="23" t="str">
        <f t="shared" si="71"/>
        <v/>
      </c>
      <c r="BK62" s="23" t="str">
        <f t="shared" si="72"/>
        <v/>
      </c>
      <c r="BL62" s="21" t="str">
        <f t="shared" si="73"/>
        <v/>
      </c>
      <c r="BM62" s="21" t="str">
        <f t="shared" si="74"/>
        <v/>
      </c>
      <c r="BN62" s="21" t="str">
        <f t="shared" si="75"/>
        <v/>
      </c>
      <c r="BO62" s="21" t="str">
        <f t="shared" si="76"/>
        <v/>
      </c>
      <c r="BP62" s="21" t="str">
        <f t="shared" si="77"/>
        <v/>
      </c>
      <c r="BQ62" s="21">
        <f t="shared" si="78"/>
        <v>6</v>
      </c>
      <c r="BR62" s="22" t="str">
        <f t="shared" si="79"/>
        <v/>
      </c>
      <c r="BS62" s="22" t="str">
        <f t="shared" si="80"/>
        <v/>
      </c>
      <c r="BT62" s="22" t="str">
        <f t="shared" si="81"/>
        <v/>
      </c>
      <c r="BU62" s="22">
        <f t="shared" si="82"/>
        <v>4</v>
      </c>
      <c r="BV62" s="22" t="str">
        <f t="shared" si="83"/>
        <v/>
      </c>
      <c r="BW62" s="22" t="str">
        <f t="shared" si="84"/>
        <v/>
      </c>
      <c r="CE62" s="24" t="str">
        <f t="shared" si="35"/>
        <v>513264</v>
      </c>
      <c r="CF62" s="25">
        <f t="shared" si="36"/>
        <v>513264</v>
      </c>
      <c r="CG62" s="26">
        <f t="shared" si="85"/>
        <v>5</v>
      </c>
      <c r="CH62" s="23">
        <f t="shared" si="86"/>
        <v>1</v>
      </c>
      <c r="CI62" s="23">
        <f t="shared" si="87"/>
        <v>3</v>
      </c>
      <c r="CJ62" s="23">
        <f t="shared" si="88"/>
        <v>2</v>
      </c>
      <c r="CK62" s="23">
        <f t="shared" si="89"/>
        <v>6</v>
      </c>
      <c r="CL62" s="23">
        <f t="shared" si="90"/>
        <v>4</v>
      </c>
      <c r="CN62" s="27">
        <f>IF(CG61=C62,1,0)</f>
        <v>0</v>
      </c>
      <c r="CO62" s="27">
        <f>IF(CH61=C62,1,0)</f>
        <v>1</v>
      </c>
      <c r="CP62" s="27">
        <f>IF(CI61=C62,1,0)</f>
        <v>0</v>
      </c>
      <c r="CQ62" s="27">
        <f>IF(CJ61=C62,1,0)</f>
        <v>0</v>
      </c>
      <c r="CR62" s="27">
        <f>IF(CK61=C62,1,0)</f>
        <v>0</v>
      </c>
      <c r="CS62" s="27">
        <f>IF(CL61=C62,1,0)</f>
        <v>0</v>
      </c>
      <c r="CT62" s="34"/>
      <c r="CU62" s="14">
        <f t="shared" si="52"/>
        <v>48</v>
      </c>
      <c r="CW62" s="40">
        <f t="shared" si="50"/>
        <v>1</v>
      </c>
      <c r="CY62" s="28" t="str">
        <f t="shared" si="51"/>
        <v>+</v>
      </c>
      <c r="DA62" s="39">
        <f t="shared" si="53"/>
        <v>288</v>
      </c>
    </row>
    <row r="63" spans="1:105" ht="16.5" thickTop="1" thickBot="1" x14ac:dyDescent="0.65">
      <c r="A63" s="31">
        <v>35</v>
      </c>
      <c r="B63" s="33"/>
      <c r="C63" s="50">
        <f>VLOOKUP(A63,$AA$3:$AB$39,2,FALSE)</f>
        <v>6</v>
      </c>
      <c r="E63" s="49">
        <f>IF(C63=CG62,$CG$12,0)</f>
        <v>0</v>
      </c>
      <c r="F63" s="49">
        <f>IF(C63=CH62,$CH$12,0)</f>
        <v>0</v>
      </c>
      <c r="G63" s="49">
        <f>IF(C63=CI62,$CI$12,0)</f>
        <v>0</v>
      </c>
      <c r="H63" s="49">
        <f>IF(C63=CJ62,$CJ$12,0)</f>
        <v>0</v>
      </c>
      <c r="I63" s="49">
        <f>IF(C63=CK62,$CK$12,0)</f>
        <v>5</v>
      </c>
      <c r="J63" s="49">
        <f>IF(C63=CL62,$CL$12,0)</f>
        <v>0</v>
      </c>
      <c r="K63" s="50">
        <f>(E63+F63+G63+H63++I63+J63)</f>
        <v>5</v>
      </c>
      <c r="M63" s="15">
        <f t="shared" si="37"/>
        <v>3</v>
      </c>
      <c r="N63" s="15">
        <f t="shared" si="38"/>
        <v>9</v>
      </c>
      <c r="O63" s="15">
        <f t="shared" si="39"/>
        <v>7</v>
      </c>
      <c r="P63" s="15">
        <f t="shared" si="40"/>
        <v>16</v>
      </c>
      <c r="Q63" s="15">
        <f t="shared" si="41"/>
        <v>2</v>
      </c>
      <c r="R63" s="15">
        <f t="shared" si="42"/>
        <v>1</v>
      </c>
      <c r="S63" s="12">
        <f t="shared" si="54"/>
        <v>89</v>
      </c>
      <c r="T63" s="11">
        <v>1</v>
      </c>
      <c r="U63" s="16">
        <f t="shared" si="0"/>
        <v>2</v>
      </c>
      <c r="V63" s="16">
        <f t="shared" si="1"/>
        <v>3</v>
      </c>
      <c r="W63" s="16">
        <f t="shared" si="2"/>
        <v>7</v>
      </c>
      <c r="X63" s="16">
        <f t="shared" si="3"/>
        <v>9</v>
      </c>
      <c r="Y63" s="16">
        <f t="shared" si="4"/>
        <v>16</v>
      </c>
      <c r="AN63" s="23" t="str">
        <f>IF(T63=M63,$M$1,"")</f>
        <v/>
      </c>
      <c r="AO63" s="23" t="str">
        <f>IF(T63=N63,$N$1,"")</f>
        <v/>
      </c>
      <c r="AP63" s="23" t="str">
        <f>IF(T63=O63,$O$1,"")</f>
        <v/>
      </c>
      <c r="AQ63" s="23" t="str">
        <f>IF(T63=P63,$P$1,"")</f>
        <v/>
      </c>
      <c r="AR63" s="23" t="str">
        <f>IF(T63=Q63,$Q$1,"")</f>
        <v/>
      </c>
      <c r="AS63" s="23">
        <f>IF(T63=R63,$R$1,"")</f>
        <v>6</v>
      </c>
      <c r="AT63" s="21" t="str">
        <f t="shared" si="55"/>
        <v/>
      </c>
      <c r="AU63" s="21" t="str">
        <f t="shared" si="56"/>
        <v/>
      </c>
      <c r="AV63" s="21" t="str">
        <f t="shared" si="57"/>
        <v/>
      </c>
      <c r="AW63" s="21" t="str">
        <f t="shared" si="58"/>
        <v/>
      </c>
      <c r="AX63" s="21">
        <f t="shared" si="59"/>
        <v>5</v>
      </c>
      <c r="AY63" s="21" t="str">
        <f t="shared" si="60"/>
        <v/>
      </c>
      <c r="AZ63" s="22">
        <f t="shared" si="61"/>
        <v>1</v>
      </c>
      <c r="BA63" s="22" t="str">
        <f t="shared" si="62"/>
        <v/>
      </c>
      <c r="BB63" s="22" t="str">
        <f t="shared" si="63"/>
        <v/>
      </c>
      <c r="BC63" s="22" t="str">
        <f t="shared" si="64"/>
        <v/>
      </c>
      <c r="BD63" s="22" t="str">
        <f t="shared" si="65"/>
        <v/>
      </c>
      <c r="BE63" s="22" t="str">
        <f t="shared" si="66"/>
        <v/>
      </c>
      <c r="BF63" s="23" t="str">
        <f t="shared" si="67"/>
        <v/>
      </c>
      <c r="BG63" s="23" t="str">
        <f t="shared" si="68"/>
        <v/>
      </c>
      <c r="BH63" s="23">
        <f t="shared" si="69"/>
        <v>3</v>
      </c>
      <c r="BI63" s="23" t="str">
        <f t="shared" si="70"/>
        <v/>
      </c>
      <c r="BJ63" s="23" t="str">
        <f t="shared" si="71"/>
        <v/>
      </c>
      <c r="BK63" s="23" t="str">
        <f t="shared" si="72"/>
        <v/>
      </c>
      <c r="BL63" s="21" t="str">
        <f t="shared" si="73"/>
        <v/>
      </c>
      <c r="BM63" s="21">
        <f t="shared" si="74"/>
        <v>2</v>
      </c>
      <c r="BN63" s="21" t="str">
        <f t="shared" si="75"/>
        <v/>
      </c>
      <c r="BO63" s="21" t="str">
        <f t="shared" si="76"/>
        <v/>
      </c>
      <c r="BP63" s="21" t="str">
        <f t="shared" si="77"/>
        <v/>
      </c>
      <c r="BQ63" s="21" t="str">
        <f t="shared" si="78"/>
        <v/>
      </c>
      <c r="BR63" s="22" t="str">
        <f t="shared" si="79"/>
        <v/>
      </c>
      <c r="BS63" s="22" t="str">
        <f t="shared" si="80"/>
        <v/>
      </c>
      <c r="BT63" s="22" t="str">
        <f t="shared" si="81"/>
        <v/>
      </c>
      <c r="BU63" s="22">
        <f t="shared" si="82"/>
        <v>4</v>
      </c>
      <c r="BV63" s="22" t="str">
        <f t="shared" si="83"/>
        <v/>
      </c>
      <c r="BW63" s="22" t="str">
        <f t="shared" si="84"/>
        <v/>
      </c>
      <c r="CE63" s="24" t="str">
        <f t="shared" si="35"/>
        <v>651324</v>
      </c>
      <c r="CF63" s="25">
        <f t="shared" si="36"/>
        <v>651324</v>
      </c>
      <c r="CG63" s="26">
        <f t="shared" si="85"/>
        <v>6</v>
      </c>
      <c r="CH63" s="23">
        <f t="shared" si="86"/>
        <v>5</v>
      </c>
      <c r="CI63" s="23">
        <f t="shared" si="87"/>
        <v>1</v>
      </c>
      <c r="CJ63" s="23">
        <f t="shared" si="88"/>
        <v>3</v>
      </c>
      <c r="CK63" s="23">
        <f t="shared" si="89"/>
        <v>2</v>
      </c>
      <c r="CL63" s="23">
        <f t="shared" si="90"/>
        <v>4</v>
      </c>
      <c r="CN63" s="27">
        <f>IF(CG62=C63,1,0)</f>
        <v>0</v>
      </c>
      <c r="CO63" s="27">
        <f>IF(CH62=C63,1,0)</f>
        <v>0</v>
      </c>
      <c r="CP63" s="27">
        <f>IF(CI62=C63,1,0)</f>
        <v>0</v>
      </c>
      <c r="CQ63" s="27">
        <f>IF(CJ62=C63,1,0)</f>
        <v>0</v>
      </c>
      <c r="CR63" s="27">
        <f>IF(CK62=C63,1,0)</f>
        <v>1</v>
      </c>
      <c r="CS63" s="27">
        <f>IF(CL62=C63,1,0)</f>
        <v>0</v>
      </c>
      <c r="CT63" s="34"/>
      <c r="CU63" s="14">
        <f t="shared" si="52"/>
        <v>49</v>
      </c>
      <c r="CW63" s="40">
        <f t="shared" si="50"/>
        <v>1</v>
      </c>
      <c r="CY63" s="28" t="str">
        <f t="shared" si="51"/>
        <v>+</v>
      </c>
      <c r="DA63" s="39">
        <f t="shared" si="53"/>
        <v>294</v>
      </c>
    </row>
    <row r="64" spans="1:105" ht="16.5" thickTop="1" thickBot="1" x14ac:dyDescent="0.65">
      <c r="A64" s="31">
        <v>36</v>
      </c>
      <c r="B64" s="33"/>
      <c r="C64" s="50">
        <f>VLOOKUP(A64,$AA$3:$AB$39,2,FALSE)</f>
        <v>6</v>
      </c>
      <c r="E64" s="49">
        <f>IF(C64=CG63,$CG$12,0)</f>
        <v>1</v>
      </c>
      <c r="F64" s="49">
        <f>IF(C64=CH63,$CH$12,0)</f>
        <v>0</v>
      </c>
      <c r="G64" s="49">
        <f>IF(C64=CI63,$CI$12,0)</f>
        <v>0</v>
      </c>
      <c r="H64" s="49">
        <f>IF(C64=CJ63,$CJ$12,0)</f>
        <v>0</v>
      </c>
      <c r="I64" s="49">
        <f>IF(C64=CK63,$CK$12,0)</f>
        <v>0</v>
      </c>
      <c r="J64" s="49">
        <f>IF(C64=CL63,$CL$12,0)</f>
        <v>0</v>
      </c>
      <c r="K64" s="50">
        <f>(E64+F64+G64+H64++I64+J64)</f>
        <v>1</v>
      </c>
      <c r="M64" s="15">
        <f t="shared" si="37"/>
        <v>4</v>
      </c>
      <c r="N64" s="15">
        <f t="shared" si="38"/>
        <v>10</v>
      </c>
      <c r="O64" s="15">
        <f t="shared" si="39"/>
        <v>8</v>
      </c>
      <c r="P64" s="15">
        <f t="shared" si="40"/>
        <v>17</v>
      </c>
      <c r="Q64" s="15">
        <f t="shared" si="41"/>
        <v>3</v>
      </c>
      <c r="R64" s="15">
        <f t="shared" si="42"/>
        <v>1</v>
      </c>
      <c r="S64" s="12">
        <f t="shared" si="54"/>
        <v>92</v>
      </c>
      <c r="T64" s="11">
        <v>1</v>
      </c>
      <c r="U64" s="16">
        <f t="shared" si="0"/>
        <v>3</v>
      </c>
      <c r="V64" s="16">
        <f t="shared" si="1"/>
        <v>4</v>
      </c>
      <c r="W64" s="16">
        <f t="shared" si="2"/>
        <v>8</v>
      </c>
      <c r="X64" s="16">
        <f t="shared" si="3"/>
        <v>10</v>
      </c>
      <c r="Y64" s="16">
        <f t="shared" si="4"/>
        <v>17</v>
      </c>
      <c r="AN64" s="23" t="str">
        <f>IF(T64=M64,$M$1,"")</f>
        <v/>
      </c>
      <c r="AO64" s="23" t="str">
        <f>IF(T64=N64,$N$1,"")</f>
        <v/>
      </c>
      <c r="AP64" s="23" t="str">
        <f>IF(T64=O64,$O$1,"")</f>
        <v/>
      </c>
      <c r="AQ64" s="23" t="str">
        <f>IF(T64=P64,$P$1,"")</f>
        <v/>
      </c>
      <c r="AR64" s="23" t="str">
        <f>IF(T64=Q64,$Q$1,"")</f>
        <v/>
      </c>
      <c r="AS64" s="23">
        <f>IF(T64=R64,$R$1,"")</f>
        <v>6</v>
      </c>
      <c r="AT64" s="21" t="str">
        <f t="shared" si="55"/>
        <v/>
      </c>
      <c r="AU64" s="21" t="str">
        <f t="shared" si="56"/>
        <v/>
      </c>
      <c r="AV64" s="21" t="str">
        <f t="shared" si="57"/>
        <v/>
      </c>
      <c r="AW64" s="21" t="str">
        <f t="shared" si="58"/>
        <v/>
      </c>
      <c r="AX64" s="21">
        <f t="shared" si="59"/>
        <v>5</v>
      </c>
      <c r="AY64" s="21" t="str">
        <f t="shared" si="60"/>
        <v/>
      </c>
      <c r="AZ64" s="22">
        <f t="shared" si="61"/>
        <v>1</v>
      </c>
      <c r="BA64" s="22" t="str">
        <f t="shared" si="62"/>
        <v/>
      </c>
      <c r="BB64" s="22" t="str">
        <f t="shared" si="63"/>
        <v/>
      </c>
      <c r="BC64" s="22" t="str">
        <f t="shared" si="64"/>
        <v/>
      </c>
      <c r="BD64" s="22" t="str">
        <f t="shared" si="65"/>
        <v/>
      </c>
      <c r="BE64" s="22" t="str">
        <f t="shared" si="66"/>
        <v/>
      </c>
      <c r="BF64" s="23" t="str">
        <f t="shared" si="67"/>
        <v/>
      </c>
      <c r="BG64" s="23" t="str">
        <f t="shared" si="68"/>
        <v/>
      </c>
      <c r="BH64" s="23">
        <f t="shared" si="69"/>
        <v>3</v>
      </c>
      <c r="BI64" s="23" t="str">
        <f t="shared" si="70"/>
        <v/>
      </c>
      <c r="BJ64" s="23" t="str">
        <f t="shared" si="71"/>
        <v/>
      </c>
      <c r="BK64" s="23" t="str">
        <f t="shared" si="72"/>
        <v/>
      </c>
      <c r="BL64" s="21" t="str">
        <f t="shared" si="73"/>
        <v/>
      </c>
      <c r="BM64" s="21">
        <f t="shared" si="74"/>
        <v>2</v>
      </c>
      <c r="BN64" s="21" t="str">
        <f t="shared" si="75"/>
        <v/>
      </c>
      <c r="BO64" s="21" t="str">
        <f t="shared" si="76"/>
        <v/>
      </c>
      <c r="BP64" s="21" t="str">
        <f t="shared" si="77"/>
        <v/>
      </c>
      <c r="BQ64" s="21" t="str">
        <f t="shared" si="78"/>
        <v/>
      </c>
      <c r="BR64" s="22" t="str">
        <f t="shared" si="79"/>
        <v/>
      </c>
      <c r="BS64" s="22" t="str">
        <f t="shared" si="80"/>
        <v/>
      </c>
      <c r="BT64" s="22" t="str">
        <f t="shared" si="81"/>
        <v/>
      </c>
      <c r="BU64" s="22">
        <f t="shared" si="82"/>
        <v>4</v>
      </c>
      <c r="BV64" s="22" t="str">
        <f t="shared" si="83"/>
        <v/>
      </c>
      <c r="BW64" s="22" t="str">
        <f t="shared" si="84"/>
        <v/>
      </c>
      <c r="CE64" s="24" t="str">
        <f t="shared" si="35"/>
        <v>651324</v>
      </c>
      <c r="CF64" s="25">
        <f t="shared" si="36"/>
        <v>651324</v>
      </c>
      <c r="CG64" s="26">
        <f t="shared" si="85"/>
        <v>6</v>
      </c>
      <c r="CH64" s="23">
        <f t="shared" si="86"/>
        <v>5</v>
      </c>
      <c r="CI64" s="23">
        <f t="shared" si="87"/>
        <v>1</v>
      </c>
      <c r="CJ64" s="23">
        <f t="shared" si="88"/>
        <v>3</v>
      </c>
      <c r="CK64" s="23">
        <f t="shared" si="89"/>
        <v>2</v>
      </c>
      <c r="CL64" s="23">
        <f t="shared" si="90"/>
        <v>4</v>
      </c>
      <c r="CN64" s="27">
        <f>IF(CG63=C64,1,0)</f>
        <v>1</v>
      </c>
      <c r="CO64" s="27">
        <f>IF(CH63=C64,1,0)</f>
        <v>0</v>
      </c>
      <c r="CP64" s="27">
        <f>IF(CI63=C64,1,0)</f>
        <v>0</v>
      </c>
      <c r="CQ64" s="27">
        <f>IF(CJ63=C64,1,0)</f>
        <v>0</v>
      </c>
      <c r="CR64" s="27">
        <f>IF(CK63=C64,1,0)</f>
        <v>0</v>
      </c>
      <c r="CS64" s="27">
        <f>IF(CL63=C64,1,0)</f>
        <v>0</v>
      </c>
      <c r="CT64" s="34"/>
      <c r="CU64" s="14">
        <f t="shared" si="52"/>
        <v>50</v>
      </c>
      <c r="CW64" s="40">
        <f t="shared" si="50"/>
        <v>1</v>
      </c>
      <c r="CY64" s="28" t="str">
        <f t="shared" si="51"/>
        <v>+</v>
      </c>
      <c r="DA64" s="39">
        <f t="shared" si="53"/>
        <v>300</v>
      </c>
    </row>
    <row r="65" spans="1:105" ht="16.5" thickTop="1" thickBot="1" x14ac:dyDescent="0.65">
      <c r="A65" s="31">
        <v>9</v>
      </c>
      <c r="B65" s="33"/>
      <c r="C65" s="50">
        <f>VLOOKUP(A65,$AA$3:$AB$39,2,FALSE)</f>
        <v>2</v>
      </c>
      <c r="E65" s="49">
        <f>IF(C65=CG64,$CG$12,0)</f>
        <v>0</v>
      </c>
      <c r="F65" s="49">
        <f>IF(C65=CH64,$CH$12,0)</f>
        <v>0</v>
      </c>
      <c r="G65" s="49">
        <f>IF(C65=CI64,$CI$12,0)</f>
        <v>0</v>
      </c>
      <c r="H65" s="49">
        <f>IF(C65=CJ64,$CJ$12,0)</f>
        <v>0</v>
      </c>
      <c r="I65" s="49">
        <f>IF(C65=CK64,$CK$12,0)</f>
        <v>5</v>
      </c>
      <c r="J65" s="49">
        <f>IF(C65=CL64,$CL$12,0)</f>
        <v>0</v>
      </c>
      <c r="K65" s="50">
        <f>(E65+F65+G65+H65++I65+J65)</f>
        <v>5</v>
      </c>
      <c r="M65" s="15">
        <f t="shared" si="37"/>
        <v>5</v>
      </c>
      <c r="N65" s="15">
        <f t="shared" si="38"/>
        <v>1</v>
      </c>
      <c r="O65" s="15">
        <f t="shared" si="39"/>
        <v>9</v>
      </c>
      <c r="P65" s="15">
        <f t="shared" si="40"/>
        <v>18</v>
      </c>
      <c r="Q65" s="15">
        <f t="shared" si="41"/>
        <v>4</v>
      </c>
      <c r="R65" s="15">
        <f t="shared" si="42"/>
        <v>2</v>
      </c>
      <c r="S65" s="12">
        <f t="shared" si="54"/>
        <v>94</v>
      </c>
      <c r="T65" s="11">
        <v>1</v>
      </c>
      <c r="U65" s="16">
        <f t="shared" si="0"/>
        <v>2</v>
      </c>
      <c r="V65" s="16">
        <f t="shared" si="1"/>
        <v>4</v>
      </c>
      <c r="W65" s="16">
        <f t="shared" si="2"/>
        <v>5</v>
      </c>
      <c r="X65" s="16">
        <f t="shared" si="3"/>
        <v>9</v>
      </c>
      <c r="Y65" s="16">
        <f t="shared" si="4"/>
        <v>18</v>
      </c>
      <c r="AN65" s="23" t="str">
        <f>IF(T65=M65,$M$1,"")</f>
        <v/>
      </c>
      <c r="AO65" s="23">
        <f>IF(T65=N65,$N$1,"")</f>
        <v>2</v>
      </c>
      <c r="AP65" s="23" t="str">
        <f>IF(T65=O65,$O$1,"")</f>
        <v/>
      </c>
      <c r="AQ65" s="23" t="str">
        <f>IF(T65=P65,$P$1,"")</f>
        <v/>
      </c>
      <c r="AR65" s="23" t="str">
        <f>IF(T65=Q65,$Q$1,"")</f>
        <v/>
      </c>
      <c r="AS65" s="23" t="str">
        <f>IF(T65=R65,$R$1,"")</f>
        <v/>
      </c>
      <c r="AT65" s="21" t="str">
        <f t="shared" si="55"/>
        <v/>
      </c>
      <c r="AU65" s="21" t="str">
        <f t="shared" si="56"/>
        <v/>
      </c>
      <c r="AV65" s="21" t="str">
        <f t="shared" si="57"/>
        <v/>
      </c>
      <c r="AW65" s="21" t="str">
        <f t="shared" si="58"/>
        <v/>
      </c>
      <c r="AX65" s="21" t="str">
        <f t="shared" si="59"/>
        <v/>
      </c>
      <c r="AY65" s="21">
        <f t="shared" si="60"/>
        <v>6</v>
      </c>
      <c r="AZ65" s="22" t="str">
        <f t="shared" si="61"/>
        <v/>
      </c>
      <c r="BA65" s="22" t="str">
        <f t="shared" si="62"/>
        <v/>
      </c>
      <c r="BB65" s="22" t="str">
        <f t="shared" si="63"/>
        <v/>
      </c>
      <c r="BC65" s="22" t="str">
        <f t="shared" si="64"/>
        <v/>
      </c>
      <c r="BD65" s="22">
        <f t="shared" si="65"/>
        <v>5</v>
      </c>
      <c r="BE65" s="22" t="str">
        <f t="shared" si="66"/>
        <v/>
      </c>
      <c r="BF65" s="23">
        <f t="shared" si="67"/>
        <v>1</v>
      </c>
      <c r="BG65" s="23" t="str">
        <f t="shared" si="68"/>
        <v/>
      </c>
      <c r="BH65" s="23" t="str">
        <f t="shared" si="69"/>
        <v/>
      </c>
      <c r="BI65" s="23" t="str">
        <f t="shared" si="70"/>
        <v/>
      </c>
      <c r="BJ65" s="23" t="str">
        <f t="shared" si="71"/>
        <v/>
      </c>
      <c r="BK65" s="23" t="str">
        <f t="shared" si="72"/>
        <v/>
      </c>
      <c r="BL65" s="21" t="str">
        <f t="shared" si="73"/>
        <v/>
      </c>
      <c r="BM65" s="21" t="str">
        <f t="shared" si="74"/>
        <v/>
      </c>
      <c r="BN65" s="21">
        <f t="shared" si="75"/>
        <v>3</v>
      </c>
      <c r="BO65" s="21" t="str">
        <f t="shared" si="76"/>
        <v/>
      </c>
      <c r="BP65" s="21" t="str">
        <f t="shared" si="77"/>
        <v/>
      </c>
      <c r="BQ65" s="21" t="str">
        <f t="shared" si="78"/>
        <v/>
      </c>
      <c r="BR65" s="22" t="str">
        <f t="shared" si="79"/>
        <v/>
      </c>
      <c r="BS65" s="22" t="str">
        <f t="shared" si="80"/>
        <v/>
      </c>
      <c r="BT65" s="22" t="str">
        <f t="shared" si="81"/>
        <v/>
      </c>
      <c r="BU65" s="22">
        <f t="shared" si="82"/>
        <v>4</v>
      </c>
      <c r="BV65" s="22" t="str">
        <f t="shared" si="83"/>
        <v/>
      </c>
      <c r="BW65" s="22" t="str">
        <f t="shared" si="84"/>
        <v/>
      </c>
      <c r="CE65" s="24" t="str">
        <f t="shared" si="35"/>
        <v>265134</v>
      </c>
      <c r="CF65" s="25">
        <f t="shared" si="36"/>
        <v>265134</v>
      </c>
      <c r="CG65" s="26">
        <f t="shared" si="85"/>
        <v>2</v>
      </c>
      <c r="CH65" s="23">
        <f t="shared" si="86"/>
        <v>6</v>
      </c>
      <c r="CI65" s="23">
        <f t="shared" si="87"/>
        <v>5</v>
      </c>
      <c r="CJ65" s="23">
        <f t="shared" si="88"/>
        <v>1</v>
      </c>
      <c r="CK65" s="23">
        <f t="shared" si="89"/>
        <v>3</v>
      </c>
      <c r="CL65" s="23">
        <f t="shared" si="90"/>
        <v>4</v>
      </c>
      <c r="CN65" s="27">
        <f>IF(CG64=C65,1,0)</f>
        <v>0</v>
      </c>
      <c r="CO65" s="27">
        <f>IF(CH64=C65,1,0)</f>
        <v>0</v>
      </c>
      <c r="CP65" s="27">
        <f>IF(CI64=C65,1,0)</f>
        <v>0</v>
      </c>
      <c r="CQ65" s="27">
        <f>IF(CJ64=C65,1,0)</f>
        <v>0</v>
      </c>
      <c r="CR65" s="27">
        <f>IF(CK64=C65,1,0)</f>
        <v>1</v>
      </c>
      <c r="CS65" s="27">
        <f>IF(CL64=C65,1,0)</f>
        <v>0</v>
      </c>
      <c r="CT65" s="34"/>
      <c r="CU65" s="14">
        <f t="shared" si="52"/>
        <v>51</v>
      </c>
      <c r="CW65" s="40">
        <f t="shared" si="50"/>
        <v>1</v>
      </c>
      <c r="CY65" s="28" t="str">
        <f t="shared" si="51"/>
        <v>+</v>
      </c>
      <c r="DA65" s="39">
        <f t="shared" si="53"/>
        <v>306</v>
      </c>
    </row>
    <row r="66" spans="1:105" ht="16.5" thickTop="1" thickBot="1" x14ac:dyDescent="0.65">
      <c r="A66" s="31">
        <v>5</v>
      </c>
      <c r="B66" s="33"/>
      <c r="C66" s="50">
        <f>VLOOKUP(A66,$AA$3:$AB$39,2,FALSE)</f>
        <v>1</v>
      </c>
      <c r="E66" s="49">
        <f>IF(C66=CG65,$CG$12,0)</f>
        <v>0</v>
      </c>
      <c r="F66" s="49">
        <f>IF(C66=CH65,$CH$12,0)</f>
        <v>0</v>
      </c>
      <c r="G66" s="49">
        <f>IF(C66=CI65,$CI$12,0)</f>
        <v>0</v>
      </c>
      <c r="H66" s="49">
        <f>IF(C66=CJ65,$CJ$12,0)</f>
        <v>4</v>
      </c>
      <c r="I66" s="49">
        <f>IF(C66=CK65,$CK$12,0)</f>
        <v>0</v>
      </c>
      <c r="J66" s="49">
        <f>IF(C66=CL65,$CL$12,0)</f>
        <v>0</v>
      </c>
      <c r="K66" s="50">
        <f>(E66+F66+G66+H66++I66+J66)</f>
        <v>4</v>
      </c>
      <c r="M66" s="15">
        <f t="shared" si="37"/>
        <v>1</v>
      </c>
      <c r="N66" s="15">
        <f t="shared" si="38"/>
        <v>2</v>
      </c>
      <c r="O66" s="15">
        <f t="shared" si="39"/>
        <v>10</v>
      </c>
      <c r="P66" s="15">
        <f t="shared" si="40"/>
        <v>19</v>
      </c>
      <c r="Q66" s="15">
        <f t="shared" si="41"/>
        <v>5</v>
      </c>
      <c r="R66" s="15">
        <f t="shared" si="42"/>
        <v>3</v>
      </c>
      <c r="S66" s="12">
        <f t="shared" si="54"/>
        <v>96</v>
      </c>
      <c r="T66" s="11">
        <v>1</v>
      </c>
      <c r="U66" s="16">
        <f t="shared" si="0"/>
        <v>2</v>
      </c>
      <c r="V66" s="16">
        <f t="shared" si="1"/>
        <v>3</v>
      </c>
      <c r="W66" s="16">
        <f t="shared" si="2"/>
        <v>5</v>
      </c>
      <c r="X66" s="16">
        <f t="shared" si="3"/>
        <v>10</v>
      </c>
      <c r="Y66" s="16">
        <f t="shared" si="4"/>
        <v>19</v>
      </c>
      <c r="AN66" s="23">
        <f>IF(T66=M66,$M$1,"")</f>
        <v>1</v>
      </c>
      <c r="AO66" s="23" t="str">
        <f>IF(T66=N66,$N$1,"")</f>
        <v/>
      </c>
      <c r="AP66" s="23" t="str">
        <f>IF(T66=O66,$O$1,"")</f>
        <v/>
      </c>
      <c r="AQ66" s="23" t="str">
        <f>IF(T66=P66,$P$1,"")</f>
        <v/>
      </c>
      <c r="AR66" s="23" t="str">
        <f>IF(T66=Q66,$Q$1,"")</f>
        <v/>
      </c>
      <c r="AS66" s="23" t="str">
        <f>IF(T66=R66,$R$1,"")</f>
        <v/>
      </c>
      <c r="AT66" s="21" t="str">
        <f t="shared" si="55"/>
        <v/>
      </c>
      <c r="AU66" s="21">
        <f t="shared" si="56"/>
        <v>2</v>
      </c>
      <c r="AV66" s="21" t="str">
        <f t="shared" si="57"/>
        <v/>
      </c>
      <c r="AW66" s="21" t="str">
        <f t="shared" si="58"/>
        <v/>
      </c>
      <c r="AX66" s="21" t="str">
        <f t="shared" si="59"/>
        <v/>
      </c>
      <c r="AY66" s="21" t="str">
        <f t="shared" si="60"/>
        <v/>
      </c>
      <c r="AZ66" s="22" t="str">
        <f t="shared" si="61"/>
        <v/>
      </c>
      <c r="BA66" s="22" t="str">
        <f t="shared" si="62"/>
        <v/>
      </c>
      <c r="BB66" s="22" t="str">
        <f t="shared" si="63"/>
        <v/>
      </c>
      <c r="BC66" s="22" t="str">
        <f t="shared" si="64"/>
        <v/>
      </c>
      <c r="BD66" s="22" t="str">
        <f t="shared" si="65"/>
        <v/>
      </c>
      <c r="BE66" s="22">
        <f t="shared" si="66"/>
        <v>6</v>
      </c>
      <c r="BF66" s="23" t="str">
        <f t="shared" si="67"/>
        <v/>
      </c>
      <c r="BG66" s="23" t="str">
        <f t="shared" si="68"/>
        <v/>
      </c>
      <c r="BH66" s="23" t="str">
        <f t="shared" si="69"/>
        <v/>
      </c>
      <c r="BI66" s="23" t="str">
        <f t="shared" si="70"/>
        <v/>
      </c>
      <c r="BJ66" s="23">
        <f t="shared" si="71"/>
        <v>5</v>
      </c>
      <c r="BK66" s="23" t="str">
        <f t="shared" si="72"/>
        <v/>
      </c>
      <c r="BL66" s="21" t="str">
        <f t="shared" si="73"/>
        <v/>
      </c>
      <c r="BM66" s="21" t="str">
        <f t="shared" si="74"/>
        <v/>
      </c>
      <c r="BN66" s="21">
        <f t="shared" si="75"/>
        <v>3</v>
      </c>
      <c r="BO66" s="21" t="str">
        <f t="shared" si="76"/>
        <v/>
      </c>
      <c r="BP66" s="21" t="str">
        <f t="shared" si="77"/>
        <v/>
      </c>
      <c r="BQ66" s="21" t="str">
        <f t="shared" si="78"/>
        <v/>
      </c>
      <c r="BR66" s="22" t="str">
        <f t="shared" si="79"/>
        <v/>
      </c>
      <c r="BS66" s="22" t="str">
        <f t="shared" si="80"/>
        <v/>
      </c>
      <c r="BT66" s="22" t="str">
        <f t="shared" si="81"/>
        <v/>
      </c>
      <c r="BU66" s="22">
        <f t="shared" si="82"/>
        <v>4</v>
      </c>
      <c r="BV66" s="22" t="str">
        <f t="shared" si="83"/>
        <v/>
      </c>
      <c r="BW66" s="22" t="str">
        <f t="shared" si="84"/>
        <v/>
      </c>
      <c r="CE66" s="24" t="str">
        <f t="shared" si="35"/>
        <v>126534</v>
      </c>
      <c r="CF66" s="25">
        <f t="shared" si="36"/>
        <v>126534</v>
      </c>
      <c r="CG66" s="26">
        <f t="shared" si="85"/>
        <v>1</v>
      </c>
      <c r="CH66" s="23">
        <f t="shared" si="86"/>
        <v>2</v>
      </c>
      <c r="CI66" s="23">
        <f t="shared" si="87"/>
        <v>6</v>
      </c>
      <c r="CJ66" s="23">
        <f t="shared" si="88"/>
        <v>5</v>
      </c>
      <c r="CK66" s="23">
        <f t="shared" si="89"/>
        <v>3</v>
      </c>
      <c r="CL66" s="23">
        <f t="shared" si="90"/>
        <v>4</v>
      </c>
      <c r="CN66" s="27">
        <f>IF(CG65=C66,1,0)</f>
        <v>0</v>
      </c>
      <c r="CO66" s="27">
        <f>IF(CH65=C66,1,0)</f>
        <v>0</v>
      </c>
      <c r="CP66" s="27">
        <f>IF(CI65=C66,1,0)</f>
        <v>0</v>
      </c>
      <c r="CQ66" s="27">
        <f>IF(CJ65=C66,1,0)</f>
        <v>1</v>
      </c>
      <c r="CR66" s="27">
        <f>IF(CK65=C66,1,0)</f>
        <v>0</v>
      </c>
      <c r="CS66" s="27">
        <f>IF(CL65=C66,1,0)</f>
        <v>0</v>
      </c>
      <c r="CT66" s="34"/>
      <c r="CU66" s="14">
        <f t="shared" si="52"/>
        <v>52</v>
      </c>
      <c r="CW66" s="40">
        <f t="shared" si="50"/>
        <v>1</v>
      </c>
      <c r="CY66" s="28" t="str">
        <f t="shared" si="51"/>
        <v>+</v>
      </c>
      <c r="DA66" s="39">
        <f t="shared" si="53"/>
        <v>312</v>
      </c>
    </row>
    <row r="67" spans="1:105" ht="16.5" thickTop="1" thickBot="1" x14ac:dyDescent="0.65">
      <c r="A67" s="31">
        <v>15</v>
      </c>
      <c r="B67" s="33"/>
      <c r="C67" s="50">
        <f>VLOOKUP(A67,$AA$3:$AB$39,2,FALSE)</f>
        <v>3</v>
      </c>
      <c r="E67" s="49">
        <f>IF(C67=CG66,$CG$12,0)</f>
        <v>0</v>
      </c>
      <c r="F67" s="49">
        <f>IF(C67=CH66,$CH$12,0)</f>
        <v>0</v>
      </c>
      <c r="G67" s="49">
        <f>IF(C67=CI66,$CI$12,0)</f>
        <v>0</v>
      </c>
      <c r="H67" s="49">
        <f>IF(C67=CJ66,$CJ$12,0)</f>
        <v>0</v>
      </c>
      <c r="I67" s="49">
        <f>IF(C67=CK66,$CK$12,0)</f>
        <v>5</v>
      </c>
      <c r="J67" s="49">
        <f>IF(C67=CL66,$CL$12,0)</f>
        <v>0</v>
      </c>
      <c r="K67" s="50">
        <f>(E67+F67+G67+H67++I67+J67)</f>
        <v>5</v>
      </c>
      <c r="M67" s="15">
        <f t="shared" si="37"/>
        <v>2</v>
      </c>
      <c r="N67" s="15">
        <f t="shared" si="38"/>
        <v>3</v>
      </c>
      <c r="O67" s="15">
        <f t="shared" si="39"/>
        <v>1</v>
      </c>
      <c r="P67" s="15">
        <f t="shared" si="40"/>
        <v>20</v>
      </c>
      <c r="Q67" s="15">
        <f t="shared" si="41"/>
        <v>6</v>
      </c>
      <c r="R67" s="15">
        <f t="shared" si="42"/>
        <v>4</v>
      </c>
      <c r="S67" s="12">
        <f t="shared" si="54"/>
        <v>98</v>
      </c>
      <c r="T67" s="11">
        <v>1</v>
      </c>
      <c r="U67" s="16">
        <f t="shared" ref="U67:U130" si="91">SMALL(M67:R67,2)</f>
        <v>2</v>
      </c>
      <c r="V67" s="16">
        <f t="shared" ref="V67:V130" si="92">SMALL(M67:R67,3)</f>
        <v>3</v>
      </c>
      <c r="W67" s="16">
        <f t="shared" ref="W67:W130" si="93">SMALL(M67:R67,4)</f>
        <v>4</v>
      </c>
      <c r="X67" s="16">
        <f t="shared" ref="X67:X130" si="94">SMALL(M67:R67,5)</f>
        <v>6</v>
      </c>
      <c r="Y67" s="16">
        <f t="shared" ref="Y67:Y130" si="95">SMALL(M67:R67,6)</f>
        <v>20</v>
      </c>
      <c r="AN67" s="23" t="str">
        <f>IF(T67=M67,$M$1,"")</f>
        <v/>
      </c>
      <c r="AO67" s="23" t="str">
        <f>IF(T67=N67,$N$1,"")</f>
        <v/>
      </c>
      <c r="AP67" s="23">
        <f>IF(T67=O67,$O$1,"")</f>
        <v>3</v>
      </c>
      <c r="AQ67" s="23" t="str">
        <f>IF(T67=P67,$P$1,"")</f>
        <v/>
      </c>
      <c r="AR67" s="23" t="str">
        <f>IF(T67=Q67,$Q$1,"")</f>
        <v/>
      </c>
      <c r="AS67" s="23" t="str">
        <f>IF(T67=R67,$R$1,"")</f>
        <v/>
      </c>
      <c r="AT67" s="21">
        <f t="shared" ref="AT67:AT98" si="96">IF(U67=M67,$M$1,"")</f>
        <v>1</v>
      </c>
      <c r="AU67" s="21" t="str">
        <f t="shared" ref="AU67:AU98" si="97">IF(U67=N67,$N$1,"")</f>
        <v/>
      </c>
      <c r="AV67" s="21" t="str">
        <f t="shared" ref="AV67:AV98" si="98">IF(U67=O67,$O$1,"")</f>
        <v/>
      </c>
      <c r="AW67" s="21" t="str">
        <f t="shared" ref="AW67:AW98" si="99">IF(U67=P67,$P$1,"")</f>
        <v/>
      </c>
      <c r="AX67" s="21" t="str">
        <f t="shared" ref="AX67:AX98" si="100">IF(U67=Q67,$Q$1,"")</f>
        <v/>
      </c>
      <c r="AY67" s="21" t="str">
        <f t="shared" ref="AY67:AY98" si="101">IF(U67=R67,$R$1,"")</f>
        <v/>
      </c>
      <c r="AZ67" s="22" t="str">
        <f t="shared" ref="AZ67:AZ98" si="102">IF(V67=M67,$M$1,"")</f>
        <v/>
      </c>
      <c r="BA67" s="22">
        <f t="shared" ref="BA67:BA98" si="103">IF(V67=N67,$N$1,"")</f>
        <v>2</v>
      </c>
      <c r="BB67" s="22" t="str">
        <f t="shared" ref="BB67:BB98" si="104">IF(V67=O67,$O$1,"")</f>
        <v/>
      </c>
      <c r="BC67" s="22" t="str">
        <f t="shared" ref="BC67:BC98" si="105">IF(V67=P67,$P$1,"")</f>
        <v/>
      </c>
      <c r="BD67" s="22" t="str">
        <f t="shared" ref="BD67:BD98" si="106">IF(V67=Q67,$Q$1,"")</f>
        <v/>
      </c>
      <c r="BE67" s="22" t="str">
        <f t="shared" ref="BE67:BE98" si="107">IF(V67=R67,$R$1,"")</f>
        <v/>
      </c>
      <c r="BF67" s="23" t="str">
        <f t="shared" ref="BF67:BF98" si="108">IF(W67=M67,$M$1,"")</f>
        <v/>
      </c>
      <c r="BG67" s="23" t="str">
        <f t="shared" ref="BG67:BG98" si="109">IF(W67=N67,$N$1,"")</f>
        <v/>
      </c>
      <c r="BH67" s="23" t="str">
        <f t="shared" ref="BH67:BH98" si="110">IF(W67=O67,$O$1,"")</f>
        <v/>
      </c>
      <c r="BI67" s="23" t="str">
        <f t="shared" ref="BI67:BI98" si="111">IF(W67=P67,$P$1,"")</f>
        <v/>
      </c>
      <c r="BJ67" s="23" t="str">
        <f t="shared" ref="BJ67:BJ98" si="112">IF(W67=Q67,$Q$1,"")</f>
        <v/>
      </c>
      <c r="BK67" s="23">
        <f t="shared" ref="BK67:BK98" si="113">IF(W67=R67,$R$1,"")</f>
        <v>6</v>
      </c>
      <c r="BL67" s="21" t="str">
        <f t="shared" ref="BL67:BL98" si="114">IF(X67=M67,$M$1,"")</f>
        <v/>
      </c>
      <c r="BM67" s="21" t="str">
        <f t="shared" ref="BM67:BM98" si="115">IF(X67=N67,$N$1,"")</f>
        <v/>
      </c>
      <c r="BN67" s="21" t="str">
        <f t="shared" ref="BN67:BN98" si="116">IF(X67=O67,$O$1,"")</f>
        <v/>
      </c>
      <c r="BO67" s="21" t="str">
        <f t="shared" ref="BO67:BO98" si="117">IF(X67=P67,$P$1,"")</f>
        <v/>
      </c>
      <c r="BP67" s="21">
        <f t="shared" ref="BP67:BP98" si="118">IF(X67=Q67,$Q$1,"")</f>
        <v>5</v>
      </c>
      <c r="BQ67" s="21" t="str">
        <f t="shared" ref="BQ67:BQ98" si="119">IF(X67=R67,$R$1,"")</f>
        <v/>
      </c>
      <c r="BR67" s="22" t="str">
        <f t="shared" ref="BR67:BR98" si="120">IF(Y67=M67,$M$1,"")</f>
        <v/>
      </c>
      <c r="BS67" s="22" t="str">
        <f t="shared" ref="BS67:BS98" si="121">IF(Y67=N67,$N$1,"")</f>
        <v/>
      </c>
      <c r="BT67" s="22" t="str">
        <f t="shared" ref="BT67:BT98" si="122">IF(Y67=O67,$O$1,"")</f>
        <v/>
      </c>
      <c r="BU67" s="22">
        <f t="shared" ref="BU67:BU98" si="123">IF(Y67=P67,$P$1,"")</f>
        <v>4</v>
      </c>
      <c r="BV67" s="22" t="str">
        <f t="shared" ref="BV67:BV98" si="124">IF(Y67=Q67,$Q$1,"")</f>
        <v/>
      </c>
      <c r="BW67" s="22" t="str">
        <f t="shared" ref="BW67:BW98" si="125">IF(Y67=R67,$R$1,"")</f>
        <v/>
      </c>
      <c r="CE67" s="24" t="str">
        <f t="shared" si="35"/>
        <v>312654</v>
      </c>
      <c r="CF67" s="25">
        <f t="shared" si="36"/>
        <v>312654</v>
      </c>
      <c r="CG67" s="26">
        <f t="shared" si="85"/>
        <v>3</v>
      </c>
      <c r="CH67" s="23">
        <f t="shared" si="86"/>
        <v>1</v>
      </c>
      <c r="CI67" s="23">
        <f t="shared" si="87"/>
        <v>2</v>
      </c>
      <c r="CJ67" s="23">
        <f t="shared" si="88"/>
        <v>6</v>
      </c>
      <c r="CK67" s="23">
        <f t="shared" si="89"/>
        <v>5</v>
      </c>
      <c r="CL67" s="23">
        <f t="shared" si="90"/>
        <v>4</v>
      </c>
      <c r="CN67" s="27">
        <f>IF(CG66=C67,1,0)</f>
        <v>0</v>
      </c>
      <c r="CO67" s="27">
        <f>IF(CH66=C67,1,0)</f>
        <v>0</v>
      </c>
      <c r="CP67" s="27">
        <f>IF(CI66=C67,1,0)</f>
        <v>0</v>
      </c>
      <c r="CQ67" s="27">
        <f>IF(CJ66=C67,1,0)</f>
        <v>0</v>
      </c>
      <c r="CR67" s="27">
        <f>IF(CK66=C67,1,0)</f>
        <v>1</v>
      </c>
      <c r="CS67" s="27">
        <f>IF(CL66=C67,1,0)</f>
        <v>0</v>
      </c>
      <c r="CT67" s="34"/>
      <c r="CU67" s="14">
        <f t="shared" si="52"/>
        <v>53</v>
      </c>
      <c r="CW67" s="40">
        <f t="shared" si="50"/>
        <v>1</v>
      </c>
      <c r="CY67" s="28" t="str">
        <f t="shared" si="51"/>
        <v>+</v>
      </c>
      <c r="DA67" s="39">
        <f t="shared" si="53"/>
        <v>318</v>
      </c>
    </row>
    <row r="68" spans="1:105" ht="16.5" thickTop="1" thickBot="1" x14ac:dyDescent="0.65">
      <c r="A68" s="31">
        <v>19</v>
      </c>
      <c r="B68" s="33"/>
      <c r="C68" s="50">
        <f>VLOOKUP(A68,$AA$3:$AB$39,2,FALSE)</f>
        <v>4</v>
      </c>
      <c r="E68" s="49">
        <f>IF(C68=CG67,$CG$12,0)</f>
        <v>0</v>
      </c>
      <c r="F68" s="49">
        <f>IF(C68=CH67,$CH$12,0)</f>
        <v>0</v>
      </c>
      <c r="G68" s="49">
        <f>IF(C68=CI67,$CI$12,0)</f>
        <v>0</v>
      </c>
      <c r="H68" s="49">
        <f>IF(C68=CJ67,$CJ$12,0)</f>
        <v>0</v>
      </c>
      <c r="I68" s="49">
        <f>IF(C68=CK67,$CK$12,0)</f>
        <v>0</v>
      </c>
      <c r="J68" s="49">
        <f>IF(C68=CL67,$CL$12,0)</f>
        <v>6</v>
      </c>
      <c r="K68" s="50">
        <f>(E68+F68+G68+H68++I68+J68)</f>
        <v>6</v>
      </c>
      <c r="M68" s="15">
        <f t="shared" si="37"/>
        <v>3</v>
      </c>
      <c r="N68" s="15">
        <f t="shared" si="38"/>
        <v>4</v>
      </c>
      <c r="O68" s="15">
        <f t="shared" si="39"/>
        <v>2</v>
      </c>
      <c r="P68" s="15">
        <f t="shared" si="40"/>
        <v>1</v>
      </c>
      <c r="Q68" s="15">
        <f t="shared" si="41"/>
        <v>7</v>
      </c>
      <c r="R68" s="15">
        <f t="shared" si="42"/>
        <v>5</v>
      </c>
      <c r="S68" s="12">
        <f t="shared" si="54"/>
        <v>100</v>
      </c>
      <c r="T68" s="11">
        <v>1</v>
      </c>
      <c r="U68" s="16">
        <f t="shared" si="91"/>
        <v>2</v>
      </c>
      <c r="V68" s="16">
        <f t="shared" si="92"/>
        <v>3</v>
      </c>
      <c r="W68" s="16">
        <f t="shared" si="93"/>
        <v>4</v>
      </c>
      <c r="X68" s="16">
        <f t="shared" si="94"/>
        <v>5</v>
      </c>
      <c r="Y68" s="16">
        <f t="shared" si="95"/>
        <v>7</v>
      </c>
      <c r="AN68" s="23" t="str">
        <f>IF(T68=M68,$M$1,"")</f>
        <v/>
      </c>
      <c r="AO68" s="23" t="str">
        <f>IF(T68=N68,$N$1,"")</f>
        <v/>
      </c>
      <c r="AP68" s="23" t="str">
        <f>IF(T68=O68,$O$1,"")</f>
        <v/>
      </c>
      <c r="AQ68" s="23">
        <f>IF(T68=P68,$P$1,"")</f>
        <v>4</v>
      </c>
      <c r="AR68" s="23" t="str">
        <f>IF(T68=Q68,$Q$1,"")</f>
        <v/>
      </c>
      <c r="AS68" s="23" t="str">
        <f>IF(T68=R68,$R$1,"")</f>
        <v/>
      </c>
      <c r="AT68" s="21" t="str">
        <f t="shared" si="96"/>
        <v/>
      </c>
      <c r="AU68" s="21" t="str">
        <f t="shared" si="97"/>
        <v/>
      </c>
      <c r="AV68" s="21">
        <f t="shared" si="98"/>
        <v>3</v>
      </c>
      <c r="AW68" s="21" t="str">
        <f t="shared" si="99"/>
        <v/>
      </c>
      <c r="AX68" s="21" t="str">
        <f t="shared" si="100"/>
        <v/>
      </c>
      <c r="AY68" s="21" t="str">
        <f t="shared" si="101"/>
        <v/>
      </c>
      <c r="AZ68" s="22">
        <f t="shared" si="102"/>
        <v>1</v>
      </c>
      <c r="BA68" s="22" t="str">
        <f t="shared" si="103"/>
        <v/>
      </c>
      <c r="BB68" s="22" t="str">
        <f t="shared" si="104"/>
        <v/>
      </c>
      <c r="BC68" s="22" t="str">
        <f t="shared" si="105"/>
        <v/>
      </c>
      <c r="BD68" s="22" t="str">
        <f t="shared" si="106"/>
        <v/>
      </c>
      <c r="BE68" s="22" t="str">
        <f t="shared" si="107"/>
        <v/>
      </c>
      <c r="BF68" s="23" t="str">
        <f t="shared" si="108"/>
        <v/>
      </c>
      <c r="BG68" s="23">
        <f t="shared" si="109"/>
        <v>2</v>
      </c>
      <c r="BH68" s="23" t="str">
        <f t="shared" si="110"/>
        <v/>
      </c>
      <c r="BI68" s="23" t="str">
        <f t="shared" si="111"/>
        <v/>
      </c>
      <c r="BJ68" s="23" t="str">
        <f t="shared" si="112"/>
        <v/>
      </c>
      <c r="BK68" s="23" t="str">
        <f t="shared" si="113"/>
        <v/>
      </c>
      <c r="BL68" s="21" t="str">
        <f t="shared" si="114"/>
        <v/>
      </c>
      <c r="BM68" s="21" t="str">
        <f t="shared" si="115"/>
        <v/>
      </c>
      <c r="BN68" s="21" t="str">
        <f t="shared" si="116"/>
        <v/>
      </c>
      <c r="BO68" s="21" t="str">
        <f t="shared" si="117"/>
        <v/>
      </c>
      <c r="BP68" s="21" t="str">
        <f t="shared" si="118"/>
        <v/>
      </c>
      <c r="BQ68" s="21">
        <f t="shared" si="119"/>
        <v>6</v>
      </c>
      <c r="BR68" s="22" t="str">
        <f t="shared" si="120"/>
        <v/>
      </c>
      <c r="BS68" s="22" t="str">
        <f t="shared" si="121"/>
        <v/>
      </c>
      <c r="BT68" s="22" t="str">
        <f t="shared" si="122"/>
        <v/>
      </c>
      <c r="BU68" s="22" t="str">
        <f t="shared" si="123"/>
        <v/>
      </c>
      <c r="BV68" s="22">
        <f t="shared" si="124"/>
        <v>5</v>
      </c>
      <c r="BW68" s="22" t="str">
        <f t="shared" si="125"/>
        <v/>
      </c>
      <c r="CE68" s="24" t="str">
        <f t="shared" ref="CE68:CE131" si="126">(AN68&amp;AO68&amp;AP68&amp;AQ68&amp;AR68&amp;AS68&amp;AT68&amp;AU68&amp;AV68&amp;AW68&amp;AX68&amp;AY68&amp;AZ68&amp;BA68&amp;BB68&amp;BC68&amp;BD68&amp;BE68&amp;BF68&amp;BG68&amp;BH68&amp;BI68&amp;BJ68&amp;BK68&amp;BL68&amp;BM68&amp;BN68&amp;BO68&amp;BP68&amp;BQ68&amp;BR68&amp;BS68&amp;BT68&amp;BU68&amp;BV68&amp;BW68)</f>
        <v>431265</v>
      </c>
      <c r="CF68" s="25">
        <f t="shared" ref="CF68:CF131" si="127">CE68*1</f>
        <v>431265</v>
      </c>
      <c r="CG68" s="26">
        <f t="shared" si="85"/>
        <v>4</v>
      </c>
      <c r="CH68" s="23">
        <f t="shared" si="86"/>
        <v>3</v>
      </c>
      <c r="CI68" s="23">
        <f t="shared" si="87"/>
        <v>1</v>
      </c>
      <c r="CJ68" s="23">
        <f t="shared" si="88"/>
        <v>2</v>
      </c>
      <c r="CK68" s="23">
        <f t="shared" si="89"/>
        <v>6</v>
      </c>
      <c r="CL68" s="23">
        <f t="shared" si="90"/>
        <v>5</v>
      </c>
      <c r="CN68" s="27">
        <f>IF(CG67=C68,1,0)</f>
        <v>0</v>
      </c>
      <c r="CO68" s="27">
        <f>IF(CH67=C68,1,0)</f>
        <v>0</v>
      </c>
      <c r="CP68" s="27">
        <f>IF(CI67=C68,1,0)</f>
        <v>0</v>
      </c>
      <c r="CQ68" s="27">
        <f>IF(CJ67=C68,1,0)</f>
        <v>0</v>
      </c>
      <c r="CR68" s="27">
        <f>IF(CK67=C68,1,0)</f>
        <v>0</v>
      </c>
      <c r="CS68" s="27">
        <f>IF(CL67=C68,1,0)</f>
        <v>1</v>
      </c>
      <c r="CT68" s="34"/>
      <c r="CU68" s="14">
        <f t="shared" si="52"/>
        <v>54</v>
      </c>
      <c r="CW68" s="40">
        <f t="shared" si="50"/>
        <v>1</v>
      </c>
      <c r="CY68" s="28" t="str">
        <f t="shared" si="51"/>
        <v>+</v>
      </c>
      <c r="DA68" s="39">
        <f t="shared" si="53"/>
        <v>324</v>
      </c>
    </row>
    <row r="69" spans="1:105" ht="16.5" thickTop="1" thickBot="1" x14ac:dyDescent="0.65">
      <c r="A69" s="31">
        <v>30</v>
      </c>
      <c r="B69" s="33"/>
      <c r="C69" s="50">
        <f>VLOOKUP(A69,$AA$3:$AB$39,2,FALSE)</f>
        <v>5</v>
      </c>
      <c r="E69" s="49">
        <f>IF(C69=CG68,$CG$12,0)</f>
        <v>0</v>
      </c>
      <c r="F69" s="49">
        <f>IF(C69=CH68,$CH$12,0)</f>
        <v>0</v>
      </c>
      <c r="G69" s="49">
        <f>IF(C69=CI68,$CI$12,0)</f>
        <v>0</v>
      </c>
      <c r="H69" s="49">
        <f>IF(C69=CJ68,$CJ$12,0)</f>
        <v>0</v>
      </c>
      <c r="I69" s="49">
        <f>IF(C69=CK68,$CK$12,0)</f>
        <v>0</v>
      </c>
      <c r="J69" s="49">
        <f>IF(C69=CL68,$CL$12,0)</f>
        <v>6</v>
      </c>
      <c r="K69" s="50">
        <f>(E69+F69+G69+H69++I69+J69)</f>
        <v>6</v>
      </c>
      <c r="M69" s="15">
        <f t="shared" ref="M69:M132" si="128">IF($C69=1,1,M68+1)</f>
        <v>4</v>
      </c>
      <c r="N69" s="15">
        <f t="shared" ref="N69:N132" si="129">IF($C69=2,1,N68+1)</f>
        <v>5</v>
      </c>
      <c r="O69" s="15">
        <f t="shared" ref="O69:O132" si="130">IF($C69=3,1,O68+1)</f>
        <v>3</v>
      </c>
      <c r="P69" s="15">
        <f t="shared" ref="P69:P132" si="131">IF($C69=4,1,P68+1)</f>
        <v>2</v>
      </c>
      <c r="Q69" s="15">
        <f t="shared" ref="Q69:Q132" si="132">IF($C69=5,1,Q68+1)</f>
        <v>1</v>
      </c>
      <c r="R69" s="15">
        <f t="shared" ref="R69:R132" si="133">IF($C69=6,1,R68+1)</f>
        <v>6</v>
      </c>
      <c r="S69" s="12">
        <f t="shared" si="54"/>
        <v>102</v>
      </c>
      <c r="T69" s="11">
        <v>1</v>
      </c>
      <c r="U69" s="16">
        <f t="shared" si="91"/>
        <v>2</v>
      </c>
      <c r="V69" s="16">
        <f t="shared" si="92"/>
        <v>3</v>
      </c>
      <c r="W69" s="16">
        <f t="shared" si="93"/>
        <v>4</v>
      </c>
      <c r="X69" s="16">
        <f t="shared" si="94"/>
        <v>5</v>
      </c>
      <c r="Y69" s="16">
        <f t="shared" si="95"/>
        <v>6</v>
      </c>
      <c r="AN69" s="23" t="str">
        <f>IF(T69=M69,$M$1,"")</f>
        <v/>
      </c>
      <c r="AO69" s="23" t="str">
        <f>IF(T69=N69,$N$1,"")</f>
        <v/>
      </c>
      <c r="AP69" s="23" t="str">
        <f>IF(T69=O69,$O$1,"")</f>
        <v/>
      </c>
      <c r="AQ69" s="23" t="str">
        <f>IF(T69=P69,$P$1,"")</f>
        <v/>
      </c>
      <c r="AR69" s="23">
        <f>IF(T69=Q69,$Q$1,"")</f>
        <v>5</v>
      </c>
      <c r="AS69" s="23" t="str">
        <f>IF(T69=R69,$R$1,"")</f>
        <v/>
      </c>
      <c r="AT69" s="21" t="str">
        <f t="shared" si="96"/>
        <v/>
      </c>
      <c r="AU69" s="21" t="str">
        <f t="shared" si="97"/>
        <v/>
      </c>
      <c r="AV69" s="21" t="str">
        <f t="shared" si="98"/>
        <v/>
      </c>
      <c r="AW69" s="21">
        <f t="shared" si="99"/>
        <v>4</v>
      </c>
      <c r="AX69" s="21" t="str">
        <f t="shared" si="100"/>
        <v/>
      </c>
      <c r="AY69" s="21" t="str">
        <f t="shared" si="101"/>
        <v/>
      </c>
      <c r="AZ69" s="22" t="str">
        <f t="shared" si="102"/>
        <v/>
      </c>
      <c r="BA69" s="22" t="str">
        <f t="shared" si="103"/>
        <v/>
      </c>
      <c r="BB69" s="22">
        <f t="shared" si="104"/>
        <v>3</v>
      </c>
      <c r="BC69" s="22" t="str">
        <f t="shared" si="105"/>
        <v/>
      </c>
      <c r="BD69" s="22" t="str">
        <f t="shared" si="106"/>
        <v/>
      </c>
      <c r="BE69" s="22" t="str">
        <f t="shared" si="107"/>
        <v/>
      </c>
      <c r="BF69" s="23">
        <f t="shared" si="108"/>
        <v>1</v>
      </c>
      <c r="BG69" s="23" t="str">
        <f t="shared" si="109"/>
        <v/>
      </c>
      <c r="BH69" s="23" t="str">
        <f t="shared" si="110"/>
        <v/>
      </c>
      <c r="BI69" s="23" t="str">
        <f t="shared" si="111"/>
        <v/>
      </c>
      <c r="BJ69" s="23" t="str">
        <f t="shared" si="112"/>
        <v/>
      </c>
      <c r="BK69" s="23" t="str">
        <f t="shared" si="113"/>
        <v/>
      </c>
      <c r="BL69" s="21" t="str">
        <f t="shared" si="114"/>
        <v/>
      </c>
      <c r="BM69" s="21">
        <f t="shared" si="115"/>
        <v>2</v>
      </c>
      <c r="BN69" s="21" t="str">
        <f t="shared" si="116"/>
        <v/>
      </c>
      <c r="BO69" s="21" t="str">
        <f t="shared" si="117"/>
        <v/>
      </c>
      <c r="BP69" s="21" t="str">
        <f t="shared" si="118"/>
        <v/>
      </c>
      <c r="BQ69" s="21" t="str">
        <f t="shared" si="119"/>
        <v/>
      </c>
      <c r="BR69" s="22" t="str">
        <f t="shared" si="120"/>
        <v/>
      </c>
      <c r="BS69" s="22" t="str">
        <f t="shared" si="121"/>
        <v/>
      </c>
      <c r="BT69" s="22" t="str">
        <f t="shared" si="122"/>
        <v/>
      </c>
      <c r="BU69" s="22" t="str">
        <f t="shared" si="123"/>
        <v/>
      </c>
      <c r="BV69" s="22" t="str">
        <f t="shared" si="124"/>
        <v/>
      </c>
      <c r="BW69" s="22">
        <f t="shared" si="125"/>
        <v>6</v>
      </c>
      <c r="CE69" s="24" t="str">
        <f t="shared" si="126"/>
        <v>543126</v>
      </c>
      <c r="CF69" s="25">
        <f t="shared" si="127"/>
        <v>543126</v>
      </c>
      <c r="CG69" s="26">
        <f t="shared" si="85"/>
        <v>5</v>
      </c>
      <c r="CH69" s="23">
        <f t="shared" si="86"/>
        <v>4</v>
      </c>
      <c r="CI69" s="23">
        <f t="shared" si="87"/>
        <v>3</v>
      </c>
      <c r="CJ69" s="23">
        <f t="shared" si="88"/>
        <v>1</v>
      </c>
      <c r="CK69" s="23">
        <f t="shared" si="89"/>
        <v>2</v>
      </c>
      <c r="CL69" s="23">
        <f t="shared" si="90"/>
        <v>6</v>
      </c>
      <c r="CN69" s="27">
        <f>IF(CG68=C69,1,0)</f>
        <v>0</v>
      </c>
      <c r="CO69" s="27">
        <f>IF(CH68=C69,1,0)</f>
        <v>0</v>
      </c>
      <c r="CP69" s="27">
        <f>IF(CI68=C69,1,0)</f>
        <v>0</v>
      </c>
      <c r="CQ69" s="27">
        <f>IF(CJ68=C69,1,0)</f>
        <v>0</v>
      </c>
      <c r="CR69" s="27">
        <f>IF(CK68=C69,1,0)</f>
        <v>0</v>
      </c>
      <c r="CS69" s="27">
        <f>IF(CL68=C69,1,0)</f>
        <v>1</v>
      </c>
      <c r="CT69" s="34"/>
      <c r="CU69" s="14">
        <f t="shared" si="52"/>
        <v>55</v>
      </c>
      <c r="CW69" s="40">
        <f t="shared" si="50"/>
        <v>1</v>
      </c>
      <c r="CY69" s="28" t="str">
        <f t="shared" si="51"/>
        <v>+</v>
      </c>
      <c r="DA69" s="39">
        <f t="shared" si="53"/>
        <v>330</v>
      </c>
    </row>
    <row r="70" spans="1:105" ht="16.5" thickTop="1" thickBot="1" x14ac:dyDescent="0.65">
      <c r="A70" s="31">
        <v>5</v>
      </c>
      <c r="B70" s="33"/>
      <c r="C70" s="50">
        <f>VLOOKUP(A70,$AA$3:$AB$39,2,FALSE)</f>
        <v>1</v>
      </c>
      <c r="E70" s="49">
        <f>IF(C70=CG69,$CG$12,0)</f>
        <v>0</v>
      </c>
      <c r="F70" s="49">
        <f>IF(C70=CH69,$CH$12,0)</f>
        <v>0</v>
      </c>
      <c r="G70" s="49">
        <f>IF(C70=CI69,$CI$12,0)</f>
        <v>0</v>
      </c>
      <c r="H70" s="49">
        <f>IF(C70=CJ69,$CJ$12,0)</f>
        <v>4</v>
      </c>
      <c r="I70" s="49">
        <f>IF(C70=CK69,$CK$12,0)</f>
        <v>0</v>
      </c>
      <c r="J70" s="49">
        <f>IF(C70=CL69,$CL$12,0)</f>
        <v>0</v>
      </c>
      <c r="K70" s="50">
        <f>(E70+F70+G70+H70++I70+J70)</f>
        <v>4</v>
      </c>
      <c r="M70" s="15">
        <f t="shared" si="128"/>
        <v>1</v>
      </c>
      <c r="N70" s="15">
        <f t="shared" si="129"/>
        <v>6</v>
      </c>
      <c r="O70" s="15">
        <f t="shared" si="130"/>
        <v>4</v>
      </c>
      <c r="P70" s="15">
        <f t="shared" si="131"/>
        <v>3</v>
      </c>
      <c r="Q70" s="15">
        <f t="shared" si="132"/>
        <v>2</v>
      </c>
      <c r="R70" s="15">
        <f t="shared" si="133"/>
        <v>7</v>
      </c>
      <c r="S70" s="12">
        <f t="shared" si="54"/>
        <v>104</v>
      </c>
      <c r="T70" s="11">
        <v>1</v>
      </c>
      <c r="U70" s="16">
        <f t="shared" si="91"/>
        <v>2</v>
      </c>
      <c r="V70" s="16">
        <f t="shared" si="92"/>
        <v>3</v>
      </c>
      <c r="W70" s="16">
        <f t="shared" si="93"/>
        <v>4</v>
      </c>
      <c r="X70" s="16">
        <f t="shared" si="94"/>
        <v>6</v>
      </c>
      <c r="Y70" s="16">
        <f t="shared" si="95"/>
        <v>7</v>
      </c>
      <c r="AN70" s="23">
        <f>IF(T70=M70,$M$1,"")</f>
        <v>1</v>
      </c>
      <c r="AO70" s="23" t="str">
        <f>IF(T70=N70,$N$1,"")</f>
        <v/>
      </c>
      <c r="AP70" s="23" t="str">
        <f>IF(T70=O70,$O$1,"")</f>
        <v/>
      </c>
      <c r="AQ70" s="23" t="str">
        <f>IF(T70=P70,$P$1,"")</f>
        <v/>
      </c>
      <c r="AR70" s="23" t="str">
        <f>IF(T70=Q70,$Q$1,"")</f>
        <v/>
      </c>
      <c r="AS70" s="23" t="str">
        <f>IF(T70=R70,$R$1,"")</f>
        <v/>
      </c>
      <c r="AT70" s="21" t="str">
        <f t="shared" si="96"/>
        <v/>
      </c>
      <c r="AU70" s="21" t="str">
        <f t="shared" si="97"/>
        <v/>
      </c>
      <c r="AV70" s="21" t="str">
        <f t="shared" si="98"/>
        <v/>
      </c>
      <c r="AW70" s="21" t="str">
        <f t="shared" si="99"/>
        <v/>
      </c>
      <c r="AX70" s="21">
        <f t="shared" si="100"/>
        <v>5</v>
      </c>
      <c r="AY70" s="21" t="str">
        <f t="shared" si="101"/>
        <v/>
      </c>
      <c r="AZ70" s="22" t="str">
        <f t="shared" si="102"/>
        <v/>
      </c>
      <c r="BA70" s="22" t="str">
        <f t="shared" si="103"/>
        <v/>
      </c>
      <c r="BB70" s="22" t="str">
        <f t="shared" si="104"/>
        <v/>
      </c>
      <c r="BC70" s="22">
        <f t="shared" si="105"/>
        <v>4</v>
      </c>
      <c r="BD70" s="22" t="str">
        <f t="shared" si="106"/>
        <v/>
      </c>
      <c r="BE70" s="22" t="str">
        <f t="shared" si="107"/>
        <v/>
      </c>
      <c r="BF70" s="23" t="str">
        <f t="shared" si="108"/>
        <v/>
      </c>
      <c r="BG70" s="23" t="str">
        <f t="shared" si="109"/>
        <v/>
      </c>
      <c r="BH70" s="23">
        <f t="shared" si="110"/>
        <v>3</v>
      </c>
      <c r="BI70" s="23" t="str">
        <f t="shared" si="111"/>
        <v/>
      </c>
      <c r="BJ70" s="23" t="str">
        <f t="shared" si="112"/>
        <v/>
      </c>
      <c r="BK70" s="23" t="str">
        <f t="shared" si="113"/>
        <v/>
      </c>
      <c r="BL70" s="21" t="str">
        <f t="shared" si="114"/>
        <v/>
      </c>
      <c r="BM70" s="21">
        <f t="shared" si="115"/>
        <v>2</v>
      </c>
      <c r="BN70" s="21" t="str">
        <f t="shared" si="116"/>
        <v/>
      </c>
      <c r="BO70" s="21" t="str">
        <f t="shared" si="117"/>
        <v/>
      </c>
      <c r="BP70" s="21" t="str">
        <f t="shared" si="118"/>
        <v/>
      </c>
      <c r="BQ70" s="21" t="str">
        <f t="shared" si="119"/>
        <v/>
      </c>
      <c r="BR70" s="22" t="str">
        <f t="shared" si="120"/>
        <v/>
      </c>
      <c r="BS70" s="22" t="str">
        <f t="shared" si="121"/>
        <v/>
      </c>
      <c r="BT70" s="22" t="str">
        <f t="shared" si="122"/>
        <v/>
      </c>
      <c r="BU70" s="22" t="str">
        <f t="shared" si="123"/>
        <v/>
      </c>
      <c r="BV70" s="22" t="str">
        <f t="shared" si="124"/>
        <v/>
      </c>
      <c r="BW70" s="22">
        <f t="shared" si="125"/>
        <v>6</v>
      </c>
      <c r="CE70" s="24" t="str">
        <f t="shared" si="126"/>
        <v>154326</v>
      </c>
      <c r="CF70" s="25">
        <f t="shared" si="127"/>
        <v>154326</v>
      </c>
      <c r="CG70" s="26">
        <f t="shared" si="85"/>
        <v>1</v>
      </c>
      <c r="CH70" s="23">
        <f t="shared" si="86"/>
        <v>5</v>
      </c>
      <c r="CI70" s="23">
        <f t="shared" si="87"/>
        <v>4</v>
      </c>
      <c r="CJ70" s="23">
        <f t="shared" si="88"/>
        <v>3</v>
      </c>
      <c r="CK70" s="23">
        <f t="shared" si="89"/>
        <v>2</v>
      </c>
      <c r="CL70" s="23">
        <f t="shared" si="90"/>
        <v>6</v>
      </c>
      <c r="CN70" s="27">
        <f>IF(CG69=C70,1,0)</f>
        <v>0</v>
      </c>
      <c r="CO70" s="27">
        <f>IF(CH69=C70,1,0)</f>
        <v>0</v>
      </c>
      <c r="CP70" s="27">
        <f>IF(CI69=C70,1,0)</f>
        <v>0</v>
      </c>
      <c r="CQ70" s="27">
        <f>IF(CJ69=C70,1,0)</f>
        <v>1</v>
      </c>
      <c r="CR70" s="27">
        <f>IF(CK69=C70,1,0)</f>
        <v>0</v>
      </c>
      <c r="CS70" s="27">
        <f>IF(CL69=C70,1,0)</f>
        <v>0</v>
      </c>
      <c r="CT70" s="34"/>
      <c r="CU70" s="14">
        <f t="shared" si="52"/>
        <v>56</v>
      </c>
      <c r="CW70" s="40">
        <f t="shared" si="50"/>
        <v>1</v>
      </c>
      <c r="CY70" s="28" t="str">
        <f t="shared" si="51"/>
        <v>+</v>
      </c>
      <c r="DA70" s="39">
        <f t="shared" si="53"/>
        <v>336</v>
      </c>
    </row>
    <row r="71" spans="1:105" ht="16.5" thickTop="1" thickBot="1" x14ac:dyDescent="0.65">
      <c r="A71" s="31">
        <v>8</v>
      </c>
      <c r="B71" s="33"/>
      <c r="C71" s="50">
        <f>VLOOKUP(A71,$AA$3:$AB$39,2,FALSE)</f>
        <v>2</v>
      </c>
      <c r="E71" s="49">
        <f>IF(C71=CG70,$CG$12,0)</f>
        <v>0</v>
      </c>
      <c r="F71" s="49">
        <f>IF(C71=CH70,$CH$12,0)</f>
        <v>0</v>
      </c>
      <c r="G71" s="49">
        <f>IF(C71=CI70,$CI$12,0)</f>
        <v>0</v>
      </c>
      <c r="H71" s="49">
        <f>IF(C71=CJ70,$CJ$12,0)</f>
        <v>0</v>
      </c>
      <c r="I71" s="49">
        <f>IF(C71=CK70,$CK$12,0)</f>
        <v>5</v>
      </c>
      <c r="J71" s="49">
        <f>IF(C71=CL70,$CL$12,0)</f>
        <v>0</v>
      </c>
      <c r="K71" s="50">
        <f>(E71+F71+G71+H71++I71+J71)</f>
        <v>5</v>
      </c>
      <c r="M71" s="15">
        <f t="shared" si="128"/>
        <v>2</v>
      </c>
      <c r="N71" s="15">
        <f t="shared" si="129"/>
        <v>1</v>
      </c>
      <c r="O71" s="15">
        <f t="shared" si="130"/>
        <v>5</v>
      </c>
      <c r="P71" s="15">
        <f t="shared" si="131"/>
        <v>4</v>
      </c>
      <c r="Q71" s="15">
        <f t="shared" si="132"/>
        <v>3</v>
      </c>
      <c r="R71" s="15">
        <f t="shared" si="133"/>
        <v>8</v>
      </c>
      <c r="S71" s="12">
        <f t="shared" si="54"/>
        <v>106</v>
      </c>
      <c r="T71" s="11">
        <v>1</v>
      </c>
      <c r="U71" s="16">
        <f t="shared" si="91"/>
        <v>2</v>
      </c>
      <c r="V71" s="16">
        <f t="shared" si="92"/>
        <v>3</v>
      </c>
      <c r="W71" s="16">
        <f t="shared" si="93"/>
        <v>4</v>
      </c>
      <c r="X71" s="16">
        <f t="shared" si="94"/>
        <v>5</v>
      </c>
      <c r="Y71" s="16">
        <f t="shared" si="95"/>
        <v>8</v>
      </c>
      <c r="AN71" s="23" t="str">
        <f>IF(T71=M71,$M$1,"")</f>
        <v/>
      </c>
      <c r="AO71" s="23">
        <f>IF(T71=N71,$N$1,"")</f>
        <v>2</v>
      </c>
      <c r="AP71" s="23" t="str">
        <f>IF(T71=O71,$O$1,"")</f>
        <v/>
      </c>
      <c r="AQ71" s="23" t="str">
        <f>IF(T71=P71,$P$1,"")</f>
        <v/>
      </c>
      <c r="AR71" s="23" t="str">
        <f>IF(T71=Q71,$Q$1,"")</f>
        <v/>
      </c>
      <c r="AS71" s="23" t="str">
        <f>IF(T71=R71,$R$1,"")</f>
        <v/>
      </c>
      <c r="AT71" s="21">
        <f t="shared" si="96"/>
        <v>1</v>
      </c>
      <c r="AU71" s="21" t="str">
        <f t="shared" si="97"/>
        <v/>
      </c>
      <c r="AV71" s="21" t="str">
        <f t="shared" si="98"/>
        <v/>
      </c>
      <c r="AW71" s="21" t="str">
        <f t="shared" si="99"/>
        <v/>
      </c>
      <c r="AX71" s="21" t="str">
        <f t="shared" si="100"/>
        <v/>
      </c>
      <c r="AY71" s="21" t="str">
        <f t="shared" si="101"/>
        <v/>
      </c>
      <c r="AZ71" s="22" t="str">
        <f t="shared" si="102"/>
        <v/>
      </c>
      <c r="BA71" s="22" t="str">
        <f t="shared" si="103"/>
        <v/>
      </c>
      <c r="BB71" s="22" t="str">
        <f t="shared" si="104"/>
        <v/>
      </c>
      <c r="BC71" s="22" t="str">
        <f t="shared" si="105"/>
        <v/>
      </c>
      <c r="BD71" s="22">
        <f t="shared" si="106"/>
        <v>5</v>
      </c>
      <c r="BE71" s="22" t="str">
        <f t="shared" si="107"/>
        <v/>
      </c>
      <c r="BF71" s="23" t="str">
        <f t="shared" si="108"/>
        <v/>
      </c>
      <c r="BG71" s="23" t="str">
        <f t="shared" si="109"/>
        <v/>
      </c>
      <c r="BH71" s="23" t="str">
        <f t="shared" si="110"/>
        <v/>
      </c>
      <c r="BI71" s="23">
        <f t="shared" si="111"/>
        <v>4</v>
      </c>
      <c r="BJ71" s="23" t="str">
        <f t="shared" si="112"/>
        <v/>
      </c>
      <c r="BK71" s="23" t="str">
        <f t="shared" si="113"/>
        <v/>
      </c>
      <c r="BL71" s="21" t="str">
        <f t="shared" si="114"/>
        <v/>
      </c>
      <c r="BM71" s="21" t="str">
        <f t="shared" si="115"/>
        <v/>
      </c>
      <c r="BN71" s="21">
        <f t="shared" si="116"/>
        <v>3</v>
      </c>
      <c r="BO71" s="21" t="str">
        <f t="shared" si="117"/>
        <v/>
      </c>
      <c r="BP71" s="21" t="str">
        <f t="shared" si="118"/>
        <v/>
      </c>
      <c r="BQ71" s="21" t="str">
        <f t="shared" si="119"/>
        <v/>
      </c>
      <c r="BR71" s="22" t="str">
        <f t="shared" si="120"/>
        <v/>
      </c>
      <c r="BS71" s="22" t="str">
        <f t="shared" si="121"/>
        <v/>
      </c>
      <c r="BT71" s="22" t="str">
        <f t="shared" si="122"/>
        <v/>
      </c>
      <c r="BU71" s="22" t="str">
        <f t="shared" si="123"/>
        <v/>
      </c>
      <c r="BV71" s="22" t="str">
        <f t="shared" si="124"/>
        <v/>
      </c>
      <c r="BW71" s="22">
        <f t="shared" si="125"/>
        <v>6</v>
      </c>
      <c r="CE71" s="24" t="str">
        <f t="shared" si="126"/>
        <v>215436</v>
      </c>
      <c r="CF71" s="25">
        <f t="shared" si="127"/>
        <v>215436</v>
      </c>
      <c r="CG71" s="26">
        <f t="shared" si="85"/>
        <v>2</v>
      </c>
      <c r="CH71" s="23">
        <f t="shared" si="86"/>
        <v>1</v>
      </c>
      <c r="CI71" s="23">
        <f t="shared" si="87"/>
        <v>5</v>
      </c>
      <c r="CJ71" s="23">
        <f t="shared" si="88"/>
        <v>4</v>
      </c>
      <c r="CK71" s="23">
        <f t="shared" si="89"/>
        <v>3</v>
      </c>
      <c r="CL71" s="23">
        <f t="shared" si="90"/>
        <v>6</v>
      </c>
      <c r="CN71" s="27">
        <f>IF(CG70=C71,1,0)</f>
        <v>0</v>
      </c>
      <c r="CO71" s="27">
        <f>IF(CH70=C71,1,0)</f>
        <v>0</v>
      </c>
      <c r="CP71" s="27">
        <f>IF(CI70=C71,1,0)</f>
        <v>0</v>
      </c>
      <c r="CQ71" s="27">
        <f>IF(CJ70=C71,1,0)</f>
        <v>0</v>
      </c>
      <c r="CR71" s="27">
        <f>IF(CK70=C71,1,0)</f>
        <v>1</v>
      </c>
      <c r="CS71" s="27">
        <f>IF(CL70=C71,1,0)</f>
        <v>0</v>
      </c>
      <c r="CT71" s="34"/>
      <c r="CU71" s="14">
        <f t="shared" si="52"/>
        <v>57</v>
      </c>
      <c r="CW71" s="40">
        <f t="shared" si="50"/>
        <v>1</v>
      </c>
      <c r="CY71" s="28" t="str">
        <f t="shared" si="51"/>
        <v>+</v>
      </c>
      <c r="DA71" s="39">
        <f t="shared" si="53"/>
        <v>342</v>
      </c>
    </row>
    <row r="72" spans="1:105" ht="16.5" thickTop="1" thickBot="1" x14ac:dyDescent="0.65">
      <c r="A72" s="31">
        <v>27</v>
      </c>
      <c r="B72" s="33"/>
      <c r="C72" s="50">
        <f>VLOOKUP(A72,$AA$3:$AB$39,2,FALSE)</f>
        <v>5</v>
      </c>
      <c r="E72" s="49">
        <f>IF(C72=CG71,$CG$12,0)</f>
        <v>0</v>
      </c>
      <c r="F72" s="49">
        <f>IF(C72=CH71,$CH$12,0)</f>
        <v>0</v>
      </c>
      <c r="G72" s="49">
        <f>IF(C72=CI71,$CI$12,0)</f>
        <v>3</v>
      </c>
      <c r="H72" s="49">
        <f>IF(C72=CJ71,$CJ$12,0)</f>
        <v>0</v>
      </c>
      <c r="I72" s="49">
        <f>IF(C72=CK71,$CK$12,0)</f>
        <v>0</v>
      </c>
      <c r="J72" s="49">
        <f>IF(C72=CL71,$CL$12,0)</f>
        <v>0</v>
      </c>
      <c r="K72" s="50">
        <f>(E72+F72+G72+H72++I72+J72)</f>
        <v>3</v>
      </c>
      <c r="M72" s="15">
        <f t="shared" si="128"/>
        <v>3</v>
      </c>
      <c r="N72" s="15">
        <f t="shared" si="129"/>
        <v>2</v>
      </c>
      <c r="O72" s="15">
        <f t="shared" si="130"/>
        <v>6</v>
      </c>
      <c r="P72" s="15">
        <f t="shared" si="131"/>
        <v>5</v>
      </c>
      <c r="Q72" s="15">
        <f t="shared" si="132"/>
        <v>1</v>
      </c>
      <c r="R72" s="15">
        <f t="shared" si="133"/>
        <v>9</v>
      </c>
      <c r="S72" s="12">
        <f t="shared" si="54"/>
        <v>108</v>
      </c>
      <c r="T72" s="11">
        <v>1</v>
      </c>
      <c r="U72" s="16">
        <f t="shared" si="91"/>
        <v>2</v>
      </c>
      <c r="V72" s="16">
        <f t="shared" si="92"/>
        <v>3</v>
      </c>
      <c r="W72" s="16">
        <f t="shared" si="93"/>
        <v>5</v>
      </c>
      <c r="X72" s="16">
        <f t="shared" si="94"/>
        <v>6</v>
      </c>
      <c r="Y72" s="16">
        <f t="shared" si="95"/>
        <v>9</v>
      </c>
      <c r="AN72" s="23" t="str">
        <f>IF(T72=M72,$M$1,"")</f>
        <v/>
      </c>
      <c r="AO72" s="23" t="str">
        <f>IF(T72=N72,$N$1,"")</f>
        <v/>
      </c>
      <c r="AP72" s="23" t="str">
        <f>IF(T72=O72,$O$1,"")</f>
        <v/>
      </c>
      <c r="AQ72" s="23" t="str">
        <f>IF(T72=P72,$P$1,"")</f>
        <v/>
      </c>
      <c r="AR72" s="23">
        <f>IF(T72=Q72,$Q$1,"")</f>
        <v>5</v>
      </c>
      <c r="AS72" s="23" t="str">
        <f>IF(T72=R72,$R$1,"")</f>
        <v/>
      </c>
      <c r="AT72" s="21" t="str">
        <f t="shared" si="96"/>
        <v/>
      </c>
      <c r="AU72" s="21">
        <f t="shared" si="97"/>
        <v>2</v>
      </c>
      <c r="AV72" s="21" t="str">
        <f t="shared" si="98"/>
        <v/>
      </c>
      <c r="AW72" s="21" t="str">
        <f t="shared" si="99"/>
        <v/>
      </c>
      <c r="AX72" s="21" t="str">
        <f t="shared" si="100"/>
        <v/>
      </c>
      <c r="AY72" s="21" t="str">
        <f t="shared" si="101"/>
        <v/>
      </c>
      <c r="AZ72" s="22">
        <f t="shared" si="102"/>
        <v>1</v>
      </c>
      <c r="BA72" s="22" t="str">
        <f t="shared" si="103"/>
        <v/>
      </c>
      <c r="BB72" s="22" t="str">
        <f t="shared" si="104"/>
        <v/>
      </c>
      <c r="BC72" s="22" t="str">
        <f t="shared" si="105"/>
        <v/>
      </c>
      <c r="BD72" s="22" t="str">
        <f t="shared" si="106"/>
        <v/>
      </c>
      <c r="BE72" s="22" t="str">
        <f t="shared" si="107"/>
        <v/>
      </c>
      <c r="BF72" s="23" t="str">
        <f t="shared" si="108"/>
        <v/>
      </c>
      <c r="BG72" s="23" t="str">
        <f t="shared" si="109"/>
        <v/>
      </c>
      <c r="BH72" s="23" t="str">
        <f t="shared" si="110"/>
        <v/>
      </c>
      <c r="BI72" s="23">
        <f t="shared" si="111"/>
        <v>4</v>
      </c>
      <c r="BJ72" s="23" t="str">
        <f t="shared" si="112"/>
        <v/>
      </c>
      <c r="BK72" s="23" t="str">
        <f t="shared" si="113"/>
        <v/>
      </c>
      <c r="BL72" s="21" t="str">
        <f t="shared" si="114"/>
        <v/>
      </c>
      <c r="BM72" s="21" t="str">
        <f t="shared" si="115"/>
        <v/>
      </c>
      <c r="BN72" s="21">
        <f t="shared" si="116"/>
        <v>3</v>
      </c>
      <c r="BO72" s="21" t="str">
        <f t="shared" si="117"/>
        <v/>
      </c>
      <c r="BP72" s="21" t="str">
        <f t="shared" si="118"/>
        <v/>
      </c>
      <c r="BQ72" s="21" t="str">
        <f t="shared" si="119"/>
        <v/>
      </c>
      <c r="BR72" s="22" t="str">
        <f t="shared" si="120"/>
        <v/>
      </c>
      <c r="BS72" s="22" t="str">
        <f t="shared" si="121"/>
        <v/>
      </c>
      <c r="BT72" s="22" t="str">
        <f t="shared" si="122"/>
        <v/>
      </c>
      <c r="BU72" s="22" t="str">
        <f t="shared" si="123"/>
        <v/>
      </c>
      <c r="BV72" s="22" t="str">
        <f t="shared" si="124"/>
        <v/>
      </c>
      <c r="BW72" s="22">
        <f t="shared" si="125"/>
        <v>6</v>
      </c>
      <c r="CE72" s="24" t="str">
        <f t="shared" si="126"/>
        <v>521436</v>
      </c>
      <c r="CF72" s="25">
        <f t="shared" si="127"/>
        <v>521436</v>
      </c>
      <c r="CG72" s="26">
        <f t="shared" si="85"/>
        <v>5</v>
      </c>
      <c r="CH72" s="23">
        <f t="shared" si="86"/>
        <v>2</v>
      </c>
      <c r="CI72" s="23">
        <f t="shared" si="87"/>
        <v>1</v>
      </c>
      <c r="CJ72" s="23">
        <f t="shared" si="88"/>
        <v>4</v>
      </c>
      <c r="CK72" s="23">
        <f t="shared" si="89"/>
        <v>3</v>
      </c>
      <c r="CL72" s="23">
        <f t="shared" si="90"/>
        <v>6</v>
      </c>
      <c r="CN72" s="27">
        <f>IF(CG71=C72,1,0)</f>
        <v>0</v>
      </c>
      <c r="CO72" s="27">
        <f>IF(CH71=C72,1,0)</f>
        <v>0</v>
      </c>
      <c r="CP72" s="27">
        <f>IF(CI71=C72,1,0)</f>
        <v>1</v>
      </c>
      <c r="CQ72" s="27">
        <f>IF(CJ71=C72,1,0)</f>
        <v>0</v>
      </c>
      <c r="CR72" s="27">
        <f>IF(CK71=C72,1,0)</f>
        <v>0</v>
      </c>
      <c r="CS72" s="27">
        <f>IF(CL71=C72,1,0)</f>
        <v>0</v>
      </c>
      <c r="CT72" s="34"/>
      <c r="CU72" s="14">
        <f t="shared" si="52"/>
        <v>58</v>
      </c>
      <c r="CW72" s="40">
        <f t="shared" si="50"/>
        <v>1</v>
      </c>
      <c r="CY72" s="28" t="str">
        <f t="shared" si="51"/>
        <v>+</v>
      </c>
      <c r="DA72" s="39">
        <f t="shared" si="53"/>
        <v>348</v>
      </c>
    </row>
    <row r="73" spans="1:105" ht="16.5" thickTop="1" thickBot="1" x14ac:dyDescent="0.65">
      <c r="A73" s="31">
        <v>18</v>
      </c>
      <c r="B73" s="33"/>
      <c r="C73" s="50">
        <f>VLOOKUP(A73,$AA$3:$AB$39,2,FALSE)</f>
        <v>3</v>
      </c>
      <c r="E73" s="49">
        <f>IF(C73=CG72,$CG$12,0)</f>
        <v>0</v>
      </c>
      <c r="F73" s="49">
        <f>IF(C73=CH72,$CH$12,0)</f>
        <v>0</v>
      </c>
      <c r="G73" s="49">
        <f>IF(C73=CI72,$CI$12,0)</f>
        <v>0</v>
      </c>
      <c r="H73" s="49">
        <f>IF(C73=CJ72,$CJ$12,0)</f>
        <v>0</v>
      </c>
      <c r="I73" s="49">
        <f>IF(C73=CK72,$CK$12,0)</f>
        <v>5</v>
      </c>
      <c r="J73" s="49">
        <f>IF(C73=CL72,$CL$12,0)</f>
        <v>0</v>
      </c>
      <c r="K73" s="50">
        <f>(E73+F73+G73+H73++I73+J73)</f>
        <v>5</v>
      </c>
      <c r="M73" s="15">
        <f t="shared" si="128"/>
        <v>4</v>
      </c>
      <c r="N73" s="15">
        <f t="shared" si="129"/>
        <v>3</v>
      </c>
      <c r="O73" s="15">
        <f t="shared" si="130"/>
        <v>1</v>
      </c>
      <c r="P73" s="15">
        <f t="shared" si="131"/>
        <v>6</v>
      </c>
      <c r="Q73" s="15">
        <f t="shared" si="132"/>
        <v>2</v>
      </c>
      <c r="R73" s="15">
        <f t="shared" si="133"/>
        <v>10</v>
      </c>
      <c r="S73" s="12">
        <f t="shared" si="54"/>
        <v>110</v>
      </c>
      <c r="T73" s="11">
        <v>1</v>
      </c>
      <c r="U73" s="16">
        <f t="shared" si="91"/>
        <v>2</v>
      </c>
      <c r="V73" s="16">
        <f t="shared" si="92"/>
        <v>3</v>
      </c>
      <c r="W73" s="16">
        <f t="shared" si="93"/>
        <v>4</v>
      </c>
      <c r="X73" s="16">
        <f t="shared" si="94"/>
        <v>6</v>
      </c>
      <c r="Y73" s="16">
        <f t="shared" si="95"/>
        <v>10</v>
      </c>
      <c r="AN73" s="23" t="str">
        <f>IF(T73=M73,$M$1,"")</f>
        <v/>
      </c>
      <c r="AO73" s="23" t="str">
        <f>IF(T73=N73,$N$1,"")</f>
        <v/>
      </c>
      <c r="AP73" s="23">
        <f>IF(T73=O73,$O$1,"")</f>
        <v>3</v>
      </c>
      <c r="AQ73" s="23" t="str">
        <f>IF(T73=P73,$P$1,"")</f>
        <v/>
      </c>
      <c r="AR73" s="23" t="str">
        <f>IF(T73=Q73,$Q$1,"")</f>
        <v/>
      </c>
      <c r="AS73" s="23" t="str">
        <f>IF(T73=R73,$R$1,"")</f>
        <v/>
      </c>
      <c r="AT73" s="21" t="str">
        <f t="shared" si="96"/>
        <v/>
      </c>
      <c r="AU73" s="21" t="str">
        <f t="shared" si="97"/>
        <v/>
      </c>
      <c r="AV73" s="21" t="str">
        <f t="shared" si="98"/>
        <v/>
      </c>
      <c r="AW73" s="21" t="str">
        <f t="shared" si="99"/>
        <v/>
      </c>
      <c r="AX73" s="21">
        <f t="shared" si="100"/>
        <v>5</v>
      </c>
      <c r="AY73" s="21" t="str">
        <f t="shared" si="101"/>
        <v/>
      </c>
      <c r="AZ73" s="22" t="str">
        <f t="shared" si="102"/>
        <v/>
      </c>
      <c r="BA73" s="22">
        <f t="shared" si="103"/>
        <v>2</v>
      </c>
      <c r="BB73" s="22" t="str">
        <f t="shared" si="104"/>
        <v/>
      </c>
      <c r="BC73" s="22" t="str">
        <f t="shared" si="105"/>
        <v/>
      </c>
      <c r="BD73" s="22" t="str">
        <f t="shared" si="106"/>
        <v/>
      </c>
      <c r="BE73" s="22" t="str">
        <f t="shared" si="107"/>
        <v/>
      </c>
      <c r="BF73" s="23">
        <f t="shared" si="108"/>
        <v>1</v>
      </c>
      <c r="BG73" s="23" t="str">
        <f t="shared" si="109"/>
        <v/>
      </c>
      <c r="BH73" s="23" t="str">
        <f t="shared" si="110"/>
        <v/>
      </c>
      <c r="BI73" s="23" t="str">
        <f t="shared" si="111"/>
        <v/>
      </c>
      <c r="BJ73" s="23" t="str">
        <f t="shared" si="112"/>
        <v/>
      </c>
      <c r="BK73" s="23" t="str">
        <f t="shared" si="113"/>
        <v/>
      </c>
      <c r="BL73" s="21" t="str">
        <f t="shared" si="114"/>
        <v/>
      </c>
      <c r="BM73" s="21" t="str">
        <f t="shared" si="115"/>
        <v/>
      </c>
      <c r="BN73" s="21" t="str">
        <f t="shared" si="116"/>
        <v/>
      </c>
      <c r="BO73" s="21">
        <f t="shared" si="117"/>
        <v>4</v>
      </c>
      <c r="BP73" s="21" t="str">
        <f t="shared" si="118"/>
        <v/>
      </c>
      <c r="BQ73" s="21" t="str">
        <f t="shared" si="119"/>
        <v/>
      </c>
      <c r="BR73" s="22" t="str">
        <f t="shared" si="120"/>
        <v/>
      </c>
      <c r="BS73" s="22" t="str">
        <f t="shared" si="121"/>
        <v/>
      </c>
      <c r="BT73" s="22" t="str">
        <f t="shared" si="122"/>
        <v/>
      </c>
      <c r="BU73" s="22" t="str">
        <f t="shared" si="123"/>
        <v/>
      </c>
      <c r="BV73" s="22" t="str">
        <f t="shared" si="124"/>
        <v/>
      </c>
      <c r="BW73" s="22">
        <f t="shared" si="125"/>
        <v>6</v>
      </c>
      <c r="CE73" s="24" t="str">
        <f t="shared" si="126"/>
        <v>352146</v>
      </c>
      <c r="CF73" s="25">
        <f t="shared" si="127"/>
        <v>352146</v>
      </c>
      <c r="CG73" s="26">
        <f t="shared" si="85"/>
        <v>3</v>
      </c>
      <c r="CH73" s="23">
        <f t="shared" si="86"/>
        <v>5</v>
      </c>
      <c r="CI73" s="23">
        <f t="shared" si="87"/>
        <v>2</v>
      </c>
      <c r="CJ73" s="23">
        <f t="shared" si="88"/>
        <v>1</v>
      </c>
      <c r="CK73" s="23">
        <f t="shared" si="89"/>
        <v>4</v>
      </c>
      <c r="CL73" s="23">
        <f t="shared" si="90"/>
        <v>6</v>
      </c>
      <c r="CN73" s="27">
        <f>IF(CG72=C73,1,0)</f>
        <v>0</v>
      </c>
      <c r="CO73" s="27">
        <f>IF(CH72=C73,1,0)</f>
        <v>0</v>
      </c>
      <c r="CP73" s="27">
        <f>IF(CI72=C73,1,0)</f>
        <v>0</v>
      </c>
      <c r="CQ73" s="27">
        <f>IF(CJ72=C73,1,0)</f>
        <v>0</v>
      </c>
      <c r="CR73" s="27">
        <f>IF(CK72=C73,1,0)</f>
        <v>1</v>
      </c>
      <c r="CS73" s="27">
        <f>IF(CL72=C73,1,0)</f>
        <v>0</v>
      </c>
      <c r="CT73" s="34"/>
      <c r="CU73" s="14">
        <f t="shared" si="52"/>
        <v>59</v>
      </c>
      <c r="CW73" s="40">
        <f t="shared" si="50"/>
        <v>1</v>
      </c>
      <c r="CY73" s="28" t="str">
        <f t="shared" si="51"/>
        <v>+</v>
      </c>
      <c r="DA73" s="39">
        <f t="shared" si="53"/>
        <v>354</v>
      </c>
    </row>
    <row r="74" spans="1:105" ht="16.5" thickTop="1" thickBot="1" x14ac:dyDescent="0.65">
      <c r="A74" s="31">
        <v>2</v>
      </c>
      <c r="B74" s="33"/>
      <c r="C74" s="50">
        <f>VLOOKUP(A74,$AA$3:$AB$39,2,FALSE)</f>
        <v>1</v>
      </c>
      <c r="E74" s="49">
        <f>IF(C74=CG73,$CG$12,0)</f>
        <v>0</v>
      </c>
      <c r="F74" s="49">
        <f>IF(C74=CH73,$CH$12,0)</f>
        <v>0</v>
      </c>
      <c r="G74" s="49">
        <f>IF(C74=CI73,$CI$12,0)</f>
        <v>0</v>
      </c>
      <c r="H74" s="49">
        <f>IF(C74=CJ73,$CJ$12,0)</f>
        <v>4</v>
      </c>
      <c r="I74" s="49">
        <f>IF(C74=CK73,$CK$12,0)</f>
        <v>0</v>
      </c>
      <c r="J74" s="49">
        <f>IF(C74=CL73,$CL$12,0)</f>
        <v>0</v>
      </c>
      <c r="K74" s="50">
        <f>(E74+F74+G74+H74++I74+J74)</f>
        <v>4</v>
      </c>
      <c r="M74" s="15">
        <f t="shared" si="128"/>
        <v>1</v>
      </c>
      <c r="N74" s="15">
        <f t="shared" si="129"/>
        <v>4</v>
      </c>
      <c r="O74" s="15">
        <f t="shared" si="130"/>
        <v>2</v>
      </c>
      <c r="P74" s="15">
        <f t="shared" si="131"/>
        <v>7</v>
      </c>
      <c r="Q74" s="15">
        <f t="shared" si="132"/>
        <v>3</v>
      </c>
      <c r="R74" s="15">
        <f t="shared" si="133"/>
        <v>11</v>
      </c>
      <c r="S74" s="12">
        <f t="shared" si="54"/>
        <v>112</v>
      </c>
      <c r="T74" s="11">
        <v>1</v>
      </c>
      <c r="U74" s="16">
        <f t="shared" si="91"/>
        <v>2</v>
      </c>
      <c r="V74" s="16">
        <f t="shared" si="92"/>
        <v>3</v>
      </c>
      <c r="W74" s="16">
        <f t="shared" si="93"/>
        <v>4</v>
      </c>
      <c r="X74" s="16">
        <f t="shared" si="94"/>
        <v>7</v>
      </c>
      <c r="Y74" s="16">
        <f t="shared" si="95"/>
        <v>11</v>
      </c>
      <c r="AN74" s="23">
        <f>IF(T74=M74,$M$1,"")</f>
        <v>1</v>
      </c>
      <c r="AO74" s="23" t="str">
        <f>IF(T74=N74,$N$1,"")</f>
        <v/>
      </c>
      <c r="AP74" s="23" t="str">
        <f>IF(T74=O74,$O$1,"")</f>
        <v/>
      </c>
      <c r="AQ74" s="23" t="str">
        <f>IF(T74=P74,$P$1,"")</f>
        <v/>
      </c>
      <c r="AR74" s="23" t="str">
        <f>IF(T74=Q74,$Q$1,"")</f>
        <v/>
      </c>
      <c r="AS74" s="23" t="str">
        <f>IF(T74=R74,$R$1,"")</f>
        <v/>
      </c>
      <c r="AT74" s="21" t="str">
        <f t="shared" si="96"/>
        <v/>
      </c>
      <c r="AU74" s="21" t="str">
        <f t="shared" si="97"/>
        <v/>
      </c>
      <c r="AV74" s="21">
        <f t="shared" si="98"/>
        <v>3</v>
      </c>
      <c r="AW74" s="21" t="str">
        <f t="shared" si="99"/>
        <v/>
      </c>
      <c r="AX74" s="21" t="str">
        <f t="shared" si="100"/>
        <v/>
      </c>
      <c r="AY74" s="21" t="str">
        <f t="shared" si="101"/>
        <v/>
      </c>
      <c r="AZ74" s="22" t="str">
        <f t="shared" si="102"/>
        <v/>
      </c>
      <c r="BA74" s="22" t="str">
        <f t="shared" si="103"/>
        <v/>
      </c>
      <c r="BB74" s="22" t="str">
        <f t="shared" si="104"/>
        <v/>
      </c>
      <c r="BC74" s="22" t="str">
        <f t="shared" si="105"/>
        <v/>
      </c>
      <c r="BD74" s="22">
        <f t="shared" si="106"/>
        <v>5</v>
      </c>
      <c r="BE74" s="22" t="str">
        <f t="shared" si="107"/>
        <v/>
      </c>
      <c r="BF74" s="23" t="str">
        <f t="shared" si="108"/>
        <v/>
      </c>
      <c r="BG74" s="23">
        <f t="shared" si="109"/>
        <v>2</v>
      </c>
      <c r="BH74" s="23" t="str">
        <f t="shared" si="110"/>
        <v/>
      </c>
      <c r="BI74" s="23" t="str">
        <f t="shared" si="111"/>
        <v/>
      </c>
      <c r="BJ74" s="23" t="str">
        <f t="shared" si="112"/>
        <v/>
      </c>
      <c r="BK74" s="23" t="str">
        <f t="shared" si="113"/>
        <v/>
      </c>
      <c r="BL74" s="21" t="str">
        <f t="shared" si="114"/>
        <v/>
      </c>
      <c r="BM74" s="21" t="str">
        <f t="shared" si="115"/>
        <v/>
      </c>
      <c r="BN74" s="21" t="str">
        <f t="shared" si="116"/>
        <v/>
      </c>
      <c r="BO74" s="21">
        <f t="shared" si="117"/>
        <v>4</v>
      </c>
      <c r="BP74" s="21" t="str">
        <f t="shared" si="118"/>
        <v/>
      </c>
      <c r="BQ74" s="21" t="str">
        <f t="shared" si="119"/>
        <v/>
      </c>
      <c r="BR74" s="22" t="str">
        <f t="shared" si="120"/>
        <v/>
      </c>
      <c r="BS74" s="22" t="str">
        <f t="shared" si="121"/>
        <v/>
      </c>
      <c r="BT74" s="22" t="str">
        <f t="shared" si="122"/>
        <v/>
      </c>
      <c r="BU74" s="22" t="str">
        <f t="shared" si="123"/>
        <v/>
      </c>
      <c r="BV74" s="22" t="str">
        <f t="shared" si="124"/>
        <v/>
      </c>
      <c r="BW74" s="22">
        <f t="shared" si="125"/>
        <v>6</v>
      </c>
      <c r="CE74" s="24" t="str">
        <f t="shared" si="126"/>
        <v>135246</v>
      </c>
      <c r="CF74" s="25">
        <f t="shared" si="127"/>
        <v>135246</v>
      </c>
      <c r="CG74" s="26">
        <f t="shared" si="85"/>
        <v>1</v>
      </c>
      <c r="CH74" s="23">
        <f t="shared" si="86"/>
        <v>3</v>
      </c>
      <c r="CI74" s="23">
        <f t="shared" si="87"/>
        <v>5</v>
      </c>
      <c r="CJ74" s="23">
        <f t="shared" si="88"/>
        <v>2</v>
      </c>
      <c r="CK74" s="23">
        <f t="shared" si="89"/>
        <v>4</v>
      </c>
      <c r="CL74" s="23">
        <f t="shared" si="90"/>
        <v>6</v>
      </c>
      <c r="CN74" s="27">
        <f>IF(CG73=C74,1,0)</f>
        <v>0</v>
      </c>
      <c r="CO74" s="27">
        <f>IF(CH73=C74,1,0)</f>
        <v>0</v>
      </c>
      <c r="CP74" s="27">
        <f>IF(CI73=C74,1,0)</f>
        <v>0</v>
      </c>
      <c r="CQ74" s="27">
        <f>IF(CJ73=C74,1,0)</f>
        <v>1</v>
      </c>
      <c r="CR74" s="27">
        <f>IF(CK73=C74,1,0)</f>
        <v>0</v>
      </c>
      <c r="CS74" s="27">
        <f>IF(CL73=C74,1,0)</f>
        <v>0</v>
      </c>
      <c r="CT74" s="34"/>
      <c r="CU74" s="14">
        <f t="shared" si="52"/>
        <v>60</v>
      </c>
      <c r="CW74" s="40">
        <f t="shared" si="50"/>
        <v>1</v>
      </c>
      <c r="CY74" s="28" t="str">
        <f t="shared" si="51"/>
        <v>+</v>
      </c>
      <c r="DA74" s="39">
        <f t="shared" si="53"/>
        <v>360</v>
      </c>
    </row>
    <row r="75" spans="1:105" ht="16.5" thickTop="1" thickBot="1" x14ac:dyDescent="0.65">
      <c r="A75" s="31">
        <v>15</v>
      </c>
      <c r="B75" s="33"/>
      <c r="C75" s="50">
        <f>VLOOKUP(A75,$AA$3:$AB$39,2,FALSE)</f>
        <v>3</v>
      </c>
      <c r="E75" s="49">
        <f>IF(C75=CG74,$CG$12,0)</f>
        <v>0</v>
      </c>
      <c r="F75" s="49">
        <f>IF(C75=CH74,$CH$12,0)</f>
        <v>2</v>
      </c>
      <c r="G75" s="49">
        <f>IF(C75=CI74,$CI$12,0)</f>
        <v>0</v>
      </c>
      <c r="H75" s="49">
        <f>IF(C75=CJ74,$CJ$12,0)</f>
        <v>0</v>
      </c>
      <c r="I75" s="49">
        <f>IF(C75=CK74,$CK$12,0)</f>
        <v>0</v>
      </c>
      <c r="J75" s="49">
        <f>IF(C75=CL74,$CL$12,0)</f>
        <v>0</v>
      </c>
      <c r="K75" s="50">
        <f>(E75+F75+G75+H75++I75+J75)</f>
        <v>2</v>
      </c>
      <c r="M75" s="15">
        <f t="shared" si="128"/>
        <v>2</v>
      </c>
      <c r="N75" s="15">
        <f t="shared" si="129"/>
        <v>5</v>
      </c>
      <c r="O75" s="15">
        <f t="shared" si="130"/>
        <v>1</v>
      </c>
      <c r="P75" s="15">
        <f t="shared" si="131"/>
        <v>8</v>
      </c>
      <c r="Q75" s="15">
        <f t="shared" si="132"/>
        <v>4</v>
      </c>
      <c r="R75" s="15">
        <f t="shared" si="133"/>
        <v>12</v>
      </c>
      <c r="S75" s="12">
        <f t="shared" si="54"/>
        <v>114</v>
      </c>
      <c r="T75" s="11">
        <v>1</v>
      </c>
      <c r="U75" s="16">
        <f t="shared" si="91"/>
        <v>2</v>
      </c>
      <c r="V75" s="16">
        <f t="shared" si="92"/>
        <v>4</v>
      </c>
      <c r="W75" s="16">
        <f t="shared" si="93"/>
        <v>5</v>
      </c>
      <c r="X75" s="16">
        <f t="shared" si="94"/>
        <v>8</v>
      </c>
      <c r="Y75" s="16">
        <f t="shared" si="95"/>
        <v>12</v>
      </c>
      <c r="AN75" s="23" t="str">
        <f>IF(T75=M75,$M$1,"")</f>
        <v/>
      </c>
      <c r="AO75" s="23" t="str">
        <f>IF(T75=N75,$N$1,"")</f>
        <v/>
      </c>
      <c r="AP75" s="23">
        <f>IF(T75=O75,$O$1,"")</f>
        <v>3</v>
      </c>
      <c r="AQ75" s="23" t="str">
        <f>IF(T75=P75,$P$1,"")</f>
        <v/>
      </c>
      <c r="AR75" s="23" t="str">
        <f>IF(T75=Q75,$Q$1,"")</f>
        <v/>
      </c>
      <c r="AS75" s="23" t="str">
        <f>IF(T75=R75,$R$1,"")</f>
        <v/>
      </c>
      <c r="AT75" s="21">
        <f t="shared" si="96"/>
        <v>1</v>
      </c>
      <c r="AU75" s="21" t="str">
        <f t="shared" si="97"/>
        <v/>
      </c>
      <c r="AV75" s="21" t="str">
        <f t="shared" si="98"/>
        <v/>
      </c>
      <c r="AW75" s="21" t="str">
        <f t="shared" si="99"/>
        <v/>
      </c>
      <c r="AX75" s="21" t="str">
        <f t="shared" si="100"/>
        <v/>
      </c>
      <c r="AY75" s="21" t="str">
        <f t="shared" si="101"/>
        <v/>
      </c>
      <c r="AZ75" s="22" t="str">
        <f t="shared" si="102"/>
        <v/>
      </c>
      <c r="BA75" s="22" t="str">
        <f t="shared" si="103"/>
        <v/>
      </c>
      <c r="BB75" s="22" t="str">
        <f t="shared" si="104"/>
        <v/>
      </c>
      <c r="BC75" s="22" t="str">
        <f t="shared" si="105"/>
        <v/>
      </c>
      <c r="BD75" s="22">
        <f t="shared" si="106"/>
        <v>5</v>
      </c>
      <c r="BE75" s="22" t="str">
        <f t="shared" si="107"/>
        <v/>
      </c>
      <c r="BF75" s="23" t="str">
        <f t="shared" si="108"/>
        <v/>
      </c>
      <c r="BG75" s="23">
        <f t="shared" si="109"/>
        <v>2</v>
      </c>
      <c r="BH75" s="23" t="str">
        <f t="shared" si="110"/>
        <v/>
      </c>
      <c r="BI75" s="23" t="str">
        <f t="shared" si="111"/>
        <v/>
      </c>
      <c r="BJ75" s="23" t="str">
        <f t="shared" si="112"/>
        <v/>
      </c>
      <c r="BK75" s="23" t="str">
        <f t="shared" si="113"/>
        <v/>
      </c>
      <c r="BL75" s="21" t="str">
        <f t="shared" si="114"/>
        <v/>
      </c>
      <c r="BM75" s="21" t="str">
        <f t="shared" si="115"/>
        <v/>
      </c>
      <c r="BN75" s="21" t="str">
        <f t="shared" si="116"/>
        <v/>
      </c>
      <c r="BO75" s="21">
        <f t="shared" si="117"/>
        <v>4</v>
      </c>
      <c r="BP75" s="21" t="str">
        <f t="shared" si="118"/>
        <v/>
      </c>
      <c r="BQ75" s="21" t="str">
        <f t="shared" si="119"/>
        <v/>
      </c>
      <c r="BR75" s="22" t="str">
        <f t="shared" si="120"/>
        <v/>
      </c>
      <c r="BS75" s="22" t="str">
        <f t="shared" si="121"/>
        <v/>
      </c>
      <c r="BT75" s="22" t="str">
        <f t="shared" si="122"/>
        <v/>
      </c>
      <c r="BU75" s="22" t="str">
        <f t="shared" si="123"/>
        <v/>
      </c>
      <c r="BV75" s="22" t="str">
        <f t="shared" si="124"/>
        <v/>
      </c>
      <c r="BW75" s="22">
        <f t="shared" si="125"/>
        <v>6</v>
      </c>
      <c r="CE75" s="24" t="str">
        <f t="shared" si="126"/>
        <v>315246</v>
      </c>
      <c r="CF75" s="25">
        <f t="shared" si="127"/>
        <v>315246</v>
      </c>
      <c r="CG75" s="26">
        <f t="shared" si="85"/>
        <v>3</v>
      </c>
      <c r="CH75" s="23">
        <f t="shared" si="86"/>
        <v>1</v>
      </c>
      <c r="CI75" s="23">
        <f t="shared" si="87"/>
        <v>5</v>
      </c>
      <c r="CJ75" s="23">
        <f t="shared" si="88"/>
        <v>2</v>
      </c>
      <c r="CK75" s="23">
        <f t="shared" si="89"/>
        <v>4</v>
      </c>
      <c r="CL75" s="23">
        <f t="shared" si="90"/>
        <v>6</v>
      </c>
      <c r="CN75" s="27">
        <f>IF(CG74=C75,1,0)</f>
        <v>0</v>
      </c>
      <c r="CO75" s="27">
        <f>IF(CH74=C75,1,0)</f>
        <v>1</v>
      </c>
      <c r="CP75" s="27">
        <f>IF(CI74=C75,1,0)</f>
        <v>0</v>
      </c>
      <c r="CQ75" s="27">
        <f>IF(CJ74=C75,1,0)</f>
        <v>0</v>
      </c>
      <c r="CR75" s="27">
        <f>IF(CK74=C75,1,0)</f>
        <v>0</v>
      </c>
      <c r="CS75" s="27">
        <f>IF(CL74=C75,1,0)</f>
        <v>0</v>
      </c>
      <c r="CT75" s="34"/>
      <c r="CU75" s="14">
        <f t="shared" si="52"/>
        <v>61</v>
      </c>
      <c r="CW75" s="40">
        <f t="shared" si="50"/>
        <v>1</v>
      </c>
      <c r="CY75" s="28" t="str">
        <f t="shared" si="51"/>
        <v>+</v>
      </c>
      <c r="DA75" s="39">
        <f t="shared" si="53"/>
        <v>366</v>
      </c>
    </row>
    <row r="76" spans="1:105" ht="16.5" thickTop="1" thickBot="1" x14ac:dyDescent="0.65">
      <c r="A76" s="31">
        <v>32</v>
      </c>
      <c r="B76" s="33"/>
      <c r="C76" s="50">
        <f>VLOOKUP(A76,$AA$3:$AB$39,2,FALSE)</f>
        <v>6</v>
      </c>
      <c r="E76" s="49">
        <f>IF(C76=CG75,$CG$12,0)</f>
        <v>0</v>
      </c>
      <c r="F76" s="49">
        <f>IF(C76=CH75,$CH$12,0)</f>
        <v>0</v>
      </c>
      <c r="G76" s="49">
        <f>IF(C76=CI75,$CI$12,0)</f>
        <v>0</v>
      </c>
      <c r="H76" s="49">
        <f>IF(C76=CJ75,$CJ$12,0)</f>
        <v>0</v>
      </c>
      <c r="I76" s="49">
        <f>IF(C76=CK75,$CK$12,0)</f>
        <v>0</v>
      </c>
      <c r="J76" s="49">
        <f>IF(C76=CL75,$CL$12,0)</f>
        <v>6</v>
      </c>
      <c r="K76" s="50">
        <f>(E76+F76+G76+H76++I76+J76)</f>
        <v>6</v>
      </c>
      <c r="M76" s="15">
        <f t="shared" si="128"/>
        <v>3</v>
      </c>
      <c r="N76" s="15">
        <f t="shared" si="129"/>
        <v>6</v>
      </c>
      <c r="O76" s="15">
        <f t="shared" si="130"/>
        <v>2</v>
      </c>
      <c r="P76" s="15">
        <f t="shared" si="131"/>
        <v>9</v>
      </c>
      <c r="Q76" s="15">
        <f t="shared" si="132"/>
        <v>5</v>
      </c>
      <c r="R76" s="15">
        <f t="shared" si="133"/>
        <v>1</v>
      </c>
      <c r="S76" s="12">
        <f t="shared" si="54"/>
        <v>116</v>
      </c>
      <c r="T76" s="11">
        <v>1</v>
      </c>
      <c r="U76" s="16">
        <f t="shared" si="91"/>
        <v>2</v>
      </c>
      <c r="V76" s="16">
        <f t="shared" si="92"/>
        <v>3</v>
      </c>
      <c r="W76" s="16">
        <f t="shared" si="93"/>
        <v>5</v>
      </c>
      <c r="X76" s="16">
        <f t="shared" si="94"/>
        <v>6</v>
      </c>
      <c r="Y76" s="16">
        <f t="shared" si="95"/>
        <v>9</v>
      </c>
      <c r="AN76" s="23" t="str">
        <f>IF(T76=M76,$M$1,"")</f>
        <v/>
      </c>
      <c r="AO76" s="23" t="str">
        <f>IF(T76=N76,$N$1,"")</f>
        <v/>
      </c>
      <c r="AP76" s="23" t="str">
        <f>IF(T76=O76,$O$1,"")</f>
        <v/>
      </c>
      <c r="AQ76" s="23" t="str">
        <f>IF(T76=P76,$P$1,"")</f>
        <v/>
      </c>
      <c r="AR76" s="23" t="str">
        <f>IF(T76=Q76,$Q$1,"")</f>
        <v/>
      </c>
      <c r="AS76" s="23">
        <f>IF(T76=R76,$R$1,"")</f>
        <v>6</v>
      </c>
      <c r="AT76" s="21" t="str">
        <f t="shared" si="96"/>
        <v/>
      </c>
      <c r="AU76" s="21" t="str">
        <f t="shared" si="97"/>
        <v/>
      </c>
      <c r="AV76" s="21">
        <f t="shared" si="98"/>
        <v>3</v>
      </c>
      <c r="AW76" s="21" t="str">
        <f t="shared" si="99"/>
        <v/>
      </c>
      <c r="AX76" s="21" t="str">
        <f t="shared" si="100"/>
        <v/>
      </c>
      <c r="AY76" s="21" t="str">
        <f t="shared" si="101"/>
        <v/>
      </c>
      <c r="AZ76" s="22">
        <f t="shared" si="102"/>
        <v>1</v>
      </c>
      <c r="BA76" s="22" t="str">
        <f t="shared" si="103"/>
        <v/>
      </c>
      <c r="BB76" s="22" t="str">
        <f t="shared" si="104"/>
        <v/>
      </c>
      <c r="BC76" s="22" t="str">
        <f t="shared" si="105"/>
        <v/>
      </c>
      <c r="BD76" s="22" t="str">
        <f t="shared" si="106"/>
        <v/>
      </c>
      <c r="BE76" s="22" t="str">
        <f t="shared" si="107"/>
        <v/>
      </c>
      <c r="BF76" s="23" t="str">
        <f t="shared" si="108"/>
        <v/>
      </c>
      <c r="BG76" s="23" t="str">
        <f t="shared" si="109"/>
        <v/>
      </c>
      <c r="BH76" s="23" t="str">
        <f t="shared" si="110"/>
        <v/>
      </c>
      <c r="BI76" s="23" t="str">
        <f t="shared" si="111"/>
        <v/>
      </c>
      <c r="BJ76" s="23">
        <f t="shared" si="112"/>
        <v>5</v>
      </c>
      <c r="BK76" s="23" t="str">
        <f t="shared" si="113"/>
        <v/>
      </c>
      <c r="BL76" s="21" t="str">
        <f t="shared" si="114"/>
        <v/>
      </c>
      <c r="BM76" s="21">
        <f t="shared" si="115"/>
        <v>2</v>
      </c>
      <c r="BN76" s="21" t="str">
        <f t="shared" si="116"/>
        <v/>
      </c>
      <c r="BO76" s="21" t="str">
        <f t="shared" si="117"/>
        <v/>
      </c>
      <c r="BP76" s="21" t="str">
        <f t="shared" si="118"/>
        <v/>
      </c>
      <c r="BQ76" s="21" t="str">
        <f t="shared" si="119"/>
        <v/>
      </c>
      <c r="BR76" s="22" t="str">
        <f t="shared" si="120"/>
        <v/>
      </c>
      <c r="BS76" s="22" t="str">
        <f t="shared" si="121"/>
        <v/>
      </c>
      <c r="BT76" s="22" t="str">
        <f t="shared" si="122"/>
        <v/>
      </c>
      <c r="BU76" s="22">
        <f t="shared" si="123"/>
        <v>4</v>
      </c>
      <c r="BV76" s="22" t="str">
        <f t="shared" si="124"/>
        <v/>
      </c>
      <c r="BW76" s="22" t="str">
        <f t="shared" si="125"/>
        <v/>
      </c>
      <c r="CE76" s="24" t="str">
        <f t="shared" si="126"/>
        <v>631524</v>
      </c>
      <c r="CF76" s="25">
        <f t="shared" si="127"/>
        <v>631524</v>
      </c>
      <c r="CG76" s="26">
        <f t="shared" si="85"/>
        <v>6</v>
      </c>
      <c r="CH76" s="23">
        <f t="shared" si="86"/>
        <v>3</v>
      </c>
      <c r="CI76" s="23">
        <f t="shared" si="87"/>
        <v>1</v>
      </c>
      <c r="CJ76" s="23">
        <f t="shared" si="88"/>
        <v>5</v>
      </c>
      <c r="CK76" s="23">
        <f t="shared" si="89"/>
        <v>2</v>
      </c>
      <c r="CL76" s="23">
        <f t="shared" si="90"/>
        <v>4</v>
      </c>
      <c r="CN76" s="27">
        <f>IF(CG75=C76,1,0)</f>
        <v>0</v>
      </c>
      <c r="CO76" s="27">
        <f>IF(CH75=C76,1,0)</f>
        <v>0</v>
      </c>
      <c r="CP76" s="27">
        <f>IF(CI75=C76,1,0)</f>
        <v>0</v>
      </c>
      <c r="CQ76" s="27">
        <f>IF(CJ75=C76,1,0)</f>
        <v>0</v>
      </c>
      <c r="CR76" s="27">
        <f>IF(CK75=C76,1,0)</f>
        <v>0</v>
      </c>
      <c r="CS76" s="27">
        <f>IF(CL75=C76,1,0)</f>
        <v>1</v>
      </c>
      <c r="CT76" s="34"/>
      <c r="CU76" s="14">
        <f t="shared" si="52"/>
        <v>62</v>
      </c>
      <c r="CW76" s="40">
        <f t="shared" si="50"/>
        <v>1</v>
      </c>
      <c r="CY76" s="28" t="str">
        <f t="shared" si="51"/>
        <v>+</v>
      </c>
      <c r="DA76" s="39">
        <f t="shared" si="53"/>
        <v>372</v>
      </c>
    </row>
    <row r="77" spans="1:105" ht="16.5" thickTop="1" thickBot="1" x14ac:dyDescent="0.65">
      <c r="A77" s="31">
        <v>28</v>
      </c>
      <c r="B77" s="33"/>
      <c r="C77" s="50">
        <f>VLOOKUP(A77,$AA$3:$AB$39,2,FALSE)</f>
        <v>5</v>
      </c>
      <c r="E77" s="49">
        <f>IF(C77=CG76,$CG$12,0)</f>
        <v>0</v>
      </c>
      <c r="F77" s="49">
        <f>IF(C77=CH76,$CH$12,0)</f>
        <v>0</v>
      </c>
      <c r="G77" s="49">
        <f>IF(C77=CI76,$CI$12,0)</f>
        <v>0</v>
      </c>
      <c r="H77" s="49">
        <f>IF(C77=CJ76,$CJ$12,0)</f>
        <v>4</v>
      </c>
      <c r="I77" s="49">
        <f>IF(C77=CK76,$CK$12,0)</f>
        <v>0</v>
      </c>
      <c r="J77" s="49">
        <f>IF(C77=CL76,$CL$12,0)</f>
        <v>0</v>
      </c>
      <c r="K77" s="50">
        <f>(E77+F77+G77+H77++I77+J77)</f>
        <v>4</v>
      </c>
      <c r="M77" s="15">
        <f t="shared" si="128"/>
        <v>4</v>
      </c>
      <c r="N77" s="15">
        <f t="shared" si="129"/>
        <v>7</v>
      </c>
      <c r="O77" s="15">
        <f t="shared" si="130"/>
        <v>3</v>
      </c>
      <c r="P77" s="15">
        <f t="shared" si="131"/>
        <v>10</v>
      </c>
      <c r="Q77" s="15">
        <f t="shared" si="132"/>
        <v>1</v>
      </c>
      <c r="R77" s="15">
        <f t="shared" si="133"/>
        <v>2</v>
      </c>
      <c r="S77" s="12">
        <f t="shared" si="54"/>
        <v>118</v>
      </c>
      <c r="T77" s="11">
        <v>1</v>
      </c>
      <c r="U77" s="16">
        <f t="shared" si="91"/>
        <v>2</v>
      </c>
      <c r="V77" s="16">
        <f t="shared" si="92"/>
        <v>3</v>
      </c>
      <c r="W77" s="16">
        <f t="shared" si="93"/>
        <v>4</v>
      </c>
      <c r="X77" s="16">
        <f t="shared" si="94"/>
        <v>7</v>
      </c>
      <c r="Y77" s="16">
        <f t="shared" si="95"/>
        <v>10</v>
      </c>
      <c r="AN77" s="23" t="str">
        <f>IF(T77=M77,$M$1,"")</f>
        <v/>
      </c>
      <c r="AO77" s="23" t="str">
        <f>IF(T77=N77,$N$1,"")</f>
        <v/>
      </c>
      <c r="AP77" s="23" t="str">
        <f>IF(T77=O77,$O$1,"")</f>
        <v/>
      </c>
      <c r="AQ77" s="23" t="str">
        <f>IF(T77=P77,$P$1,"")</f>
        <v/>
      </c>
      <c r="AR77" s="23">
        <f>IF(T77=Q77,$Q$1,"")</f>
        <v>5</v>
      </c>
      <c r="AS77" s="23" t="str">
        <f>IF(T77=R77,$R$1,"")</f>
        <v/>
      </c>
      <c r="AT77" s="21" t="str">
        <f t="shared" si="96"/>
        <v/>
      </c>
      <c r="AU77" s="21" t="str">
        <f t="shared" si="97"/>
        <v/>
      </c>
      <c r="AV77" s="21" t="str">
        <f t="shared" si="98"/>
        <v/>
      </c>
      <c r="AW77" s="21" t="str">
        <f t="shared" si="99"/>
        <v/>
      </c>
      <c r="AX77" s="21" t="str">
        <f t="shared" si="100"/>
        <v/>
      </c>
      <c r="AY77" s="21">
        <f t="shared" si="101"/>
        <v>6</v>
      </c>
      <c r="AZ77" s="22" t="str">
        <f t="shared" si="102"/>
        <v/>
      </c>
      <c r="BA77" s="22" t="str">
        <f t="shared" si="103"/>
        <v/>
      </c>
      <c r="BB77" s="22">
        <f t="shared" si="104"/>
        <v>3</v>
      </c>
      <c r="BC77" s="22" t="str">
        <f t="shared" si="105"/>
        <v/>
      </c>
      <c r="BD77" s="22" t="str">
        <f t="shared" si="106"/>
        <v/>
      </c>
      <c r="BE77" s="22" t="str">
        <f t="shared" si="107"/>
        <v/>
      </c>
      <c r="BF77" s="23">
        <f t="shared" si="108"/>
        <v>1</v>
      </c>
      <c r="BG77" s="23" t="str">
        <f t="shared" si="109"/>
        <v/>
      </c>
      <c r="BH77" s="23" t="str">
        <f t="shared" si="110"/>
        <v/>
      </c>
      <c r="BI77" s="23" t="str">
        <f t="shared" si="111"/>
        <v/>
      </c>
      <c r="BJ77" s="23" t="str">
        <f t="shared" si="112"/>
        <v/>
      </c>
      <c r="BK77" s="23" t="str">
        <f t="shared" si="113"/>
        <v/>
      </c>
      <c r="BL77" s="21" t="str">
        <f t="shared" si="114"/>
        <v/>
      </c>
      <c r="BM77" s="21">
        <f t="shared" si="115"/>
        <v>2</v>
      </c>
      <c r="BN77" s="21" t="str">
        <f t="shared" si="116"/>
        <v/>
      </c>
      <c r="BO77" s="21" t="str">
        <f t="shared" si="117"/>
        <v/>
      </c>
      <c r="BP77" s="21" t="str">
        <f t="shared" si="118"/>
        <v/>
      </c>
      <c r="BQ77" s="21" t="str">
        <f t="shared" si="119"/>
        <v/>
      </c>
      <c r="BR77" s="22" t="str">
        <f t="shared" si="120"/>
        <v/>
      </c>
      <c r="BS77" s="22" t="str">
        <f t="shared" si="121"/>
        <v/>
      </c>
      <c r="BT77" s="22" t="str">
        <f t="shared" si="122"/>
        <v/>
      </c>
      <c r="BU77" s="22">
        <f t="shared" si="123"/>
        <v>4</v>
      </c>
      <c r="BV77" s="22" t="str">
        <f t="shared" si="124"/>
        <v/>
      </c>
      <c r="BW77" s="22" t="str">
        <f t="shared" si="125"/>
        <v/>
      </c>
      <c r="CE77" s="24" t="str">
        <f t="shared" si="126"/>
        <v>563124</v>
      </c>
      <c r="CF77" s="25">
        <f t="shared" si="127"/>
        <v>563124</v>
      </c>
      <c r="CG77" s="26">
        <f t="shared" si="85"/>
        <v>5</v>
      </c>
      <c r="CH77" s="23">
        <f t="shared" si="86"/>
        <v>6</v>
      </c>
      <c r="CI77" s="23">
        <f t="shared" si="87"/>
        <v>3</v>
      </c>
      <c r="CJ77" s="23">
        <f t="shared" si="88"/>
        <v>1</v>
      </c>
      <c r="CK77" s="23">
        <f t="shared" si="89"/>
        <v>2</v>
      </c>
      <c r="CL77" s="23">
        <f t="shared" si="90"/>
        <v>4</v>
      </c>
      <c r="CN77" s="27">
        <f>IF(CG76=C77,1,0)</f>
        <v>0</v>
      </c>
      <c r="CO77" s="27">
        <f>IF(CH76=C77,1,0)</f>
        <v>0</v>
      </c>
      <c r="CP77" s="27">
        <f>IF(CI76=C77,1,0)</f>
        <v>0</v>
      </c>
      <c r="CQ77" s="27">
        <f>IF(CJ76=C77,1,0)</f>
        <v>1</v>
      </c>
      <c r="CR77" s="27">
        <f>IF(CK76=C77,1,0)</f>
        <v>0</v>
      </c>
      <c r="CS77" s="27">
        <f>IF(CL76=C77,1,0)</f>
        <v>0</v>
      </c>
      <c r="CT77" s="34"/>
      <c r="CU77" s="14">
        <f t="shared" si="52"/>
        <v>63</v>
      </c>
      <c r="CW77" s="40">
        <f t="shared" si="50"/>
        <v>1</v>
      </c>
      <c r="CY77" s="28" t="str">
        <f t="shared" si="51"/>
        <v>+</v>
      </c>
      <c r="DA77" s="39">
        <f t="shared" si="53"/>
        <v>378</v>
      </c>
    </row>
    <row r="78" spans="1:105" ht="16.5" thickTop="1" thickBot="1" x14ac:dyDescent="0.65">
      <c r="A78" s="31">
        <v>18</v>
      </c>
      <c r="B78" s="33"/>
      <c r="C78" s="50">
        <f>VLOOKUP(A78,$AA$3:$AB$39,2,FALSE)</f>
        <v>3</v>
      </c>
      <c r="E78" s="49">
        <f>IF(C78=CG77,$CG$12,0)</f>
        <v>0</v>
      </c>
      <c r="F78" s="49">
        <f>IF(C78=CH77,$CH$12,0)</f>
        <v>0</v>
      </c>
      <c r="G78" s="49">
        <f>IF(C78=CI77,$CI$12,0)</f>
        <v>3</v>
      </c>
      <c r="H78" s="49">
        <f>IF(C78=CJ77,$CJ$12,0)</f>
        <v>0</v>
      </c>
      <c r="I78" s="49">
        <f>IF(C78=CK77,$CK$12,0)</f>
        <v>0</v>
      </c>
      <c r="J78" s="49">
        <f>IF(C78=CL77,$CL$12,0)</f>
        <v>0</v>
      </c>
      <c r="K78" s="50">
        <f>(E78+F78+G78+H78++I78+J78)</f>
        <v>3</v>
      </c>
      <c r="M78" s="15">
        <f t="shared" si="128"/>
        <v>5</v>
      </c>
      <c r="N78" s="15">
        <f t="shared" si="129"/>
        <v>8</v>
      </c>
      <c r="O78" s="15">
        <f t="shared" si="130"/>
        <v>1</v>
      </c>
      <c r="P78" s="15">
        <f t="shared" si="131"/>
        <v>11</v>
      </c>
      <c r="Q78" s="15">
        <f t="shared" si="132"/>
        <v>2</v>
      </c>
      <c r="R78" s="15">
        <f t="shared" si="133"/>
        <v>3</v>
      </c>
      <c r="S78" s="12">
        <f t="shared" si="54"/>
        <v>120</v>
      </c>
      <c r="T78" s="11">
        <v>1</v>
      </c>
      <c r="U78" s="16">
        <f t="shared" si="91"/>
        <v>2</v>
      </c>
      <c r="V78" s="16">
        <f t="shared" si="92"/>
        <v>3</v>
      </c>
      <c r="W78" s="16">
        <f t="shared" si="93"/>
        <v>5</v>
      </c>
      <c r="X78" s="16">
        <f t="shared" si="94"/>
        <v>8</v>
      </c>
      <c r="Y78" s="16">
        <f t="shared" si="95"/>
        <v>11</v>
      </c>
      <c r="AN78" s="23" t="str">
        <f>IF(T78=M78,$M$1,"")</f>
        <v/>
      </c>
      <c r="AO78" s="23" t="str">
        <f>IF(T78=N78,$N$1,"")</f>
        <v/>
      </c>
      <c r="AP78" s="23">
        <f>IF(T78=O78,$O$1,"")</f>
        <v>3</v>
      </c>
      <c r="AQ78" s="23" t="str">
        <f>IF(T78=P78,$P$1,"")</f>
        <v/>
      </c>
      <c r="AR78" s="23" t="str">
        <f>IF(T78=Q78,$Q$1,"")</f>
        <v/>
      </c>
      <c r="AS78" s="23" t="str">
        <f>IF(T78=R78,$R$1,"")</f>
        <v/>
      </c>
      <c r="AT78" s="21" t="str">
        <f t="shared" si="96"/>
        <v/>
      </c>
      <c r="AU78" s="21" t="str">
        <f t="shared" si="97"/>
        <v/>
      </c>
      <c r="AV78" s="21" t="str">
        <f t="shared" si="98"/>
        <v/>
      </c>
      <c r="AW78" s="21" t="str">
        <f t="shared" si="99"/>
        <v/>
      </c>
      <c r="AX78" s="21">
        <f t="shared" si="100"/>
        <v>5</v>
      </c>
      <c r="AY78" s="21" t="str">
        <f t="shared" si="101"/>
        <v/>
      </c>
      <c r="AZ78" s="22" t="str">
        <f t="shared" si="102"/>
        <v/>
      </c>
      <c r="BA78" s="22" t="str">
        <f t="shared" si="103"/>
        <v/>
      </c>
      <c r="BB78" s="22" t="str">
        <f t="shared" si="104"/>
        <v/>
      </c>
      <c r="BC78" s="22" t="str">
        <f t="shared" si="105"/>
        <v/>
      </c>
      <c r="BD78" s="22" t="str">
        <f t="shared" si="106"/>
        <v/>
      </c>
      <c r="BE78" s="22">
        <f t="shared" si="107"/>
        <v>6</v>
      </c>
      <c r="BF78" s="23">
        <f t="shared" si="108"/>
        <v>1</v>
      </c>
      <c r="BG78" s="23" t="str">
        <f t="shared" si="109"/>
        <v/>
      </c>
      <c r="BH78" s="23" t="str">
        <f t="shared" si="110"/>
        <v/>
      </c>
      <c r="BI78" s="23" t="str">
        <f t="shared" si="111"/>
        <v/>
      </c>
      <c r="BJ78" s="23" t="str">
        <f t="shared" si="112"/>
        <v/>
      </c>
      <c r="BK78" s="23" t="str">
        <f t="shared" si="113"/>
        <v/>
      </c>
      <c r="BL78" s="21" t="str">
        <f t="shared" si="114"/>
        <v/>
      </c>
      <c r="BM78" s="21">
        <f t="shared" si="115"/>
        <v>2</v>
      </c>
      <c r="BN78" s="21" t="str">
        <f t="shared" si="116"/>
        <v/>
      </c>
      <c r="BO78" s="21" t="str">
        <f t="shared" si="117"/>
        <v/>
      </c>
      <c r="BP78" s="21" t="str">
        <f t="shared" si="118"/>
        <v/>
      </c>
      <c r="BQ78" s="21" t="str">
        <f t="shared" si="119"/>
        <v/>
      </c>
      <c r="BR78" s="22" t="str">
        <f t="shared" si="120"/>
        <v/>
      </c>
      <c r="BS78" s="22" t="str">
        <f t="shared" si="121"/>
        <v/>
      </c>
      <c r="BT78" s="22" t="str">
        <f t="shared" si="122"/>
        <v/>
      </c>
      <c r="BU78" s="22">
        <f t="shared" si="123"/>
        <v>4</v>
      </c>
      <c r="BV78" s="22" t="str">
        <f t="shared" si="124"/>
        <v/>
      </c>
      <c r="BW78" s="22" t="str">
        <f t="shared" si="125"/>
        <v/>
      </c>
      <c r="CE78" s="24" t="str">
        <f t="shared" si="126"/>
        <v>356124</v>
      </c>
      <c r="CF78" s="25">
        <f t="shared" si="127"/>
        <v>356124</v>
      </c>
      <c r="CG78" s="26">
        <f t="shared" ref="CG78:CG109" si="134">(LEFT(CF78))*1</f>
        <v>3</v>
      </c>
      <c r="CH78" s="23">
        <f t="shared" ref="CH78:CH109" si="135">(MID(CE78,2,1))*1</f>
        <v>5</v>
      </c>
      <c r="CI78" s="23">
        <f t="shared" ref="CI78:CI109" si="136">(MID(CF78,3,1))*1</f>
        <v>6</v>
      </c>
      <c r="CJ78" s="23">
        <f t="shared" ref="CJ78:CJ109" si="137">(MID(CF78,4,1))*1</f>
        <v>1</v>
      </c>
      <c r="CK78" s="23">
        <f t="shared" ref="CK78:CK109" si="138">(MID(CF78,5,1))*1</f>
        <v>2</v>
      </c>
      <c r="CL78" s="23">
        <f t="shared" ref="CL78:CL109" si="139">(MID(CF78,6,1))*1</f>
        <v>4</v>
      </c>
      <c r="CN78" s="27">
        <f>IF(CG77=C78,1,0)</f>
        <v>0</v>
      </c>
      <c r="CO78" s="27">
        <f>IF(CH77=C78,1,0)</f>
        <v>0</v>
      </c>
      <c r="CP78" s="27">
        <f>IF(CI77=C78,1,0)</f>
        <v>1</v>
      </c>
      <c r="CQ78" s="27">
        <f>IF(CJ77=C78,1,0)</f>
        <v>0</v>
      </c>
      <c r="CR78" s="27">
        <f>IF(CK77=C78,1,0)</f>
        <v>0</v>
      </c>
      <c r="CS78" s="27">
        <f>IF(CL77=C78,1,0)</f>
        <v>0</v>
      </c>
      <c r="CT78" s="34"/>
      <c r="CU78" s="14">
        <f t="shared" si="52"/>
        <v>64</v>
      </c>
      <c r="CW78" s="40">
        <f t="shared" si="50"/>
        <v>1</v>
      </c>
      <c r="CY78" s="28" t="str">
        <f t="shared" si="51"/>
        <v>+</v>
      </c>
      <c r="DA78" s="39">
        <f t="shared" si="53"/>
        <v>384</v>
      </c>
    </row>
    <row r="79" spans="1:105" ht="16.5" thickTop="1" thickBot="1" x14ac:dyDescent="0.65">
      <c r="A79" s="31">
        <v>11</v>
      </c>
      <c r="B79" s="33"/>
      <c r="C79" s="50">
        <f>VLOOKUP(A79,$AA$3:$AB$39,2,FALSE)</f>
        <v>2</v>
      </c>
      <c r="E79" s="49">
        <f>IF(C79=CG78,$CG$12,0)</f>
        <v>0</v>
      </c>
      <c r="F79" s="49">
        <f>IF(C79=CH78,$CH$12,0)</f>
        <v>0</v>
      </c>
      <c r="G79" s="49">
        <f>IF(C79=CI78,$CI$12,0)</f>
        <v>0</v>
      </c>
      <c r="H79" s="49">
        <f>IF(C79=CJ78,$CJ$12,0)</f>
        <v>0</v>
      </c>
      <c r="I79" s="49">
        <f>IF(C79=CK78,$CK$12,0)</f>
        <v>5</v>
      </c>
      <c r="J79" s="49">
        <f>IF(C79=CL78,$CL$12,0)</f>
        <v>0</v>
      </c>
      <c r="K79" s="50">
        <f>(E79+F79+G79+H79++I79+J79)</f>
        <v>5</v>
      </c>
      <c r="M79" s="15">
        <f t="shared" si="128"/>
        <v>6</v>
      </c>
      <c r="N79" s="15">
        <f t="shared" si="129"/>
        <v>1</v>
      </c>
      <c r="O79" s="15">
        <f t="shared" si="130"/>
        <v>2</v>
      </c>
      <c r="P79" s="15">
        <f t="shared" si="131"/>
        <v>12</v>
      </c>
      <c r="Q79" s="15">
        <f t="shared" si="132"/>
        <v>3</v>
      </c>
      <c r="R79" s="15">
        <f t="shared" si="133"/>
        <v>4</v>
      </c>
      <c r="S79" s="12">
        <f t="shared" si="54"/>
        <v>122</v>
      </c>
      <c r="T79" s="11">
        <v>1</v>
      </c>
      <c r="U79" s="16">
        <f t="shared" si="91"/>
        <v>2</v>
      </c>
      <c r="V79" s="16">
        <f t="shared" si="92"/>
        <v>3</v>
      </c>
      <c r="W79" s="16">
        <f t="shared" si="93"/>
        <v>4</v>
      </c>
      <c r="X79" s="16">
        <f t="shared" si="94"/>
        <v>6</v>
      </c>
      <c r="Y79" s="16">
        <f t="shared" si="95"/>
        <v>12</v>
      </c>
      <c r="AN79" s="23" t="str">
        <f>IF(T79=M79,$M$1,"")</f>
        <v/>
      </c>
      <c r="AO79" s="23">
        <f>IF(T79=N79,$N$1,"")</f>
        <v>2</v>
      </c>
      <c r="AP79" s="23" t="str">
        <f>IF(T79=O79,$O$1,"")</f>
        <v/>
      </c>
      <c r="AQ79" s="23" t="str">
        <f>IF(T79=P79,$P$1,"")</f>
        <v/>
      </c>
      <c r="AR79" s="23" t="str">
        <f>IF(T79=Q79,$Q$1,"")</f>
        <v/>
      </c>
      <c r="AS79" s="23" t="str">
        <f>IF(T79=R79,$R$1,"")</f>
        <v/>
      </c>
      <c r="AT79" s="21" t="str">
        <f t="shared" si="96"/>
        <v/>
      </c>
      <c r="AU79" s="21" t="str">
        <f t="shared" si="97"/>
        <v/>
      </c>
      <c r="AV79" s="21">
        <f t="shared" si="98"/>
        <v>3</v>
      </c>
      <c r="AW79" s="21" t="str">
        <f t="shared" si="99"/>
        <v/>
      </c>
      <c r="AX79" s="21" t="str">
        <f t="shared" si="100"/>
        <v/>
      </c>
      <c r="AY79" s="21" t="str">
        <f t="shared" si="101"/>
        <v/>
      </c>
      <c r="AZ79" s="22" t="str">
        <f t="shared" si="102"/>
        <v/>
      </c>
      <c r="BA79" s="22" t="str">
        <f t="shared" si="103"/>
        <v/>
      </c>
      <c r="BB79" s="22" t="str">
        <f t="shared" si="104"/>
        <v/>
      </c>
      <c r="BC79" s="22" t="str">
        <f t="shared" si="105"/>
        <v/>
      </c>
      <c r="BD79" s="22">
        <f t="shared" si="106"/>
        <v>5</v>
      </c>
      <c r="BE79" s="22" t="str">
        <f t="shared" si="107"/>
        <v/>
      </c>
      <c r="BF79" s="23" t="str">
        <f t="shared" si="108"/>
        <v/>
      </c>
      <c r="BG79" s="23" t="str">
        <f t="shared" si="109"/>
        <v/>
      </c>
      <c r="BH79" s="23" t="str">
        <f t="shared" si="110"/>
        <v/>
      </c>
      <c r="BI79" s="23" t="str">
        <f t="shared" si="111"/>
        <v/>
      </c>
      <c r="BJ79" s="23" t="str">
        <f t="shared" si="112"/>
        <v/>
      </c>
      <c r="BK79" s="23">
        <f t="shared" si="113"/>
        <v>6</v>
      </c>
      <c r="BL79" s="21">
        <f t="shared" si="114"/>
        <v>1</v>
      </c>
      <c r="BM79" s="21" t="str">
        <f t="shared" si="115"/>
        <v/>
      </c>
      <c r="BN79" s="21" t="str">
        <f t="shared" si="116"/>
        <v/>
      </c>
      <c r="BO79" s="21" t="str">
        <f t="shared" si="117"/>
        <v/>
      </c>
      <c r="BP79" s="21" t="str">
        <f t="shared" si="118"/>
        <v/>
      </c>
      <c r="BQ79" s="21" t="str">
        <f t="shared" si="119"/>
        <v/>
      </c>
      <c r="BR79" s="22" t="str">
        <f t="shared" si="120"/>
        <v/>
      </c>
      <c r="BS79" s="22" t="str">
        <f t="shared" si="121"/>
        <v/>
      </c>
      <c r="BT79" s="22" t="str">
        <f t="shared" si="122"/>
        <v/>
      </c>
      <c r="BU79" s="22">
        <f t="shared" si="123"/>
        <v>4</v>
      </c>
      <c r="BV79" s="22" t="str">
        <f t="shared" si="124"/>
        <v/>
      </c>
      <c r="BW79" s="22" t="str">
        <f t="shared" si="125"/>
        <v/>
      </c>
      <c r="CE79" s="24" t="str">
        <f t="shared" si="126"/>
        <v>235614</v>
      </c>
      <c r="CF79" s="25">
        <f t="shared" si="127"/>
        <v>235614</v>
      </c>
      <c r="CG79" s="26">
        <f t="shared" si="134"/>
        <v>2</v>
      </c>
      <c r="CH79" s="23">
        <f t="shared" si="135"/>
        <v>3</v>
      </c>
      <c r="CI79" s="23">
        <f t="shared" si="136"/>
        <v>5</v>
      </c>
      <c r="CJ79" s="23">
        <f t="shared" si="137"/>
        <v>6</v>
      </c>
      <c r="CK79" s="23">
        <f t="shared" si="138"/>
        <v>1</v>
      </c>
      <c r="CL79" s="23">
        <f t="shared" si="139"/>
        <v>4</v>
      </c>
      <c r="CN79" s="27">
        <f>IF(CG78=C79,1,0)</f>
        <v>0</v>
      </c>
      <c r="CO79" s="27">
        <f>IF(CH78=C79,1,0)</f>
        <v>0</v>
      </c>
      <c r="CP79" s="27">
        <f>IF(CI78=C79,1,0)</f>
        <v>0</v>
      </c>
      <c r="CQ79" s="27">
        <f>IF(CJ78=C79,1,0)</f>
        <v>0</v>
      </c>
      <c r="CR79" s="27">
        <f>IF(CK78=C79,1,0)</f>
        <v>1</v>
      </c>
      <c r="CS79" s="27">
        <f>IF(CL78=C79,1,0)</f>
        <v>0</v>
      </c>
      <c r="CT79" s="34"/>
      <c r="CU79" s="14">
        <f t="shared" si="52"/>
        <v>65</v>
      </c>
      <c r="CW79" s="40">
        <f t="shared" si="50"/>
        <v>1</v>
      </c>
      <c r="CY79" s="28" t="str">
        <f t="shared" si="51"/>
        <v>+</v>
      </c>
      <c r="DA79" s="39">
        <f t="shared" si="53"/>
        <v>390</v>
      </c>
    </row>
    <row r="80" spans="1:105" ht="16.5" thickTop="1" thickBot="1" x14ac:dyDescent="0.65">
      <c r="A80" s="31">
        <v>27</v>
      </c>
      <c r="B80" s="33"/>
      <c r="C80" s="50">
        <f>VLOOKUP(A80,$AA$3:$AB$39,2,FALSE)</f>
        <v>5</v>
      </c>
      <c r="E80" s="49">
        <f>IF(C80=CG79,$CG$12,0)</f>
        <v>0</v>
      </c>
      <c r="F80" s="49">
        <f>IF(C80=CH79,$CH$12,0)</f>
        <v>0</v>
      </c>
      <c r="G80" s="49">
        <f>IF(C80=CI79,$CI$12,0)</f>
        <v>3</v>
      </c>
      <c r="H80" s="49">
        <f>IF(C80=CJ79,$CJ$12,0)</f>
        <v>0</v>
      </c>
      <c r="I80" s="49">
        <f>IF(C80=CK79,$CK$12,0)</f>
        <v>0</v>
      </c>
      <c r="J80" s="49">
        <f>IF(C80=CL79,$CL$12,0)</f>
        <v>0</v>
      </c>
      <c r="K80" s="50">
        <f>(E80+F80+G80+H80++I80+J80)</f>
        <v>3</v>
      </c>
      <c r="M80" s="15">
        <f t="shared" si="128"/>
        <v>7</v>
      </c>
      <c r="N80" s="15">
        <f t="shared" si="129"/>
        <v>2</v>
      </c>
      <c r="O80" s="15">
        <f t="shared" si="130"/>
        <v>3</v>
      </c>
      <c r="P80" s="15">
        <f t="shared" si="131"/>
        <v>13</v>
      </c>
      <c r="Q80" s="15">
        <f t="shared" si="132"/>
        <v>1</v>
      </c>
      <c r="R80" s="15">
        <f t="shared" si="133"/>
        <v>5</v>
      </c>
      <c r="S80" s="12">
        <f t="shared" si="54"/>
        <v>124</v>
      </c>
      <c r="T80" s="11">
        <v>1</v>
      </c>
      <c r="U80" s="16">
        <f t="shared" si="91"/>
        <v>2</v>
      </c>
      <c r="V80" s="16">
        <f t="shared" si="92"/>
        <v>3</v>
      </c>
      <c r="W80" s="16">
        <f t="shared" si="93"/>
        <v>5</v>
      </c>
      <c r="X80" s="16">
        <f t="shared" si="94"/>
        <v>7</v>
      </c>
      <c r="Y80" s="16">
        <f t="shared" si="95"/>
        <v>13</v>
      </c>
      <c r="AN80" s="23" t="str">
        <f>IF(T80=M80,$M$1,"")</f>
        <v/>
      </c>
      <c r="AO80" s="23" t="str">
        <f>IF(T80=N80,$N$1,"")</f>
        <v/>
      </c>
      <c r="AP80" s="23" t="str">
        <f>IF(T80=O80,$O$1,"")</f>
        <v/>
      </c>
      <c r="AQ80" s="23" t="str">
        <f>IF(T80=P80,$P$1,"")</f>
        <v/>
      </c>
      <c r="AR80" s="23">
        <f>IF(T80=Q80,$Q$1,"")</f>
        <v>5</v>
      </c>
      <c r="AS80" s="23" t="str">
        <f>IF(T80=R80,$R$1,"")</f>
        <v/>
      </c>
      <c r="AT80" s="21" t="str">
        <f t="shared" si="96"/>
        <v/>
      </c>
      <c r="AU80" s="21">
        <f t="shared" si="97"/>
        <v>2</v>
      </c>
      <c r="AV80" s="21" t="str">
        <f t="shared" si="98"/>
        <v/>
      </c>
      <c r="AW80" s="21" t="str">
        <f t="shared" si="99"/>
        <v/>
      </c>
      <c r="AX80" s="21" t="str">
        <f t="shared" si="100"/>
        <v/>
      </c>
      <c r="AY80" s="21" t="str">
        <f t="shared" si="101"/>
        <v/>
      </c>
      <c r="AZ80" s="22" t="str">
        <f t="shared" si="102"/>
        <v/>
      </c>
      <c r="BA80" s="22" t="str">
        <f t="shared" si="103"/>
        <v/>
      </c>
      <c r="BB80" s="22">
        <f t="shared" si="104"/>
        <v>3</v>
      </c>
      <c r="BC80" s="22" t="str">
        <f t="shared" si="105"/>
        <v/>
      </c>
      <c r="BD80" s="22" t="str">
        <f t="shared" si="106"/>
        <v/>
      </c>
      <c r="BE80" s="22" t="str">
        <f t="shared" si="107"/>
        <v/>
      </c>
      <c r="BF80" s="23" t="str">
        <f t="shared" si="108"/>
        <v/>
      </c>
      <c r="BG80" s="23" t="str">
        <f t="shared" si="109"/>
        <v/>
      </c>
      <c r="BH80" s="23" t="str">
        <f t="shared" si="110"/>
        <v/>
      </c>
      <c r="BI80" s="23" t="str">
        <f t="shared" si="111"/>
        <v/>
      </c>
      <c r="BJ80" s="23" t="str">
        <f t="shared" si="112"/>
        <v/>
      </c>
      <c r="BK80" s="23">
        <f t="shared" si="113"/>
        <v>6</v>
      </c>
      <c r="BL80" s="21">
        <f t="shared" si="114"/>
        <v>1</v>
      </c>
      <c r="BM80" s="21" t="str">
        <f t="shared" si="115"/>
        <v/>
      </c>
      <c r="BN80" s="21" t="str">
        <f t="shared" si="116"/>
        <v/>
      </c>
      <c r="BO80" s="21" t="str">
        <f t="shared" si="117"/>
        <v/>
      </c>
      <c r="BP80" s="21" t="str">
        <f t="shared" si="118"/>
        <v/>
      </c>
      <c r="BQ80" s="21" t="str">
        <f t="shared" si="119"/>
        <v/>
      </c>
      <c r="BR80" s="22" t="str">
        <f t="shared" si="120"/>
        <v/>
      </c>
      <c r="BS80" s="22" t="str">
        <f t="shared" si="121"/>
        <v/>
      </c>
      <c r="BT80" s="22" t="str">
        <f t="shared" si="122"/>
        <v/>
      </c>
      <c r="BU80" s="22">
        <f t="shared" si="123"/>
        <v>4</v>
      </c>
      <c r="BV80" s="22" t="str">
        <f t="shared" si="124"/>
        <v/>
      </c>
      <c r="BW80" s="22" t="str">
        <f t="shared" si="125"/>
        <v/>
      </c>
      <c r="CE80" s="24" t="str">
        <f t="shared" si="126"/>
        <v>523614</v>
      </c>
      <c r="CF80" s="25">
        <f t="shared" si="127"/>
        <v>523614</v>
      </c>
      <c r="CG80" s="26">
        <f t="shared" si="134"/>
        <v>5</v>
      </c>
      <c r="CH80" s="23">
        <f t="shared" si="135"/>
        <v>2</v>
      </c>
      <c r="CI80" s="23">
        <f t="shared" si="136"/>
        <v>3</v>
      </c>
      <c r="CJ80" s="23">
        <f t="shared" si="137"/>
        <v>6</v>
      </c>
      <c r="CK80" s="23">
        <f t="shared" si="138"/>
        <v>1</v>
      </c>
      <c r="CL80" s="23">
        <f t="shared" si="139"/>
        <v>4</v>
      </c>
      <c r="CN80" s="27">
        <f>IF(CG79=C80,1,0)</f>
        <v>0</v>
      </c>
      <c r="CO80" s="27">
        <f>IF(CH79=C80,1,0)</f>
        <v>0</v>
      </c>
      <c r="CP80" s="27">
        <f>IF(CI79=C80,1,0)</f>
        <v>1</v>
      </c>
      <c r="CQ80" s="27">
        <f>IF(CJ79=C80,1,0)</f>
        <v>0</v>
      </c>
      <c r="CR80" s="27">
        <f>IF(CK79=C80,1,0)</f>
        <v>0</v>
      </c>
      <c r="CS80" s="27">
        <f>IF(CL79=C80,1,0)</f>
        <v>0</v>
      </c>
      <c r="CT80" s="34"/>
      <c r="CU80" s="14">
        <f t="shared" si="52"/>
        <v>66</v>
      </c>
      <c r="CW80" s="40">
        <f t="shared" ref="CW80:CW138" si="140">SUM(CN80:CS80)</f>
        <v>1</v>
      </c>
      <c r="CY80" s="28" t="str">
        <f t="shared" ref="CY80:CY138" si="141">IF(CW80=1,"+","-")</f>
        <v>+</v>
      </c>
      <c r="DA80" s="39">
        <f t="shared" si="53"/>
        <v>396</v>
      </c>
    </row>
    <row r="81" spans="1:105" ht="16.5" thickTop="1" thickBot="1" x14ac:dyDescent="0.65">
      <c r="A81" s="31">
        <v>17</v>
      </c>
      <c r="B81" s="33"/>
      <c r="C81" s="50">
        <f>VLOOKUP(A81,$AA$3:$AB$39,2,FALSE)</f>
        <v>3</v>
      </c>
      <c r="E81" s="49">
        <f>IF(C81=CG80,$CG$12,0)</f>
        <v>0</v>
      </c>
      <c r="F81" s="49">
        <f>IF(C81=CH80,$CH$12,0)</f>
        <v>0</v>
      </c>
      <c r="G81" s="49">
        <f>IF(C81=CI80,$CI$12,0)</f>
        <v>3</v>
      </c>
      <c r="H81" s="49">
        <f>IF(C81=CJ80,$CJ$12,0)</f>
        <v>0</v>
      </c>
      <c r="I81" s="49">
        <f>IF(C81=CK80,$CK$12,0)</f>
        <v>0</v>
      </c>
      <c r="J81" s="49">
        <f>IF(C81=CL80,$CL$12,0)</f>
        <v>0</v>
      </c>
      <c r="K81" s="50">
        <f>(E81+F81+G81+H81++I81+J81)</f>
        <v>3</v>
      </c>
      <c r="M81" s="15">
        <f t="shared" si="128"/>
        <v>8</v>
      </c>
      <c r="N81" s="15">
        <f t="shared" si="129"/>
        <v>3</v>
      </c>
      <c r="O81" s="15">
        <f t="shared" si="130"/>
        <v>1</v>
      </c>
      <c r="P81" s="15">
        <f t="shared" si="131"/>
        <v>14</v>
      </c>
      <c r="Q81" s="15">
        <f t="shared" si="132"/>
        <v>2</v>
      </c>
      <c r="R81" s="15">
        <f t="shared" si="133"/>
        <v>6</v>
      </c>
      <c r="S81" s="12">
        <f t="shared" si="54"/>
        <v>126</v>
      </c>
      <c r="T81" s="11">
        <v>1</v>
      </c>
      <c r="U81" s="16">
        <f t="shared" si="91"/>
        <v>2</v>
      </c>
      <c r="V81" s="16">
        <f t="shared" si="92"/>
        <v>3</v>
      </c>
      <c r="W81" s="16">
        <f t="shared" si="93"/>
        <v>6</v>
      </c>
      <c r="X81" s="16">
        <f t="shared" si="94"/>
        <v>8</v>
      </c>
      <c r="Y81" s="16">
        <f t="shared" si="95"/>
        <v>14</v>
      </c>
      <c r="AN81" s="23" t="str">
        <f>IF(T81=M81,$M$1,"")</f>
        <v/>
      </c>
      <c r="AO81" s="23" t="str">
        <f>IF(T81=N81,$N$1,"")</f>
        <v/>
      </c>
      <c r="AP81" s="23">
        <f>IF(T81=O81,$O$1,"")</f>
        <v>3</v>
      </c>
      <c r="AQ81" s="23" t="str">
        <f>IF(T81=P81,$P$1,"")</f>
        <v/>
      </c>
      <c r="AR81" s="23" t="str">
        <f>IF(T81=Q81,$Q$1,"")</f>
        <v/>
      </c>
      <c r="AS81" s="23" t="str">
        <f>IF(T81=R81,$R$1,"")</f>
        <v/>
      </c>
      <c r="AT81" s="21" t="str">
        <f t="shared" si="96"/>
        <v/>
      </c>
      <c r="AU81" s="21" t="str">
        <f t="shared" si="97"/>
        <v/>
      </c>
      <c r="AV81" s="21" t="str">
        <f t="shared" si="98"/>
        <v/>
      </c>
      <c r="AW81" s="21" t="str">
        <f t="shared" si="99"/>
        <v/>
      </c>
      <c r="AX81" s="21">
        <f t="shared" si="100"/>
        <v>5</v>
      </c>
      <c r="AY81" s="21" t="str">
        <f t="shared" si="101"/>
        <v/>
      </c>
      <c r="AZ81" s="22" t="str">
        <f t="shared" si="102"/>
        <v/>
      </c>
      <c r="BA81" s="22">
        <f t="shared" si="103"/>
        <v>2</v>
      </c>
      <c r="BB81" s="22" t="str">
        <f t="shared" si="104"/>
        <v/>
      </c>
      <c r="BC81" s="22" t="str">
        <f t="shared" si="105"/>
        <v/>
      </c>
      <c r="BD81" s="22" t="str">
        <f t="shared" si="106"/>
        <v/>
      </c>
      <c r="BE81" s="22" t="str">
        <f t="shared" si="107"/>
        <v/>
      </c>
      <c r="BF81" s="23" t="str">
        <f t="shared" si="108"/>
        <v/>
      </c>
      <c r="BG81" s="23" t="str">
        <f t="shared" si="109"/>
        <v/>
      </c>
      <c r="BH81" s="23" t="str">
        <f t="shared" si="110"/>
        <v/>
      </c>
      <c r="BI81" s="23" t="str">
        <f t="shared" si="111"/>
        <v/>
      </c>
      <c r="BJ81" s="23" t="str">
        <f t="shared" si="112"/>
        <v/>
      </c>
      <c r="BK81" s="23">
        <f t="shared" si="113"/>
        <v>6</v>
      </c>
      <c r="BL81" s="21">
        <f t="shared" si="114"/>
        <v>1</v>
      </c>
      <c r="BM81" s="21" t="str">
        <f t="shared" si="115"/>
        <v/>
      </c>
      <c r="BN81" s="21" t="str">
        <f t="shared" si="116"/>
        <v/>
      </c>
      <c r="BO81" s="21" t="str">
        <f t="shared" si="117"/>
        <v/>
      </c>
      <c r="BP81" s="21" t="str">
        <f t="shared" si="118"/>
        <v/>
      </c>
      <c r="BQ81" s="21" t="str">
        <f t="shared" si="119"/>
        <v/>
      </c>
      <c r="BR81" s="22" t="str">
        <f t="shared" si="120"/>
        <v/>
      </c>
      <c r="BS81" s="22" t="str">
        <f t="shared" si="121"/>
        <v/>
      </c>
      <c r="BT81" s="22" t="str">
        <f t="shared" si="122"/>
        <v/>
      </c>
      <c r="BU81" s="22">
        <f t="shared" si="123"/>
        <v>4</v>
      </c>
      <c r="BV81" s="22" t="str">
        <f t="shared" si="124"/>
        <v/>
      </c>
      <c r="BW81" s="22" t="str">
        <f t="shared" si="125"/>
        <v/>
      </c>
      <c r="CE81" s="24" t="str">
        <f t="shared" si="126"/>
        <v>352614</v>
      </c>
      <c r="CF81" s="25">
        <f t="shared" si="127"/>
        <v>352614</v>
      </c>
      <c r="CG81" s="26">
        <f t="shared" si="134"/>
        <v>3</v>
      </c>
      <c r="CH81" s="23">
        <f t="shared" si="135"/>
        <v>5</v>
      </c>
      <c r="CI81" s="23">
        <f t="shared" si="136"/>
        <v>2</v>
      </c>
      <c r="CJ81" s="23">
        <f t="shared" si="137"/>
        <v>6</v>
      </c>
      <c r="CK81" s="23">
        <f t="shared" si="138"/>
        <v>1</v>
      </c>
      <c r="CL81" s="23">
        <f t="shared" si="139"/>
        <v>4</v>
      </c>
      <c r="CN81" s="27">
        <f>IF(CG80=C81,1,0)</f>
        <v>0</v>
      </c>
      <c r="CO81" s="27">
        <f>IF(CH80=C81,1,0)</f>
        <v>0</v>
      </c>
      <c r="CP81" s="27">
        <f>IF(CI80=C81,1,0)</f>
        <v>1</v>
      </c>
      <c r="CQ81" s="27">
        <f>IF(CJ80=C81,1,0)</f>
        <v>0</v>
      </c>
      <c r="CR81" s="27">
        <f>IF(CK80=C81,1,0)</f>
        <v>0</v>
      </c>
      <c r="CS81" s="27">
        <f>IF(CL80=C81,1,0)</f>
        <v>0</v>
      </c>
      <c r="CT81" s="34"/>
      <c r="CU81" s="14">
        <f t="shared" ref="CU81:CU138" si="142">IF(CW81=0,0,CU80+1)</f>
        <v>67</v>
      </c>
      <c r="CW81" s="40">
        <f t="shared" si="140"/>
        <v>1</v>
      </c>
      <c r="CY81" s="28" t="str">
        <f t="shared" si="141"/>
        <v>+</v>
      </c>
      <c r="DA81" s="39">
        <f t="shared" ref="DA81:DA138" si="143">IF(CW81=1,6,-12)+DA80</f>
        <v>402</v>
      </c>
    </row>
    <row r="82" spans="1:105" ht="16.5" thickTop="1" thickBot="1" x14ac:dyDescent="0.65">
      <c r="A82" s="31">
        <v>10</v>
      </c>
      <c r="B82" s="33"/>
      <c r="C82" s="50">
        <f>VLOOKUP(A82,$AA$3:$AB$39,2,FALSE)</f>
        <v>2</v>
      </c>
      <c r="E82" s="49">
        <f>IF(C82=CG81,$CG$12,0)</f>
        <v>0</v>
      </c>
      <c r="F82" s="49">
        <f>IF(C82=CH81,$CH$12,0)</f>
        <v>0</v>
      </c>
      <c r="G82" s="49">
        <f>IF(C82=CI81,$CI$12,0)</f>
        <v>3</v>
      </c>
      <c r="H82" s="49">
        <f>IF(C82=CJ81,$CJ$12,0)</f>
        <v>0</v>
      </c>
      <c r="I82" s="49">
        <f>IF(C82=CK81,$CK$12,0)</f>
        <v>0</v>
      </c>
      <c r="J82" s="49">
        <f>IF(C82=CL81,$CL$12,0)</f>
        <v>0</v>
      </c>
      <c r="K82" s="50">
        <f>(E82+F82+G82+H82++I82+J82)</f>
        <v>3</v>
      </c>
      <c r="M82" s="15">
        <f t="shared" si="128"/>
        <v>9</v>
      </c>
      <c r="N82" s="15">
        <f t="shared" si="129"/>
        <v>1</v>
      </c>
      <c r="O82" s="15">
        <f t="shared" si="130"/>
        <v>2</v>
      </c>
      <c r="P82" s="15">
        <f t="shared" si="131"/>
        <v>15</v>
      </c>
      <c r="Q82" s="15">
        <f t="shared" si="132"/>
        <v>3</v>
      </c>
      <c r="R82" s="15">
        <f t="shared" si="133"/>
        <v>7</v>
      </c>
      <c r="S82" s="12">
        <f t="shared" si="54"/>
        <v>128</v>
      </c>
      <c r="T82" s="11">
        <v>1</v>
      </c>
      <c r="U82" s="16">
        <f t="shared" si="91"/>
        <v>2</v>
      </c>
      <c r="V82" s="16">
        <f t="shared" si="92"/>
        <v>3</v>
      </c>
      <c r="W82" s="16">
        <f t="shared" si="93"/>
        <v>7</v>
      </c>
      <c r="X82" s="16">
        <f t="shared" si="94"/>
        <v>9</v>
      </c>
      <c r="Y82" s="16">
        <f t="shared" si="95"/>
        <v>15</v>
      </c>
      <c r="AN82" s="23" t="str">
        <f>IF(T82=M82,$M$1,"")</f>
        <v/>
      </c>
      <c r="AO82" s="23">
        <f>IF(T82=N82,$N$1,"")</f>
        <v>2</v>
      </c>
      <c r="AP82" s="23" t="str">
        <f>IF(T82=O82,$O$1,"")</f>
        <v/>
      </c>
      <c r="AQ82" s="23" t="str">
        <f>IF(T82=P82,$P$1,"")</f>
        <v/>
      </c>
      <c r="AR82" s="23" t="str">
        <f>IF(T82=Q82,$Q$1,"")</f>
        <v/>
      </c>
      <c r="AS82" s="23" t="str">
        <f>IF(T82=R82,$R$1,"")</f>
        <v/>
      </c>
      <c r="AT82" s="21" t="str">
        <f t="shared" si="96"/>
        <v/>
      </c>
      <c r="AU82" s="21" t="str">
        <f t="shared" si="97"/>
        <v/>
      </c>
      <c r="AV82" s="21">
        <f t="shared" si="98"/>
        <v>3</v>
      </c>
      <c r="AW82" s="21" t="str">
        <f t="shared" si="99"/>
        <v/>
      </c>
      <c r="AX82" s="21" t="str">
        <f t="shared" si="100"/>
        <v/>
      </c>
      <c r="AY82" s="21" t="str">
        <f t="shared" si="101"/>
        <v/>
      </c>
      <c r="AZ82" s="22" t="str">
        <f t="shared" si="102"/>
        <v/>
      </c>
      <c r="BA82" s="22" t="str">
        <f t="shared" si="103"/>
        <v/>
      </c>
      <c r="BB82" s="22" t="str">
        <f t="shared" si="104"/>
        <v/>
      </c>
      <c r="BC82" s="22" t="str">
        <f t="shared" si="105"/>
        <v/>
      </c>
      <c r="BD82" s="22">
        <f t="shared" si="106"/>
        <v>5</v>
      </c>
      <c r="BE82" s="22" t="str">
        <f t="shared" si="107"/>
        <v/>
      </c>
      <c r="BF82" s="23" t="str">
        <f t="shared" si="108"/>
        <v/>
      </c>
      <c r="BG82" s="23" t="str">
        <f t="shared" si="109"/>
        <v/>
      </c>
      <c r="BH82" s="23" t="str">
        <f t="shared" si="110"/>
        <v/>
      </c>
      <c r="BI82" s="23" t="str">
        <f t="shared" si="111"/>
        <v/>
      </c>
      <c r="BJ82" s="23" t="str">
        <f t="shared" si="112"/>
        <v/>
      </c>
      <c r="BK82" s="23">
        <f t="shared" si="113"/>
        <v>6</v>
      </c>
      <c r="BL82" s="21">
        <f t="shared" si="114"/>
        <v>1</v>
      </c>
      <c r="BM82" s="21" t="str">
        <f t="shared" si="115"/>
        <v/>
      </c>
      <c r="BN82" s="21" t="str">
        <f t="shared" si="116"/>
        <v/>
      </c>
      <c r="BO82" s="21" t="str">
        <f t="shared" si="117"/>
        <v/>
      </c>
      <c r="BP82" s="21" t="str">
        <f t="shared" si="118"/>
        <v/>
      </c>
      <c r="BQ82" s="21" t="str">
        <f t="shared" si="119"/>
        <v/>
      </c>
      <c r="BR82" s="22" t="str">
        <f t="shared" si="120"/>
        <v/>
      </c>
      <c r="BS82" s="22" t="str">
        <f t="shared" si="121"/>
        <v/>
      </c>
      <c r="BT82" s="22" t="str">
        <f t="shared" si="122"/>
        <v/>
      </c>
      <c r="BU82" s="22">
        <f t="shared" si="123"/>
        <v>4</v>
      </c>
      <c r="BV82" s="22" t="str">
        <f t="shared" si="124"/>
        <v/>
      </c>
      <c r="BW82" s="22" t="str">
        <f t="shared" si="125"/>
        <v/>
      </c>
      <c r="CE82" s="24" t="str">
        <f t="shared" si="126"/>
        <v>235614</v>
      </c>
      <c r="CF82" s="25">
        <f t="shared" si="127"/>
        <v>235614</v>
      </c>
      <c r="CG82" s="26">
        <f t="shared" si="134"/>
        <v>2</v>
      </c>
      <c r="CH82" s="23">
        <f t="shared" si="135"/>
        <v>3</v>
      </c>
      <c r="CI82" s="23">
        <f t="shared" si="136"/>
        <v>5</v>
      </c>
      <c r="CJ82" s="23">
        <f t="shared" si="137"/>
        <v>6</v>
      </c>
      <c r="CK82" s="23">
        <f t="shared" si="138"/>
        <v>1</v>
      </c>
      <c r="CL82" s="23">
        <f t="shared" si="139"/>
        <v>4</v>
      </c>
      <c r="CN82" s="27">
        <f>IF(CG81=C82,1,0)</f>
        <v>0</v>
      </c>
      <c r="CO82" s="27">
        <f>IF(CH81=C82,1,0)</f>
        <v>0</v>
      </c>
      <c r="CP82" s="27">
        <f>IF(CI81=C82,1,0)</f>
        <v>1</v>
      </c>
      <c r="CQ82" s="27">
        <f>IF(CJ81=C82,1,0)</f>
        <v>0</v>
      </c>
      <c r="CR82" s="27">
        <f>IF(CK81=C82,1,0)</f>
        <v>0</v>
      </c>
      <c r="CS82" s="27">
        <f>IF(CL81=C82,1,0)</f>
        <v>0</v>
      </c>
      <c r="CT82" s="34"/>
      <c r="CU82" s="14">
        <f t="shared" si="142"/>
        <v>68</v>
      </c>
      <c r="CW82" s="40">
        <f t="shared" si="140"/>
        <v>1</v>
      </c>
      <c r="CY82" s="28" t="str">
        <f t="shared" si="141"/>
        <v>+</v>
      </c>
      <c r="DA82" s="39">
        <f t="shared" si="143"/>
        <v>408</v>
      </c>
    </row>
    <row r="83" spans="1:105" ht="16.5" thickTop="1" thickBot="1" x14ac:dyDescent="0.65">
      <c r="A83" s="31">
        <v>27</v>
      </c>
      <c r="B83" s="33"/>
      <c r="C83" s="50">
        <f>VLOOKUP(A83,$AA$3:$AB$39,2,FALSE)</f>
        <v>5</v>
      </c>
      <c r="E83" s="49">
        <f>IF(C83=CG82,$CG$12,0)</f>
        <v>0</v>
      </c>
      <c r="F83" s="49">
        <f>IF(C83=CH82,$CH$12,0)</f>
        <v>0</v>
      </c>
      <c r="G83" s="49">
        <f>IF(C83=CI82,$CI$12,0)</f>
        <v>3</v>
      </c>
      <c r="H83" s="49">
        <f>IF(C83=CJ82,$CJ$12,0)</f>
        <v>0</v>
      </c>
      <c r="I83" s="49">
        <f>IF(C83=CK82,$CK$12,0)</f>
        <v>0</v>
      </c>
      <c r="J83" s="49">
        <f>IF(C83=CL82,$CL$12,0)</f>
        <v>0</v>
      </c>
      <c r="K83" s="50">
        <f>(E83+F83+G83+H83++I83+J83)</f>
        <v>3</v>
      </c>
      <c r="M83" s="15">
        <f t="shared" si="128"/>
        <v>10</v>
      </c>
      <c r="N83" s="15">
        <f t="shared" si="129"/>
        <v>2</v>
      </c>
      <c r="O83" s="15">
        <f t="shared" si="130"/>
        <v>3</v>
      </c>
      <c r="P83" s="15">
        <f t="shared" si="131"/>
        <v>16</v>
      </c>
      <c r="Q83" s="15">
        <f t="shared" si="132"/>
        <v>1</v>
      </c>
      <c r="R83" s="15">
        <f t="shared" si="133"/>
        <v>8</v>
      </c>
      <c r="S83" s="12">
        <f t="shared" si="54"/>
        <v>130</v>
      </c>
      <c r="T83" s="11">
        <v>1</v>
      </c>
      <c r="U83" s="16">
        <f t="shared" si="91"/>
        <v>2</v>
      </c>
      <c r="V83" s="16">
        <f t="shared" si="92"/>
        <v>3</v>
      </c>
      <c r="W83" s="16">
        <f t="shared" si="93"/>
        <v>8</v>
      </c>
      <c r="X83" s="16">
        <f t="shared" si="94"/>
        <v>10</v>
      </c>
      <c r="Y83" s="16">
        <f t="shared" si="95"/>
        <v>16</v>
      </c>
      <c r="AN83" s="23" t="str">
        <f>IF(T83=M83,$M$1,"")</f>
        <v/>
      </c>
      <c r="AO83" s="23" t="str">
        <f>IF(T83=N83,$N$1,"")</f>
        <v/>
      </c>
      <c r="AP83" s="23" t="str">
        <f>IF(T83=O83,$O$1,"")</f>
        <v/>
      </c>
      <c r="AQ83" s="23" t="str">
        <f>IF(T83=P83,$P$1,"")</f>
        <v/>
      </c>
      <c r="AR83" s="23">
        <f>IF(T83=Q83,$Q$1,"")</f>
        <v>5</v>
      </c>
      <c r="AS83" s="23" t="str">
        <f>IF(T83=R83,$R$1,"")</f>
        <v/>
      </c>
      <c r="AT83" s="21" t="str">
        <f t="shared" si="96"/>
        <v/>
      </c>
      <c r="AU83" s="21">
        <f t="shared" si="97"/>
        <v>2</v>
      </c>
      <c r="AV83" s="21" t="str">
        <f t="shared" si="98"/>
        <v/>
      </c>
      <c r="AW83" s="21" t="str">
        <f t="shared" si="99"/>
        <v/>
      </c>
      <c r="AX83" s="21" t="str">
        <f t="shared" si="100"/>
        <v/>
      </c>
      <c r="AY83" s="21" t="str">
        <f t="shared" si="101"/>
        <v/>
      </c>
      <c r="AZ83" s="22" t="str">
        <f t="shared" si="102"/>
        <v/>
      </c>
      <c r="BA83" s="22" t="str">
        <f t="shared" si="103"/>
        <v/>
      </c>
      <c r="BB83" s="22">
        <f t="shared" si="104"/>
        <v>3</v>
      </c>
      <c r="BC83" s="22" t="str">
        <f t="shared" si="105"/>
        <v/>
      </c>
      <c r="BD83" s="22" t="str">
        <f t="shared" si="106"/>
        <v/>
      </c>
      <c r="BE83" s="22" t="str">
        <f t="shared" si="107"/>
        <v/>
      </c>
      <c r="BF83" s="23" t="str">
        <f t="shared" si="108"/>
        <v/>
      </c>
      <c r="BG83" s="23" t="str">
        <f t="shared" si="109"/>
        <v/>
      </c>
      <c r="BH83" s="23" t="str">
        <f t="shared" si="110"/>
        <v/>
      </c>
      <c r="BI83" s="23" t="str">
        <f t="shared" si="111"/>
        <v/>
      </c>
      <c r="BJ83" s="23" t="str">
        <f t="shared" si="112"/>
        <v/>
      </c>
      <c r="BK83" s="23">
        <f t="shared" si="113"/>
        <v>6</v>
      </c>
      <c r="BL83" s="21">
        <f t="shared" si="114"/>
        <v>1</v>
      </c>
      <c r="BM83" s="21" t="str">
        <f t="shared" si="115"/>
        <v/>
      </c>
      <c r="BN83" s="21" t="str">
        <f t="shared" si="116"/>
        <v/>
      </c>
      <c r="BO83" s="21" t="str">
        <f t="shared" si="117"/>
        <v/>
      </c>
      <c r="BP83" s="21" t="str">
        <f t="shared" si="118"/>
        <v/>
      </c>
      <c r="BQ83" s="21" t="str">
        <f t="shared" si="119"/>
        <v/>
      </c>
      <c r="BR83" s="22" t="str">
        <f t="shared" si="120"/>
        <v/>
      </c>
      <c r="BS83" s="22" t="str">
        <f t="shared" si="121"/>
        <v/>
      </c>
      <c r="BT83" s="22" t="str">
        <f t="shared" si="122"/>
        <v/>
      </c>
      <c r="BU83" s="22">
        <f t="shared" si="123"/>
        <v>4</v>
      </c>
      <c r="BV83" s="22" t="str">
        <f t="shared" si="124"/>
        <v/>
      </c>
      <c r="BW83" s="22" t="str">
        <f t="shared" si="125"/>
        <v/>
      </c>
      <c r="CE83" s="24" t="str">
        <f t="shared" si="126"/>
        <v>523614</v>
      </c>
      <c r="CF83" s="25">
        <f t="shared" si="127"/>
        <v>523614</v>
      </c>
      <c r="CG83" s="26">
        <f t="shared" si="134"/>
        <v>5</v>
      </c>
      <c r="CH83" s="23">
        <f t="shared" si="135"/>
        <v>2</v>
      </c>
      <c r="CI83" s="23">
        <f t="shared" si="136"/>
        <v>3</v>
      </c>
      <c r="CJ83" s="23">
        <f t="shared" si="137"/>
        <v>6</v>
      </c>
      <c r="CK83" s="23">
        <f t="shared" si="138"/>
        <v>1</v>
      </c>
      <c r="CL83" s="23">
        <f t="shared" si="139"/>
        <v>4</v>
      </c>
      <c r="CN83" s="27">
        <f>IF(CG82=C83,1,0)</f>
        <v>0</v>
      </c>
      <c r="CO83" s="27">
        <f>IF(CH82=C83,1,0)</f>
        <v>0</v>
      </c>
      <c r="CP83" s="27">
        <f>IF(CI82=C83,1,0)</f>
        <v>1</v>
      </c>
      <c r="CQ83" s="27">
        <f>IF(CJ82=C83,1,0)</f>
        <v>0</v>
      </c>
      <c r="CR83" s="27">
        <f>IF(CK82=C83,1,0)</f>
        <v>0</v>
      </c>
      <c r="CS83" s="27">
        <f>IF(CL82=C83,1,0)</f>
        <v>0</v>
      </c>
      <c r="CT83" s="34"/>
      <c r="CU83" s="14">
        <f t="shared" si="142"/>
        <v>69</v>
      </c>
      <c r="CW83" s="40">
        <f t="shared" si="140"/>
        <v>1</v>
      </c>
      <c r="CY83" s="28" t="str">
        <f t="shared" si="141"/>
        <v>+</v>
      </c>
      <c r="DA83" s="39">
        <f t="shared" si="143"/>
        <v>414</v>
      </c>
    </row>
    <row r="84" spans="1:105" ht="16.5" thickTop="1" thickBot="1" x14ac:dyDescent="0.65">
      <c r="A84" s="31">
        <v>9</v>
      </c>
      <c r="B84" s="33"/>
      <c r="C84" s="50">
        <f>VLOOKUP(A84,$AA$3:$AB$39,2,FALSE)</f>
        <v>2</v>
      </c>
      <c r="E84" s="49">
        <f>IF(C84=CG83,$CG$12,0)</f>
        <v>0</v>
      </c>
      <c r="F84" s="49">
        <f>IF(C84=CH83,$CH$12,0)</f>
        <v>2</v>
      </c>
      <c r="G84" s="49">
        <f>IF(C84=CI83,$CI$12,0)</f>
        <v>0</v>
      </c>
      <c r="H84" s="49">
        <f>IF(C84=CJ83,$CJ$12,0)</f>
        <v>0</v>
      </c>
      <c r="I84" s="49">
        <f>IF(C84=CK83,$CK$12,0)</f>
        <v>0</v>
      </c>
      <c r="J84" s="49">
        <f>IF(C84=CL83,$CL$12,0)</f>
        <v>0</v>
      </c>
      <c r="K84" s="50">
        <f>(E84+F84+G84+H84++I84+J84)</f>
        <v>2</v>
      </c>
      <c r="M84" s="15">
        <f t="shared" si="128"/>
        <v>11</v>
      </c>
      <c r="N84" s="15">
        <f t="shared" si="129"/>
        <v>1</v>
      </c>
      <c r="O84" s="15">
        <f t="shared" si="130"/>
        <v>4</v>
      </c>
      <c r="P84" s="15">
        <f t="shared" si="131"/>
        <v>17</v>
      </c>
      <c r="Q84" s="15">
        <f t="shared" si="132"/>
        <v>2</v>
      </c>
      <c r="R84" s="15">
        <f t="shared" si="133"/>
        <v>9</v>
      </c>
      <c r="S84" s="12">
        <f t="shared" si="54"/>
        <v>132</v>
      </c>
      <c r="T84" s="11">
        <v>1</v>
      </c>
      <c r="U84" s="16">
        <f t="shared" si="91"/>
        <v>2</v>
      </c>
      <c r="V84" s="16">
        <f t="shared" si="92"/>
        <v>4</v>
      </c>
      <c r="W84" s="16">
        <f t="shared" si="93"/>
        <v>9</v>
      </c>
      <c r="X84" s="16">
        <f t="shared" si="94"/>
        <v>11</v>
      </c>
      <c r="Y84" s="16">
        <f t="shared" si="95"/>
        <v>17</v>
      </c>
      <c r="AN84" s="23" t="str">
        <f>IF(T84=M84,$M$1,"")</f>
        <v/>
      </c>
      <c r="AO84" s="23">
        <f>IF(T84=N84,$N$1,"")</f>
        <v>2</v>
      </c>
      <c r="AP84" s="23" t="str">
        <f>IF(T84=O84,$O$1,"")</f>
        <v/>
      </c>
      <c r="AQ84" s="23" t="str">
        <f>IF(T84=P84,$P$1,"")</f>
        <v/>
      </c>
      <c r="AR84" s="23" t="str">
        <f>IF(T84=Q84,$Q$1,"")</f>
        <v/>
      </c>
      <c r="AS84" s="23" t="str">
        <f>IF(T84=R84,$R$1,"")</f>
        <v/>
      </c>
      <c r="AT84" s="21" t="str">
        <f t="shared" si="96"/>
        <v/>
      </c>
      <c r="AU84" s="21" t="str">
        <f t="shared" si="97"/>
        <v/>
      </c>
      <c r="AV84" s="21" t="str">
        <f t="shared" si="98"/>
        <v/>
      </c>
      <c r="AW84" s="21" t="str">
        <f t="shared" si="99"/>
        <v/>
      </c>
      <c r="AX84" s="21">
        <f t="shared" si="100"/>
        <v>5</v>
      </c>
      <c r="AY84" s="21" t="str">
        <f t="shared" si="101"/>
        <v/>
      </c>
      <c r="AZ84" s="22" t="str">
        <f t="shared" si="102"/>
        <v/>
      </c>
      <c r="BA84" s="22" t="str">
        <f t="shared" si="103"/>
        <v/>
      </c>
      <c r="BB84" s="22">
        <f t="shared" si="104"/>
        <v>3</v>
      </c>
      <c r="BC84" s="22" t="str">
        <f t="shared" si="105"/>
        <v/>
      </c>
      <c r="BD84" s="22" t="str">
        <f t="shared" si="106"/>
        <v/>
      </c>
      <c r="BE84" s="22" t="str">
        <f t="shared" si="107"/>
        <v/>
      </c>
      <c r="BF84" s="23" t="str">
        <f t="shared" si="108"/>
        <v/>
      </c>
      <c r="BG84" s="23" t="str">
        <f t="shared" si="109"/>
        <v/>
      </c>
      <c r="BH84" s="23" t="str">
        <f t="shared" si="110"/>
        <v/>
      </c>
      <c r="BI84" s="23" t="str">
        <f t="shared" si="111"/>
        <v/>
      </c>
      <c r="BJ84" s="23" t="str">
        <f t="shared" si="112"/>
        <v/>
      </c>
      <c r="BK84" s="23">
        <f t="shared" si="113"/>
        <v>6</v>
      </c>
      <c r="BL84" s="21">
        <f t="shared" si="114"/>
        <v>1</v>
      </c>
      <c r="BM84" s="21" t="str">
        <f t="shared" si="115"/>
        <v/>
      </c>
      <c r="BN84" s="21" t="str">
        <f t="shared" si="116"/>
        <v/>
      </c>
      <c r="BO84" s="21" t="str">
        <f t="shared" si="117"/>
        <v/>
      </c>
      <c r="BP84" s="21" t="str">
        <f t="shared" si="118"/>
        <v/>
      </c>
      <c r="BQ84" s="21" t="str">
        <f t="shared" si="119"/>
        <v/>
      </c>
      <c r="BR84" s="22" t="str">
        <f t="shared" si="120"/>
        <v/>
      </c>
      <c r="BS84" s="22" t="str">
        <f t="shared" si="121"/>
        <v/>
      </c>
      <c r="BT84" s="22" t="str">
        <f t="shared" si="122"/>
        <v/>
      </c>
      <c r="BU84" s="22">
        <f t="shared" si="123"/>
        <v>4</v>
      </c>
      <c r="BV84" s="22" t="str">
        <f t="shared" si="124"/>
        <v/>
      </c>
      <c r="BW84" s="22" t="str">
        <f t="shared" si="125"/>
        <v/>
      </c>
      <c r="CE84" s="24" t="str">
        <f t="shared" si="126"/>
        <v>253614</v>
      </c>
      <c r="CF84" s="25">
        <f t="shared" si="127"/>
        <v>253614</v>
      </c>
      <c r="CG84" s="26">
        <f t="shared" si="134"/>
        <v>2</v>
      </c>
      <c r="CH84" s="23">
        <f t="shared" si="135"/>
        <v>5</v>
      </c>
      <c r="CI84" s="23">
        <f t="shared" si="136"/>
        <v>3</v>
      </c>
      <c r="CJ84" s="23">
        <f t="shared" si="137"/>
        <v>6</v>
      </c>
      <c r="CK84" s="23">
        <f t="shared" si="138"/>
        <v>1</v>
      </c>
      <c r="CL84" s="23">
        <f t="shared" si="139"/>
        <v>4</v>
      </c>
      <c r="CN84" s="27">
        <f>IF(CG83=C84,1,0)</f>
        <v>0</v>
      </c>
      <c r="CO84" s="27">
        <f>IF(CH83=C84,1,0)</f>
        <v>1</v>
      </c>
      <c r="CP84" s="27">
        <f>IF(CI83=C84,1,0)</f>
        <v>0</v>
      </c>
      <c r="CQ84" s="27">
        <f>IF(CJ83=C84,1,0)</f>
        <v>0</v>
      </c>
      <c r="CR84" s="27">
        <f>IF(CK83=C84,1,0)</f>
        <v>0</v>
      </c>
      <c r="CS84" s="27">
        <f>IF(CL83=C84,1,0)</f>
        <v>0</v>
      </c>
      <c r="CT84" s="34"/>
      <c r="CU84" s="14">
        <f t="shared" si="142"/>
        <v>70</v>
      </c>
      <c r="CW84" s="40">
        <f t="shared" si="140"/>
        <v>1</v>
      </c>
      <c r="CY84" s="28" t="str">
        <f t="shared" si="141"/>
        <v>+</v>
      </c>
      <c r="DA84" s="39">
        <f t="shared" si="143"/>
        <v>420</v>
      </c>
    </row>
    <row r="85" spans="1:105" ht="16.5" thickTop="1" thickBot="1" x14ac:dyDescent="0.65">
      <c r="A85" s="31">
        <v>26</v>
      </c>
      <c r="B85" s="33"/>
      <c r="C85" s="50">
        <f>VLOOKUP(A85,$AA$3:$AB$39,2,FALSE)</f>
        <v>5</v>
      </c>
      <c r="E85" s="49">
        <f>IF(C85=CG84,$CG$12,0)</f>
        <v>0</v>
      </c>
      <c r="F85" s="49">
        <f>IF(C85=CH84,$CH$12,0)</f>
        <v>2</v>
      </c>
      <c r="G85" s="49">
        <f>IF(C85=CI84,$CI$12,0)</f>
        <v>0</v>
      </c>
      <c r="H85" s="49">
        <f>IF(C85=CJ84,$CJ$12,0)</f>
        <v>0</v>
      </c>
      <c r="I85" s="49">
        <f>IF(C85=CK84,$CK$12,0)</f>
        <v>0</v>
      </c>
      <c r="J85" s="49">
        <f>IF(C85=CL84,$CL$12,0)</f>
        <v>0</v>
      </c>
      <c r="K85" s="50">
        <f>(E85+F85+G85+H85++I85+J85)</f>
        <v>2</v>
      </c>
      <c r="M85" s="15">
        <f t="shared" si="128"/>
        <v>12</v>
      </c>
      <c r="N85" s="15">
        <f t="shared" si="129"/>
        <v>2</v>
      </c>
      <c r="O85" s="15">
        <f t="shared" si="130"/>
        <v>5</v>
      </c>
      <c r="P85" s="15">
        <f t="shared" si="131"/>
        <v>18</v>
      </c>
      <c r="Q85" s="15">
        <f t="shared" si="132"/>
        <v>1</v>
      </c>
      <c r="R85" s="15">
        <f t="shared" si="133"/>
        <v>10</v>
      </c>
      <c r="S85" s="12">
        <f t="shared" si="54"/>
        <v>134</v>
      </c>
      <c r="T85" s="11">
        <v>1</v>
      </c>
      <c r="U85" s="16">
        <f t="shared" si="91"/>
        <v>2</v>
      </c>
      <c r="V85" s="16">
        <f t="shared" si="92"/>
        <v>5</v>
      </c>
      <c r="W85" s="16">
        <f t="shared" si="93"/>
        <v>10</v>
      </c>
      <c r="X85" s="16">
        <f t="shared" si="94"/>
        <v>12</v>
      </c>
      <c r="Y85" s="16">
        <f t="shared" si="95"/>
        <v>18</v>
      </c>
      <c r="AN85" s="23" t="str">
        <f>IF(T85=M85,$M$1,"")</f>
        <v/>
      </c>
      <c r="AO85" s="23" t="str">
        <f>IF(T85=N85,$N$1,"")</f>
        <v/>
      </c>
      <c r="AP85" s="23" t="str">
        <f>IF(T85=O85,$O$1,"")</f>
        <v/>
      </c>
      <c r="AQ85" s="23" t="str">
        <f>IF(T85=P85,$P$1,"")</f>
        <v/>
      </c>
      <c r="AR85" s="23">
        <f>IF(T85=Q85,$Q$1,"")</f>
        <v>5</v>
      </c>
      <c r="AS85" s="23" t="str">
        <f>IF(T85=R85,$R$1,"")</f>
        <v/>
      </c>
      <c r="AT85" s="21" t="str">
        <f t="shared" si="96"/>
        <v/>
      </c>
      <c r="AU85" s="21">
        <f t="shared" si="97"/>
        <v>2</v>
      </c>
      <c r="AV85" s="21" t="str">
        <f t="shared" si="98"/>
        <v/>
      </c>
      <c r="AW85" s="21" t="str">
        <f t="shared" si="99"/>
        <v/>
      </c>
      <c r="AX85" s="21" t="str">
        <f t="shared" si="100"/>
        <v/>
      </c>
      <c r="AY85" s="21" t="str">
        <f t="shared" si="101"/>
        <v/>
      </c>
      <c r="AZ85" s="22" t="str">
        <f t="shared" si="102"/>
        <v/>
      </c>
      <c r="BA85" s="22" t="str">
        <f t="shared" si="103"/>
        <v/>
      </c>
      <c r="BB85" s="22">
        <f t="shared" si="104"/>
        <v>3</v>
      </c>
      <c r="BC85" s="22" t="str">
        <f t="shared" si="105"/>
        <v/>
      </c>
      <c r="BD85" s="22" t="str">
        <f t="shared" si="106"/>
        <v/>
      </c>
      <c r="BE85" s="22" t="str">
        <f t="shared" si="107"/>
        <v/>
      </c>
      <c r="BF85" s="23" t="str">
        <f t="shared" si="108"/>
        <v/>
      </c>
      <c r="BG85" s="23" t="str">
        <f t="shared" si="109"/>
        <v/>
      </c>
      <c r="BH85" s="23" t="str">
        <f t="shared" si="110"/>
        <v/>
      </c>
      <c r="BI85" s="23" t="str">
        <f t="shared" si="111"/>
        <v/>
      </c>
      <c r="BJ85" s="23" t="str">
        <f t="shared" si="112"/>
        <v/>
      </c>
      <c r="BK85" s="23">
        <f t="shared" si="113"/>
        <v>6</v>
      </c>
      <c r="BL85" s="21">
        <f t="shared" si="114"/>
        <v>1</v>
      </c>
      <c r="BM85" s="21" t="str">
        <f t="shared" si="115"/>
        <v/>
      </c>
      <c r="BN85" s="21" t="str">
        <f t="shared" si="116"/>
        <v/>
      </c>
      <c r="BO85" s="21" t="str">
        <f t="shared" si="117"/>
        <v/>
      </c>
      <c r="BP85" s="21" t="str">
        <f t="shared" si="118"/>
        <v/>
      </c>
      <c r="BQ85" s="21" t="str">
        <f t="shared" si="119"/>
        <v/>
      </c>
      <c r="BR85" s="22" t="str">
        <f t="shared" si="120"/>
        <v/>
      </c>
      <c r="BS85" s="22" t="str">
        <f t="shared" si="121"/>
        <v/>
      </c>
      <c r="BT85" s="22" t="str">
        <f t="shared" si="122"/>
        <v/>
      </c>
      <c r="BU85" s="22">
        <f t="shared" si="123"/>
        <v>4</v>
      </c>
      <c r="BV85" s="22" t="str">
        <f t="shared" si="124"/>
        <v/>
      </c>
      <c r="BW85" s="22" t="str">
        <f t="shared" si="125"/>
        <v/>
      </c>
      <c r="CE85" s="24" t="str">
        <f t="shared" si="126"/>
        <v>523614</v>
      </c>
      <c r="CF85" s="25">
        <f t="shared" si="127"/>
        <v>523614</v>
      </c>
      <c r="CG85" s="26">
        <f t="shared" si="134"/>
        <v>5</v>
      </c>
      <c r="CH85" s="23">
        <f t="shared" si="135"/>
        <v>2</v>
      </c>
      <c r="CI85" s="23">
        <f t="shared" si="136"/>
        <v>3</v>
      </c>
      <c r="CJ85" s="23">
        <f t="shared" si="137"/>
        <v>6</v>
      </c>
      <c r="CK85" s="23">
        <f t="shared" si="138"/>
        <v>1</v>
      </c>
      <c r="CL85" s="23">
        <f t="shared" si="139"/>
        <v>4</v>
      </c>
      <c r="CN85" s="27">
        <f>IF(CG84=C85,1,0)</f>
        <v>0</v>
      </c>
      <c r="CO85" s="27">
        <f>IF(CH84=C85,1,0)</f>
        <v>1</v>
      </c>
      <c r="CP85" s="27">
        <f>IF(CI84=C85,1,0)</f>
        <v>0</v>
      </c>
      <c r="CQ85" s="27">
        <f>IF(CJ84=C85,1,0)</f>
        <v>0</v>
      </c>
      <c r="CR85" s="27">
        <f>IF(CK84=C85,1,0)</f>
        <v>0</v>
      </c>
      <c r="CS85" s="27">
        <f>IF(CL84=C85,1,0)</f>
        <v>0</v>
      </c>
      <c r="CT85" s="34"/>
      <c r="CU85" s="14">
        <f t="shared" si="142"/>
        <v>71</v>
      </c>
      <c r="CW85" s="40">
        <f t="shared" si="140"/>
        <v>1</v>
      </c>
      <c r="CY85" s="28" t="str">
        <f t="shared" si="141"/>
        <v>+</v>
      </c>
      <c r="DA85" s="39">
        <f t="shared" si="143"/>
        <v>426</v>
      </c>
    </row>
    <row r="86" spans="1:105" ht="16.5" thickTop="1" thickBot="1" x14ac:dyDescent="0.65">
      <c r="A86" s="31">
        <v>33</v>
      </c>
      <c r="B86" s="33"/>
      <c r="C86" s="50">
        <f>VLOOKUP(A86,$AA$3:$AB$39,2,FALSE)</f>
        <v>6</v>
      </c>
      <c r="E86" s="49">
        <f>IF(C86=CG85,$CG$12,0)</f>
        <v>0</v>
      </c>
      <c r="F86" s="49">
        <f>IF(C86=CH85,$CH$12,0)</f>
        <v>0</v>
      </c>
      <c r="G86" s="49">
        <f>IF(C86=CI85,$CI$12,0)</f>
        <v>0</v>
      </c>
      <c r="H86" s="49">
        <f>IF(C86=CJ85,$CJ$12,0)</f>
        <v>4</v>
      </c>
      <c r="I86" s="49">
        <f>IF(C86=CK85,$CK$12,0)</f>
        <v>0</v>
      </c>
      <c r="J86" s="49">
        <f>IF(C86=CL85,$CL$12,0)</f>
        <v>0</v>
      </c>
      <c r="K86" s="50">
        <f>(E86+F86+G86+H86++I86+J86)</f>
        <v>4</v>
      </c>
      <c r="M86" s="15">
        <f t="shared" si="128"/>
        <v>13</v>
      </c>
      <c r="N86" s="15">
        <f t="shared" si="129"/>
        <v>3</v>
      </c>
      <c r="O86" s="15">
        <f t="shared" si="130"/>
        <v>6</v>
      </c>
      <c r="P86" s="15">
        <f t="shared" si="131"/>
        <v>19</v>
      </c>
      <c r="Q86" s="15">
        <f t="shared" si="132"/>
        <v>2</v>
      </c>
      <c r="R86" s="15">
        <f t="shared" si="133"/>
        <v>1</v>
      </c>
      <c r="S86" s="12">
        <f t="shared" si="54"/>
        <v>136</v>
      </c>
      <c r="T86" s="11">
        <v>1</v>
      </c>
      <c r="U86" s="16">
        <f t="shared" si="91"/>
        <v>2</v>
      </c>
      <c r="V86" s="16">
        <f t="shared" si="92"/>
        <v>3</v>
      </c>
      <c r="W86" s="16">
        <f t="shared" si="93"/>
        <v>6</v>
      </c>
      <c r="X86" s="16">
        <f t="shared" si="94"/>
        <v>13</v>
      </c>
      <c r="Y86" s="16">
        <f t="shared" si="95"/>
        <v>19</v>
      </c>
      <c r="AN86" s="23" t="str">
        <f>IF(T86=M86,$M$1,"")</f>
        <v/>
      </c>
      <c r="AO86" s="23" t="str">
        <f>IF(T86=N86,$N$1,"")</f>
        <v/>
      </c>
      <c r="AP86" s="23" t="str">
        <f>IF(T86=O86,$O$1,"")</f>
        <v/>
      </c>
      <c r="AQ86" s="23" t="str">
        <f>IF(T86=P86,$P$1,"")</f>
        <v/>
      </c>
      <c r="AR86" s="23" t="str">
        <f>IF(T86=Q86,$Q$1,"")</f>
        <v/>
      </c>
      <c r="AS86" s="23">
        <f>IF(T86=R86,$R$1,"")</f>
        <v>6</v>
      </c>
      <c r="AT86" s="21" t="str">
        <f t="shared" si="96"/>
        <v/>
      </c>
      <c r="AU86" s="21" t="str">
        <f t="shared" si="97"/>
        <v/>
      </c>
      <c r="AV86" s="21" t="str">
        <f t="shared" si="98"/>
        <v/>
      </c>
      <c r="AW86" s="21" t="str">
        <f t="shared" si="99"/>
        <v/>
      </c>
      <c r="AX86" s="21">
        <f t="shared" si="100"/>
        <v>5</v>
      </c>
      <c r="AY86" s="21" t="str">
        <f t="shared" si="101"/>
        <v/>
      </c>
      <c r="AZ86" s="22" t="str">
        <f t="shared" si="102"/>
        <v/>
      </c>
      <c r="BA86" s="22">
        <f t="shared" si="103"/>
        <v>2</v>
      </c>
      <c r="BB86" s="22" t="str">
        <f t="shared" si="104"/>
        <v/>
      </c>
      <c r="BC86" s="22" t="str">
        <f t="shared" si="105"/>
        <v/>
      </c>
      <c r="BD86" s="22" t="str">
        <f t="shared" si="106"/>
        <v/>
      </c>
      <c r="BE86" s="22" t="str">
        <f t="shared" si="107"/>
        <v/>
      </c>
      <c r="BF86" s="23" t="str">
        <f t="shared" si="108"/>
        <v/>
      </c>
      <c r="BG86" s="23" t="str">
        <f t="shared" si="109"/>
        <v/>
      </c>
      <c r="BH86" s="23">
        <f t="shared" si="110"/>
        <v>3</v>
      </c>
      <c r="BI86" s="23" t="str">
        <f t="shared" si="111"/>
        <v/>
      </c>
      <c r="BJ86" s="23" t="str">
        <f t="shared" si="112"/>
        <v/>
      </c>
      <c r="BK86" s="23" t="str">
        <f t="shared" si="113"/>
        <v/>
      </c>
      <c r="BL86" s="21">
        <f t="shared" si="114"/>
        <v>1</v>
      </c>
      <c r="BM86" s="21" t="str">
        <f t="shared" si="115"/>
        <v/>
      </c>
      <c r="BN86" s="21" t="str">
        <f t="shared" si="116"/>
        <v/>
      </c>
      <c r="BO86" s="21" t="str">
        <f t="shared" si="117"/>
        <v/>
      </c>
      <c r="BP86" s="21" t="str">
        <f t="shared" si="118"/>
        <v/>
      </c>
      <c r="BQ86" s="21" t="str">
        <f t="shared" si="119"/>
        <v/>
      </c>
      <c r="BR86" s="22" t="str">
        <f t="shared" si="120"/>
        <v/>
      </c>
      <c r="BS86" s="22" t="str">
        <f t="shared" si="121"/>
        <v/>
      </c>
      <c r="BT86" s="22" t="str">
        <f t="shared" si="122"/>
        <v/>
      </c>
      <c r="BU86" s="22">
        <f t="shared" si="123"/>
        <v>4</v>
      </c>
      <c r="BV86" s="22" t="str">
        <f t="shared" si="124"/>
        <v/>
      </c>
      <c r="BW86" s="22" t="str">
        <f t="shared" si="125"/>
        <v/>
      </c>
      <c r="CE86" s="24" t="str">
        <f t="shared" si="126"/>
        <v>652314</v>
      </c>
      <c r="CF86" s="25">
        <f t="shared" si="127"/>
        <v>652314</v>
      </c>
      <c r="CG86" s="26">
        <f t="shared" si="134"/>
        <v>6</v>
      </c>
      <c r="CH86" s="23">
        <f t="shared" si="135"/>
        <v>5</v>
      </c>
      <c r="CI86" s="23">
        <f t="shared" si="136"/>
        <v>2</v>
      </c>
      <c r="CJ86" s="23">
        <f t="shared" si="137"/>
        <v>3</v>
      </c>
      <c r="CK86" s="23">
        <f t="shared" si="138"/>
        <v>1</v>
      </c>
      <c r="CL86" s="23">
        <f t="shared" si="139"/>
        <v>4</v>
      </c>
      <c r="CN86" s="27">
        <f>IF(CG85=C86,1,0)</f>
        <v>0</v>
      </c>
      <c r="CO86" s="27">
        <f>IF(CH85=C86,1,0)</f>
        <v>0</v>
      </c>
      <c r="CP86" s="27">
        <f>IF(CI85=C86,1,0)</f>
        <v>0</v>
      </c>
      <c r="CQ86" s="27">
        <f>IF(CJ85=C86,1,0)</f>
        <v>1</v>
      </c>
      <c r="CR86" s="27">
        <f>IF(CK85=C86,1,0)</f>
        <v>0</v>
      </c>
      <c r="CS86" s="27">
        <f>IF(CL85=C86,1,0)</f>
        <v>0</v>
      </c>
      <c r="CT86" s="34"/>
      <c r="CU86" s="14">
        <f t="shared" si="142"/>
        <v>72</v>
      </c>
      <c r="CW86" s="40">
        <f t="shared" si="140"/>
        <v>1</v>
      </c>
      <c r="CY86" s="28" t="str">
        <f t="shared" si="141"/>
        <v>+</v>
      </c>
      <c r="DA86" s="39">
        <f t="shared" si="143"/>
        <v>432</v>
      </c>
    </row>
    <row r="87" spans="1:105" ht="16.5" thickTop="1" thickBot="1" x14ac:dyDescent="0.65">
      <c r="A87" s="31">
        <v>10</v>
      </c>
      <c r="B87" s="33"/>
      <c r="C87" s="50">
        <f>VLOOKUP(A87,$AA$3:$AB$39,2,FALSE)</f>
        <v>2</v>
      </c>
      <c r="E87" s="49">
        <f>IF(C87=CG86,$CG$12,0)</f>
        <v>0</v>
      </c>
      <c r="F87" s="49">
        <f>IF(C87=CH86,$CH$12,0)</f>
        <v>0</v>
      </c>
      <c r="G87" s="49">
        <f>IF(C87=CI86,$CI$12,0)</f>
        <v>3</v>
      </c>
      <c r="H87" s="49">
        <f>IF(C87=CJ86,$CJ$12,0)</f>
        <v>0</v>
      </c>
      <c r="I87" s="49">
        <f>IF(C87=CK86,$CK$12,0)</f>
        <v>0</v>
      </c>
      <c r="J87" s="49">
        <f>IF(C87=CL86,$CL$12,0)</f>
        <v>0</v>
      </c>
      <c r="K87" s="50">
        <f>(E87+F87+G87+H87++I87+J87)</f>
        <v>3</v>
      </c>
      <c r="M87" s="15">
        <f t="shared" si="128"/>
        <v>14</v>
      </c>
      <c r="N87" s="15">
        <f t="shared" si="129"/>
        <v>1</v>
      </c>
      <c r="O87" s="15">
        <f t="shared" si="130"/>
        <v>7</v>
      </c>
      <c r="P87" s="15">
        <f t="shared" si="131"/>
        <v>20</v>
      </c>
      <c r="Q87" s="15">
        <f t="shared" si="132"/>
        <v>3</v>
      </c>
      <c r="R87" s="15">
        <f t="shared" si="133"/>
        <v>2</v>
      </c>
      <c r="S87" s="12">
        <f t="shared" si="54"/>
        <v>138</v>
      </c>
      <c r="T87" s="11">
        <v>1</v>
      </c>
      <c r="U87" s="16">
        <f t="shared" si="91"/>
        <v>2</v>
      </c>
      <c r="V87" s="16">
        <f t="shared" si="92"/>
        <v>3</v>
      </c>
      <c r="W87" s="16">
        <f t="shared" si="93"/>
        <v>7</v>
      </c>
      <c r="X87" s="16">
        <f t="shared" si="94"/>
        <v>14</v>
      </c>
      <c r="Y87" s="16">
        <f t="shared" si="95"/>
        <v>20</v>
      </c>
      <c r="AN87" s="23" t="str">
        <f>IF(T87=M87,$M$1,"")</f>
        <v/>
      </c>
      <c r="AO87" s="23">
        <f>IF(T87=N87,$N$1,"")</f>
        <v>2</v>
      </c>
      <c r="AP87" s="23" t="str">
        <f>IF(T87=O87,$O$1,"")</f>
        <v/>
      </c>
      <c r="AQ87" s="23" t="str">
        <f>IF(T87=P87,$P$1,"")</f>
        <v/>
      </c>
      <c r="AR87" s="23" t="str">
        <f>IF(T87=Q87,$Q$1,"")</f>
        <v/>
      </c>
      <c r="AS87" s="23" t="str">
        <f>IF(T87=R87,$R$1,"")</f>
        <v/>
      </c>
      <c r="AT87" s="21" t="str">
        <f t="shared" si="96"/>
        <v/>
      </c>
      <c r="AU87" s="21" t="str">
        <f t="shared" si="97"/>
        <v/>
      </c>
      <c r="AV87" s="21" t="str">
        <f t="shared" si="98"/>
        <v/>
      </c>
      <c r="AW87" s="21" t="str">
        <f t="shared" si="99"/>
        <v/>
      </c>
      <c r="AX87" s="21" t="str">
        <f t="shared" si="100"/>
        <v/>
      </c>
      <c r="AY87" s="21">
        <f t="shared" si="101"/>
        <v>6</v>
      </c>
      <c r="AZ87" s="22" t="str">
        <f t="shared" si="102"/>
        <v/>
      </c>
      <c r="BA87" s="22" t="str">
        <f t="shared" si="103"/>
        <v/>
      </c>
      <c r="BB87" s="22" t="str">
        <f t="shared" si="104"/>
        <v/>
      </c>
      <c r="BC87" s="22" t="str">
        <f t="shared" si="105"/>
        <v/>
      </c>
      <c r="BD87" s="22">
        <f t="shared" si="106"/>
        <v>5</v>
      </c>
      <c r="BE87" s="22" t="str">
        <f t="shared" si="107"/>
        <v/>
      </c>
      <c r="BF87" s="23" t="str">
        <f t="shared" si="108"/>
        <v/>
      </c>
      <c r="BG87" s="23" t="str">
        <f t="shared" si="109"/>
        <v/>
      </c>
      <c r="BH87" s="23">
        <f t="shared" si="110"/>
        <v>3</v>
      </c>
      <c r="BI87" s="23" t="str">
        <f t="shared" si="111"/>
        <v/>
      </c>
      <c r="BJ87" s="23" t="str">
        <f t="shared" si="112"/>
        <v/>
      </c>
      <c r="BK87" s="23" t="str">
        <f t="shared" si="113"/>
        <v/>
      </c>
      <c r="BL87" s="21">
        <f t="shared" si="114"/>
        <v>1</v>
      </c>
      <c r="BM87" s="21" t="str">
        <f t="shared" si="115"/>
        <v/>
      </c>
      <c r="BN87" s="21" t="str">
        <f t="shared" si="116"/>
        <v/>
      </c>
      <c r="BO87" s="21" t="str">
        <f t="shared" si="117"/>
        <v/>
      </c>
      <c r="BP87" s="21" t="str">
        <f t="shared" si="118"/>
        <v/>
      </c>
      <c r="BQ87" s="21" t="str">
        <f t="shared" si="119"/>
        <v/>
      </c>
      <c r="BR87" s="22" t="str">
        <f t="shared" si="120"/>
        <v/>
      </c>
      <c r="BS87" s="22" t="str">
        <f t="shared" si="121"/>
        <v/>
      </c>
      <c r="BT87" s="22" t="str">
        <f t="shared" si="122"/>
        <v/>
      </c>
      <c r="BU87" s="22">
        <f t="shared" si="123"/>
        <v>4</v>
      </c>
      <c r="BV87" s="22" t="str">
        <f t="shared" si="124"/>
        <v/>
      </c>
      <c r="BW87" s="22" t="str">
        <f t="shared" si="125"/>
        <v/>
      </c>
      <c r="CE87" s="24" t="str">
        <f t="shared" si="126"/>
        <v>265314</v>
      </c>
      <c r="CF87" s="25">
        <f t="shared" si="127"/>
        <v>265314</v>
      </c>
      <c r="CG87" s="26">
        <f t="shared" si="134"/>
        <v>2</v>
      </c>
      <c r="CH87" s="23">
        <f t="shared" si="135"/>
        <v>6</v>
      </c>
      <c r="CI87" s="23">
        <f t="shared" si="136"/>
        <v>5</v>
      </c>
      <c r="CJ87" s="23">
        <f t="shared" si="137"/>
        <v>3</v>
      </c>
      <c r="CK87" s="23">
        <f t="shared" si="138"/>
        <v>1</v>
      </c>
      <c r="CL87" s="23">
        <f t="shared" si="139"/>
        <v>4</v>
      </c>
      <c r="CN87" s="27">
        <f>IF(CG86=C87,1,0)</f>
        <v>0</v>
      </c>
      <c r="CO87" s="27">
        <f>IF(CH86=C87,1,0)</f>
        <v>0</v>
      </c>
      <c r="CP87" s="27">
        <f>IF(CI86=C87,1,0)</f>
        <v>1</v>
      </c>
      <c r="CQ87" s="27">
        <f>IF(CJ86=C87,1,0)</f>
        <v>0</v>
      </c>
      <c r="CR87" s="27">
        <f>IF(CK86=C87,1,0)</f>
        <v>0</v>
      </c>
      <c r="CS87" s="27">
        <f>IF(CL86=C87,1,0)</f>
        <v>0</v>
      </c>
      <c r="CT87" s="34"/>
      <c r="CU87" s="14">
        <f t="shared" si="142"/>
        <v>73</v>
      </c>
      <c r="CW87" s="40">
        <f t="shared" si="140"/>
        <v>1</v>
      </c>
      <c r="CY87" s="28" t="str">
        <f t="shared" si="141"/>
        <v>+</v>
      </c>
      <c r="DA87" s="39">
        <f t="shared" si="143"/>
        <v>438</v>
      </c>
    </row>
    <row r="88" spans="1:105" ht="16.5" thickTop="1" thickBot="1" x14ac:dyDescent="0.65">
      <c r="A88" s="31">
        <v>16</v>
      </c>
      <c r="B88" s="33"/>
      <c r="C88" s="50">
        <f>VLOOKUP(A88,$AA$3:$AB$39,2,FALSE)</f>
        <v>3</v>
      </c>
      <c r="E88" s="49">
        <f>IF(C88=CG87,$CG$12,0)</f>
        <v>0</v>
      </c>
      <c r="F88" s="49">
        <f>IF(C88=CH87,$CH$12,0)</f>
        <v>0</v>
      </c>
      <c r="G88" s="49">
        <f>IF(C88=CI87,$CI$12,0)</f>
        <v>0</v>
      </c>
      <c r="H88" s="49">
        <f>IF(C88=CJ87,$CJ$12,0)</f>
        <v>4</v>
      </c>
      <c r="I88" s="49">
        <f>IF(C88=CK87,$CK$12,0)</f>
        <v>0</v>
      </c>
      <c r="J88" s="49">
        <f>IF(C88=CL87,$CL$12,0)</f>
        <v>0</v>
      </c>
      <c r="K88" s="50">
        <f>(E88+F88+G88+H88++I88+J88)</f>
        <v>4</v>
      </c>
      <c r="M88" s="15">
        <f t="shared" si="128"/>
        <v>15</v>
      </c>
      <c r="N88" s="15">
        <f t="shared" si="129"/>
        <v>2</v>
      </c>
      <c r="O88" s="15">
        <f t="shared" si="130"/>
        <v>1</v>
      </c>
      <c r="P88" s="15">
        <f t="shared" si="131"/>
        <v>21</v>
      </c>
      <c r="Q88" s="15">
        <f t="shared" si="132"/>
        <v>4</v>
      </c>
      <c r="R88" s="15">
        <f t="shared" si="133"/>
        <v>3</v>
      </c>
      <c r="S88" s="12">
        <f t="shared" ref="S88:S151" si="144">S87+U88</f>
        <v>140</v>
      </c>
      <c r="T88" s="11">
        <v>1</v>
      </c>
      <c r="U88" s="16">
        <f t="shared" si="91"/>
        <v>2</v>
      </c>
      <c r="V88" s="16">
        <f t="shared" si="92"/>
        <v>3</v>
      </c>
      <c r="W88" s="16">
        <f t="shared" si="93"/>
        <v>4</v>
      </c>
      <c r="X88" s="16">
        <f t="shared" si="94"/>
        <v>15</v>
      </c>
      <c r="Y88" s="16">
        <f t="shared" si="95"/>
        <v>21</v>
      </c>
      <c r="AN88" s="23" t="str">
        <f>IF(T88=M88,$M$1,"")</f>
        <v/>
      </c>
      <c r="AO88" s="23" t="str">
        <f>IF(T88=N88,$N$1,"")</f>
        <v/>
      </c>
      <c r="AP88" s="23">
        <f>IF(T88=O88,$O$1,"")</f>
        <v>3</v>
      </c>
      <c r="AQ88" s="23" t="str">
        <f>IF(T88=P88,$P$1,"")</f>
        <v/>
      </c>
      <c r="AR88" s="23" t="str">
        <f>IF(T88=Q88,$Q$1,"")</f>
        <v/>
      </c>
      <c r="AS88" s="23" t="str">
        <f>IF(T88=R88,$R$1,"")</f>
        <v/>
      </c>
      <c r="AT88" s="21" t="str">
        <f t="shared" si="96"/>
        <v/>
      </c>
      <c r="AU88" s="21">
        <f t="shared" si="97"/>
        <v>2</v>
      </c>
      <c r="AV88" s="21" t="str">
        <f t="shared" si="98"/>
        <v/>
      </c>
      <c r="AW88" s="21" t="str">
        <f t="shared" si="99"/>
        <v/>
      </c>
      <c r="AX88" s="21" t="str">
        <f t="shared" si="100"/>
        <v/>
      </c>
      <c r="AY88" s="21" t="str">
        <f t="shared" si="101"/>
        <v/>
      </c>
      <c r="AZ88" s="22" t="str">
        <f t="shared" si="102"/>
        <v/>
      </c>
      <c r="BA88" s="22" t="str">
        <f t="shared" si="103"/>
        <v/>
      </c>
      <c r="BB88" s="22" t="str">
        <f t="shared" si="104"/>
        <v/>
      </c>
      <c r="BC88" s="22" t="str">
        <f t="shared" si="105"/>
        <v/>
      </c>
      <c r="BD88" s="22" t="str">
        <f t="shared" si="106"/>
        <v/>
      </c>
      <c r="BE88" s="22">
        <f t="shared" si="107"/>
        <v>6</v>
      </c>
      <c r="BF88" s="23" t="str">
        <f t="shared" si="108"/>
        <v/>
      </c>
      <c r="BG88" s="23" t="str">
        <f t="shared" si="109"/>
        <v/>
      </c>
      <c r="BH88" s="23" t="str">
        <f t="shared" si="110"/>
        <v/>
      </c>
      <c r="BI88" s="23" t="str">
        <f t="shared" si="111"/>
        <v/>
      </c>
      <c r="BJ88" s="23">
        <f t="shared" si="112"/>
        <v>5</v>
      </c>
      <c r="BK88" s="23" t="str">
        <f t="shared" si="113"/>
        <v/>
      </c>
      <c r="BL88" s="21">
        <f t="shared" si="114"/>
        <v>1</v>
      </c>
      <c r="BM88" s="21" t="str">
        <f t="shared" si="115"/>
        <v/>
      </c>
      <c r="BN88" s="21" t="str">
        <f t="shared" si="116"/>
        <v/>
      </c>
      <c r="BO88" s="21" t="str">
        <f t="shared" si="117"/>
        <v/>
      </c>
      <c r="BP88" s="21" t="str">
        <f t="shared" si="118"/>
        <v/>
      </c>
      <c r="BQ88" s="21" t="str">
        <f t="shared" si="119"/>
        <v/>
      </c>
      <c r="BR88" s="22" t="str">
        <f t="shared" si="120"/>
        <v/>
      </c>
      <c r="BS88" s="22" t="str">
        <f t="shared" si="121"/>
        <v/>
      </c>
      <c r="BT88" s="22" t="str">
        <f t="shared" si="122"/>
        <v/>
      </c>
      <c r="BU88" s="22">
        <f t="shared" si="123"/>
        <v>4</v>
      </c>
      <c r="BV88" s="22" t="str">
        <f t="shared" si="124"/>
        <v/>
      </c>
      <c r="BW88" s="22" t="str">
        <f t="shared" si="125"/>
        <v/>
      </c>
      <c r="CE88" s="24" t="str">
        <f t="shared" si="126"/>
        <v>326514</v>
      </c>
      <c r="CF88" s="25">
        <f t="shared" si="127"/>
        <v>326514</v>
      </c>
      <c r="CG88" s="26">
        <f t="shared" si="134"/>
        <v>3</v>
      </c>
      <c r="CH88" s="23">
        <f t="shared" si="135"/>
        <v>2</v>
      </c>
      <c r="CI88" s="23">
        <f t="shared" si="136"/>
        <v>6</v>
      </c>
      <c r="CJ88" s="23">
        <f t="shared" si="137"/>
        <v>5</v>
      </c>
      <c r="CK88" s="23">
        <f t="shared" si="138"/>
        <v>1</v>
      </c>
      <c r="CL88" s="23">
        <f t="shared" si="139"/>
        <v>4</v>
      </c>
      <c r="CN88" s="27">
        <f>IF(CG87=C88,1,0)</f>
        <v>0</v>
      </c>
      <c r="CO88" s="27">
        <f>IF(CH87=C88,1,0)</f>
        <v>0</v>
      </c>
      <c r="CP88" s="27">
        <f>IF(CI87=C88,1,0)</f>
        <v>0</v>
      </c>
      <c r="CQ88" s="27">
        <f>IF(CJ87=C88,1,0)</f>
        <v>1</v>
      </c>
      <c r="CR88" s="27">
        <f>IF(CK87=C88,1,0)</f>
        <v>0</v>
      </c>
      <c r="CS88" s="27">
        <f>IF(CL87=C88,1,0)</f>
        <v>0</v>
      </c>
      <c r="CT88" s="34"/>
      <c r="CU88" s="14">
        <f t="shared" si="142"/>
        <v>74</v>
      </c>
      <c r="CW88" s="40">
        <f t="shared" si="140"/>
        <v>1</v>
      </c>
      <c r="CY88" s="28" t="str">
        <f t="shared" si="141"/>
        <v>+</v>
      </c>
      <c r="DA88" s="39">
        <f t="shared" si="143"/>
        <v>444</v>
      </c>
    </row>
    <row r="89" spans="1:105" ht="16.5" thickTop="1" thickBot="1" x14ac:dyDescent="0.65">
      <c r="A89" s="31">
        <v>9</v>
      </c>
      <c r="B89" s="33"/>
      <c r="C89" s="50">
        <f>VLOOKUP(A89,$AA$3:$AB$39,2,FALSE)</f>
        <v>2</v>
      </c>
      <c r="E89" s="49">
        <f>IF(C89=CG88,$CG$12,0)</f>
        <v>0</v>
      </c>
      <c r="F89" s="49">
        <f>IF(C89=CH88,$CH$12,0)</f>
        <v>2</v>
      </c>
      <c r="G89" s="49">
        <f>IF(C89=CI88,$CI$12,0)</f>
        <v>0</v>
      </c>
      <c r="H89" s="49">
        <f>IF(C89=CJ88,$CJ$12,0)</f>
        <v>0</v>
      </c>
      <c r="I89" s="49">
        <f>IF(C89=CK88,$CK$12,0)</f>
        <v>0</v>
      </c>
      <c r="J89" s="49">
        <f>IF(C89=CL88,$CL$12,0)</f>
        <v>0</v>
      </c>
      <c r="K89" s="50">
        <f>(E89+F89+G89+H89++I89+J89)</f>
        <v>2</v>
      </c>
      <c r="M89" s="15">
        <f t="shared" si="128"/>
        <v>16</v>
      </c>
      <c r="N89" s="15">
        <f t="shared" si="129"/>
        <v>1</v>
      </c>
      <c r="O89" s="15">
        <f t="shared" si="130"/>
        <v>2</v>
      </c>
      <c r="P89" s="15">
        <f t="shared" si="131"/>
        <v>22</v>
      </c>
      <c r="Q89" s="15">
        <f t="shared" si="132"/>
        <v>5</v>
      </c>
      <c r="R89" s="15">
        <f t="shared" si="133"/>
        <v>4</v>
      </c>
      <c r="S89" s="12">
        <f t="shared" si="144"/>
        <v>142</v>
      </c>
      <c r="T89" s="11">
        <v>1</v>
      </c>
      <c r="U89" s="16">
        <f t="shared" si="91"/>
        <v>2</v>
      </c>
      <c r="V89" s="16">
        <f t="shared" si="92"/>
        <v>4</v>
      </c>
      <c r="W89" s="16">
        <f t="shared" si="93"/>
        <v>5</v>
      </c>
      <c r="X89" s="16">
        <f t="shared" si="94"/>
        <v>16</v>
      </c>
      <c r="Y89" s="16">
        <f t="shared" si="95"/>
        <v>22</v>
      </c>
      <c r="AN89" s="23" t="str">
        <f>IF(T89=M89,$M$1,"")</f>
        <v/>
      </c>
      <c r="AO89" s="23">
        <f>IF(T89=N89,$N$1,"")</f>
        <v>2</v>
      </c>
      <c r="AP89" s="23" t="str">
        <f>IF(T89=O89,$O$1,"")</f>
        <v/>
      </c>
      <c r="AQ89" s="23" t="str">
        <f>IF(T89=P89,$P$1,"")</f>
        <v/>
      </c>
      <c r="AR89" s="23" t="str">
        <f>IF(T89=Q89,$Q$1,"")</f>
        <v/>
      </c>
      <c r="AS89" s="23" t="str">
        <f>IF(T89=R89,$R$1,"")</f>
        <v/>
      </c>
      <c r="AT89" s="21" t="str">
        <f t="shared" si="96"/>
        <v/>
      </c>
      <c r="AU89" s="21" t="str">
        <f t="shared" si="97"/>
        <v/>
      </c>
      <c r="AV89" s="21">
        <f t="shared" si="98"/>
        <v>3</v>
      </c>
      <c r="AW89" s="21" t="str">
        <f t="shared" si="99"/>
        <v/>
      </c>
      <c r="AX89" s="21" t="str">
        <f t="shared" si="100"/>
        <v/>
      </c>
      <c r="AY89" s="21" t="str">
        <f t="shared" si="101"/>
        <v/>
      </c>
      <c r="AZ89" s="22" t="str">
        <f t="shared" si="102"/>
        <v/>
      </c>
      <c r="BA89" s="22" t="str">
        <f t="shared" si="103"/>
        <v/>
      </c>
      <c r="BB89" s="22" t="str">
        <f t="shared" si="104"/>
        <v/>
      </c>
      <c r="BC89" s="22" t="str">
        <f t="shared" si="105"/>
        <v/>
      </c>
      <c r="BD89" s="22" t="str">
        <f t="shared" si="106"/>
        <v/>
      </c>
      <c r="BE89" s="22">
        <f t="shared" si="107"/>
        <v>6</v>
      </c>
      <c r="BF89" s="23" t="str">
        <f t="shared" si="108"/>
        <v/>
      </c>
      <c r="BG89" s="23" t="str">
        <f t="shared" si="109"/>
        <v/>
      </c>
      <c r="BH89" s="23" t="str">
        <f t="shared" si="110"/>
        <v/>
      </c>
      <c r="BI89" s="23" t="str">
        <f t="shared" si="111"/>
        <v/>
      </c>
      <c r="BJ89" s="23">
        <f t="shared" si="112"/>
        <v>5</v>
      </c>
      <c r="BK89" s="23" t="str">
        <f t="shared" si="113"/>
        <v/>
      </c>
      <c r="BL89" s="21">
        <f t="shared" si="114"/>
        <v>1</v>
      </c>
      <c r="BM89" s="21" t="str">
        <f t="shared" si="115"/>
        <v/>
      </c>
      <c r="BN89" s="21" t="str">
        <f t="shared" si="116"/>
        <v/>
      </c>
      <c r="BO89" s="21" t="str">
        <f t="shared" si="117"/>
        <v/>
      </c>
      <c r="BP89" s="21" t="str">
        <f t="shared" si="118"/>
        <v/>
      </c>
      <c r="BQ89" s="21" t="str">
        <f t="shared" si="119"/>
        <v/>
      </c>
      <c r="BR89" s="22" t="str">
        <f t="shared" si="120"/>
        <v/>
      </c>
      <c r="BS89" s="22" t="str">
        <f t="shared" si="121"/>
        <v/>
      </c>
      <c r="BT89" s="22" t="str">
        <f t="shared" si="122"/>
        <v/>
      </c>
      <c r="BU89" s="22">
        <f t="shared" si="123"/>
        <v>4</v>
      </c>
      <c r="BV89" s="22" t="str">
        <f t="shared" si="124"/>
        <v/>
      </c>
      <c r="BW89" s="22" t="str">
        <f t="shared" si="125"/>
        <v/>
      </c>
      <c r="CE89" s="24" t="str">
        <f t="shared" si="126"/>
        <v>236514</v>
      </c>
      <c r="CF89" s="25">
        <f t="shared" si="127"/>
        <v>236514</v>
      </c>
      <c r="CG89" s="26">
        <f t="shared" si="134"/>
        <v>2</v>
      </c>
      <c r="CH89" s="23">
        <f t="shared" si="135"/>
        <v>3</v>
      </c>
      <c r="CI89" s="23">
        <f t="shared" si="136"/>
        <v>6</v>
      </c>
      <c r="CJ89" s="23">
        <f t="shared" si="137"/>
        <v>5</v>
      </c>
      <c r="CK89" s="23">
        <f t="shared" si="138"/>
        <v>1</v>
      </c>
      <c r="CL89" s="23">
        <f t="shared" si="139"/>
        <v>4</v>
      </c>
      <c r="CN89" s="27">
        <f>IF(CG88=C89,1,0)</f>
        <v>0</v>
      </c>
      <c r="CO89" s="27">
        <f>IF(CH88=C89,1,0)</f>
        <v>1</v>
      </c>
      <c r="CP89" s="27">
        <f>IF(CI88=C89,1,0)</f>
        <v>0</v>
      </c>
      <c r="CQ89" s="27">
        <f>IF(CJ88=C89,1,0)</f>
        <v>0</v>
      </c>
      <c r="CR89" s="27">
        <f>IF(CK88=C89,1,0)</f>
        <v>0</v>
      </c>
      <c r="CS89" s="27">
        <f>IF(CL88=C89,1,0)</f>
        <v>0</v>
      </c>
      <c r="CT89" s="34"/>
      <c r="CU89" s="14">
        <f t="shared" si="142"/>
        <v>75</v>
      </c>
      <c r="CW89" s="40">
        <f t="shared" si="140"/>
        <v>1</v>
      </c>
      <c r="CY89" s="28" t="str">
        <f t="shared" si="141"/>
        <v>+</v>
      </c>
      <c r="DA89" s="39">
        <f t="shared" si="143"/>
        <v>450</v>
      </c>
    </row>
    <row r="90" spans="1:105" ht="16.5" thickTop="1" thickBot="1" x14ac:dyDescent="0.65">
      <c r="A90" s="31">
        <v>14</v>
      </c>
      <c r="B90" s="33"/>
      <c r="C90" s="50">
        <f>VLOOKUP(A90,$AA$3:$AB$39,2,FALSE)</f>
        <v>3</v>
      </c>
      <c r="E90" s="49">
        <f>IF(C90=CG89,$CG$12,0)</f>
        <v>0</v>
      </c>
      <c r="F90" s="49">
        <f>IF(C90=CH89,$CH$12,0)</f>
        <v>2</v>
      </c>
      <c r="G90" s="49">
        <f>IF(C90=CI89,$CI$12,0)</f>
        <v>0</v>
      </c>
      <c r="H90" s="49">
        <f>IF(C90=CJ89,$CJ$12,0)</f>
        <v>0</v>
      </c>
      <c r="I90" s="49">
        <f>IF(C90=CK89,$CK$12,0)</f>
        <v>0</v>
      </c>
      <c r="J90" s="49">
        <f>IF(C90=CL89,$CL$12,0)</f>
        <v>0</v>
      </c>
      <c r="K90" s="50">
        <f>(E90+F90+G90+H90++I90+J90)</f>
        <v>2</v>
      </c>
      <c r="M90" s="15">
        <f t="shared" si="128"/>
        <v>17</v>
      </c>
      <c r="N90" s="15">
        <f t="shared" si="129"/>
        <v>2</v>
      </c>
      <c r="O90" s="15">
        <f t="shared" si="130"/>
        <v>1</v>
      </c>
      <c r="P90" s="15">
        <f t="shared" si="131"/>
        <v>23</v>
      </c>
      <c r="Q90" s="15">
        <f t="shared" si="132"/>
        <v>6</v>
      </c>
      <c r="R90" s="15">
        <f t="shared" si="133"/>
        <v>5</v>
      </c>
      <c r="S90" s="12">
        <f t="shared" si="144"/>
        <v>144</v>
      </c>
      <c r="T90" s="11">
        <v>1</v>
      </c>
      <c r="U90" s="16">
        <f t="shared" si="91"/>
        <v>2</v>
      </c>
      <c r="V90" s="16">
        <f t="shared" si="92"/>
        <v>5</v>
      </c>
      <c r="W90" s="16">
        <f t="shared" si="93"/>
        <v>6</v>
      </c>
      <c r="X90" s="16">
        <f t="shared" si="94"/>
        <v>17</v>
      </c>
      <c r="Y90" s="16">
        <f t="shared" si="95"/>
        <v>23</v>
      </c>
      <c r="AN90" s="23" t="str">
        <f>IF(T90=M90,$M$1,"")</f>
        <v/>
      </c>
      <c r="AO90" s="23" t="str">
        <f>IF(T90=N90,$N$1,"")</f>
        <v/>
      </c>
      <c r="AP90" s="23">
        <f>IF(T90=O90,$O$1,"")</f>
        <v>3</v>
      </c>
      <c r="AQ90" s="23" t="str">
        <f>IF(T90=P90,$P$1,"")</f>
        <v/>
      </c>
      <c r="AR90" s="23" t="str">
        <f>IF(T90=Q90,$Q$1,"")</f>
        <v/>
      </c>
      <c r="AS90" s="23" t="str">
        <f>IF(T90=R90,$R$1,"")</f>
        <v/>
      </c>
      <c r="AT90" s="21" t="str">
        <f t="shared" si="96"/>
        <v/>
      </c>
      <c r="AU90" s="21">
        <f t="shared" si="97"/>
        <v>2</v>
      </c>
      <c r="AV90" s="21" t="str">
        <f t="shared" si="98"/>
        <v/>
      </c>
      <c r="AW90" s="21" t="str">
        <f t="shared" si="99"/>
        <v/>
      </c>
      <c r="AX90" s="21" t="str">
        <f t="shared" si="100"/>
        <v/>
      </c>
      <c r="AY90" s="21" t="str">
        <f t="shared" si="101"/>
        <v/>
      </c>
      <c r="AZ90" s="22" t="str">
        <f t="shared" si="102"/>
        <v/>
      </c>
      <c r="BA90" s="22" t="str">
        <f t="shared" si="103"/>
        <v/>
      </c>
      <c r="BB90" s="22" t="str">
        <f t="shared" si="104"/>
        <v/>
      </c>
      <c r="BC90" s="22" t="str">
        <f t="shared" si="105"/>
        <v/>
      </c>
      <c r="BD90" s="22" t="str">
        <f t="shared" si="106"/>
        <v/>
      </c>
      <c r="BE90" s="22">
        <f t="shared" si="107"/>
        <v>6</v>
      </c>
      <c r="BF90" s="23" t="str">
        <f t="shared" si="108"/>
        <v/>
      </c>
      <c r="BG90" s="23" t="str">
        <f t="shared" si="109"/>
        <v/>
      </c>
      <c r="BH90" s="23" t="str">
        <f t="shared" si="110"/>
        <v/>
      </c>
      <c r="BI90" s="23" t="str">
        <f t="shared" si="111"/>
        <v/>
      </c>
      <c r="BJ90" s="23">
        <f t="shared" si="112"/>
        <v>5</v>
      </c>
      <c r="BK90" s="23" t="str">
        <f t="shared" si="113"/>
        <v/>
      </c>
      <c r="BL90" s="21">
        <f t="shared" si="114"/>
        <v>1</v>
      </c>
      <c r="BM90" s="21" t="str">
        <f t="shared" si="115"/>
        <v/>
      </c>
      <c r="BN90" s="21" t="str">
        <f t="shared" si="116"/>
        <v/>
      </c>
      <c r="BO90" s="21" t="str">
        <f t="shared" si="117"/>
        <v/>
      </c>
      <c r="BP90" s="21" t="str">
        <f t="shared" si="118"/>
        <v/>
      </c>
      <c r="BQ90" s="21" t="str">
        <f t="shared" si="119"/>
        <v/>
      </c>
      <c r="BR90" s="22" t="str">
        <f t="shared" si="120"/>
        <v/>
      </c>
      <c r="BS90" s="22" t="str">
        <f t="shared" si="121"/>
        <v/>
      </c>
      <c r="BT90" s="22" t="str">
        <f t="shared" si="122"/>
        <v/>
      </c>
      <c r="BU90" s="22">
        <f t="shared" si="123"/>
        <v>4</v>
      </c>
      <c r="BV90" s="22" t="str">
        <f t="shared" si="124"/>
        <v/>
      </c>
      <c r="BW90" s="22" t="str">
        <f t="shared" si="125"/>
        <v/>
      </c>
      <c r="CE90" s="24" t="str">
        <f t="shared" si="126"/>
        <v>326514</v>
      </c>
      <c r="CF90" s="25">
        <f t="shared" si="127"/>
        <v>326514</v>
      </c>
      <c r="CG90" s="26">
        <f t="shared" si="134"/>
        <v>3</v>
      </c>
      <c r="CH90" s="23">
        <f t="shared" si="135"/>
        <v>2</v>
      </c>
      <c r="CI90" s="23">
        <f t="shared" si="136"/>
        <v>6</v>
      </c>
      <c r="CJ90" s="23">
        <f t="shared" si="137"/>
        <v>5</v>
      </c>
      <c r="CK90" s="23">
        <f t="shared" si="138"/>
        <v>1</v>
      </c>
      <c r="CL90" s="23">
        <f t="shared" si="139"/>
        <v>4</v>
      </c>
      <c r="CN90" s="27">
        <f>IF(CG89=C90,1,0)</f>
        <v>0</v>
      </c>
      <c r="CO90" s="27">
        <f>IF(CH89=C90,1,0)</f>
        <v>1</v>
      </c>
      <c r="CP90" s="27">
        <f>IF(CI89=C90,1,0)</f>
        <v>0</v>
      </c>
      <c r="CQ90" s="27">
        <f>IF(CJ89=C90,1,0)</f>
        <v>0</v>
      </c>
      <c r="CR90" s="27">
        <f>IF(CK89=C90,1,0)</f>
        <v>0</v>
      </c>
      <c r="CS90" s="27">
        <f>IF(CL89=C90,1,0)</f>
        <v>0</v>
      </c>
      <c r="CT90" s="34"/>
      <c r="CU90" s="14">
        <f t="shared" si="142"/>
        <v>76</v>
      </c>
      <c r="CW90" s="40">
        <f t="shared" si="140"/>
        <v>1</v>
      </c>
      <c r="CY90" s="28" t="str">
        <f t="shared" si="141"/>
        <v>+</v>
      </c>
      <c r="DA90" s="39">
        <f t="shared" si="143"/>
        <v>456</v>
      </c>
    </row>
    <row r="91" spans="1:105" ht="16.5" thickTop="1" thickBot="1" x14ac:dyDescent="0.65">
      <c r="A91" s="31">
        <v>27</v>
      </c>
      <c r="B91" s="33"/>
      <c r="C91" s="50">
        <f>VLOOKUP(A91,$AA$3:$AB$39,2,FALSE)</f>
        <v>5</v>
      </c>
      <c r="E91" s="49">
        <f>IF(C91=CG90,$CG$12,0)</f>
        <v>0</v>
      </c>
      <c r="F91" s="49">
        <f>IF(C91=CH90,$CH$12,0)</f>
        <v>0</v>
      </c>
      <c r="G91" s="49">
        <f>IF(C91=CI90,$CI$12,0)</f>
        <v>0</v>
      </c>
      <c r="H91" s="49">
        <f>IF(C91=CJ90,$CJ$12,0)</f>
        <v>4</v>
      </c>
      <c r="I91" s="49">
        <f>IF(C91=CK90,$CK$12,0)</f>
        <v>0</v>
      </c>
      <c r="J91" s="49">
        <f>IF(C91=CL90,$CL$12,0)</f>
        <v>0</v>
      </c>
      <c r="K91" s="50">
        <f>(E91+F91+G91+H91++I91+J91)</f>
        <v>4</v>
      </c>
      <c r="M91" s="15">
        <f t="shared" si="128"/>
        <v>18</v>
      </c>
      <c r="N91" s="15">
        <f t="shared" si="129"/>
        <v>3</v>
      </c>
      <c r="O91" s="15">
        <f t="shared" si="130"/>
        <v>2</v>
      </c>
      <c r="P91" s="15">
        <f t="shared" si="131"/>
        <v>24</v>
      </c>
      <c r="Q91" s="15">
        <f t="shared" si="132"/>
        <v>1</v>
      </c>
      <c r="R91" s="15">
        <f t="shared" si="133"/>
        <v>6</v>
      </c>
      <c r="S91" s="12">
        <f t="shared" si="144"/>
        <v>146</v>
      </c>
      <c r="T91" s="11">
        <v>1</v>
      </c>
      <c r="U91" s="16">
        <f t="shared" si="91"/>
        <v>2</v>
      </c>
      <c r="V91" s="16">
        <f t="shared" si="92"/>
        <v>3</v>
      </c>
      <c r="W91" s="16">
        <f t="shared" si="93"/>
        <v>6</v>
      </c>
      <c r="X91" s="16">
        <f t="shared" si="94"/>
        <v>18</v>
      </c>
      <c r="Y91" s="16">
        <f t="shared" si="95"/>
        <v>24</v>
      </c>
      <c r="AN91" s="23" t="str">
        <f>IF(T91=M91,$M$1,"")</f>
        <v/>
      </c>
      <c r="AO91" s="23" t="str">
        <f>IF(T91=N91,$N$1,"")</f>
        <v/>
      </c>
      <c r="AP91" s="23" t="str">
        <f>IF(T91=O91,$O$1,"")</f>
        <v/>
      </c>
      <c r="AQ91" s="23" t="str">
        <f>IF(T91=P91,$P$1,"")</f>
        <v/>
      </c>
      <c r="AR91" s="23">
        <f>IF(T91=Q91,$Q$1,"")</f>
        <v>5</v>
      </c>
      <c r="AS91" s="23" t="str">
        <f>IF(T91=R91,$R$1,"")</f>
        <v/>
      </c>
      <c r="AT91" s="21" t="str">
        <f t="shared" si="96"/>
        <v/>
      </c>
      <c r="AU91" s="21" t="str">
        <f t="shared" si="97"/>
        <v/>
      </c>
      <c r="AV91" s="21">
        <f t="shared" si="98"/>
        <v>3</v>
      </c>
      <c r="AW91" s="21" t="str">
        <f t="shared" si="99"/>
        <v/>
      </c>
      <c r="AX91" s="21" t="str">
        <f t="shared" si="100"/>
        <v/>
      </c>
      <c r="AY91" s="21" t="str">
        <f t="shared" si="101"/>
        <v/>
      </c>
      <c r="AZ91" s="22" t="str">
        <f t="shared" si="102"/>
        <v/>
      </c>
      <c r="BA91" s="22">
        <f t="shared" si="103"/>
        <v>2</v>
      </c>
      <c r="BB91" s="22" t="str">
        <f t="shared" si="104"/>
        <v/>
      </c>
      <c r="BC91" s="22" t="str">
        <f t="shared" si="105"/>
        <v/>
      </c>
      <c r="BD91" s="22" t="str">
        <f t="shared" si="106"/>
        <v/>
      </c>
      <c r="BE91" s="22" t="str">
        <f t="shared" si="107"/>
        <v/>
      </c>
      <c r="BF91" s="23" t="str">
        <f t="shared" si="108"/>
        <v/>
      </c>
      <c r="BG91" s="23" t="str">
        <f t="shared" si="109"/>
        <v/>
      </c>
      <c r="BH91" s="23" t="str">
        <f t="shared" si="110"/>
        <v/>
      </c>
      <c r="BI91" s="23" t="str">
        <f t="shared" si="111"/>
        <v/>
      </c>
      <c r="BJ91" s="23" t="str">
        <f t="shared" si="112"/>
        <v/>
      </c>
      <c r="BK91" s="23">
        <f t="shared" si="113"/>
        <v>6</v>
      </c>
      <c r="BL91" s="21">
        <f t="shared" si="114"/>
        <v>1</v>
      </c>
      <c r="BM91" s="21" t="str">
        <f t="shared" si="115"/>
        <v/>
      </c>
      <c r="BN91" s="21" t="str">
        <f t="shared" si="116"/>
        <v/>
      </c>
      <c r="BO91" s="21" t="str">
        <f t="shared" si="117"/>
        <v/>
      </c>
      <c r="BP91" s="21" t="str">
        <f t="shared" si="118"/>
        <v/>
      </c>
      <c r="BQ91" s="21" t="str">
        <f t="shared" si="119"/>
        <v/>
      </c>
      <c r="BR91" s="22" t="str">
        <f t="shared" si="120"/>
        <v/>
      </c>
      <c r="BS91" s="22" t="str">
        <f t="shared" si="121"/>
        <v/>
      </c>
      <c r="BT91" s="22" t="str">
        <f t="shared" si="122"/>
        <v/>
      </c>
      <c r="BU91" s="22">
        <f t="shared" si="123"/>
        <v>4</v>
      </c>
      <c r="BV91" s="22" t="str">
        <f t="shared" si="124"/>
        <v/>
      </c>
      <c r="BW91" s="22" t="str">
        <f t="shared" si="125"/>
        <v/>
      </c>
      <c r="CE91" s="24" t="str">
        <f t="shared" si="126"/>
        <v>532614</v>
      </c>
      <c r="CF91" s="25">
        <f t="shared" si="127"/>
        <v>532614</v>
      </c>
      <c r="CG91" s="26">
        <f t="shared" si="134"/>
        <v>5</v>
      </c>
      <c r="CH91" s="23">
        <f t="shared" si="135"/>
        <v>3</v>
      </c>
      <c r="CI91" s="23">
        <f t="shared" si="136"/>
        <v>2</v>
      </c>
      <c r="CJ91" s="23">
        <f t="shared" si="137"/>
        <v>6</v>
      </c>
      <c r="CK91" s="23">
        <f t="shared" si="138"/>
        <v>1</v>
      </c>
      <c r="CL91" s="23">
        <f t="shared" si="139"/>
        <v>4</v>
      </c>
      <c r="CN91" s="27">
        <f>IF(CG90=C91,1,0)</f>
        <v>0</v>
      </c>
      <c r="CO91" s="27">
        <f>IF(CH90=C91,1,0)</f>
        <v>0</v>
      </c>
      <c r="CP91" s="27">
        <f>IF(CI90=C91,1,0)</f>
        <v>0</v>
      </c>
      <c r="CQ91" s="27">
        <f>IF(CJ90=C91,1,0)</f>
        <v>1</v>
      </c>
      <c r="CR91" s="27">
        <f>IF(CK90=C91,1,0)</f>
        <v>0</v>
      </c>
      <c r="CS91" s="27">
        <f>IF(CL90=C91,1,0)</f>
        <v>0</v>
      </c>
      <c r="CT91" s="34"/>
      <c r="CU91" s="14">
        <f t="shared" si="142"/>
        <v>77</v>
      </c>
      <c r="CW91" s="40">
        <f t="shared" si="140"/>
        <v>1</v>
      </c>
      <c r="CY91" s="28" t="str">
        <f t="shared" si="141"/>
        <v>+</v>
      </c>
      <c r="DA91" s="39">
        <f t="shared" si="143"/>
        <v>462</v>
      </c>
    </row>
    <row r="92" spans="1:105" ht="16.5" thickTop="1" thickBot="1" x14ac:dyDescent="0.65">
      <c r="A92" s="31">
        <v>19</v>
      </c>
      <c r="B92" s="33"/>
      <c r="C92" s="50">
        <f>VLOOKUP(A92,$AA$3:$AB$39,2,FALSE)</f>
        <v>4</v>
      </c>
      <c r="E92" s="49">
        <f>IF(C92=CG91,$CG$12,0)</f>
        <v>0</v>
      </c>
      <c r="F92" s="49">
        <f>IF(C92=CH91,$CH$12,0)</f>
        <v>0</v>
      </c>
      <c r="G92" s="49">
        <f>IF(C92=CI91,$CI$12,0)</f>
        <v>0</v>
      </c>
      <c r="H92" s="49">
        <f>IF(C92=CJ91,$CJ$12,0)</f>
        <v>0</v>
      </c>
      <c r="I92" s="49">
        <f>IF(C92=CK91,$CK$12,0)</f>
        <v>0</v>
      </c>
      <c r="J92" s="49">
        <f>IF(C92=CL91,$CL$12,0)</f>
        <v>6</v>
      </c>
      <c r="K92" s="50">
        <f>(E92+F92+G92+H92++I92+J92)</f>
        <v>6</v>
      </c>
      <c r="M92" s="15">
        <f t="shared" si="128"/>
        <v>19</v>
      </c>
      <c r="N92" s="15">
        <f t="shared" si="129"/>
        <v>4</v>
      </c>
      <c r="O92" s="15">
        <f t="shared" si="130"/>
        <v>3</v>
      </c>
      <c r="P92" s="15">
        <f t="shared" si="131"/>
        <v>1</v>
      </c>
      <c r="Q92" s="15">
        <f t="shared" si="132"/>
        <v>2</v>
      </c>
      <c r="R92" s="15">
        <f t="shared" si="133"/>
        <v>7</v>
      </c>
      <c r="S92" s="12">
        <f t="shared" si="144"/>
        <v>148</v>
      </c>
      <c r="T92" s="11">
        <v>1</v>
      </c>
      <c r="U92" s="16">
        <f t="shared" si="91"/>
        <v>2</v>
      </c>
      <c r="V92" s="16">
        <f t="shared" si="92"/>
        <v>3</v>
      </c>
      <c r="W92" s="16">
        <f t="shared" si="93"/>
        <v>4</v>
      </c>
      <c r="X92" s="16">
        <f t="shared" si="94"/>
        <v>7</v>
      </c>
      <c r="Y92" s="16">
        <f t="shared" si="95"/>
        <v>19</v>
      </c>
      <c r="AN92" s="23" t="str">
        <f>IF(T92=M92,$M$1,"")</f>
        <v/>
      </c>
      <c r="AO92" s="23" t="str">
        <f>IF(T92=N92,$N$1,"")</f>
        <v/>
      </c>
      <c r="AP92" s="23" t="str">
        <f>IF(T92=O92,$O$1,"")</f>
        <v/>
      </c>
      <c r="AQ92" s="23">
        <f>IF(T92=P92,$P$1,"")</f>
        <v>4</v>
      </c>
      <c r="AR92" s="23" t="str">
        <f>IF(T92=Q92,$Q$1,"")</f>
        <v/>
      </c>
      <c r="AS92" s="23" t="str">
        <f>IF(T92=R92,$R$1,"")</f>
        <v/>
      </c>
      <c r="AT92" s="21" t="str">
        <f t="shared" si="96"/>
        <v/>
      </c>
      <c r="AU92" s="21" t="str">
        <f t="shared" si="97"/>
        <v/>
      </c>
      <c r="AV92" s="21" t="str">
        <f t="shared" si="98"/>
        <v/>
      </c>
      <c r="AW92" s="21" t="str">
        <f t="shared" si="99"/>
        <v/>
      </c>
      <c r="AX92" s="21">
        <f t="shared" si="100"/>
        <v>5</v>
      </c>
      <c r="AY92" s="21" t="str">
        <f t="shared" si="101"/>
        <v/>
      </c>
      <c r="AZ92" s="22" t="str">
        <f t="shared" si="102"/>
        <v/>
      </c>
      <c r="BA92" s="22" t="str">
        <f t="shared" si="103"/>
        <v/>
      </c>
      <c r="BB92" s="22">
        <f t="shared" si="104"/>
        <v>3</v>
      </c>
      <c r="BC92" s="22" t="str">
        <f t="shared" si="105"/>
        <v/>
      </c>
      <c r="BD92" s="22" t="str">
        <f t="shared" si="106"/>
        <v/>
      </c>
      <c r="BE92" s="22" t="str">
        <f t="shared" si="107"/>
        <v/>
      </c>
      <c r="BF92" s="23" t="str">
        <f t="shared" si="108"/>
        <v/>
      </c>
      <c r="BG92" s="23">
        <f t="shared" si="109"/>
        <v>2</v>
      </c>
      <c r="BH92" s="23" t="str">
        <f t="shared" si="110"/>
        <v/>
      </c>
      <c r="BI92" s="23" t="str">
        <f t="shared" si="111"/>
        <v/>
      </c>
      <c r="BJ92" s="23" t="str">
        <f t="shared" si="112"/>
        <v/>
      </c>
      <c r="BK92" s="23" t="str">
        <f t="shared" si="113"/>
        <v/>
      </c>
      <c r="BL92" s="21" t="str">
        <f t="shared" si="114"/>
        <v/>
      </c>
      <c r="BM92" s="21" t="str">
        <f t="shared" si="115"/>
        <v/>
      </c>
      <c r="BN92" s="21" t="str">
        <f t="shared" si="116"/>
        <v/>
      </c>
      <c r="BO92" s="21" t="str">
        <f t="shared" si="117"/>
        <v/>
      </c>
      <c r="BP92" s="21" t="str">
        <f t="shared" si="118"/>
        <v/>
      </c>
      <c r="BQ92" s="21">
        <f t="shared" si="119"/>
        <v>6</v>
      </c>
      <c r="BR92" s="22">
        <f t="shared" si="120"/>
        <v>1</v>
      </c>
      <c r="BS92" s="22" t="str">
        <f t="shared" si="121"/>
        <v/>
      </c>
      <c r="BT92" s="22" t="str">
        <f t="shared" si="122"/>
        <v/>
      </c>
      <c r="BU92" s="22" t="str">
        <f t="shared" si="123"/>
        <v/>
      </c>
      <c r="BV92" s="22" t="str">
        <f t="shared" si="124"/>
        <v/>
      </c>
      <c r="BW92" s="22" t="str">
        <f t="shared" si="125"/>
        <v/>
      </c>
      <c r="CE92" s="24" t="str">
        <f t="shared" si="126"/>
        <v>453261</v>
      </c>
      <c r="CF92" s="25">
        <f t="shared" si="127"/>
        <v>453261</v>
      </c>
      <c r="CG92" s="26">
        <f t="shared" si="134"/>
        <v>4</v>
      </c>
      <c r="CH92" s="23">
        <f t="shared" si="135"/>
        <v>5</v>
      </c>
      <c r="CI92" s="23">
        <f t="shared" si="136"/>
        <v>3</v>
      </c>
      <c r="CJ92" s="23">
        <f t="shared" si="137"/>
        <v>2</v>
      </c>
      <c r="CK92" s="23">
        <f t="shared" si="138"/>
        <v>6</v>
      </c>
      <c r="CL92" s="23">
        <f t="shared" si="139"/>
        <v>1</v>
      </c>
      <c r="CN92" s="27">
        <f>IF(CG91=C92,1,0)</f>
        <v>0</v>
      </c>
      <c r="CO92" s="27">
        <f>IF(CH91=C92,1,0)</f>
        <v>0</v>
      </c>
      <c r="CP92" s="27">
        <f>IF(CI91=C92,1,0)</f>
        <v>0</v>
      </c>
      <c r="CQ92" s="27">
        <f>IF(CJ91=C92,1,0)</f>
        <v>0</v>
      </c>
      <c r="CR92" s="27">
        <f>IF(CK91=C92,1,0)</f>
        <v>0</v>
      </c>
      <c r="CS92" s="27">
        <f>IF(CL91=C92,1,0)</f>
        <v>1</v>
      </c>
      <c r="CT92" s="34"/>
      <c r="CU92" s="14">
        <f t="shared" si="142"/>
        <v>78</v>
      </c>
      <c r="CW92" s="40">
        <f t="shared" si="140"/>
        <v>1</v>
      </c>
      <c r="CY92" s="28" t="str">
        <f t="shared" si="141"/>
        <v>+</v>
      </c>
      <c r="DA92" s="39">
        <f t="shared" si="143"/>
        <v>468</v>
      </c>
    </row>
    <row r="93" spans="1:105" ht="16.5" thickTop="1" thickBot="1" x14ac:dyDescent="0.65">
      <c r="A93" s="31">
        <v>17</v>
      </c>
      <c r="B93" s="33"/>
      <c r="C93" s="50">
        <f>VLOOKUP(A93,$AA$3:$AB$39,2,FALSE)</f>
        <v>3</v>
      </c>
      <c r="E93" s="49">
        <f>IF(C93=CG92,$CG$12,0)</f>
        <v>0</v>
      </c>
      <c r="F93" s="49">
        <f>IF(C93=CH92,$CH$12,0)</f>
        <v>0</v>
      </c>
      <c r="G93" s="49">
        <f>IF(C93=CI92,$CI$12,0)</f>
        <v>3</v>
      </c>
      <c r="H93" s="49">
        <f>IF(C93=CJ92,$CJ$12,0)</f>
        <v>0</v>
      </c>
      <c r="I93" s="49">
        <f>IF(C93=CK92,$CK$12,0)</f>
        <v>0</v>
      </c>
      <c r="J93" s="49">
        <f>IF(C93=CL92,$CL$12,0)</f>
        <v>0</v>
      </c>
      <c r="K93" s="50">
        <f>(E93+F93+G93+H93++I93+J93)</f>
        <v>3</v>
      </c>
      <c r="M93" s="15">
        <f t="shared" si="128"/>
        <v>20</v>
      </c>
      <c r="N93" s="15">
        <f t="shared" si="129"/>
        <v>5</v>
      </c>
      <c r="O93" s="15">
        <f t="shared" si="130"/>
        <v>1</v>
      </c>
      <c r="P93" s="15">
        <f t="shared" si="131"/>
        <v>2</v>
      </c>
      <c r="Q93" s="15">
        <f t="shared" si="132"/>
        <v>3</v>
      </c>
      <c r="R93" s="15">
        <f t="shared" si="133"/>
        <v>8</v>
      </c>
      <c r="S93" s="12">
        <f t="shared" si="144"/>
        <v>150</v>
      </c>
      <c r="T93" s="11">
        <v>1</v>
      </c>
      <c r="U93" s="16">
        <f t="shared" si="91"/>
        <v>2</v>
      </c>
      <c r="V93" s="16">
        <f t="shared" si="92"/>
        <v>3</v>
      </c>
      <c r="W93" s="16">
        <f t="shared" si="93"/>
        <v>5</v>
      </c>
      <c r="X93" s="16">
        <f t="shared" si="94"/>
        <v>8</v>
      </c>
      <c r="Y93" s="16">
        <f t="shared" si="95"/>
        <v>20</v>
      </c>
      <c r="AN93" s="23" t="str">
        <f>IF(T93=M93,$M$1,"")</f>
        <v/>
      </c>
      <c r="AO93" s="23" t="str">
        <f>IF(T93=N93,$N$1,"")</f>
        <v/>
      </c>
      <c r="AP93" s="23">
        <f>IF(T93=O93,$O$1,"")</f>
        <v>3</v>
      </c>
      <c r="AQ93" s="23" t="str">
        <f>IF(T93=P93,$P$1,"")</f>
        <v/>
      </c>
      <c r="AR93" s="23" t="str">
        <f>IF(T93=Q93,$Q$1,"")</f>
        <v/>
      </c>
      <c r="AS93" s="23" t="str">
        <f>IF(T93=R93,$R$1,"")</f>
        <v/>
      </c>
      <c r="AT93" s="21" t="str">
        <f t="shared" si="96"/>
        <v/>
      </c>
      <c r="AU93" s="21" t="str">
        <f t="shared" si="97"/>
        <v/>
      </c>
      <c r="AV93" s="21" t="str">
        <f t="shared" si="98"/>
        <v/>
      </c>
      <c r="AW93" s="21">
        <f t="shared" si="99"/>
        <v>4</v>
      </c>
      <c r="AX93" s="21" t="str">
        <f t="shared" si="100"/>
        <v/>
      </c>
      <c r="AY93" s="21" t="str">
        <f t="shared" si="101"/>
        <v/>
      </c>
      <c r="AZ93" s="22" t="str">
        <f t="shared" si="102"/>
        <v/>
      </c>
      <c r="BA93" s="22" t="str">
        <f t="shared" si="103"/>
        <v/>
      </c>
      <c r="BB93" s="22" t="str">
        <f t="shared" si="104"/>
        <v/>
      </c>
      <c r="BC93" s="22" t="str">
        <f t="shared" si="105"/>
        <v/>
      </c>
      <c r="BD93" s="22">
        <f t="shared" si="106"/>
        <v>5</v>
      </c>
      <c r="BE93" s="22" t="str">
        <f t="shared" si="107"/>
        <v/>
      </c>
      <c r="BF93" s="23" t="str">
        <f t="shared" si="108"/>
        <v/>
      </c>
      <c r="BG93" s="23">
        <f t="shared" si="109"/>
        <v>2</v>
      </c>
      <c r="BH93" s="23" t="str">
        <f t="shared" si="110"/>
        <v/>
      </c>
      <c r="BI93" s="23" t="str">
        <f t="shared" si="111"/>
        <v/>
      </c>
      <c r="BJ93" s="23" t="str">
        <f t="shared" si="112"/>
        <v/>
      </c>
      <c r="BK93" s="23" t="str">
        <f t="shared" si="113"/>
        <v/>
      </c>
      <c r="BL93" s="21" t="str">
        <f t="shared" si="114"/>
        <v/>
      </c>
      <c r="BM93" s="21" t="str">
        <f t="shared" si="115"/>
        <v/>
      </c>
      <c r="BN93" s="21" t="str">
        <f t="shared" si="116"/>
        <v/>
      </c>
      <c r="BO93" s="21" t="str">
        <f t="shared" si="117"/>
        <v/>
      </c>
      <c r="BP93" s="21" t="str">
        <f t="shared" si="118"/>
        <v/>
      </c>
      <c r="BQ93" s="21">
        <f t="shared" si="119"/>
        <v>6</v>
      </c>
      <c r="BR93" s="22">
        <f t="shared" si="120"/>
        <v>1</v>
      </c>
      <c r="BS93" s="22" t="str">
        <f t="shared" si="121"/>
        <v/>
      </c>
      <c r="BT93" s="22" t="str">
        <f t="shared" si="122"/>
        <v/>
      </c>
      <c r="BU93" s="22" t="str">
        <f t="shared" si="123"/>
        <v/>
      </c>
      <c r="BV93" s="22" t="str">
        <f t="shared" si="124"/>
        <v/>
      </c>
      <c r="BW93" s="22" t="str">
        <f t="shared" si="125"/>
        <v/>
      </c>
      <c r="CE93" s="24" t="str">
        <f t="shared" si="126"/>
        <v>345261</v>
      </c>
      <c r="CF93" s="25">
        <f t="shared" si="127"/>
        <v>345261</v>
      </c>
      <c r="CG93" s="26">
        <f t="shared" si="134"/>
        <v>3</v>
      </c>
      <c r="CH93" s="23">
        <f t="shared" si="135"/>
        <v>4</v>
      </c>
      <c r="CI93" s="23">
        <f t="shared" si="136"/>
        <v>5</v>
      </c>
      <c r="CJ93" s="23">
        <f t="shared" si="137"/>
        <v>2</v>
      </c>
      <c r="CK93" s="23">
        <f t="shared" si="138"/>
        <v>6</v>
      </c>
      <c r="CL93" s="23">
        <f t="shared" si="139"/>
        <v>1</v>
      </c>
      <c r="CN93" s="27">
        <f>IF(CG92=C93,1,0)</f>
        <v>0</v>
      </c>
      <c r="CO93" s="27">
        <f>IF(CH92=C93,1,0)</f>
        <v>0</v>
      </c>
      <c r="CP93" s="27">
        <f>IF(CI92=C93,1,0)</f>
        <v>1</v>
      </c>
      <c r="CQ93" s="27">
        <f>IF(CJ92=C93,1,0)</f>
        <v>0</v>
      </c>
      <c r="CR93" s="27">
        <f>IF(CK92=C93,1,0)</f>
        <v>0</v>
      </c>
      <c r="CS93" s="27">
        <f>IF(CL92=C93,1,0)</f>
        <v>0</v>
      </c>
      <c r="CT93" s="34"/>
      <c r="CU93" s="14">
        <f t="shared" si="142"/>
        <v>79</v>
      </c>
      <c r="CW93" s="40">
        <f t="shared" si="140"/>
        <v>1</v>
      </c>
      <c r="CY93" s="28" t="str">
        <f t="shared" si="141"/>
        <v>+</v>
      </c>
      <c r="DA93" s="39">
        <f t="shared" si="143"/>
        <v>474</v>
      </c>
    </row>
    <row r="94" spans="1:105" ht="16.5" thickTop="1" thickBot="1" x14ac:dyDescent="0.65">
      <c r="A94" s="31">
        <v>17</v>
      </c>
      <c r="B94" s="33"/>
      <c r="C94" s="50">
        <f>VLOOKUP(A94,$AA$3:$AB$39,2,FALSE)</f>
        <v>3</v>
      </c>
      <c r="E94" s="49">
        <f>IF(C94=CG93,$CG$12,0)</f>
        <v>1</v>
      </c>
      <c r="F94" s="49">
        <f>IF(C94=CH93,$CH$12,0)</f>
        <v>0</v>
      </c>
      <c r="G94" s="49">
        <f>IF(C94=CI93,$CI$12,0)</f>
        <v>0</v>
      </c>
      <c r="H94" s="49">
        <f>IF(C94=CJ93,$CJ$12,0)</f>
        <v>0</v>
      </c>
      <c r="I94" s="49">
        <f>IF(C94=CK93,$CK$12,0)</f>
        <v>0</v>
      </c>
      <c r="J94" s="49">
        <f>IF(C94=CL93,$CL$12,0)</f>
        <v>0</v>
      </c>
      <c r="K94" s="50">
        <f>(E94+F94+G94+H94++I94+J94)</f>
        <v>1</v>
      </c>
      <c r="M94" s="15">
        <f t="shared" si="128"/>
        <v>21</v>
      </c>
      <c r="N94" s="15">
        <f t="shared" si="129"/>
        <v>6</v>
      </c>
      <c r="O94" s="15">
        <f t="shared" si="130"/>
        <v>1</v>
      </c>
      <c r="P94" s="15">
        <f t="shared" si="131"/>
        <v>3</v>
      </c>
      <c r="Q94" s="15">
        <f t="shared" si="132"/>
        <v>4</v>
      </c>
      <c r="R94" s="15">
        <f t="shared" si="133"/>
        <v>9</v>
      </c>
      <c r="S94" s="12">
        <f t="shared" si="144"/>
        <v>153</v>
      </c>
      <c r="T94" s="11">
        <v>1</v>
      </c>
      <c r="U94" s="16">
        <f t="shared" si="91"/>
        <v>3</v>
      </c>
      <c r="V94" s="16">
        <f t="shared" si="92"/>
        <v>4</v>
      </c>
      <c r="W94" s="16">
        <f t="shared" si="93"/>
        <v>6</v>
      </c>
      <c r="X94" s="16">
        <f t="shared" si="94"/>
        <v>9</v>
      </c>
      <c r="Y94" s="16">
        <f t="shared" si="95"/>
        <v>21</v>
      </c>
      <c r="AN94" s="23" t="str">
        <f>IF(T94=M94,$M$1,"")</f>
        <v/>
      </c>
      <c r="AO94" s="23" t="str">
        <f>IF(T94=N94,$N$1,"")</f>
        <v/>
      </c>
      <c r="AP94" s="23">
        <f>IF(T94=O94,$O$1,"")</f>
        <v>3</v>
      </c>
      <c r="AQ94" s="23" t="str">
        <f>IF(T94=P94,$P$1,"")</f>
        <v/>
      </c>
      <c r="AR94" s="23" t="str">
        <f>IF(T94=Q94,$Q$1,"")</f>
        <v/>
      </c>
      <c r="AS94" s="23" t="str">
        <f>IF(T94=R94,$R$1,"")</f>
        <v/>
      </c>
      <c r="AT94" s="21" t="str">
        <f t="shared" si="96"/>
        <v/>
      </c>
      <c r="AU94" s="21" t="str">
        <f t="shared" si="97"/>
        <v/>
      </c>
      <c r="AV94" s="21" t="str">
        <f t="shared" si="98"/>
        <v/>
      </c>
      <c r="AW94" s="21">
        <f t="shared" si="99"/>
        <v>4</v>
      </c>
      <c r="AX94" s="21" t="str">
        <f t="shared" si="100"/>
        <v/>
      </c>
      <c r="AY94" s="21" t="str">
        <f t="shared" si="101"/>
        <v/>
      </c>
      <c r="AZ94" s="22" t="str">
        <f t="shared" si="102"/>
        <v/>
      </c>
      <c r="BA94" s="22" t="str">
        <f t="shared" si="103"/>
        <v/>
      </c>
      <c r="BB94" s="22" t="str">
        <f t="shared" si="104"/>
        <v/>
      </c>
      <c r="BC94" s="22" t="str">
        <f t="shared" si="105"/>
        <v/>
      </c>
      <c r="BD94" s="22">
        <f t="shared" si="106"/>
        <v>5</v>
      </c>
      <c r="BE94" s="22" t="str">
        <f t="shared" si="107"/>
        <v/>
      </c>
      <c r="BF94" s="23" t="str">
        <f t="shared" si="108"/>
        <v/>
      </c>
      <c r="BG94" s="23">
        <f t="shared" si="109"/>
        <v>2</v>
      </c>
      <c r="BH94" s="23" t="str">
        <f t="shared" si="110"/>
        <v/>
      </c>
      <c r="BI94" s="23" t="str">
        <f t="shared" si="111"/>
        <v/>
      </c>
      <c r="BJ94" s="23" t="str">
        <f t="shared" si="112"/>
        <v/>
      </c>
      <c r="BK94" s="23" t="str">
        <f t="shared" si="113"/>
        <v/>
      </c>
      <c r="BL94" s="21" t="str">
        <f t="shared" si="114"/>
        <v/>
      </c>
      <c r="BM94" s="21" t="str">
        <f t="shared" si="115"/>
        <v/>
      </c>
      <c r="BN94" s="21" t="str">
        <f t="shared" si="116"/>
        <v/>
      </c>
      <c r="BO94" s="21" t="str">
        <f t="shared" si="117"/>
        <v/>
      </c>
      <c r="BP94" s="21" t="str">
        <f t="shared" si="118"/>
        <v/>
      </c>
      <c r="BQ94" s="21">
        <f t="shared" si="119"/>
        <v>6</v>
      </c>
      <c r="BR94" s="22">
        <f t="shared" si="120"/>
        <v>1</v>
      </c>
      <c r="BS94" s="22" t="str">
        <f t="shared" si="121"/>
        <v/>
      </c>
      <c r="BT94" s="22" t="str">
        <f t="shared" si="122"/>
        <v/>
      </c>
      <c r="BU94" s="22" t="str">
        <f t="shared" si="123"/>
        <v/>
      </c>
      <c r="BV94" s="22" t="str">
        <f t="shared" si="124"/>
        <v/>
      </c>
      <c r="BW94" s="22" t="str">
        <f t="shared" si="125"/>
        <v/>
      </c>
      <c r="CE94" s="24" t="str">
        <f t="shared" si="126"/>
        <v>345261</v>
      </c>
      <c r="CF94" s="25">
        <f t="shared" si="127"/>
        <v>345261</v>
      </c>
      <c r="CG94" s="26">
        <f t="shared" si="134"/>
        <v>3</v>
      </c>
      <c r="CH94" s="23">
        <f t="shared" si="135"/>
        <v>4</v>
      </c>
      <c r="CI94" s="23">
        <f t="shared" si="136"/>
        <v>5</v>
      </c>
      <c r="CJ94" s="23">
        <f t="shared" si="137"/>
        <v>2</v>
      </c>
      <c r="CK94" s="23">
        <f t="shared" si="138"/>
        <v>6</v>
      </c>
      <c r="CL94" s="23">
        <f t="shared" si="139"/>
        <v>1</v>
      </c>
      <c r="CN94" s="27">
        <f>IF(CG93=C94,1,0)</f>
        <v>1</v>
      </c>
      <c r="CO94" s="27">
        <f>IF(CH93=C94,1,0)</f>
        <v>0</v>
      </c>
      <c r="CP94" s="27">
        <f>IF(CI93=C94,1,0)</f>
        <v>0</v>
      </c>
      <c r="CQ94" s="27">
        <f>IF(CJ93=C94,1,0)</f>
        <v>0</v>
      </c>
      <c r="CR94" s="27">
        <f>IF(CK93=C94,1,0)</f>
        <v>0</v>
      </c>
      <c r="CS94" s="27">
        <f>IF(CL93=C94,1,0)</f>
        <v>0</v>
      </c>
      <c r="CT94" s="34"/>
      <c r="CU94" s="14">
        <f t="shared" si="142"/>
        <v>80</v>
      </c>
      <c r="CW94" s="40">
        <f t="shared" si="140"/>
        <v>1</v>
      </c>
      <c r="CY94" s="28" t="str">
        <f t="shared" si="141"/>
        <v>+</v>
      </c>
      <c r="DA94" s="39">
        <f t="shared" si="143"/>
        <v>480</v>
      </c>
    </row>
    <row r="95" spans="1:105" ht="16.5" thickTop="1" thickBot="1" x14ac:dyDescent="0.65">
      <c r="A95" s="31">
        <v>9</v>
      </c>
      <c r="B95" s="33"/>
      <c r="C95" s="50">
        <f>VLOOKUP(A95,$AA$3:$AB$39,2,FALSE)</f>
        <v>2</v>
      </c>
      <c r="E95" s="49">
        <f>IF(C95=CG94,$CG$12,0)</f>
        <v>0</v>
      </c>
      <c r="F95" s="49">
        <f>IF(C95=CH94,$CH$12,0)</f>
        <v>0</v>
      </c>
      <c r="G95" s="49">
        <f>IF(C95=CI94,$CI$12,0)</f>
        <v>0</v>
      </c>
      <c r="H95" s="49">
        <f>IF(C95=CJ94,$CJ$12,0)</f>
        <v>4</v>
      </c>
      <c r="I95" s="49">
        <f>IF(C95=CK94,$CK$12,0)</f>
        <v>0</v>
      </c>
      <c r="J95" s="49">
        <f>IF(C95=CL94,$CL$12,0)</f>
        <v>0</v>
      </c>
      <c r="K95" s="50">
        <f>(E95+F95+G95+H95++I95+J95)</f>
        <v>4</v>
      </c>
      <c r="M95" s="15">
        <f t="shared" si="128"/>
        <v>22</v>
      </c>
      <c r="N95" s="15">
        <f t="shared" si="129"/>
        <v>1</v>
      </c>
      <c r="O95" s="15">
        <f t="shared" si="130"/>
        <v>2</v>
      </c>
      <c r="P95" s="15">
        <f t="shared" si="131"/>
        <v>4</v>
      </c>
      <c r="Q95" s="15">
        <f t="shared" si="132"/>
        <v>5</v>
      </c>
      <c r="R95" s="15">
        <f t="shared" si="133"/>
        <v>10</v>
      </c>
      <c r="S95" s="12">
        <f t="shared" si="144"/>
        <v>155</v>
      </c>
      <c r="T95" s="11">
        <v>1</v>
      </c>
      <c r="U95" s="16">
        <f t="shared" si="91"/>
        <v>2</v>
      </c>
      <c r="V95" s="16">
        <f t="shared" si="92"/>
        <v>4</v>
      </c>
      <c r="W95" s="16">
        <f t="shared" si="93"/>
        <v>5</v>
      </c>
      <c r="X95" s="16">
        <f t="shared" si="94"/>
        <v>10</v>
      </c>
      <c r="Y95" s="16">
        <f t="shared" si="95"/>
        <v>22</v>
      </c>
      <c r="AN95" s="23" t="str">
        <f>IF(T95=M95,$M$1,"")</f>
        <v/>
      </c>
      <c r="AO95" s="23">
        <f>IF(T95=N95,$N$1,"")</f>
        <v>2</v>
      </c>
      <c r="AP95" s="23" t="str">
        <f>IF(T95=O95,$O$1,"")</f>
        <v/>
      </c>
      <c r="AQ95" s="23" t="str">
        <f>IF(T95=P95,$P$1,"")</f>
        <v/>
      </c>
      <c r="AR95" s="23" t="str">
        <f>IF(T95=Q95,$Q$1,"")</f>
        <v/>
      </c>
      <c r="AS95" s="23" t="str">
        <f>IF(T95=R95,$R$1,"")</f>
        <v/>
      </c>
      <c r="AT95" s="21" t="str">
        <f t="shared" si="96"/>
        <v/>
      </c>
      <c r="AU95" s="21" t="str">
        <f t="shared" si="97"/>
        <v/>
      </c>
      <c r="AV95" s="21">
        <f t="shared" si="98"/>
        <v>3</v>
      </c>
      <c r="AW95" s="21" t="str">
        <f t="shared" si="99"/>
        <v/>
      </c>
      <c r="AX95" s="21" t="str">
        <f t="shared" si="100"/>
        <v/>
      </c>
      <c r="AY95" s="21" t="str">
        <f t="shared" si="101"/>
        <v/>
      </c>
      <c r="AZ95" s="22" t="str">
        <f t="shared" si="102"/>
        <v/>
      </c>
      <c r="BA95" s="22" t="str">
        <f t="shared" si="103"/>
        <v/>
      </c>
      <c r="BB95" s="22" t="str">
        <f t="shared" si="104"/>
        <v/>
      </c>
      <c r="BC95" s="22">
        <f t="shared" si="105"/>
        <v>4</v>
      </c>
      <c r="BD95" s="22" t="str">
        <f t="shared" si="106"/>
        <v/>
      </c>
      <c r="BE95" s="22" t="str">
        <f t="shared" si="107"/>
        <v/>
      </c>
      <c r="BF95" s="23" t="str">
        <f t="shared" si="108"/>
        <v/>
      </c>
      <c r="BG95" s="23" t="str">
        <f t="shared" si="109"/>
        <v/>
      </c>
      <c r="BH95" s="23" t="str">
        <f t="shared" si="110"/>
        <v/>
      </c>
      <c r="BI95" s="23" t="str">
        <f t="shared" si="111"/>
        <v/>
      </c>
      <c r="BJ95" s="23">
        <f t="shared" si="112"/>
        <v>5</v>
      </c>
      <c r="BK95" s="23" t="str">
        <f t="shared" si="113"/>
        <v/>
      </c>
      <c r="BL95" s="21" t="str">
        <f t="shared" si="114"/>
        <v/>
      </c>
      <c r="BM95" s="21" t="str">
        <f t="shared" si="115"/>
        <v/>
      </c>
      <c r="BN95" s="21" t="str">
        <f t="shared" si="116"/>
        <v/>
      </c>
      <c r="BO95" s="21" t="str">
        <f t="shared" si="117"/>
        <v/>
      </c>
      <c r="BP95" s="21" t="str">
        <f t="shared" si="118"/>
        <v/>
      </c>
      <c r="BQ95" s="21">
        <f t="shared" si="119"/>
        <v>6</v>
      </c>
      <c r="BR95" s="22">
        <f t="shared" si="120"/>
        <v>1</v>
      </c>
      <c r="BS95" s="22" t="str">
        <f t="shared" si="121"/>
        <v/>
      </c>
      <c r="BT95" s="22" t="str">
        <f t="shared" si="122"/>
        <v/>
      </c>
      <c r="BU95" s="22" t="str">
        <f t="shared" si="123"/>
        <v/>
      </c>
      <c r="BV95" s="22" t="str">
        <f t="shared" si="124"/>
        <v/>
      </c>
      <c r="BW95" s="22" t="str">
        <f t="shared" si="125"/>
        <v/>
      </c>
      <c r="CE95" s="24" t="str">
        <f t="shared" si="126"/>
        <v>234561</v>
      </c>
      <c r="CF95" s="25">
        <f t="shared" si="127"/>
        <v>234561</v>
      </c>
      <c r="CG95" s="26">
        <f t="shared" si="134"/>
        <v>2</v>
      </c>
      <c r="CH95" s="23">
        <f t="shared" si="135"/>
        <v>3</v>
      </c>
      <c r="CI95" s="23">
        <f t="shared" si="136"/>
        <v>4</v>
      </c>
      <c r="CJ95" s="23">
        <f t="shared" si="137"/>
        <v>5</v>
      </c>
      <c r="CK95" s="23">
        <f t="shared" si="138"/>
        <v>6</v>
      </c>
      <c r="CL95" s="23">
        <f t="shared" si="139"/>
        <v>1</v>
      </c>
      <c r="CN95" s="27">
        <f>IF(CG94=C95,1,0)</f>
        <v>0</v>
      </c>
      <c r="CO95" s="27">
        <f>IF(CH94=C95,1,0)</f>
        <v>0</v>
      </c>
      <c r="CP95" s="27">
        <f>IF(CI94=C95,1,0)</f>
        <v>0</v>
      </c>
      <c r="CQ95" s="27">
        <f>IF(CJ94=C95,1,0)</f>
        <v>1</v>
      </c>
      <c r="CR95" s="27">
        <f>IF(CK94=C95,1,0)</f>
        <v>0</v>
      </c>
      <c r="CS95" s="27">
        <f>IF(CL94=C95,1,0)</f>
        <v>0</v>
      </c>
      <c r="CT95" s="34"/>
      <c r="CU95" s="14">
        <f t="shared" si="142"/>
        <v>81</v>
      </c>
      <c r="CW95" s="40">
        <f t="shared" si="140"/>
        <v>1</v>
      </c>
      <c r="CY95" s="28" t="str">
        <f t="shared" si="141"/>
        <v>+</v>
      </c>
      <c r="DA95" s="39">
        <f t="shared" si="143"/>
        <v>486</v>
      </c>
    </row>
    <row r="96" spans="1:105" ht="16.5" thickTop="1" thickBot="1" x14ac:dyDescent="0.65">
      <c r="A96" s="31">
        <v>32</v>
      </c>
      <c r="B96" s="33"/>
      <c r="C96" s="50">
        <f>VLOOKUP(A96,$AA$3:$AB$39,2,FALSE)</f>
        <v>6</v>
      </c>
      <c r="E96" s="49">
        <f>IF(C96=CG95,$CG$12,0)</f>
        <v>0</v>
      </c>
      <c r="F96" s="49">
        <f>IF(C96=CH95,$CH$12,0)</f>
        <v>0</v>
      </c>
      <c r="G96" s="49">
        <f>IF(C96=CI95,$CI$12,0)</f>
        <v>0</v>
      </c>
      <c r="H96" s="49">
        <f>IF(C96=CJ95,$CJ$12,0)</f>
        <v>0</v>
      </c>
      <c r="I96" s="49">
        <f>IF(C96=CK95,$CK$12,0)</f>
        <v>5</v>
      </c>
      <c r="J96" s="49">
        <f>IF(C96=CL95,$CL$12,0)</f>
        <v>0</v>
      </c>
      <c r="K96" s="50">
        <f>(E96+F96+G96+H96++I96+J96)</f>
        <v>5</v>
      </c>
      <c r="M96" s="15">
        <f t="shared" si="128"/>
        <v>23</v>
      </c>
      <c r="N96" s="15">
        <f t="shared" si="129"/>
        <v>2</v>
      </c>
      <c r="O96" s="15">
        <f t="shared" si="130"/>
        <v>3</v>
      </c>
      <c r="P96" s="15">
        <f t="shared" si="131"/>
        <v>5</v>
      </c>
      <c r="Q96" s="15">
        <f t="shared" si="132"/>
        <v>6</v>
      </c>
      <c r="R96" s="15">
        <f t="shared" si="133"/>
        <v>1</v>
      </c>
      <c r="S96" s="12">
        <f t="shared" si="144"/>
        <v>157</v>
      </c>
      <c r="T96" s="11">
        <v>1</v>
      </c>
      <c r="U96" s="16">
        <f t="shared" si="91"/>
        <v>2</v>
      </c>
      <c r="V96" s="16">
        <f t="shared" si="92"/>
        <v>3</v>
      </c>
      <c r="W96" s="16">
        <f t="shared" si="93"/>
        <v>5</v>
      </c>
      <c r="X96" s="16">
        <f t="shared" si="94"/>
        <v>6</v>
      </c>
      <c r="Y96" s="16">
        <f t="shared" si="95"/>
        <v>23</v>
      </c>
      <c r="AN96" s="23" t="str">
        <f>IF(T96=M96,$M$1,"")</f>
        <v/>
      </c>
      <c r="AO96" s="23" t="str">
        <f>IF(T96=N96,$N$1,"")</f>
        <v/>
      </c>
      <c r="AP96" s="23" t="str">
        <f>IF(T96=O96,$O$1,"")</f>
        <v/>
      </c>
      <c r="AQ96" s="23" t="str">
        <f>IF(T96=P96,$P$1,"")</f>
        <v/>
      </c>
      <c r="AR96" s="23" t="str">
        <f>IF(T96=Q96,$Q$1,"")</f>
        <v/>
      </c>
      <c r="AS96" s="23">
        <f>IF(T96=R96,$R$1,"")</f>
        <v>6</v>
      </c>
      <c r="AT96" s="21" t="str">
        <f t="shared" si="96"/>
        <v/>
      </c>
      <c r="AU96" s="21">
        <f t="shared" si="97"/>
        <v>2</v>
      </c>
      <c r="AV96" s="21" t="str">
        <f t="shared" si="98"/>
        <v/>
      </c>
      <c r="AW96" s="21" t="str">
        <f t="shared" si="99"/>
        <v/>
      </c>
      <c r="AX96" s="21" t="str">
        <f t="shared" si="100"/>
        <v/>
      </c>
      <c r="AY96" s="21" t="str">
        <f t="shared" si="101"/>
        <v/>
      </c>
      <c r="AZ96" s="22" t="str">
        <f t="shared" si="102"/>
        <v/>
      </c>
      <c r="BA96" s="22" t="str">
        <f t="shared" si="103"/>
        <v/>
      </c>
      <c r="BB96" s="22">
        <f t="shared" si="104"/>
        <v>3</v>
      </c>
      <c r="BC96" s="22" t="str">
        <f t="shared" si="105"/>
        <v/>
      </c>
      <c r="BD96" s="22" t="str">
        <f t="shared" si="106"/>
        <v/>
      </c>
      <c r="BE96" s="22" t="str">
        <f t="shared" si="107"/>
        <v/>
      </c>
      <c r="BF96" s="23" t="str">
        <f t="shared" si="108"/>
        <v/>
      </c>
      <c r="BG96" s="23" t="str">
        <f t="shared" si="109"/>
        <v/>
      </c>
      <c r="BH96" s="23" t="str">
        <f t="shared" si="110"/>
        <v/>
      </c>
      <c r="BI96" s="23">
        <f t="shared" si="111"/>
        <v>4</v>
      </c>
      <c r="BJ96" s="23" t="str">
        <f t="shared" si="112"/>
        <v/>
      </c>
      <c r="BK96" s="23" t="str">
        <f t="shared" si="113"/>
        <v/>
      </c>
      <c r="BL96" s="21" t="str">
        <f t="shared" si="114"/>
        <v/>
      </c>
      <c r="BM96" s="21" t="str">
        <f t="shared" si="115"/>
        <v/>
      </c>
      <c r="BN96" s="21" t="str">
        <f t="shared" si="116"/>
        <v/>
      </c>
      <c r="BO96" s="21" t="str">
        <f t="shared" si="117"/>
        <v/>
      </c>
      <c r="BP96" s="21">
        <f t="shared" si="118"/>
        <v>5</v>
      </c>
      <c r="BQ96" s="21" t="str">
        <f t="shared" si="119"/>
        <v/>
      </c>
      <c r="BR96" s="22">
        <f t="shared" si="120"/>
        <v>1</v>
      </c>
      <c r="BS96" s="22" t="str">
        <f t="shared" si="121"/>
        <v/>
      </c>
      <c r="BT96" s="22" t="str">
        <f t="shared" si="122"/>
        <v/>
      </c>
      <c r="BU96" s="22" t="str">
        <f t="shared" si="123"/>
        <v/>
      </c>
      <c r="BV96" s="22" t="str">
        <f t="shared" si="124"/>
        <v/>
      </c>
      <c r="BW96" s="22" t="str">
        <f t="shared" si="125"/>
        <v/>
      </c>
      <c r="CE96" s="24" t="str">
        <f t="shared" si="126"/>
        <v>623451</v>
      </c>
      <c r="CF96" s="25">
        <f t="shared" si="127"/>
        <v>623451</v>
      </c>
      <c r="CG96" s="26">
        <f t="shared" si="134"/>
        <v>6</v>
      </c>
      <c r="CH96" s="23">
        <f t="shared" si="135"/>
        <v>2</v>
      </c>
      <c r="CI96" s="23">
        <f t="shared" si="136"/>
        <v>3</v>
      </c>
      <c r="CJ96" s="23">
        <f t="shared" si="137"/>
        <v>4</v>
      </c>
      <c r="CK96" s="23">
        <f t="shared" si="138"/>
        <v>5</v>
      </c>
      <c r="CL96" s="23">
        <f t="shared" si="139"/>
        <v>1</v>
      </c>
      <c r="CN96" s="27">
        <f>IF(CG95=C96,1,0)</f>
        <v>0</v>
      </c>
      <c r="CO96" s="27">
        <f>IF(CH95=C96,1,0)</f>
        <v>0</v>
      </c>
      <c r="CP96" s="27">
        <f>IF(CI95=C96,1,0)</f>
        <v>0</v>
      </c>
      <c r="CQ96" s="27">
        <f>IF(CJ95=C96,1,0)</f>
        <v>0</v>
      </c>
      <c r="CR96" s="27">
        <f>IF(CK95=C96,1,0)</f>
        <v>1</v>
      </c>
      <c r="CS96" s="27">
        <f>IF(CL95=C96,1,0)</f>
        <v>0</v>
      </c>
      <c r="CT96" s="34"/>
      <c r="CU96" s="14">
        <f t="shared" si="142"/>
        <v>82</v>
      </c>
      <c r="CW96" s="40">
        <f t="shared" si="140"/>
        <v>1</v>
      </c>
      <c r="CY96" s="28" t="str">
        <f t="shared" si="141"/>
        <v>+</v>
      </c>
      <c r="DA96" s="39">
        <f t="shared" si="143"/>
        <v>492</v>
      </c>
    </row>
    <row r="97" spans="1:105" ht="16.5" thickTop="1" thickBot="1" x14ac:dyDescent="0.65">
      <c r="A97" s="31">
        <v>1</v>
      </c>
      <c r="B97" s="33"/>
      <c r="C97" s="50">
        <f>VLOOKUP(A97,$AA$3:$AB$39,2,FALSE)</f>
        <v>1</v>
      </c>
      <c r="E97" s="49">
        <f>IF(C97=CG96,$CG$12,0)</f>
        <v>0</v>
      </c>
      <c r="F97" s="49">
        <f>IF(C97=CH96,$CH$12,0)</f>
        <v>0</v>
      </c>
      <c r="G97" s="49">
        <f>IF(C97=CI96,$CI$12,0)</f>
        <v>0</v>
      </c>
      <c r="H97" s="49">
        <f>IF(C97=CJ96,$CJ$12,0)</f>
        <v>0</v>
      </c>
      <c r="I97" s="49">
        <f>IF(C97=CK96,$CK$12,0)</f>
        <v>0</v>
      </c>
      <c r="J97" s="49">
        <f>IF(C97=CL96,$CL$12,0)</f>
        <v>6</v>
      </c>
      <c r="K97" s="50">
        <f>(E97+F97+G97+H97++I97+J97)</f>
        <v>6</v>
      </c>
      <c r="M97" s="15">
        <f t="shared" si="128"/>
        <v>1</v>
      </c>
      <c r="N97" s="15">
        <f t="shared" si="129"/>
        <v>3</v>
      </c>
      <c r="O97" s="15">
        <f t="shared" si="130"/>
        <v>4</v>
      </c>
      <c r="P97" s="15">
        <f t="shared" si="131"/>
        <v>6</v>
      </c>
      <c r="Q97" s="15">
        <f t="shared" si="132"/>
        <v>7</v>
      </c>
      <c r="R97" s="15">
        <f t="shared" si="133"/>
        <v>2</v>
      </c>
      <c r="S97" s="12">
        <f t="shared" si="144"/>
        <v>159</v>
      </c>
      <c r="T97" s="11">
        <v>1</v>
      </c>
      <c r="U97" s="16">
        <f t="shared" si="91"/>
        <v>2</v>
      </c>
      <c r="V97" s="16">
        <f t="shared" si="92"/>
        <v>3</v>
      </c>
      <c r="W97" s="16">
        <f t="shared" si="93"/>
        <v>4</v>
      </c>
      <c r="X97" s="16">
        <f t="shared" si="94"/>
        <v>6</v>
      </c>
      <c r="Y97" s="16">
        <f t="shared" si="95"/>
        <v>7</v>
      </c>
      <c r="AN97" s="23">
        <f>IF(T97=M97,$M$1,"")</f>
        <v>1</v>
      </c>
      <c r="AO97" s="23" t="str">
        <f>IF(T97=N97,$N$1,"")</f>
        <v/>
      </c>
      <c r="AP97" s="23" t="str">
        <f>IF(T97=O97,$O$1,"")</f>
        <v/>
      </c>
      <c r="AQ97" s="23" t="str">
        <f>IF(T97=P97,$P$1,"")</f>
        <v/>
      </c>
      <c r="AR97" s="23" t="str">
        <f>IF(T97=Q97,$Q$1,"")</f>
        <v/>
      </c>
      <c r="AS97" s="23" t="str">
        <f>IF(T97=R97,$R$1,"")</f>
        <v/>
      </c>
      <c r="AT97" s="21" t="str">
        <f t="shared" si="96"/>
        <v/>
      </c>
      <c r="AU97" s="21" t="str">
        <f t="shared" si="97"/>
        <v/>
      </c>
      <c r="AV97" s="21" t="str">
        <f t="shared" si="98"/>
        <v/>
      </c>
      <c r="AW97" s="21" t="str">
        <f t="shared" si="99"/>
        <v/>
      </c>
      <c r="AX97" s="21" t="str">
        <f t="shared" si="100"/>
        <v/>
      </c>
      <c r="AY97" s="21">
        <f t="shared" si="101"/>
        <v>6</v>
      </c>
      <c r="AZ97" s="22" t="str">
        <f t="shared" si="102"/>
        <v/>
      </c>
      <c r="BA97" s="22">
        <f t="shared" si="103"/>
        <v>2</v>
      </c>
      <c r="BB97" s="22" t="str">
        <f t="shared" si="104"/>
        <v/>
      </c>
      <c r="BC97" s="22" t="str">
        <f t="shared" si="105"/>
        <v/>
      </c>
      <c r="BD97" s="22" t="str">
        <f t="shared" si="106"/>
        <v/>
      </c>
      <c r="BE97" s="22" t="str">
        <f t="shared" si="107"/>
        <v/>
      </c>
      <c r="BF97" s="23" t="str">
        <f t="shared" si="108"/>
        <v/>
      </c>
      <c r="BG97" s="23" t="str">
        <f t="shared" si="109"/>
        <v/>
      </c>
      <c r="BH97" s="23">
        <f t="shared" si="110"/>
        <v>3</v>
      </c>
      <c r="BI97" s="23" t="str">
        <f t="shared" si="111"/>
        <v/>
      </c>
      <c r="BJ97" s="23" t="str">
        <f t="shared" si="112"/>
        <v/>
      </c>
      <c r="BK97" s="23" t="str">
        <f t="shared" si="113"/>
        <v/>
      </c>
      <c r="BL97" s="21" t="str">
        <f t="shared" si="114"/>
        <v/>
      </c>
      <c r="BM97" s="21" t="str">
        <f t="shared" si="115"/>
        <v/>
      </c>
      <c r="BN97" s="21" t="str">
        <f t="shared" si="116"/>
        <v/>
      </c>
      <c r="BO97" s="21">
        <f t="shared" si="117"/>
        <v>4</v>
      </c>
      <c r="BP97" s="21" t="str">
        <f t="shared" si="118"/>
        <v/>
      </c>
      <c r="BQ97" s="21" t="str">
        <f t="shared" si="119"/>
        <v/>
      </c>
      <c r="BR97" s="22" t="str">
        <f t="shared" si="120"/>
        <v/>
      </c>
      <c r="BS97" s="22" t="str">
        <f t="shared" si="121"/>
        <v/>
      </c>
      <c r="BT97" s="22" t="str">
        <f t="shared" si="122"/>
        <v/>
      </c>
      <c r="BU97" s="22" t="str">
        <f t="shared" si="123"/>
        <v/>
      </c>
      <c r="BV97" s="22">
        <f t="shared" si="124"/>
        <v>5</v>
      </c>
      <c r="BW97" s="22" t="str">
        <f t="shared" si="125"/>
        <v/>
      </c>
      <c r="CE97" s="24" t="str">
        <f t="shared" si="126"/>
        <v>162345</v>
      </c>
      <c r="CF97" s="25">
        <f t="shared" si="127"/>
        <v>162345</v>
      </c>
      <c r="CG97" s="26">
        <f t="shared" si="134"/>
        <v>1</v>
      </c>
      <c r="CH97" s="23">
        <f t="shared" si="135"/>
        <v>6</v>
      </c>
      <c r="CI97" s="23">
        <f t="shared" si="136"/>
        <v>2</v>
      </c>
      <c r="CJ97" s="23">
        <f t="shared" si="137"/>
        <v>3</v>
      </c>
      <c r="CK97" s="23">
        <f t="shared" si="138"/>
        <v>4</v>
      </c>
      <c r="CL97" s="23">
        <f t="shared" si="139"/>
        <v>5</v>
      </c>
      <c r="CN97" s="27">
        <f>IF(CG96=C97,1,0)</f>
        <v>0</v>
      </c>
      <c r="CO97" s="27">
        <f>IF(CH96=C97,1,0)</f>
        <v>0</v>
      </c>
      <c r="CP97" s="27">
        <f>IF(CI96=C97,1,0)</f>
        <v>0</v>
      </c>
      <c r="CQ97" s="27">
        <f>IF(CJ96=C97,1,0)</f>
        <v>0</v>
      </c>
      <c r="CR97" s="27">
        <f>IF(CK96=C97,1,0)</f>
        <v>0</v>
      </c>
      <c r="CS97" s="27">
        <f>IF(CL96=C97,1,0)</f>
        <v>1</v>
      </c>
      <c r="CT97" s="34"/>
      <c r="CU97" s="14">
        <f t="shared" si="142"/>
        <v>83</v>
      </c>
      <c r="CW97" s="40">
        <f t="shared" si="140"/>
        <v>1</v>
      </c>
      <c r="CY97" s="28" t="str">
        <f t="shared" si="141"/>
        <v>+</v>
      </c>
      <c r="DA97" s="39">
        <f t="shared" si="143"/>
        <v>498</v>
      </c>
    </row>
    <row r="98" spans="1:105" ht="16.5" thickTop="1" thickBot="1" x14ac:dyDescent="0.65">
      <c r="A98" s="31">
        <v>5</v>
      </c>
      <c r="B98" s="33"/>
      <c r="C98" s="51">
        <f>VLOOKUP(A98,$AA$3:$AB$39,2,FALSE)</f>
        <v>1</v>
      </c>
      <c r="E98" s="49">
        <f>IF(C98=CG97,$CG$12,0)</f>
        <v>1</v>
      </c>
      <c r="F98" s="49">
        <f>IF(C98=CH97,$CH$12,0)</f>
        <v>0</v>
      </c>
      <c r="G98" s="49">
        <f>IF(C98=CI97,$CI$12,0)</f>
        <v>0</v>
      </c>
      <c r="H98" s="49">
        <f>IF(C98=CJ97,$CJ$12,0)</f>
        <v>0</v>
      </c>
      <c r="I98" s="49">
        <f>IF(C98=CK97,$CK$12,0)</f>
        <v>0</v>
      </c>
      <c r="J98" s="49">
        <f>IF(C98=CL97,$CL$12,0)</f>
        <v>0</v>
      </c>
      <c r="K98" s="50">
        <f>(E98+F98+G98+H98++I98+J98)</f>
        <v>1</v>
      </c>
      <c r="M98" s="15">
        <f t="shared" si="128"/>
        <v>1</v>
      </c>
      <c r="N98" s="15">
        <f t="shared" si="129"/>
        <v>4</v>
      </c>
      <c r="O98" s="15">
        <f t="shared" si="130"/>
        <v>5</v>
      </c>
      <c r="P98" s="15">
        <f t="shared" si="131"/>
        <v>7</v>
      </c>
      <c r="Q98" s="15">
        <f t="shared" si="132"/>
        <v>8</v>
      </c>
      <c r="R98" s="15">
        <f t="shared" si="133"/>
        <v>3</v>
      </c>
      <c r="S98" s="12">
        <f t="shared" si="144"/>
        <v>162</v>
      </c>
      <c r="T98" s="11">
        <v>1</v>
      </c>
      <c r="U98" s="16">
        <f t="shared" si="91"/>
        <v>3</v>
      </c>
      <c r="V98" s="16">
        <f t="shared" si="92"/>
        <v>4</v>
      </c>
      <c r="W98" s="16">
        <f t="shared" si="93"/>
        <v>5</v>
      </c>
      <c r="X98" s="16">
        <f t="shared" si="94"/>
        <v>7</v>
      </c>
      <c r="Y98" s="16">
        <f t="shared" si="95"/>
        <v>8</v>
      </c>
      <c r="AN98" s="23">
        <f>IF(T98=M98,$M$1,"")</f>
        <v>1</v>
      </c>
      <c r="AO98" s="23" t="str">
        <f>IF(T98=N98,$N$1,"")</f>
        <v/>
      </c>
      <c r="AP98" s="23" t="str">
        <f>IF(T98=O98,$O$1,"")</f>
        <v/>
      </c>
      <c r="AQ98" s="23" t="str">
        <f>IF(T98=P98,$P$1,"")</f>
        <v/>
      </c>
      <c r="AR98" s="23" t="str">
        <f>IF(T98=Q98,$Q$1,"")</f>
        <v/>
      </c>
      <c r="AS98" s="23" t="str">
        <f>IF(T98=R98,$R$1,"")</f>
        <v/>
      </c>
      <c r="AT98" s="21" t="str">
        <f t="shared" si="96"/>
        <v/>
      </c>
      <c r="AU98" s="21" t="str">
        <f t="shared" si="97"/>
        <v/>
      </c>
      <c r="AV98" s="21" t="str">
        <f t="shared" si="98"/>
        <v/>
      </c>
      <c r="AW98" s="21" t="str">
        <f t="shared" si="99"/>
        <v/>
      </c>
      <c r="AX98" s="21" t="str">
        <f t="shared" si="100"/>
        <v/>
      </c>
      <c r="AY98" s="21">
        <f t="shared" si="101"/>
        <v>6</v>
      </c>
      <c r="AZ98" s="22" t="str">
        <f t="shared" si="102"/>
        <v/>
      </c>
      <c r="BA98" s="22">
        <f t="shared" si="103"/>
        <v>2</v>
      </c>
      <c r="BB98" s="22" t="str">
        <f t="shared" si="104"/>
        <v/>
      </c>
      <c r="BC98" s="22" t="str">
        <f t="shared" si="105"/>
        <v/>
      </c>
      <c r="BD98" s="22" t="str">
        <f t="shared" si="106"/>
        <v/>
      </c>
      <c r="BE98" s="22" t="str">
        <f t="shared" si="107"/>
        <v/>
      </c>
      <c r="BF98" s="23" t="str">
        <f t="shared" si="108"/>
        <v/>
      </c>
      <c r="BG98" s="23" t="str">
        <f t="shared" si="109"/>
        <v/>
      </c>
      <c r="BH98" s="23">
        <f t="shared" si="110"/>
        <v>3</v>
      </c>
      <c r="BI98" s="23" t="str">
        <f t="shared" si="111"/>
        <v/>
      </c>
      <c r="BJ98" s="23" t="str">
        <f t="shared" si="112"/>
        <v/>
      </c>
      <c r="BK98" s="23" t="str">
        <f t="shared" si="113"/>
        <v/>
      </c>
      <c r="BL98" s="21" t="str">
        <f t="shared" si="114"/>
        <v/>
      </c>
      <c r="BM98" s="21" t="str">
        <f t="shared" si="115"/>
        <v/>
      </c>
      <c r="BN98" s="21" t="str">
        <f t="shared" si="116"/>
        <v/>
      </c>
      <c r="BO98" s="21">
        <f t="shared" si="117"/>
        <v>4</v>
      </c>
      <c r="BP98" s="21" t="str">
        <f t="shared" si="118"/>
        <v/>
      </c>
      <c r="BQ98" s="21" t="str">
        <f t="shared" si="119"/>
        <v/>
      </c>
      <c r="BR98" s="22" t="str">
        <f t="shared" si="120"/>
        <v/>
      </c>
      <c r="BS98" s="22" t="str">
        <f t="shared" si="121"/>
        <v/>
      </c>
      <c r="BT98" s="22" t="str">
        <f t="shared" si="122"/>
        <v/>
      </c>
      <c r="BU98" s="22" t="str">
        <f t="shared" si="123"/>
        <v/>
      </c>
      <c r="BV98" s="22">
        <f t="shared" si="124"/>
        <v>5</v>
      </c>
      <c r="BW98" s="22" t="str">
        <f t="shared" si="125"/>
        <v/>
      </c>
      <c r="CE98" s="24" t="str">
        <f t="shared" si="126"/>
        <v>162345</v>
      </c>
      <c r="CF98" s="25">
        <f t="shared" si="127"/>
        <v>162345</v>
      </c>
      <c r="CG98" s="26">
        <f t="shared" si="134"/>
        <v>1</v>
      </c>
      <c r="CH98" s="23">
        <f t="shared" si="135"/>
        <v>6</v>
      </c>
      <c r="CI98" s="23">
        <f t="shared" si="136"/>
        <v>2</v>
      </c>
      <c r="CJ98" s="23">
        <f t="shared" si="137"/>
        <v>3</v>
      </c>
      <c r="CK98" s="23">
        <f t="shared" si="138"/>
        <v>4</v>
      </c>
      <c r="CL98" s="23">
        <f t="shared" si="139"/>
        <v>5</v>
      </c>
      <c r="CN98" s="27">
        <f>IF(CG97=C98,1,0)</f>
        <v>1</v>
      </c>
      <c r="CO98" s="27">
        <f>IF(CH97=C98,1,0)</f>
        <v>0</v>
      </c>
      <c r="CP98" s="27">
        <f>IF(CI97=C98,1,0)</f>
        <v>0</v>
      </c>
      <c r="CQ98" s="27">
        <f>IF(CJ97=C98,1,0)</f>
        <v>0</v>
      </c>
      <c r="CR98" s="27">
        <f>IF(CK97=C98,1,0)</f>
        <v>0</v>
      </c>
      <c r="CS98" s="27">
        <f>IF(CL97=C98,1,0)</f>
        <v>0</v>
      </c>
      <c r="CT98" s="34"/>
      <c r="CU98" s="14">
        <f t="shared" si="142"/>
        <v>84</v>
      </c>
      <c r="CW98" s="40">
        <f t="shared" si="140"/>
        <v>1</v>
      </c>
      <c r="CY98" s="28" t="str">
        <f t="shared" si="141"/>
        <v>+</v>
      </c>
      <c r="DA98" s="39">
        <f t="shared" si="143"/>
        <v>504</v>
      </c>
    </row>
    <row r="99" spans="1:105" ht="16.5" thickTop="1" thickBot="1" x14ac:dyDescent="0.65">
      <c r="A99" s="31">
        <v>11</v>
      </c>
      <c r="B99" s="33"/>
      <c r="C99" s="50">
        <f>VLOOKUP(A99,$AA$3:$AB$39,2,FALSE)</f>
        <v>2</v>
      </c>
      <c r="E99" s="49">
        <f>IF(C99=CG98,$CG$12,0)</f>
        <v>0</v>
      </c>
      <c r="F99" s="49">
        <f>IF(C99=CH98,$CH$12,0)</f>
        <v>0</v>
      </c>
      <c r="G99" s="49">
        <f>IF(C99=CI98,$CI$12,0)</f>
        <v>3</v>
      </c>
      <c r="H99" s="49">
        <f>IF(C99=CJ98,$CJ$12,0)</f>
        <v>0</v>
      </c>
      <c r="I99" s="49">
        <f>IF(C99=CK98,$CK$12,0)</f>
        <v>0</v>
      </c>
      <c r="J99" s="49">
        <f>IF(C99=CL98,$CL$12,0)</f>
        <v>0</v>
      </c>
      <c r="K99" s="50">
        <f>(E99+F99+G99+H99++I99+J99)</f>
        <v>3</v>
      </c>
      <c r="M99" s="15">
        <f t="shared" si="128"/>
        <v>2</v>
      </c>
      <c r="N99" s="15">
        <f t="shared" si="129"/>
        <v>1</v>
      </c>
      <c r="O99" s="15">
        <f t="shared" si="130"/>
        <v>6</v>
      </c>
      <c r="P99" s="15">
        <f t="shared" si="131"/>
        <v>8</v>
      </c>
      <c r="Q99" s="15">
        <f t="shared" si="132"/>
        <v>9</v>
      </c>
      <c r="R99" s="15">
        <f t="shared" si="133"/>
        <v>4</v>
      </c>
      <c r="S99" s="12">
        <f t="shared" si="144"/>
        <v>164</v>
      </c>
      <c r="T99" s="11">
        <v>1</v>
      </c>
      <c r="U99" s="16">
        <f t="shared" si="91"/>
        <v>2</v>
      </c>
      <c r="V99" s="16">
        <f t="shared" si="92"/>
        <v>4</v>
      </c>
      <c r="W99" s="16">
        <f t="shared" si="93"/>
        <v>6</v>
      </c>
      <c r="X99" s="16">
        <f t="shared" si="94"/>
        <v>8</v>
      </c>
      <c r="Y99" s="16">
        <f t="shared" si="95"/>
        <v>9</v>
      </c>
      <c r="AN99" s="23" t="str">
        <f>IF(T99=M99,$M$1,"")</f>
        <v/>
      </c>
      <c r="AO99" s="23">
        <f>IF(T99=N99,$N$1,"")</f>
        <v>2</v>
      </c>
      <c r="AP99" s="23" t="str">
        <f>IF(T99=O99,$O$1,"")</f>
        <v/>
      </c>
      <c r="AQ99" s="23" t="str">
        <f>IF(T99=P99,$P$1,"")</f>
        <v/>
      </c>
      <c r="AR99" s="23" t="str">
        <f>IF(T99=Q99,$Q$1,"")</f>
        <v/>
      </c>
      <c r="AS99" s="23" t="str">
        <f>IF(T99=R99,$R$1,"")</f>
        <v/>
      </c>
      <c r="AT99" s="21">
        <f t="shared" ref="AT99:AT130" si="145">IF(U99=M99,$M$1,"")</f>
        <v>1</v>
      </c>
      <c r="AU99" s="21" t="str">
        <f t="shared" ref="AU99:AU130" si="146">IF(U99=N99,$N$1,"")</f>
        <v/>
      </c>
      <c r="AV99" s="21" t="str">
        <f t="shared" ref="AV99:AV130" si="147">IF(U99=O99,$O$1,"")</f>
        <v/>
      </c>
      <c r="AW99" s="21" t="str">
        <f t="shared" ref="AW99:AW130" si="148">IF(U99=P99,$P$1,"")</f>
        <v/>
      </c>
      <c r="AX99" s="21" t="str">
        <f t="shared" ref="AX99:AX130" si="149">IF(U99=Q99,$Q$1,"")</f>
        <v/>
      </c>
      <c r="AY99" s="21" t="str">
        <f t="shared" ref="AY99:AY130" si="150">IF(U99=R99,$R$1,"")</f>
        <v/>
      </c>
      <c r="AZ99" s="22" t="str">
        <f t="shared" ref="AZ99:AZ130" si="151">IF(V99=M99,$M$1,"")</f>
        <v/>
      </c>
      <c r="BA99" s="22" t="str">
        <f t="shared" ref="BA99:BA130" si="152">IF(V99=N99,$N$1,"")</f>
        <v/>
      </c>
      <c r="BB99" s="22" t="str">
        <f t="shared" ref="BB99:BB130" si="153">IF(V99=O99,$O$1,"")</f>
        <v/>
      </c>
      <c r="BC99" s="22" t="str">
        <f t="shared" ref="BC99:BC130" si="154">IF(V99=P99,$P$1,"")</f>
        <v/>
      </c>
      <c r="BD99" s="22" t="str">
        <f t="shared" ref="BD99:BD130" si="155">IF(V99=Q99,$Q$1,"")</f>
        <v/>
      </c>
      <c r="BE99" s="22">
        <f t="shared" ref="BE99:BE130" si="156">IF(V99=R99,$R$1,"")</f>
        <v>6</v>
      </c>
      <c r="BF99" s="23" t="str">
        <f t="shared" ref="BF99:BF130" si="157">IF(W99=M99,$M$1,"")</f>
        <v/>
      </c>
      <c r="BG99" s="23" t="str">
        <f t="shared" ref="BG99:BG130" si="158">IF(W99=N99,$N$1,"")</f>
        <v/>
      </c>
      <c r="BH99" s="23">
        <f t="shared" ref="BH99:BH130" si="159">IF(W99=O99,$O$1,"")</f>
        <v>3</v>
      </c>
      <c r="BI99" s="23" t="str">
        <f t="shared" ref="BI99:BI130" si="160">IF(W99=P99,$P$1,"")</f>
        <v/>
      </c>
      <c r="BJ99" s="23" t="str">
        <f t="shared" ref="BJ99:BJ130" si="161">IF(W99=Q99,$Q$1,"")</f>
        <v/>
      </c>
      <c r="BK99" s="23" t="str">
        <f t="shared" ref="BK99:BK130" si="162">IF(W99=R99,$R$1,"")</f>
        <v/>
      </c>
      <c r="BL99" s="21" t="str">
        <f t="shared" ref="BL99:BL130" si="163">IF(X99=M99,$M$1,"")</f>
        <v/>
      </c>
      <c r="BM99" s="21" t="str">
        <f t="shared" ref="BM99:BM130" si="164">IF(X99=N99,$N$1,"")</f>
        <v/>
      </c>
      <c r="BN99" s="21" t="str">
        <f t="shared" ref="BN99:BN130" si="165">IF(X99=O99,$O$1,"")</f>
        <v/>
      </c>
      <c r="BO99" s="21">
        <f t="shared" ref="BO99:BO130" si="166">IF(X99=P99,$P$1,"")</f>
        <v>4</v>
      </c>
      <c r="BP99" s="21" t="str">
        <f t="shared" ref="BP99:BP130" si="167">IF(X99=Q99,$Q$1,"")</f>
        <v/>
      </c>
      <c r="BQ99" s="21" t="str">
        <f t="shared" ref="BQ99:BQ130" si="168">IF(X99=R99,$R$1,"")</f>
        <v/>
      </c>
      <c r="BR99" s="22" t="str">
        <f t="shared" ref="BR99:BR130" si="169">IF(Y99=M99,$M$1,"")</f>
        <v/>
      </c>
      <c r="BS99" s="22" t="str">
        <f t="shared" ref="BS99:BS130" si="170">IF(Y99=N99,$N$1,"")</f>
        <v/>
      </c>
      <c r="BT99" s="22" t="str">
        <f t="shared" ref="BT99:BT130" si="171">IF(Y99=O99,$O$1,"")</f>
        <v/>
      </c>
      <c r="BU99" s="22" t="str">
        <f t="shared" ref="BU99:BU130" si="172">IF(Y99=P99,$P$1,"")</f>
        <v/>
      </c>
      <c r="BV99" s="22">
        <f t="shared" ref="BV99:BV130" si="173">IF(Y99=Q99,$Q$1,"")</f>
        <v>5</v>
      </c>
      <c r="BW99" s="22" t="str">
        <f t="shared" ref="BW99:BW130" si="174">IF(Y99=R99,$R$1,"")</f>
        <v/>
      </c>
      <c r="CE99" s="24" t="str">
        <f t="shared" si="126"/>
        <v>216345</v>
      </c>
      <c r="CF99" s="25">
        <f t="shared" si="127"/>
        <v>216345</v>
      </c>
      <c r="CG99" s="26">
        <f t="shared" si="134"/>
        <v>2</v>
      </c>
      <c r="CH99" s="23">
        <f t="shared" si="135"/>
        <v>1</v>
      </c>
      <c r="CI99" s="23">
        <f t="shared" si="136"/>
        <v>6</v>
      </c>
      <c r="CJ99" s="23">
        <f t="shared" si="137"/>
        <v>3</v>
      </c>
      <c r="CK99" s="23">
        <f t="shared" si="138"/>
        <v>4</v>
      </c>
      <c r="CL99" s="23">
        <f t="shared" si="139"/>
        <v>5</v>
      </c>
      <c r="CN99" s="27">
        <f>IF(CG98=C99,1,0)</f>
        <v>0</v>
      </c>
      <c r="CO99" s="27">
        <f>IF(CH98=C99,1,0)</f>
        <v>0</v>
      </c>
      <c r="CP99" s="27">
        <f>IF(CI98=C99,1,0)</f>
        <v>1</v>
      </c>
      <c r="CQ99" s="27">
        <f>IF(CJ98=C99,1,0)</f>
        <v>0</v>
      </c>
      <c r="CR99" s="27">
        <f>IF(CK98=C99,1,0)</f>
        <v>0</v>
      </c>
      <c r="CS99" s="27">
        <f>IF(CL98=C99,1,0)</f>
        <v>0</v>
      </c>
      <c r="CT99" s="34"/>
      <c r="CU99" s="14">
        <f t="shared" si="142"/>
        <v>85</v>
      </c>
      <c r="CW99" s="40">
        <f t="shared" si="140"/>
        <v>1</v>
      </c>
      <c r="CY99" s="28" t="str">
        <f t="shared" si="141"/>
        <v>+</v>
      </c>
      <c r="DA99" s="39">
        <f t="shared" si="143"/>
        <v>510</v>
      </c>
    </row>
    <row r="100" spans="1:105" ht="16.5" thickTop="1" thickBot="1" x14ac:dyDescent="0.65">
      <c r="A100" s="31">
        <v>28</v>
      </c>
      <c r="B100" s="33"/>
      <c r="C100" s="50">
        <f>VLOOKUP(A100,$AA$3:$AB$39,2,FALSE)</f>
        <v>5</v>
      </c>
      <c r="E100" s="49">
        <f>IF(C100=CG99,$CG$12,0)</f>
        <v>0</v>
      </c>
      <c r="F100" s="49">
        <f>IF(C100=CH99,$CH$12,0)</f>
        <v>0</v>
      </c>
      <c r="G100" s="49">
        <f>IF(C100=CI99,$CI$12,0)</f>
        <v>0</v>
      </c>
      <c r="H100" s="49">
        <f>IF(C100=CJ99,$CJ$12,0)</f>
        <v>0</v>
      </c>
      <c r="I100" s="49">
        <f>IF(C100=CK99,$CK$12,0)</f>
        <v>0</v>
      </c>
      <c r="J100" s="49">
        <f>IF(C100=CL99,$CL$12,0)</f>
        <v>6</v>
      </c>
      <c r="K100" s="50">
        <f>(E100+F100+G100+H100++I100+J100)</f>
        <v>6</v>
      </c>
      <c r="M100" s="15">
        <f t="shared" si="128"/>
        <v>3</v>
      </c>
      <c r="N100" s="15">
        <f t="shared" si="129"/>
        <v>2</v>
      </c>
      <c r="O100" s="15">
        <f t="shared" si="130"/>
        <v>7</v>
      </c>
      <c r="P100" s="15">
        <f t="shared" si="131"/>
        <v>9</v>
      </c>
      <c r="Q100" s="15">
        <f t="shared" si="132"/>
        <v>1</v>
      </c>
      <c r="R100" s="15">
        <f t="shared" si="133"/>
        <v>5</v>
      </c>
      <c r="S100" s="12">
        <f t="shared" si="144"/>
        <v>166</v>
      </c>
      <c r="T100" s="11">
        <v>1</v>
      </c>
      <c r="U100" s="16">
        <f t="shared" si="91"/>
        <v>2</v>
      </c>
      <c r="V100" s="16">
        <f t="shared" si="92"/>
        <v>3</v>
      </c>
      <c r="W100" s="16">
        <f t="shared" si="93"/>
        <v>5</v>
      </c>
      <c r="X100" s="16">
        <f t="shared" si="94"/>
        <v>7</v>
      </c>
      <c r="Y100" s="16">
        <f t="shared" si="95"/>
        <v>9</v>
      </c>
      <c r="AN100" s="23" t="str">
        <f>IF(T100=M100,$M$1,"")</f>
        <v/>
      </c>
      <c r="AO100" s="23" t="str">
        <f>IF(T100=N100,$N$1,"")</f>
        <v/>
      </c>
      <c r="AP100" s="23" t="str">
        <f>IF(T100=O100,$O$1,"")</f>
        <v/>
      </c>
      <c r="AQ100" s="23" t="str">
        <f>IF(T100=P100,$P$1,"")</f>
        <v/>
      </c>
      <c r="AR100" s="23">
        <f>IF(T100=Q100,$Q$1,"")</f>
        <v>5</v>
      </c>
      <c r="AS100" s="23" t="str">
        <f>IF(T100=R100,$R$1,"")</f>
        <v/>
      </c>
      <c r="AT100" s="21" t="str">
        <f t="shared" si="145"/>
        <v/>
      </c>
      <c r="AU100" s="21">
        <f t="shared" si="146"/>
        <v>2</v>
      </c>
      <c r="AV100" s="21" t="str">
        <f t="shared" si="147"/>
        <v/>
      </c>
      <c r="AW100" s="21" t="str">
        <f t="shared" si="148"/>
        <v/>
      </c>
      <c r="AX100" s="21" t="str">
        <f t="shared" si="149"/>
        <v/>
      </c>
      <c r="AY100" s="21" t="str">
        <f t="shared" si="150"/>
        <v/>
      </c>
      <c r="AZ100" s="22">
        <f t="shared" si="151"/>
        <v>1</v>
      </c>
      <c r="BA100" s="22" t="str">
        <f t="shared" si="152"/>
        <v/>
      </c>
      <c r="BB100" s="22" t="str">
        <f t="shared" si="153"/>
        <v/>
      </c>
      <c r="BC100" s="22" t="str">
        <f t="shared" si="154"/>
        <v/>
      </c>
      <c r="BD100" s="22" t="str">
        <f t="shared" si="155"/>
        <v/>
      </c>
      <c r="BE100" s="22" t="str">
        <f t="shared" si="156"/>
        <v/>
      </c>
      <c r="BF100" s="23" t="str">
        <f t="shared" si="157"/>
        <v/>
      </c>
      <c r="BG100" s="23" t="str">
        <f t="shared" si="158"/>
        <v/>
      </c>
      <c r="BH100" s="23" t="str">
        <f t="shared" si="159"/>
        <v/>
      </c>
      <c r="BI100" s="23" t="str">
        <f t="shared" si="160"/>
        <v/>
      </c>
      <c r="BJ100" s="23" t="str">
        <f t="shared" si="161"/>
        <v/>
      </c>
      <c r="BK100" s="23">
        <f t="shared" si="162"/>
        <v>6</v>
      </c>
      <c r="BL100" s="21" t="str">
        <f t="shared" si="163"/>
        <v/>
      </c>
      <c r="BM100" s="21" t="str">
        <f t="shared" si="164"/>
        <v/>
      </c>
      <c r="BN100" s="21">
        <f t="shared" si="165"/>
        <v>3</v>
      </c>
      <c r="BO100" s="21" t="str">
        <f t="shared" si="166"/>
        <v/>
      </c>
      <c r="BP100" s="21" t="str">
        <f t="shared" si="167"/>
        <v/>
      </c>
      <c r="BQ100" s="21" t="str">
        <f t="shared" si="168"/>
        <v/>
      </c>
      <c r="BR100" s="22" t="str">
        <f t="shared" si="169"/>
        <v/>
      </c>
      <c r="BS100" s="22" t="str">
        <f t="shared" si="170"/>
        <v/>
      </c>
      <c r="BT100" s="22" t="str">
        <f t="shared" si="171"/>
        <v/>
      </c>
      <c r="BU100" s="22">
        <f t="shared" si="172"/>
        <v>4</v>
      </c>
      <c r="BV100" s="22" t="str">
        <f t="shared" si="173"/>
        <v/>
      </c>
      <c r="BW100" s="22" t="str">
        <f t="shared" si="174"/>
        <v/>
      </c>
      <c r="CE100" s="24" t="str">
        <f t="shared" si="126"/>
        <v>521634</v>
      </c>
      <c r="CF100" s="25">
        <f t="shared" si="127"/>
        <v>521634</v>
      </c>
      <c r="CG100" s="26">
        <f t="shared" si="134"/>
        <v>5</v>
      </c>
      <c r="CH100" s="23">
        <f t="shared" si="135"/>
        <v>2</v>
      </c>
      <c r="CI100" s="23">
        <f t="shared" si="136"/>
        <v>1</v>
      </c>
      <c r="CJ100" s="23">
        <f t="shared" si="137"/>
        <v>6</v>
      </c>
      <c r="CK100" s="23">
        <f t="shared" si="138"/>
        <v>3</v>
      </c>
      <c r="CL100" s="23">
        <f t="shared" si="139"/>
        <v>4</v>
      </c>
      <c r="CN100" s="27">
        <f>IF(CG99=C100,1,0)</f>
        <v>0</v>
      </c>
      <c r="CO100" s="27">
        <f>IF(CH99=C100,1,0)</f>
        <v>0</v>
      </c>
      <c r="CP100" s="27">
        <f>IF(CI99=C100,1,0)</f>
        <v>0</v>
      </c>
      <c r="CQ100" s="27">
        <f>IF(CJ99=C100,1,0)</f>
        <v>0</v>
      </c>
      <c r="CR100" s="27">
        <f>IF(CK99=C100,1,0)</f>
        <v>0</v>
      </c>
      <c r="CS100" s="27">
        <f>IF(CL99=C100,1,0)</f>
        <v>1</v>
      </c>
      <c r="CT100" s="34"/>
      <c r="CU100" s="14">
        <f t="shared" si="142"/>
        <v>86</v>
      </c>
      <c r="CW100" s="40">
        <f t="shared" si="140"/>
        <v>1</v>
      </c>
      <c r="CY100" s="28" t="str">
        <f t="shared" si="141"/>
        <v>+</v>
      </c>
      <c r="DA100" s="39">
        <f t="shared" si="143"/>
        <v>516</v>
      </c>
    </row>
    <row r="101" spans="1:105" ht="16.5" thickTop="1" thickBot="1" x14ac:dyDescent="0.65">
      <c r="A101" s="31">
        <v>23</v>
      </c>
      <c r="B101" s="33"/>
      <c r="C101" s="50">
        <f>VLOOKUP(A101,$AA$3:$AB$39,2,FALSE)</f>
        <v>4</v>
      </c>
      <c r="E101" s="49">
        <f>IF(C101=CG100,$CG$12,0)</f>
        <v>0</v>
      </c>
      <c r="F101" s="49">
        <f>IF(C101=CH100,$CH$12,0)</f>
        <v>0</v>
      </c>
      <c r="G101" s="49">
        <f>IF(C101=CI100,$CI$12,0)</f>
        <v>0</v>
      </c>
      <c r="H101" s="49">
        <f>IF(C101=CJ100,$CJ$12,0)</f>
        <v>0</v>
      </c>
      <c r="I101" s="49">
        <f>IF(C101=CK100,$CK$12,0)</f>
        <v>0</v>
      </c>
      <c r="J101" s="49">
        <f>IF(C101=CL100,$CL$12,0)</f>
        <v>6</v>
      </c>
      <c r="K101" s="50">
        <f>(E101+F101+G101+H101++I101+J101)</f>
        <v>6</v>
      </c>
      <c r="M101" s="15">
        <f t="shared" si="128"/>
        <v>4</v>
      </c>
      <c r="N101" s="15">
        <f t="shared" si="129"/>
        <v>3</v>
      </c>
      <c r="O101" s="15">
        <f t="shared" si="130"/>
        <v>8</v>
      </c>
      <c r="P101" s="15">
        <f t="shared" si="131"/>
        <v>1</v>
      </c>
      <c r="Q101" s="15">
        <f t="shared" si="132"/>
        <v>2</v>
      </c>
      <c r="R101" s="15">
        <f t="shared" si="133"/>
        <v>6</v>
      </c>
      <c r="S101" s="12">
        <f t="shared" si="144"/>
        <v>168</v>
      </c>
      <c r="T101" s="11">
        <v>1</v>
      </c>
      <c r="U101" s="16">
        <f t="shared" si="91"/>
        <v>2</v>
      </c>
      <c r="V101" s="16">
        <f t="shared" si="92"/>
        <v>3</v>
      </c>
      <c r="W101" s="16">
        <f t="shared" si="93"/>
        <v>4</v>
      </c>
      <c r="X101" s="16">
        <f t="shared" si="94"/>
        <v>6</v>
      </c>
      <c r="Y101" s="16">
        <f t="shared" si="95"/>
        <v>8</v>
      </c>
      <c r="AN101" s="23" t="str">
        <f>IF(T101=M101,$M$1,"")</f>
        <v/>
      </c>
      <c r="AO101" s="23" t="str">
        <f>IF(T101=N101,$N$1,"")</f>
        <v/>
      </c>
      <c r="AP101" s="23" t="str">
        <f>IF(T101=O101,$O$1,"")</f>
        <v/>
      </c>
      <c r="AQ101" s="23">
        <f>IF(T101=P101,$P$1,"")</f>
        <v>4</v>
      </c>
      <c r="AR101" s="23" t="str">
        <f>IF(T101=Q101,$Q$1,"")</f>
        <v/>
      </c>
      <c r="AS101" s="23" t="str">
        <f>IF(T101=R101,$R$1,"")</f>
        <v/>
      </c>
      <c r="AT101" s="21" t="str">
        <f t="shared" si="145"/>
        <v/>
      </c>
      <c r="AU101" s="21" t="str">
        <f t="shared" si="146"/>
        <v/>
      </c>
      <c r="AV101" s="21" t="str">
        <f t="shared" si="147"/>
        <v/>
      </c>
      <c r="AW101" s="21" t="str">
        <f t="shared" si="148"/>
        <v/>
      </c>
      <c r="AX101" s="21">
        <f t="shared" si="149"/>
        <v>5</v>
      </c>
      <c r="AY101" s="21" t="str">
        <f t="shared" si="150"/>
        <v/>
      </c>
      <c r="AZ101" s="22" t="str">
        <f t="shared" si="151"/>
        <v/>
      </c>
      <c r="BA101" s="22">
        <f t="shared" si="152"/>
        <v>2</v>
      </c>
      <c r="BB101" s="22" t="str">
        <f t="shared" si="153"/>
        <v/>
      </c>
      <c r="BC101" s="22" t="str">
        <f t="shared" si="154"/>
        <v/>
      </c>
      <c r="BD101" s="22" t="str">
        <f t="shared" si="155"/>
        <v/>
      </c>
      <c r="BE101" s="22" t="str">
        <f t="shared" si="156"/>
        <v/>
      </c>
      <c r="BF101" s="23">
        <f t="shared" si="157"/>
        <v>1</v>
      </c>
      <c r="BG101" s="23" t="str">
        <f t="shared" si="158"/>
        <v/>
      </c>
      <c r="BH101" s="23" t="str">
        <f t="shared" si="159"/>
        <v/>
      </c>
      <c r="BI101" s="23" t="str">
        <f t="shared" si="160"/>
        <v/>
      </c>
      <c r="BJ101" s="23" t="str">
        <f t="shared" si="161"/>
        <v/>
      </c>
      <c r="BK101" s="23" t="str">
        <f t="shared" si="162"/>
        <v/>
      </c>
      <c r="BL101" s="21" t="str">
        <f t="shared" si="163"/>
        <v/>
      </c>
      <c r="BM101" s="21" t="str">
        <f t="shared" si="164"/>
        <v/>
      </c>
      <c r="BN101" s="21" t="str">
        <f t="shared" si="165"/>
        <v/>
      </c>
      <c r="BO101" s="21" t="str">
        <f t="shared" si="166"/>
        <v/>
      </c>
      <c r="BP101" s="21" t="str">
        <f t="shared" si="167"/>
        <v/>
      </c>
      <c r="BQ101" s="21">
        <f t="shared" si="168"/>
        <v>6</v>
      </c>
      <c r="BR101" s="22" t="str">
        <f t="shared" si="169"/>
        <v/>
      </c>
      <c r="BS101" s="22" t="str">
        <f t="shared" si="170"/>
        <v/>
      </c>
      <c r="BT101" s="22">
        <f t="shared" si="171"/>
        <v>3</v>
      </c>
      <c r="BU101" s="22" t="str">
        <f t="shared" si="172"/>
        <v/>
      </c>
      <c r="BV101" s="22" t="str">
        <f t="shared" si="173"/>
        <v/>
      </c>
      <c r="BW101" s="22" t="str">
        <f t="shared" si="174"/>
        <v/>
      </c>
      <c r="CE101" s="24" t="str">
        <f t="shared" si="126"/>
        <v>452163</v>
      </c>
      <c r="CF101" s="25">
        <f t="shared" si="127"/>
        <v>452163</v>
      </c>
      <c r="CG101" s="26">
        <f t="shared" si="134"/>
        <v>4</v>
      </c>
      <c r="CH101" s="23">
        <f t="shared" si="135"/>
        <v>5</v>
      </c>
      <c r="CI101" s="23">
        <f t="shared" si="136"/>
        <v>2</v>
      </c>
      <c r="CJ101" s="23">
        <f t="shared" si="137"/>
        <v>1</v>
      </c>
      <c r="CK101" s="23">
        <f t="shared" si="138"/>
        <v>6</v>
      </c>
      <c r="CL101" s="23">
        <f t="shared" si="139"/>
        <v>3</v>
      </c>
      <c r="CN101" s="27">
        <f>IF(CG100=C101,1,0)</f>
        <v>0</v>
      </c>
      <c r="CO101" s="27">
        <f>IF(CH100=C101,1,0)</f>
        <v>0</v>
      </c>
      <c r="CP101" s="27">
        <f>IF(CI100=C101,1,0)</f>
        <v>0</v>
      </c>
      <c r="CQ101" s="27">
        <f>IF(CJ100=C101,1,0)</f>
        <v>0</v>
      </c>
      <c r="CR101" s="27">
        <f>IF(CK100=C101,1,0)</f>
        <v>0</v>
      </c>
      <c r="CS101" s="27">
        <f>IF(CL100=C101,1,0)</f>
        <v>1</v>
      </c>
      <c r="CT101" s="34"/>
      <c r="CU101" s="14">
        <f t="shared" si="142"/>
        <v>87</v>
      </c>
      <c r="CW101" s="40">
        <f t="shared" si="140"/>
        <v>1</v>
      </c>
      <c r="CY101" s="28" t="str">
        <f t="shared" si="141"/>
        <v>+</v>
      </c>
      <c r="DA101" s="39">
        <f t="shared" si="143"/>
        <v>522</v>
      </c>
    </row>
    <row r="102" spans="1:105" ht="16.5" thickTop="1" thickBot="1" x14ac:dyDescent="0.65">
      <c r="A102" s="31">
        <v>21</v>
      </c>
      <c r="B102" s="33"/>
      <c r="C102" s="50">
        <f>VLOOKUP(A102,$AA$3:$AB$39,2,FALSE)</f>
        <v>4</v>
      </c>
      <c r="E102" s="49">
        <f>IF(C102=CG101,$CG$12,0)</f>
        <v>1</v>
      </c>
      <c r="F102" s="49">
        <f>IF(C102=CH101,$CH$12,0)</f>
        <v>0</v>
      </c>
      <c r="G102" s="49">
        <f>IF(C102=CI101,$CI$12,0)</f>
        <v>0</v>
      </c>
      <c r="H102" s="49">
        <f>IF(C102=CJ101,$CJ$12,0)</f>
        <v>0</v>
      </c>
      <c r="I102" s="49">
        <f>IF(C102=CK101,$CK$12,0)</f>
        <v>0</v>
      </c>
      <c r="J102" s="49">
        <f>IF(C102=CL101,$CL$12,0)</f>
        <v>0</v>
      </c>
      <c r="K102" s="50">
        <f>(E102+F102+G102+H102++I102+J102)</f>
        <v>1</v>
      </c>
      <c r="M102" s="15">
        <f t="shared" si="128"/>
        <v>5</v>
      </c>
      <c r="N102" s="15">
        <f t="shared" si="129"/>
        <v>4</v>
      </c>
      <c r="O102" s="15">
        <f t="shared" si="130"/>
        <v>9</v>
      </c>
      <c r="P102" s="15">
        <f t="shared" si="131"/>
        <v>1</v>
      </c>
      <c r="Q102" s="15">
        <f t="shared" si="132"/>
        <v>3</v>
      </c>
      <c r="R102" s="15">
        <f t="shared" si="133"/>
        <v>7</v>
      </c>
      <c r="S102" s="12">
        <f t="shared" si="144"/>
        <v>171</v>
      </c>
      <c r="T102" s="11">
        <v>1</v>
      </c>
      <c r="U102" s="16">
        <f t="shared" si="91"/>
        <v>3</v>
      </c>
      <c r="V102" s="16">
        <f t="shared" si="92"/>
        <v>4</v>
      </c>
      <c r="W102" s="16">
        <f t="shared" si="93"/>
        <v>5</v>
      </c>
      <c r="X102" s="16">
        <f t="shared" si="94"/>
        <v>7</v>
      </c>
      <c r="Y102" s="16">
        <f t="shared" si="95"/>
        <v>9</v>
      </c>
      <c r="AN102" s="23" t="str">
        <f>IF(T102=M102,$M$1,"")</f>
        <v/>
      </c>
      <c r="AO102" s="23" t="str">
        <f>IF(T102=N102,$N$1,"")</f>
        <v/>
      </c>
      <c r="AP102" s="23" t="str">
        <f>IF(T102=O102,$O$1,"")</f>
        <v/>
      </c>
      <c r="AQ102" s="23">
        <f>IF(T102=P102,$P$1,"")</f>
        <v>4</v>
      </c>
      <c r="AR102" s="23" t="str">
        <f>IF(T102=Q102,$Q$1,"")</f>
        <v/>
      </c>
      <c r="AS102" s="23" t="str">
        <f>IF(T102=R102,$R$1,"")</f>
        <v/>
      </c>
      <c r="AT102" s="21" t="str">
        <f t="shared" si="145"/>
        <v/>
      </c>
      <c r="AU102" s="21" t="str">
        <f t="shared" si="146"/>
        <v/>
      </c>
      <c r="AV102" s="21" t="str">
        <f t="shared" si="147"/>
        <v/>
      </c>
      <c r="AW102" s="21" t="str">
        <f t="shared" si="148"/>
        <v/>
      </c>
      <c r="AX102" s="21">
        <f t="shared" si="149"/>
        <v>5</v>
      </c>
      <c r="AY102" s="21" t="str">
        <f t="shared" si="150"/>
        <v/>
      </c>
      <c r="AZ102" s="22" t="str">
        <f t="shared" si="151"/>
        <v/>
      </c>
      <c r="BA102" s="22">
        <f t="shared" si="152"/>
        <v>2</v>
      </c>
      <c r="BB102" s="22" t="str">
        <f t="shared" si="153"/>
        <v/>
      </c>
      <c r="BC102" s="22" t="str">
        <f t="shared" si="154"/>
        <v/>
      </c>
      <c r="BD102" s="22" t="str">
        <f t="shared" si="155"/>
        <v/>
      </c>
      <c r="BE102" s="22" t="str">
        <f t="shared" si="156"/>
        <v/>
      </c>
      <c r="BF102" s="23">
        <f t="shared" si="157"/>
        <v>1</v>
      </c>
      <c r="BG102" s="23" t="str">
        <f t="shared" si="158"/>
        <v/>
      </c>
      <c r="BH102" s="23" t="str">
        <f t="shared" si="159"/>
        <v/>
      </c>
      <c r="BI102" s="23" t="str">
        <f t="shared" si="160"/>
        <v/>
      </c>
      <c r="BJ102" s="23" t="str">
        <f t="shared" si="161"/>
        <v/>
      </c>
      <c r="BK102" s="23" t="str">
        <f t="shared" si="162"/>
        <v/>
      </c>
      <c r="BL102" s="21" t="str">
        <f t="shared" si="163"/>
        <v/>
      </c>
      <c r="BM102" s="21" t="str">
        <f t="shared" si="164"/>
        <v/>
      </c>
      <c r="BN102" s="21" t="str">
        <f t="shared" si="165"/>
        <v/>
      </c>
      <c r="BO102" s="21" t="str">
        <f t="shared" si="166"/>
        <v/>
      </c>
      <c r="BP102" s="21" t="str">
        <f t="shared" si="167"/>
        <v/>
      </c>
      <c r="BQ102" s="21">
        <f t="shared" si="168"/>
        <v>6</v>
      </c>
      <c r="BR102" s="22" t="str">
        <f t="shared" si="169"/>
        <v/>
      </c>
      <c r="BS102" s="22" t="str">
        <f t="shared" si="170"/>
        <v/>
      </c>
      <c r="BT102" s="22">
        <f t="shared" si="171"/>
        <v>3</v>
      </c>
      <c r="BU102" s="22" t="str">
        <f t="shared" si="172"/>
        <v/>
      </c>
      <c r="BV102" s="22" t="str">
        <f t="shared" si="173"/>
        <v/>
      </c>
      <c r="BW102" s="22" t="str">
        <f t="shared" si="174"/>
        <v/>
      </c>
      <c r="CE102" s="24" t="str">
        <f t="shared" si="126"/>
        <v>452163</v>
      </c>
      <c r="CF102" s="25">
        <f t="shared" si="127"/>
        <v>452163</v>
      </c>
      <c r="CG102" s="26">
        <f t="shared" si="134"/>
        <v>4</v>
      </c>
      <c r="CH102" s="23">
        <f t="shared" si="135"/>
        <v>5</v>
      </c>
      <c r="CI102" s="23">
        <f t="shared" si="136"/>
        <v>2</v>
      </c>
      <c r="CJ102" s="23">
        <f t="shared" si="137"/>
        <v>1</v>
      </c>
      <c r="CK102" s="23">
        <f t="shared" si="138"/>
        <v>6</v>
      </c>
      <c r="CL102" s="23">
        <f t="shared" si="139"/>
        <v>3</v>
      </c>
      <c r="CN102" s="27">
        <f>IF(CG101=C102,1,0)</f>
        <v>1</v>
      </c>
      <c r="CO102" s="27">
        <f>IF(CH101=C102,1,0)</f>
        <v>0</v>
      </c>
      <c r="CP102" s="27">
        <f>IF(CI101=C102,1,0)</f>
        <v>0</v>
      </c>
      <c r="CQ102" s="27">
        <f>IF(CJ101=C102,1,0)</f>
        <v>0</v>
      </c>
      <c r="CR102" s="27">
        <f>IF(CK101=C102,1,0)</f>
        <v>0</v>
      </c>
      <c r="CS102" s="27">
        <f>IF(CL101=C102,1,0)</f>
        <v>0</v>
      </c>
      <c r="CT102" s="34"/>
      <c r="CU102" s="14">
        <f t="shared" si="142"/>
        <v>88</v>
      </c>
      <c r="CW102" s="40">
        <f t="shared" si="140"/>
        <v>1</v>
      </c>
      <c r="CY102" s="28" t="str">
        <f t="shared" si="141"/>
        <v>+</v>
      </c>
      <c r="DA102" s="39">
        <f t="shared" si="143"/>
        <v>528</v>
      </c>
    </row>
    <row r="103" spans="1:105" ht="16.5" thickTop="1" thickBot="1" x14ac:dyDescent="0.65">
      <c r="A103" s="31">
        <v>6</v>
      </c>
      <c r="B103" s="33"/>
      <c r="C103" s="50">
        <f>VLOOKUP(A103,$AA$3:$AB$39,2,FALSE)</f>
        <v>1</v>
      </c>
      <c r="E103" s="49">
        <f>IF(C103=CG102,$CG$12,0)</f>
        <v>0</v>
      </c>
      <c r="F103" s="49">
        <f>IF(C103=CH102,$CH$12,0)</f>
        <v>0</v>
      </c>
      <c r="G103" s="49">
        <f>IF(C103=CI102,$CI$12,0)</f>
        <v>0</v>
      </c>
      <c r="H103" s="49">
        <f>IF(C103=CJ102,$CJ$12,0)</f>
        <v>4</v>
      </c>
      <c r="I103" s="49">
        <f>IF(C103=CK102,$CK$12,0)</f>
        <v>0</v>
      </c>
      <c r="J103" s="49">
        <f>IF(C103=CL102,$CL$12,0)</f>
        <v>0</v>
      </c>
      <c r="K103" s="50">
        <f>(E103+F103+G103+H103++I103+J103)</f>
        <v>4</v>
      </c>
      <c r="M103" s="15">
        <f t="shared" si="128"/>
        <v>1</v>
      </c>
      <c r="N103" s="15">
        <f t="shared" si="129"/>
        <v>5</v>
      </c>
      <c r="O103" s="15">
        <f t="shared" si="130"/>
        <v>10</v>
      </c>
      <c r="P103" s="15">
        <f t="shared" si="131"/>
        <v>2</v>
      </c>
      <c r="Q103" s="15">
        <f t="shared" si="132"/>
        <v>4</v>
      </c>
      <c r="R103" s="15">
        <f t="shared" si="133"/>
        <v>8</v>
      </c>
      <c r="S103" s="12">
        <f t="shared" si="144"/>
        <v>173</v>
      </c>
      <c r="T103" s="11">
        <v>1</v>
      </c>
      <c r="U103" s="16">
        <f t="shared" si="91"/>
        <v>2</v>
      </c>
      <c r="V103" s="16">
        <f t="shared" si="92"/>
        <v>4</v>
      </c>
      <c r="W103" s="16">
        <f t="shared" si="93"/>
        <v>5</v>
      </c>
      <c r="X103" s="16">
        <f t="shared" si="94"/>
        <v>8</v>
      </c>
      <c r="Y103" s="16">
        <f t="shared" si="95"/>
        <v>10</v>
      </c>
      <c r="AN103" s="23">
        <f>IF(T103=M103,$M$1,"")</f>
        <v>1</v>
      </c>
      <c r="AO103" s="23" t="str">
        <f>IF(T103=N103,$N$1,"")</f>
        <v/>
      </c>
      <c r="AP103" s="23" t="str">
        <f>IF(T103=O103,$O$1,"")</f>
        <v/>
      </c>
      <c r="AQ103" s="23" t="str">
        <f>IF(T103=P103,$P$1,"")</f>
        <v/>
      </c>
      <c r="AR103" s="23" t="str">
        <f>IF(T103=Q103,$Q$1,"")</f>
        <v/>
      </c>
      <c r="AS103" s="23" t="str">
        <f>IF(T103=R103,$R$1,"")</f>
        <v/>
      </c>
      <c r="AT103" s="21" t="str">
        <f t="shared" si="145"/>
        <v/>
      </c>
      <c r="AU103" s="21" t="str">
        <f t="shared" si="146"/>
        <v/>
      </c>
      <c r="AV103" s="21" t="str">
        <f t="shared" si="147"/>
        <v/>
      </c>
      <c r="AW103" s="21">
        <f t="shared" si="148"/>
        <v>4</v>
      </c>
      <c r="AX103" s="21" t="str">
        <f t="shared" si="149"/>
        <v/>
      </c>
      <c r="AY103" s="21" t="str">
        <f t="shared" si="150"/>
        <v/>
      </c>
      <c r="AZ103" s="22" t="str">
        <f t="shared" si="151"/>
        <v/>
      </c>
      <c r="BA103" s="22" t="str">
        <f t="shared" si="152"/>
        <v/>
      </c>
      <c r="BB103" s="22" t="str">
        <f t="shared" si="153"/>
        <v/>
      </c>
      <c r="BC103" s="22" t="str">
        <f t="shared" si="154"/>
        <v/>
      </c>
      <c r="BD103" s="22">
        <f t="shared" si="155"/>
        <v>5</v>
      </c>
      <c r="BE103" s="22" t="str">
        <f t="shared" si="156"/>
        <v/>
      </c>
      <c r="BF103" s="23" t="str">
        <f t="shared" si="157"/>
        <v/>
      </c>
      <c r="BG103" s="23">
        <f t="shared" si="158"/>
        <v>2</v>
      </c>
      <c r="BH103" s="23" t="str">
        <f t="shared" si="159"/>
        <v/>
      </c>
      <c r="BI103" s="23" t="str">
        <f t="shared" si="160"/>
        <v/>
      </c>
      <c r="BJ103" s="23" t="str">
        <f t="shared" si="161"/>
        <v/>
      </c>
      <c r="BK103" s="23" t="str">
        <f t="shared" si="162"/>
        <v/>
      </c>
      <c r="BL103" s="21" t="str">
        <f t="shared" si="163"/>
        <v/>
      </c>
      <c r="BM103" s="21" t="str">
        <f t="shared" si="164"/>
        <v/>
      </c>
      <c r="BN103" s="21" t="str">
        <f t="shared" si="165"/>
        <v/>
      </c>
      <c r="BO103" s="21" t="str">
        <f t="shared" si="166"/>
        <v/>
      </c>
      <c r="BP103" s="21" t="str">
        <f t="shared" si="167"/>
        <v/>
      </c>
      <c r="BQ103" s="21">
        <f t="shared" si="168"/>
        <v>6</v>
      </c>
      <c r="BR103" s="22" t="str">
        <f t="shared" si="169"/>
        <v/>
      </c>
      <c r="BS103" s="22" t="str">
        <f t="shared" si="170"/>
        <v/>
      </c>
      <c r="BT103" s="22">
        <f t="shared" si="171"/>
        <v>3</v>
      </c>
      <c r="BU103" s="22" t="str">
        <f t="shared" si="172"/>
        <v/>
      </c>
      <c r="BV103" s="22" t="str">
        <f t="shared" si="173"/>
        <v/>
      </c>
      <c r="BW103" s="22" t="str">
        <f t="shared" si="174"/>
        <v/>
      </c>
      <c r="CE103" s="24" t="str">
        <f t="shared" si="126"/>
        <v>145263</v>
      </c>
      <c r="CF103" s="25">
        <f t="shared" si="127"/>
        <v>145263</v>
      </c>
      <c r="CG103" s="26">
        <f t="shared" si="134"/>
        <v>1</v>
      </c>
      <c r="CH103" s="23">
        <f t="shared" si="135"/>
        <v>4</v>
      </c>
      <c r="CI103" s="23">
        <f t="shared" si="136"/>
        <v>5</v>
      </c>
      <c r="CJ103" s="23">
        <f t="shared" si="137"/>
        <v>2</v>
      </c>
      <c r="CK103" s="23">
        <f t="shared" si="138"/>
        <v>6</v>
      </c>
      <c r="CL103" s="23">
        <f t="shared" si="139"/>
        <v>3</v>
      </c>
      <c r="CN103" s="27">
        <f>IF(CG102=C103,1,0)</f>
        <v>0</v>
      </c>
      <c r="CO103" s="27">
        <f>IF(CH102=C103,1,0)</f>
        <v>0</v>
      </c>
      <c r="CP103" s="27">
        <f>IF(CI102=C103,1,0)</f>
        <v>0</v>
      </c>
      <c r="CQ103" s="27">
        <f>IF(CJ102=C103,1,0)</f>
        <v>1</v>
      </c>
      <c r="CR103" s="27">
        <f>IF(CK102=C103,1,0)</f>
        <v>0</v>
      </c>
      <c r="CS103" s="27">
        <f>IF(CL102=C103,1,0)</f>
        <v>0</v>
      </c>
      <c r="CT103" s="34"/>
      <c r="CU103" s="14">
        <f t="shared" si="142"/>
        <v>89</v>
      </c>
      <c r="CW103" s="40">
        <f t="shared" si="140"/>
        <v>1</v>
      </c>
      <c r="CY103" s="28" t="str">
        <f t="shared" si="141"/>
        <v>+</v>
      </c>
      <c r="DA103" s="39">
        <f t="shared" si="143"/>
        <v>534</v>
      </c>
    </row>
    <row r="104" spans="1:105" ht="16.5" thickTop="1" thickBot="1" x14ac:dyDescent="0.65">
      <c r="A104" s="31">
        <v>25</v>
      </c>
      <c r="B104" s="33"/>
      <c r="C104" s="50">
        <f>VLOOKUP(A104,$AA$3:$AB$39,2,FALSE)</f>
        <v>5</v>
      </c>
      <c r="E104" s="49">
        <f>IF(C104=CG103,$CG$12,0)</f>
        <v>0</v>
      </c>
      <c r="F104" s="49">
        <f>IF(C104=CH103,$CH$12,0)</f>
        <v>0</v>
      </c>
      <c r="G104" s="49">
        <f>IF(C104=CI103,$CI$12,0)</f>
        <v>3</v>
      </c>
      <c r="H104" s="49">
        <f>IF(C104=CJ103,$CJ$12,0)</f>
        <v>0</v>
      </c>
      <c r="I104" s="49">
        <f>IF(C104=CK103,$CK$12,0)</f>
        <v>0</v>
      </c>
      <c r="J104" s="49">
        <f>IF(C104=CL103,$CL$12,0)</f>
        <v>0</v>
      </c>
      <c r="K104" s="50">
        <f>(E104+F104+G104+H104++I104+J104)</f>
        <v>3</v>
      </c>
      <c r="M104" s="15">
        <f t="shared" si="128"/>
        <v>2</v>
      </c>
      <c r="N104" s="15">
        <f t="shared" si="129"/>
        <v>6</v>
      </c>
      <c r="O104" s="15">
        <f t="shared" si="130"/>
        <v>11</v>
      </c>
      <c r="P104" s="15">
        <f t="shared" si="131"/>
        <v>3</v>
      </c>
      <c r="Q104" s="15">
        <f t="shared" si="132"/>
        <v>1</v>
      </c>
      <c r="R104" s="15">
        <f t="shared" si="133"/>
        <v>9</v>
      </c>
      <c r="S104" s="12">
        <f t="shared" si="144"/>
        <v>175</v>
      </c>
      <c r="T104" s="11">
        <v>1</v>
      </c>
      <c r="U104" s="16">
        <f t="shared" si="91"/>
        <v>2</v>
      </c>
      <c r="V104" s="16">
        <f t="shared" si="92"/>
        <v>3</v>
      </c>
      <c r="W104" s="16">
        <f t="shared" si="93"/>
        <v>6</v>
      </c>
      <c r="X104" s="16">
        <f t="shared" si="94"/>
        <v>9</v>
      </c>
      <c r="Y104" s="16">
        <f t="shared" si="95"/>
        <v>11</v>
      </c>
      <c r="AN104" s="23" t="str">
        <f>IF(T104=M104,$M$1,"")</f>
        <v/>
      </c>
      <c r="AO104" s="23" t="str">
        <f>IF(T104=N104,$N$1,"")</f>
        <v/>
      </c>
      <c r="AP104" s="23" t="str">
        <f>IF(T104=O104,$O$1,"")</f>
        <v/>
      </c>
      <c r="AQ104" s="23" t="str">
        <f>IF(T104=P104,$P$1,"")</f>
        <v/>
      </c>
      <c r="AR104" s="23">
        <f>IF(T104=Q104,$Q$1,"")</f>
        <v>5</v>
      </c>
      <c r="AS104" s="23" t="str">
        <f>IF(T104=R104,$R$1,"")</f>
        <v/>
      </c>
      <c r="AT104" s="21">
        <f t="shared" si="145"/>
        <v>1</v>
      </c>
      <c r="AU104" s="21" t="str">
        <f t="shared" si="146"/>
        <v/>
      </c>
      <c r="AV104" s="21" t="str">
        <f t="shared" si="147"/>
        <v/>
      </c>
      <c r="AW104" s="21" t="str">
        <f t="shared" si="148"/>
        <v/>
      </c>
      <c r="AX104" s="21" t="str">
        <f t="shared" si="149"/>
        <v/>
      </c>
      <c r="AY104" s="21" t="str">
        <f t="shared" si="150"/>
        <v/>
      </c>
      <c r="AZ104" s="22" t="str">
        <f t="shared" si="151"/>
        <v/>
      </c>
      <c r="BA104" s="22" t="str">
        <f t="shared" si="152"/>
        <v/>
      </c>
      <c r="BB104" s="22" t="str">
        <f t="shared" si="153"/>
        <v/>
      </c>
      <c r="BC104" s="22">
        <f t="shared" si="154"/>
        <v>4</v>
      </c>
      <c r="BD104" s="22" t="str">
        <f t="shared" si="155"/>
        <v/>
      </c>
      <c r="BE104" s="22" t="str">
        <f t="shared" si="156"/>
        <v/>
      </c>
      <c r="BF104" s="23" t="str">
        <f t="shared" si="157"/>
        <v/>
      </c>
      <c r="BG104" s="23">
        <f t="shared" si="158"/>
        <v>2</v>
      </c>
      <c r="BH104" s="23" t="str">
        <f t="shared" si="159"/>
        <v/>
      </c>
      <c r="BI104" s="23" t="str">
        <f t="shared" si="160"/>
        <v/>
      </c>
      <c r="BJ104" s="23" t="str">
        <f t="shared" si="161"/>
        <v/>
      </c>
      <c r="BK104" s="23" t="str">
        <f t="shared" si="162"/>
        <v/>
      </c>
      <c r="BL104" s="21" t="str">
        <f t="shared" si="163"/>
        <v/>
      </c>
      <c r="BM104" s="21" t="str">
        <f t="shared" si="164"/>
        <v/>
      </c>
      <c r="BN104" s="21" t="str">
        <f t="shared" si="165"/>
        <v/>
      </c>
      <c r="BO104" s="21" t="str">
        <f t="shared" si="166"/>
        <v/>
      </c>
      <c r="BP104" s="21" t="str">
        <f t="shared" si="167"/>
        <v/>
      </c>
      <c r="BQ104" s="21">
        <f t="shared" si="168"/>
        <v>6</v>
      </c>
      <c r="BR104" s="22" t="str">
        <f t="shared" si="169"/>
        <v/>
      </c>
      <c r="BS104" s="22" t="str">
        <f t="shared" si="170"/>
        <v/>
      </c>
      <c r="BT104" s="22">
        <f t="shared" si="171"/>
        <v>3</v>
      </c>
      <c r="BU104" s="22" t="str">
        <f t="shared" si="172"/>
        <v/>
      </c>
      <c r="BV104" s="22" t="str">
        <f t="shared" si="173"/>
        <v/>
      </c>
      <c r="BW104" s="22" t="str">
        <f t="shared" si="174"/>
        <v/>
      </c>
      <c r="CE104" s="24" t="str">
        <f t="shared" si="126"/>
        <v>514263</v>
      </c>
      <c r="CF104" s="25">
        <f t="shared" si="127"/>
        <v>514263</v>
      </c>
      <c r="CG104" s="26">
        <f t="shared" si="134"/>
        <v>5</v>
      </c>
      <c r="CH104" s="23">
        <f t="shared" si="135"/>
        <v>1</v>
      </c>
      <c r="CI104" s="23">
        <f t="shared" si="136"/>
        <v>4</v>
      </c>
      <c r="CJ104" s="23">
        <f t="shared" si="137"/>
        <v>2</v>
      </c>
      <c r="CK104" s="23">
        <f t="shared" si="138"/>
        <v>6</v>
      </c>
      <c r="CL104" s="23">
        <f t="shared" si="139"/>
        <v>3</v>
      </c>
      <c r="CN104" s="27">
        <f>IF(CG103=C104,1,0)</f>
        <v>0</v>
      </c>
      <c r="CO104" s="27">
        <f>IF(CH103=C104,1,0)</f>
        <v>0</v>
      </c>
      <c r="CP104" s="27">
        <f>IF(CI103=C104,1,0)</f>
        <v>1</v>
      </c>
      <c r="CQ104" s="27">
        <f>IF(CJ103=C104,1,0)</f>
        <v>0</v>
      </c>
      <c r="CR104" s="27">
        <f>IF(CK103=C104,1,0)</f>
        <v>0</v>
      </c>
      <c r="CS104" s="27">
        <f>IF(CL103=C104,1,0)</f>
        <v>0</v>
      </c>
      <c r="CT104" s="34"/>
      <c r="CU104" s="14">
        <f t="shared" si="142"/>
        <v>90</v>
      </c>
      <c r="CW104" s="40">
        <f t="shared" si="140"/>
        <v>1</v>
      </c>
      <c r="CY104" s="28" t="str">
        <f t="shared" si="141"/>
        <v>+</v>
      </c>
      <c r="DA104" s="39">
        <f t="shared" si="143"/>
        <v>540</v>
      </c>
    </row>
    <row r="105" spans="1:105" ht="16.5" thickTop="1" thickBot="1" x14ac:dyDescent="0.65">
      <c r="A105" s="31">
        <v>16</v>
      </c>
      <c r="B105" s="33"/>
      <c r="C105" s="50">
        <f>VLOOKUP(A105,$AA$3:$AB$39,2,FALSE)</f>
        <v>3</v>
      </c>
      <c r="E105" s="49">
        <f>IF(C105=CG104,$CG$12,0)</f>
        <v>0</v>
      </c>
      <c r="F105" s="49">
        <f>IF(C105=CH104,$CH$12,0)</f>
        <v>0</v>
      </c>
      <c r="G105" s="49">
        <f>IF(C105=CI104,$CI$12,0)</f>
        <v>0</v>
      </c>
      <c r="H105" s="49">
        <f>IF(C105=CJ104,$CJ$12,0)</f>
        <v>0</v>
      </c>
      <c r="I105" s="49">
        <f>IF(C105=CK104,$CK$12,0)</f>
        <v>0</v>
      </c>
      <c r="J105" s="49">
        <f>IF(C105=CL104,$CL$12,0)</f>
        <v>6</v>
      </c>
      <c r="K105" s="50">
        <f>(E105+F105+G105+H105++I105+J105)</f>
        <v>6</v>
      </c>
      <c r="M105" s="15">
        <f t="shared" si="128"/>
        <v>3</v>
      </c>
      <c r="N105" s="15">
        <f t="shared" si="129"/>
        <v>7</v>
      </c>
      <c r="O105" s="15">
        <f t="shared" si="130"/>
        <v>1</v>
      </c>
      <c r="P105" s="15">
        <f t="shared" si="131"/>
        <v>4</v>
      </c>
      <c r="Q105" s="15">
        <f t="shared" si="132"/>
        <v>2</v>
      </c>
      <c r="R105" s="15">
        <f t="shared" si="133"/>
        <v>10</v>
      </c>
      <c r="S105" s="12">
        <f t="shared" si="144"/>
        <v>177</v>
      </c>
      <c r="T105" s="11">
        <v>1</v>
      </c>
      <c r="U105" s="16">
        <f t="shared" si="91"/>
        <v>2</v>
      </c>
      <c r="V105" s="16">
        <f t="shared" si="92"/>
        <v>3</v>
      </c>
      <c r="W105" s="16">
        <f t="shared" si="93"/>
        <v>4</v>
      </c>
      <c r="X105" s="16">
        <f t="shared" si="94"/>
        <v>7</v>
      </c>
      <c r="Y105" s="16">
        <f t="shared" si="95"/>
        <v>10</v>
      </c>
      <c r="AN105" s="23" t="str">
        <f>IF(T105=M105,$M$1,"")</f>
        <v/>
      </c>
      <c r="AO105" s="23" t="str">
        <f>IF(T105=N105,$N$1,"")</f>
        <v/>
      </c>
      <c r="AP105" s="23">
        <f>IF(T105=O105,$O$1,"")</f>
        <v>3</v>
      </c>
      <c r="AQ105" s="23" t="str">
        <f>IF(T105=P105,$P$1,"")</f>
        <v/>
      </c>
      <c r="AR105" s="23" t="str">
        <f>IF(T105=Q105,$Q$1,"")</f>
        <v/>
      </c>
      <c r="AS105" s="23" t="str">
        <f>IF(T105=R105,$R$1,"")</f>
        <v/>
      </c>
      <c r="AT105" s="21" t="str">
        <f t="shared" si="145"/>
        <v/>
      </c>
      <c r="AU105" s="21" t="str">
        <f t="shared" si="146"/>
        <v/>
      </c>
      <c r="AV105" s="21" t="str">
        <f t="shared" si="147"/>
        <v/>
      </c>
      <c r="AW105" s="21" t="str">
        <f t="shared" si="148"/>
        <v/>
      </c>
      <c r="AX105" s="21">
        <f t="shared" si="149"/>
        <v>5</v>
      </c>
      <c r="AY105" s="21" t="str">
        <f t="shared" si="150"/>
        <v/>
      </c>
      <c r="AZ105" s="22">
        <f t="shared" si="151"/>
        <v>1</v>
      </c>
      <c r="BA105" s="22" t="str">
        <f t="shared" si="152"/>
        <v/>
      </c>
      <c r="BB105" s="22" t="str">
        <f t="shared" si="153"/>
        <v/>
      </c>
      <c r="BC105" s="22" t="str">
        <f t="shared" si="154"/>
        <v/>
      </c>
      <c r="BD105" s="22" t="str">
        <f t="shared" si="155"/>
        <v/>
      </c>
      <c r="BE105" s="22" t="str">
        <f t="shared" si="156"/>
        <v/>
      </c>
      <c r="BF105" s="23" t="str">
        <f t="shared" si="157"/>
        <v/>
      </c>
      <c r="BG105" s="23" t="str">
        <f t="shared" si="158"/>
        <v/>
      </c>
      <c r="BH105" s="23" t="str">
        <f t="shared" si="159"/>
        <v/>
      </c>
      <c r="BI105" s="23">
        <f t="shared" si="160"/>
        <v>4</v>
      </c>
      <c r="BJ105" s="23" t="str">
        <f t="shared" si="161"/>
        <v/>
      </c>
      <c r="BK105" s="23" t="str">
        <f t="shared" si="162"/>
        <v/>
      </c>
      <c r="BL105" s="21" t="str">
        <f t="shared" si="163"/>
        <v/>
      </c>
      <c r="BM105" s="21">
        <f t="shared" si="164"/>
        <v>2</v>
      </c>
      <c r="BN105" s="21" t="str">
        <f t="shared" si="165"/>
        <v/>
      </c>
      <c r="BO105" s="21" t="str">
        <f t="shared" si="166"/>
        <v/>
      </c>
      <c r="BP105" s="21" t="str">
        <f t="shared" si="167"/>
        <v/>
      </c>
      <c r="BQ105" s="21" t="str">
        <f t="shared" si="168"/>
        <v/>
      </c>
      <c r="BR105" s="22" t="str">
        <f t="shared" si="169"/>
        <v/>
      </c>
      <c r="BS105" s="22" t="str">
        <f t="shared" si="170"/>
        <v/>
      </c>
      <c r="BT105" s="22" t="str">
        <f t="shared" si="171"/>
        <v/>
      </c>
      <c r="BU105" s="22" t="str">
        <f t="shared" si="172"/>
        <v/>
      </c>
      <c r="BV105" s="22" t="str">
        <f t="shared" si="173"/>
        <v/>
      </c>
      <c r="BW105" s="22">
        <f t="shared" si="174"/>
        <v>6</v>
      </c>
      <c r="CE105" s="24" t="str">
        <f t="shared" si="126"/>
        <v>351426</v>
      </c>
      <c r="CF105" s="25">
        <f t="shared" si="127"/>
        <v>351426</v>
      </c>
      <c r="CG105" s="26">
        <f t="shared" si="134"/>
        <v>3</v>
      </c>
      <c r="CH105" s="23">
        <f t="shared" si="135"/>
        <v>5</v>
      </c>
      <c r="CI105" s="23">
        <f t="shared" si="136"/>
        <v>1</v>
      </c>
      <c r="CJ105" s="23">
        <f t="shared" si="137"/>
        <v>4</v>
      </c>
      <c r="CK105" s="23">
        <f t="shared" si="138"/>
        <v>2</v>
      </c>
      <c r="CL105" s="23">
        <f t="shared" si="139"/>
        <v>6</v>
      </c>
      <c r="CN105" s="27">
        <f>IF(CG104=C105,1,0)</f>
        <v>0</v>
      </c>
      <c r="CO105" s="27">
        <f>IF(CH104=C105,1,0)</f>
        <v>0</v>
      </c>
      <c r="CP105" s="27">
        <f>IF(CI104=C105,1,0)</f>
        <v>0</v>
      </c>
      <c r="CQ105" s="27">
        <f>IF(CJ104=C105,1,0)</f>
        <v>0</v>
      </c>
      <c r="CR105" s="27">
        <f>IF(CK104=C105,1,0)</f>
        <v>0</v>
      </c>
      <c r="CS105" s="27">
        <f>IF(CL104=C105,1,0)</f>
        <v>1</v>
      </c>
      <c r="CT105" s="34"/>
      <c r="CU105" s="14">
        <f t="shared" si="142"/>
        <v>91</v>
      </c>
      <c r="CW105" s="40">
        <f t="shared" si="140"/>
        <v>1</v>
      </c>
      <c r="CY105" s="28" t="str">
        <f t="shared" si="141"/>
        <v>+</v>
      </c>
      <c r="DA105" s="39">
        <f t="shared" si="143"/>
        <v>546</v>
      </c>
    </row>
    <row r="106" spans="1:105" ht="16.5" thickTop="1" thickBot="1" x14ac:dyDescent="0.65">
      <c r="A106" s="31">
        <v>18</v>
      </c>
      <c r="B106" s="33"/>
      <c r="C106" s="50">
        <f>VLOOKUP(A106,$AA$3:$AB$39,2,FALSE)</f>
        <v>3</v>
      </c>
      <c r="E106" s="49">
        <f>IF(C106=CG105,$CG$12,0)</f>
        <v>1</v>
      </c>
      <c r="F106" s="49">
        <f>IF(C106=CH105,$CH$12,0)</f>
        <v>0</v>
      </c>
      <c r="G106" s="49">
        <f>IF(C106=CI105,$CI$12,0)</f>
        <v>0</v>
      </c>
      <c r="H106" s="49">
        <f>IF(C106=CJ105,$CJ$12,0)</f>
        <v>0</v>
      </c>
      <c r="I106" s="49">
        <f>IF(C106=CK105,$CK$12,0)</f>
        <v>0</v>
      </c>
      <c r="J106" s="49">
        <f>IF(C106=CL105,$CL$12,0)</f>
        <v>0</v>
      </c>
      <c r="K106" s="50">
        <f>(E106+F106+G106+H106++I106+J106)</f>
        <v>1</v>
      </c>
      <c r="M106" s="15">
        <f t="shared" si="128"/>
        <v>4</v>
      </c>
      <c r="N106" s="15">
        <f t="shared" si="129"/>
        <v>8</v>
      </c>
      <c r="O106" s="15">
        <f t="shared" si="130"/>
        <v>1</v>
      </c>
      <c r="P106" s="15">
        <f t="shared" si="131"/>
        <v>5</v>
      </c>
      <c r="Q106" s="15">
        <f t="shared" si="132"/>
        <v>3</v>
      </c>
      <c r="R106" s="15">
        <f t="shared" si="133"/>
        <v>11</v>
      </c>
      <c r="S106" s="12">
        <f t="shared" si="144"/>
        <v>180</v>
      </c>
      <c r="T106" s="11">
        <v>1</v>
      </c>
      <c r="U106" s="16">
        <f t="shared" si="91"/>
        <v>3</v>
      </c>
      <c r="V106" s="16">
        <f t="shared" si="92"/>
        <v>4</v>
      </c>
      <c r="W106" s="16">
        <f t="shared" si="93"/>
        <v>5</v>
      </c>
      <c r="X106" s="16">
        <f t="shared" si="94"/>
        <v>8</v>
      </c>
      <c r="Y106" s="16">
        <f t="shared" si="95"/>
        <v>11</v>
      </c>
      <c r="AN106" s="23" t="str">
        <f>IF(T106=M106,$M$1,"")</f>
        <v/>
      </c>
      <c r="AO106" s="23" t="str">
        <f>IF(T106=N106,$N$1,"")</f>
        <v/>
      </c>
      <c r="AP106" s="23">
        <f>IF(T106=O106,$O$1,"")</f>
        <v>3</v>
      </c>
      <c r="AQ106" s="23" t="str">
        <f>IF(T106=P106,$P$1,"")</f>
        <v/>
      </c>
      <c r="AR106" s="23" t="str">
        <f>IF(T106=Q106,$Q$1,"")</f>
        <v/>
      </c>
      <c r="AS106" s="23" t="str">
        <f>IF(T106=R106,$R$1,"")</f>
        <v/>
      </c>
      <c r="AT106" s="21" t="str">
        <f t="shared" si="145"/>
        <v/>
      </c>
      <c r="AU106" s="21" t="str">
        <f t="shared" si="146"/>
        <v/>
      </c>
      <c r="AV106" s="21" t="str">
        <f t="shared" si="147"/>
        <v/>
      </c>
      <c r="AW106" s="21" t="str">
        <f t="shared" si="148"/>
        <v/>
      </c>
      <c r="AX106" s="21">
        <f t="shared" si="149"/>
        <v>5</v>
      </c>
      <c r="AY106" s="21" t="str">
        <f t="shared" si="150"/>
        <v/>
      </c>
      <c r="AZ106" s="22">
        <f t="shared" si="151"/>
        <v>1</v>
      </c>
      <c r="BA106" s="22" t="str">
        <f t="shared" si="152"/>
        <v/>
      </c>
      <c r="BB106" s="22" t="str">
        <f t="shared" si="153"/>
        <v/>
      </c>
      <c r="BC106" s="22" t="str">
        <f t="shared" si="154"/>
        <v/>
      </c>
      <c r="BD106" s="22" t="str">
        <f t="shared" si="155"/>
        <v/>
      </c>
      <c r="BE106" s="22" t="str">
        <f t="shared" si="156"/>
        <v/>
      </c>
      <c r="BF106" s="23" t="str">
        <f t="shared" si="157"/>
        <v/>
      </c>
      <c r="BG106" s="23" t="str">
        <f t="shared" si="158"/>
        <v/>
      </c>
      <c r="BH106" s="23" t="str">
        <f t="shared" si="159"/>
        <v/>
      </c>
      <c r="BI106" s="23">
        <f t="shared" si="160"/>
        <v>4</v>
      </c>
      <c r="BJ106" s="23" t="str">
        <f t="shared" si="161"/>
        <v/>
      </c>
      <c r="BK106" s="23" t="str">
        <f t="shared" si="162"/>
        <v/>
      </c>
      <c r="BL106" s="21" t="str">
        <f t="shared" si="163"/>
        <v/>
      </c>
      <c r="BM106" s="21">
        <f t="shared" si="164"/>
        <v>2</v>
      </c>
      <c r="BN106" s="21" t="str">
        <f t="shared" si="165"/>
        <v/>
      </c>
      <c r="BO106" s="21" t="str">
        <f t="shared" si="166"/>
        <v/>
      </c>
      <c r="BP106" s="21" t="str">
        <f t="shared" si="167"/>
        <v/>
      </c>
      <c r="BQ106" s="21" t="str">
        <f t="shared" si="168"/>
        <v/>
      </c>
      <c r="BR106" s="22" t="str">
        <f t="shared" si="169"/>
        <v/>
      </c>
      <c r="BS106" s="22" t="str">
        <f t="shared" si="170"/>
        <v/>
      </c>
      <c r="BT106" s="22" t="str">
        <f t="shared" si="171"/>
        <v/>
      </c>
      <c r="BU106" s="22" t="str">
        <f t="shared" si="172"/>
        <v/>
      </c>
      <c r="BV106" s="22" t="str">
        <f t="shared" si="173"/>
        <v/>
      </c>
      <c r="BW106" s="22">
        <f t="shared" si="174"/>
        <v>6</v>
      </c>
      <c r="CE106" s="24" t="str">
        <f t="shared" si="126"/>
        <v>351426</v>
      </c>
      <c r="CF106" s="25">
        <f t="shared" si="127"/>
        <v>351426</v>
      </c>
      <c r="CG106" s="26">
        <f t="shared" si="134"/>
        <v>3</v>
      </c>
      <c r="CH106" s="23">
        <f t="shared" si="135"/>
        <v>5</v>
      </c>
      <c r="CI106" s="23">
        <f t="shared" si="136"/>
        <v>1</v>
      </c>
      <c r="CJ106" s="23">
        <f t="shared" si="137"/>
        <v>4</v>
      </c>
      <c r="CK106" s="23">
        <f t="shared" si="138"/>
        <v>2</v>
      </c>
      <c r="CL106" s="23">
        <f t="shared" si="139"/>
        <v>6</v>
      </c>
      <c r="CN106" s="27">
        <f>IF(CG105=C106,1,0)</f>
        <v>1</v>
      </c>
      <c r="CO106" s="27">
        <f>IF(CH105=C106,1,0)</f>
        <v>0</v>
      </c>
      <c r="CP106" s="27">
        <f>IF(CI105=C106,1,0)</f>
        <v>0</v>
      </c>
      <c r="CQ106" s="27">
        <f>IF(CJ105=C106,1,0)</f>
        <v>0</v>
      </c>
      <c r="CR106" s="27">
        <f>IF(CK105=C106,1,0)</f>
        <v>0</v>
      </c>
      <c r="CS106" s="27">
        <f>IF(CL105=C106,1,0)</f>
        <v>0</v>
      </c>
      <c r="CT106" s="34"/>
      <c r="CU106" s="14">
        <f t="shared" si="142"/>
        <v>92</v>
      </c>
      <c r="CW106" s="40">
        <f t="shared" si="140"/>
        <v>1</v>
      </c>
      <c r="CY106" s="28" t="str">
        <f t="shared" si="141"/>
        <v>+</v>
      </c>
      <c r="DA106" s="39">
        <f t="shared" si="143"/>
        <v>552</v>
      </c>
    </row>
    <row r="107" spans="1:105" ht="16.5" thickTop="1" thickBot="1" x14ac:dyDescent="0.65">
      <c r="A107" s="31">
        <v>24</v>
      </c>
      <c r="B107" s="33"/>
      <c r="C107" s="50">
        <f>VLOOKUP(A107,$AA$3:$AB$39,2,FALSE)</f>
        <v>4</v>
      </c>
      <c r="E107" s="49">
        <f>IF(C107=CG106,$CG$12,0)</f>
        <v>0</v>
      </c>
      <c r="F107" s="49">
        <f>IF(C107=CH106,$CH$12,0)</f>
        <v>0</v>
      </c>
      <c r="G107" s="49">
        <f>IF(C107=CI106,$CI$12,0)</f>
        <v>0</v>
      </c>
      <c r="H107" s="49">
        <f>IF(C107=CJ106,$CJ$12,0)</f>
        <v>4</v>
      </c>
      <c r="I107" s="49">
        <f>IF(C107=CK106,$CK$12,0)</f>
        <v>0</v>
      </c>
      <c r="J107" s="49">
        <f>IF(C107=CL106,$CL$12,0)</f>
        <v>0</v>
      </c>
      <c r="K107" s="50">
        <f>(E107+F107+G107+H107++I107+J107)</f>
        <v>4</v>
      </c>
      <c r="M107" s="15">
        <f t="shared" si="128"/>
        <v>5</v>
      </c>
      <c r="N107" s="15">
        <f t="shared" si="129"/>
        <v>9</v>
      </c>
      <c r="O107" s="15">
        <f t="shared" si="130"/>
        <v>2</v>
      </c>
      <c r="P107" s="15">
        <f t="shared" si="131"/>
        <v>1</v>
      </c>
      <c r="Q107" s="15">
        <f t="shared" si="132"/>
        <v>4</v>
      </c>
      <c r="R107" s="15">
        <f t="shared" si="133"/>
        <v>12</v>
      </c>
      <c r="S107" s="12">
        <f t="shared" si="144"/>
        <v>182</v>
      </c>
      <c r="T107" s="11">
        <v>1</v>
      </c>
      <c r="U107" s="16">
        <f t="shared" si="91"/>
        <v>2</v>
      </c>
      <c r="V107" s="16">
        <f t="shared" si="92"/>
        <v>4</v>
      </c>
      <c r="W107" s="16">
        <f t="shared" si="93"/>
        <v>5</v>
      </c>
      <c r="X107" s="16">
        <f t="shared" si="94"/>
        <v>9</v>
      </c>
      <c r="Y107" s="16">
        <f t="shared" si="95"/>
        <v>12</v>
      </c>
      <c r="AN107" s="23" t="str">
        <f>IF(T107=M107,$M$1,"")</f>
        <v/>
      </c>
      <c r="AO107" s="23" t="str">
        <f>IF(T107=N107,$N$1,"")</f>
        <v/>
      </c>
      <c r="AP107" s="23" t="str">
        <f>IF(T107=O107,$O$1,"")</f>
        <v/>
      </c>
      <c r="AQ107" s="23">
        <f>IF(T107=P107,$P$1,"")</f>
        <v>4</v>
      </c>
      <c r="AR107" s="23" t="str">
        <f>IF(T107=Q107,$Q$1,"")</f>
        <v/>
      </c>
      <c r="AS107" s="23" t="str">
        <f>IF(T107=R107,$R$1,"")</f>
        <v/>
      </c>
      <c r="AT107" s="21" t="str">
        <f t="shared" si="145"/>
        <v/>
      </c>
      <c r="AU107" s="21" t="str">
        <f t="shared" si="146"/>
        <v/>
      </c>
      <c r="AV107" s="21">
        <f t="shared" si="147"/>
        <v>3</v>
      </c>
      <c r="AW107" s="21" t="str">
        <f t="shared" si="148"/>
        <v/>
      </c>
      <c r="AX107" s="21" t="str">
        <f t="shared" si="149"/>
        <v/>
      </c>
      <c r="AY107" s="21" t="str">
        <f t="shared" si="150"/>
        <v/>
      </c>
      <c r="AZ107" s="22" t="str">
        <f t="shared" si="151"/>
        <v/>
      </c>
      <c r="BA107" s="22" t="str">
        <f t="shared" si="152"/>
        <v/>
      </c>
      <c r="BB107" s="22" t="str">
        <f t="shared" si="153"/>
        <v/>
      </c>
      <c r="BC107" s="22" t="str">
        <f t="shared" si="154"/>
        <v/>
      </c>
      <c r="BD107" s="22">
        <f t="shared" si="155"/>
        <v>5</v>
      </c>
      <c r="BE107" s="22" t="str">
        <f t="shared" si="156"/>
        <v/>
      </c>
      <c r="BF107" s="23">
        <f t="shared" si="157"/>
        <v>1</v>
      </c>
      <c r="BG107" s="23" t="str">
        <f t="shared" si="158"/>
        <v/>
      </c>
      <c r="BH107" s="23" t="str">
        <f t="shared" si="159"/>
        <v/>
      </c>
      <c r="BI107" s="23" t="str">
        <f t="shared" si="160"/>
        <v/>
      </c>
      <c r="BJ107" s="23" t="str">
        <f t="shared" si="161"/>
        <v/>
      </c>
      <c r="BK107" s="23" t="str">
        <f t="shared" si="162"/>
        <v/>
      </c>
      <c r="BL107" s="21" t="str">
        <f t="shared" si="163"/>
        <v/>
      </c>
      <c r="BM107" s="21">
        <f t="shared" si="164"/>
        <v>2</v>
      </c>
      <c r="BN107" s="21" t="str">
        <f t="shared" si="165"/>
        <v/>
      </c>
      <c r="BO107" s="21" t="str">
        <f t="shared" si="166"/>
        <v/>
      </c>
      <c r="BP107" s="21" t="str">
        <f t="shared" si="167"/>
        <v/>
      </c>
      <c r="BQ107" s="21" t="str">
        <f t="shared" si="168"/>
        <v/>
      </c>
      <c r="BR107" s="22" t="str">
        <f t="shared" si="169"/>
        <v/>
      </c>
      <c r="BS107" s="22" t="str">
        <f t="shared" si="170"/>
        <v/>
      </c>
      <c r="BT107" s="22" t="str">
        <f t="shared" si="171"/>
        <v/>
      </c>
      <c r="BU107" s="22" t="str">
        <f t="shared" si="172"/>
        <v/>
      </c>
      <c r="BV107" s="22" t="str">
        <f t="shared" si="173"/>
        <v/>
      </c>
      <c r="BW107" s="22">
        <f t="shared" si="174"/>
        <v>6</v>
      </c>
      <c r="CE107" s="24" t="str">
        <f t="shared" si="126"/>
        <v>435126</v>
      </c>
      <c r="CF107" s="25">
        <f t="shared" si="127"/>
        <v>435126</v>
      </c>
      <c r="CG107" s="26">
        <f t="shared" si="134"/>
        <v>4</v>
      </c>
      <c r="CH107" s="23">
        <f t="shared" si="135"/>
        <v>3</v>
      </c>
      <c r="CI107" s="23">
        <f t="shared" si="136"/>
        <v>5</v>
      </c>
      <c r="CJ107" s="23">
        <f t="shared" si="137"/>
        <v>1</v>
      </c>
      <c r="CK107" s="23">
        <f t="shared" si="138"/>
        <v>2</v>
      </c>
      <c r="CL107" s="23">
        <f t="shared" si="139"/>
        <v>6</v>
      </c>
      <c r="CN107" s="27">
        <f>IF(CG106=C107,1,0)</f>
        <v>0</v>
      </c>
      <c r="CO107" s="27">
        <f>IF(CH106=C107,1,0)</f>
        <v>0</v>
      </c>
      <c r="CP107" s="27">
        <f>IF(CI106=C107,1,0)</f>
        <v>0</v>
      </c>
      <c r="CQ107" s="27">
        <f>IF(CJ106=C107,1,0)</f>
        <v>1</v>
      </c>
      <c r="CR107" s="27">
        <f>IF(CK106=C107,1,0)</f>
        <v>0</v>
      </c>
      <c r="CS107" s="27">
        <f>IF(CL106=C107,1,0)</f>
        <v>0</v>
      </c>
      <c r="CT107" s="34"/>
      <c r="CU107" s="14">
        <f t="shared" si="142"/>
        <v>93</v>
      </c>
      <c r="CW107" s="40">
        <f t="shared" si="140"/>
        <v>1</v>
      </c>
      <c r="CY107" s="28" t="str">
        <f t="shared" si="141"/>
        <v>+</v>
      </c>
      <c r="DA107" s="39">
        <f t="shared" si="143"/>
        <v>558</v>
      </c>
    </row>
    <row r="108" spans="1:105" ht="16.5" thickTop="1" thickBot="1" x14ac:dyDescent="0.65">
      <c r="A108" s="31">
        <v>23</v>
      </c>
      <c r="B108" s="33"/>
      <c r="C108" s="50">
        <f>VLOOKUP(A108,$AA$3:$AB$39,2,FALSE)</f>
        <v>4</v>
      </c>
      <c r="E108" s="49">
        <f>IF(C108=CG107,$CG$12,0)</f>
        <v>1</v>
      </c>
      <c r="F108" s="49">
        <f>IF(C108=CH107,$CH$12,0)</f>
        <v>0</v>
      </c>
      <c r="G108" s="49">
        <f>IF(C108=CI107,$CI$12,0)</f>
        <v>0</v>
      </c>
      <c r="H108" s="49">
        <f>IF(C108=CJ107,$CJ$12,0)</f>
        <v>0</v>
      </c>
      <c r="I108" s="49">
        <f>IF(C108=CK107,$CK$12,0)</f>
        <v>0</v>
      </c>
      <c r="J108" s="49">
        <f>IF(C108=CL107,$CL$12,0)</f>
        <v>0</v>
      </c>
      <c r="K108" s="50">
        <f>(E108+F108+G108+H108++I108+J108)</f>
        <v>1</v>
      </c>
      <c r="M108" s="15">
        <f t="shared" si="128"/>
        <v>6</v>
      </c>
      <c r="N108" s="15">
        <f t="shared" si="129"/>
        <v>10</v>
      </c>
      <c r="O108" s="15">
        <f t="shared" si="130"/>
        <v>3</v>
      </c>
      <c r="P108" s="15">
        <f t="shared" si="131"/>
        <v>1</v>
      </c>
      <c r="Q108" s="15">
        <f t="shared" si="132"/>
        <v>5</v>
      </c>
      <c r="R108" s="15">
        <f t="shared" si="133"/>
        <v>13</v>
      </c>
      <c r="S108" s="12">
        <f t="shared" si="144"/>
        <v>185</v>
      </c>
      <c r="T108" s="11">
        <v>1</v>
      </c>
      <c r="U108" s="16">
        <f t="shared" si="91"/>
        <v>3</v>
      </c>
      <c r="V108" s="16">
        <f t="shared" si="92"/>
        <v>5</v>
      </c>
      <c r="W108" s="16">
        <f t="shared" si="93"/>
        <v>6</v>
      </c>
      <c r="X108" s="16">
        <f t="shared" si="94"/>
        <v>10</v>
      </c>
      <c r="Y108" s="16">
        <f t="shared" si="95"/>
        <v>13</v>
      </c>
      <c r="AN108" s="23" t="str">
        <f>IF(T108=M108,$M$1,"")</f>
        <v/>
      </c>
      <c r="AO108" s="23" t="str">
        <f>IF(T108=N108,$N$1,"")</f>
        <v/>
      </c>
      <c r="AP108" s="23" t="str">
        <f>IF(T108=O108,$O$1,"")</f>
        <v/>
      </c>
      <c r="AQ108" s="23">
        <f>IF(T108=P108,$P$1,"")</f>
        <v>4</v>
      </c>
      <c r="AR108" s="23" t="str">
        <f>IF(T108=Q108,$Q$1,"")</f>
        <v/>
      </c>
      <c r="AS108" s="23" t="str">
        <f>IF(T108=R108,$R$1,"")</f>
        <v/>
      </c>
      <c r="AT108" s="21" t="str">
        <f t="shared" si="145"/>
        <v/>
      </c>
      <c r="AU108" s="21" t="str">
        <f t="shared" si="146"/>
        <v/>
      </c>
      <c r="AV108" s="21">
        <f t="shared" si="147"/>
        <v>3</v>
      </c>
      <c r="AW108" s="21" t="str">
        <f t="shared" si="148"/>
        <v/>
      </c>
      <c r="AX108" s="21" t="str">
        <f t="shared" si="149"/>
        <v/>
      </c>
      <c r="AY108" s="21" t="str">
        <f t="shared" si="150"/>
        <v/>
      </c>
      <c r="AZ108" s="22" t="str">
        <f t="shared" si="151"/>
        <v/>
      </c>
      <c r="BA108" s="22" t="str">
        <f t="shared" si="152"/>
        <v/>
      </c>
      <c r="BB108" s="22" t="str">
        <f t="shared" si="153"/>
        <v/>
      </c>
      <c r="BC108" s="22" t="str">
        <f t="shared" si="154"/>
        <v/>
      </c>
      <c r="BD108" s="22">
        <f t="shared" si="155"/>
        <v>5</v>
      </c>
      <c r="BE108" s="22" t="str">
        <f t="shared" si="156"/>
        <v/>
      </c>
      <c r="BF108" s="23">
        <f t="shared" si="157"/>
        <v>1</v>
      </c>
      <c r="BG108" s="23" t="str">
        <f t="shared" si="158"/>
        <v/>
      </c>
      <c r="BH108" s="23" t="str">
        <f t="shared" si="159"/>
        <v/>
      </c>
      <c r="BI108" s="23" t="str">
        <f t="shared" si="160"/>
        <v/>
      </c>
      <c r="BJ108" s="23" t="str">
        <f t="shared" si="161"/>
        <v/>
      </c>
      <c r="BK108" s="23" t="str">
        <f t="shared" si="162"/>
        <v/>
      </c>
      <c r="BL108" s="21" t="str">
        <f t="shared" si="163"/>
        <v/>
      </c>
      <c r="BM108" s="21">
        <f t="shared" si="164"/>
        <v>2</v>
      </c>
      <c r="BN108" s="21" t="str">
        <f t="shared" si="165"/>
        <v/>
      </c>
      <c r="BO108" s="21" t="str">
        <f t="shared" si="166"/>
        <v/>
      </c>
      <c r="BP108" s="21" t="str">
        <f t="shared" si="167"/>
        <v/>
      </c>
      <c r="BQ108" s="21" t="str">
        <f t="shared" si="168"/>
        <v/>
      </c>
      <c r="BR108" s="22" t="str">
        <f t="shared" si="169"/>
        <v/>
      </c>
      <c r="BS108" s="22" t="str">
        <f t="shared" si="170"/>
        <v/>
      </c>
      <c r="BT108" s="22" t="str">
        <f t="shared" si="171"/>
        <v/>
      </c>
      <c r="BU108" s="22" t="str">
        <f t="shared" si="172"/>
        <v/>
      </c>
      <c r="BV108" s="22" t="str">
        <f t="shared" si="173"/>
        <v/>
      </c>
      <c r="BW108" s="22">
        <f t="shared" si="174"/>
        <v>6</v>
      </c>
      <c r="CE108" s="24" t="str">
        <f t="shared" si="126"/>
        <v>435126</v>
      </c>
      <c r="CF108" s="25">
        <f t="shared" si="127"/>
        <v>435126</v>
      </c>
      <c r="CG108" s="26">
        <f t="shared" si="134"/>
        <v>4</v>
      </c>
      <c r="CH108" s="23">
        <f t="shared" si="135"/>
        <v>3</v>
      </c>
      <c r="CI108" s="23">
        <f t="shared" si="136"/>
        <v>5</v>
      </c>
      <c r="CJ108" s="23">
        <f t="shared" si="137"/>
        <v>1</v>
      </c>
      <c r="CK108" s="23">
        <f t="shared" si="138"/>
        <v>2</v>
      </c>
      <c r="CL108" s="23">
        <f t="shared" si="139"/>
        <v>6</v>
      </c>
      <c r="CN108" s="27">
        <f>IF(CG107=C108,1,0)</f>
        <v>1</v>
      </c>
      <c r="CO108" s="27">
        <f>IF(CH107=C108,1,0)</f>
        <v>0</v>
      </c>
      <c r="CP108" s="27">
        <f>IF(CI107=C108,1,0)</f>
        <v>0</v>
      </c>
      <c r="CQ108" s="27">
        <f>IF(CJ107=C108,1,0)</f>
        <v>0</v>
      </c>
      <c r="CR108" s="27">
        <f>IF(CK107=C108,1,0)</f>
        <v>0</v>
      </c>
      <c r="CS108" s="27">
        <f>IF(CL107=C108,1,0)</f>
        <v>0</v>
      </c>
      <c r="CT108" s="34"/>
      <c r="CU108" s="14">
        <f t="shared" si="142"/>
        <v>94</v>
      </c>
      <c r="CW108" s="40">
        <f t="shared" si="140"/>
        <v>1</v>
      </c>
      <c r="CY108" s="28" t="str">
        <f t="shared" si="141"/>
        <v>+</v>
      </c>
      <c r="DA108" s="39">
        <f t="shared" si="143"/>
        <v>564</v>
      </c>
    </row>
    <row r="109" spans="1:105" ht="16.5" thickTop="1" thickBot="1" x14ac:dyDescent="0.65">
      <c r="A109" s="31">
        <v>21</v>
      </c>
      <c r="B109" s="33"/>
      <c r="C109" s="50">
        <f>VLOOKUP(A109,$AA$3:$AB$39,2,FALSE)</f>
        <v>4</v>
      </c>
      <c r="E109" s="49">
        <f>IF(C109=CG108,$CG$12,0)</f>
        <v>1</v>
      </c>
      <c r="F109" s="49">
        <f>IF(C109=CH108,$CH$12,0)</f>
        <v>0</v>
      </c>
      <c r="G109" s="49">
        <f>IF(C109=CI108,$CI$12,0)</f>
        <v>0</v>
      </c>
      <c r="H109" s="49">
        <f>IF(C109=CJ108,$CJ$12,0)</f>
        <v>0</v>
      </c>
      <c r="I109" s="49">
        <f>IF(C109=CK108,$CK$12,0)</f>
        <v>0</v>
      </c>
      <c r="J109" s="49">
        <f>IF(C109=CL108,$CL$12,0)</f>
        <v>0</v>
      </c>
      <c r="K109" s="50">
        <f>(E109+F109+G109+H109++I109+J109)</f>
        <v>1</v>
      </c>
      <c r="M109" s="15">
        <f t="shared" si="128"/>
        <v>7</v>
      </c>
      <c r="N109" s="15">
        <f t="shared" si="129"/>
        <v>11</v>
      </c>
      <c r="O109" s="15">
        <f t="shared" si="130"/>
        <v>4</v>
      </c>
      <c r="P109" s="15">
        <f t="shared" si="131"/>
        <v>1</v>
      </c>
      <c r="Q109" s="15">
        <f t="shared" si="132"/>
        <v>6</v>
      </c>
      <c r="R109" s="15">
        <f t="shared" si="133"/>
        <v>14</v>
      </c>
      <c r="S109" s="12">
        <f t="shared" si="144"/>
        <v>189</v>
      </c>
      <c r="T109" s="11">
        <v>1</v>
      </c>
      <c r="U109" s="16">
        <f t="shared" si="91"/>
        <v>4</v>
      </c>
      <c r="V109" s="16">
        <f t="shared" si="92"/>
        <v>6</v>
      </c>
      <c r="W109" s="16">
        <f t="shared" si="93"/>
        <v>7</v>
      </c>
      <c r="X109" s="16">
        <f t="shared" si="94"/>
        <v>11</v>
      </c>
      <c r="Y109" s="16">
        <f t="shared" si="95"/>
        <v>14</v>
      </c>
      <c r="AN109" s="23" t="str">
        <f>IF(T109=M109,$M$1,"")</f>
        <v/>
      </c>
      <c r="AO109" s="23" t="str">
        <f>IF(T109=N109,$N$1,"")</f>
        <v/>
      </c>
      <c r="AP109" s="23" t="str">
        <f>IF(T109=O109,$O$1,"")</f>
        <v/>
      </c>
      <c r="AQ109" s="23">
        <f>IF(T109=P109,$P$1,"")</f>
        <v>4</v>
      </c>
      <c r="AR109" s="23" t="str">
        <f>IF(T109=Q109,$Q$1,"")</f>
        <v/>
      </c>
      <c r="AS109" s="23" t="str">
        <f>IF(T109=R109,$R$1,"")</f>
        <v/>
      </c>
      <c r="AT109" s="21" t="str">
        <f t="shared" si="145"/>
        <v/>
      </c>
      <c r="AU109" s="21" t="str">
        <f t="shared" si="146"/>
        <v/>
      </c>
      <c r="AV109" s="21">
        <f t="shared" si="147"/>
        <v>3</v>
      </c>
      <c r="AW109" s="21" t="str">
        <f t="shared" si="148"/>
        <v/>
      </c>
      <c r="AX109" s="21" t="str">
        <f t="shared" si="149"/>
        <v/>
      </c>
      <c r="AY109" s="21" t="str">
        <f t="shared" si="150"/>
        <v/>
      </c>
      <c r="AZ109" s="22" t="str">
        <f t="shared" si="151"/>
        <v/>
      </c>
      <c r="BA109" s="22" t="str">
        <f t="shared" si="152"/>
        <v/>
      </c>
      <c r="BB109" s="22" t="str">
        <f t="shared" si="153"/>
        <v/>
      </c>
      <c r="BC109" s="22" t="str">
        <f t="shared" si="154"/>
        <v/>
      </c>
      <c r="BD109" s="22">
        <f t="shared" si="155"/>
        <v>5</v>
      </c>
      <c r="BE109" s="22" t="str">
        <f t="shared" si="156"/>
        <v/>
      </c>
      <c r="BF109" s="23">
        <f t="shared" si="157"/>
        <v>1</v>
      </c>
      <c r="BG109" s="23" t="str">
        <f t="shared" si="158"/>
        <v/>
      </c>
      <c r="BH109" s="23" t="str">
        <f t="shared" si="159"/>
        <v/>
      </c>
      <c r="BI109" s="23" t="str">
        <f t="shared" si="160"/>
        <v/>
      </c>
      <c r="BJ109" s="23" t="str">
        <f t="shared" si="161"/>
        <v/>
      </c>
      <c r="BK109" s="23" t="str">
        <f t="shared" si="162"/>
        <v/>
      </c>
      <c r="BL109" s="21" t="str">
        <f t="shared" si="163"/>
        <v/>
      </c>
      <c r="BM109" s="21">
        <f t="shared" si="164"/>
        <v>2</v>
      </c>
      <c r="BN109" s="21" t="str">
        <f t="shared" si="165"/>
        <v/>
      </c>
      <c r="BO109" s="21" t="str">
        <f t="shared" si="166"/>
        <v/>
      </c>
      <c r="BP109" s="21" t="str">
        <f t="shared" si="167"/>
        <v/>
      </c>
      <c r="BQ109" s="21" t="str">
        <f t="shared" si="168"/>
        <v/>
      </c>
      <c r="BR109" s="22" t="str">
        <f t="shared" si="169"/>
        <v/>
      </c>
      <c r="BS109" s="22" t="str">
        <f t="shared" si="170"/>
        <v/>
      </c>
      <c r="BT109" s="22" t="str">
        <f t="shared" si="171"/>
        <v/>
      </c>
      <c r="BU109" s="22" t="str">
        <f t="shared" si="172"/>
        <v/>
      </c>
      <c r="BV109" s="22" t="str">
        <f t="shared" si="173"/>
        <v/>
      </c>
      <c r="BW109" s="22">
        <f t="shared" si="174"/>
        <v>6</v>
      </c>
      <c r="CE109" s="24" t="str">
        <f t="shared" si="126"/>
        <v>435126</v>
      </c>
      <c r="CF109" s="25">
        <f t="shared" si="127"/>
        <v>435126</v>
      </c>
      <c r="CG109" s="26">
        <f t="shared" si="134"/>
        <v>4</v>
      </c>
      <c r="CH109" s="23">
        <f t="shared" si="135"/>
        <v>3</v>
      </c>
      <c r="CI109" s="23">
        <f t="shared" si="136"/>
        <v>5</v>
      </c>
      <c r="CJ109" s="23">
        <f t="shared" si="137"/>
        <v>1</v>
      </c>
      <c r="CK109" s="23">
        <f t="shared" si="138"/>
        <v>2</v>
      </c>
      <c r="CL109" s="23">
        <f t="shared" si="139"/>
        <v>6</v>
      </c>
      <c r="CN109" s="27">
        <f>IF(CG108=C109,1,0)</f>
        <v>1</v>
      </c>
      <c r="CO109" s="27">
        <f>IF(CH108=C109,1,0)</f>
        <v>0</v>
      </c>
      <c r="CP109" s="27">
        <f>IF(CI108=C109,1,0)</f>
        <v>0</v>
      </c>
      <c r="CQ109" s="27">
        <f>IF(CJ108=C109,1,0)</f>
        <v>0</v>
      </c>
      <c r="CR109" s="27">
        <f>IF(CK108=C109,1,0)</f>
        <v>0</v>
      </c>
      <c r="CS109" s="27">
        <f>IF(CL108=C109,1,0)</f>
        <v>0</v>
      </c>
      <c r="CT109" s="34"/>
      <c r="CU109" s="14">
        <f t="shared" si="142"/>
        <v>95</v>
      </c>
      <c r="CW109" s="40">
        <f t="shared" si="140"/>
        <v>1</v>
      </c>
      <c r="CY109" s="28" t="str">
        <f t="shared" si="141"/>
        <v>+</v>
      </c>
      <c r="DA109" s="39">
        <f t="shared" si="143"/>
        <v>570</v>
      </c>
    </row>
    <row r="110" spans="1:105" ht="16.5" thickTop="1" thickBot="1" x14ac:dyDescent="0.65">
      <c r="A110" s="31">
        <v>25</v>
      </c>
      <c r="B110" s="33"/>
      <c r="C110" s="50">
        <f>VLOOKUP(A110,$AA$3:$AB$39,2,FALSE)</f>
        <v>5</v>
      </c>
      <c r="E110" s="49">
        <f>IF(C110=CG109,$CG$12,0)</f>
        <v>0</v>
      </c>
      <c r="F110" s="49">
        <f>IF(C110=CH109,$CH$12,0)</f>
        <v>0</v>
      </c>
      <c r="G110" s="49">
        <f>IF(C110=CI109,$CI$12,0)</f>
        <v>3</v>
      </c>
      <c r="H110" s="49">
        <f>IF(C110=CJ109,$CJ$12,0)</f>
        <v>0</v>
      </c>
      <c r="I110" s="49">
        <f>IF(C110=CK109,$CK$12,0)</f>
        <v>0</v>
      </c>
      <c r="J110" s="49">
        <f>IF(C110=CL109,$CL$12,0)</f>
        <v>0</v>
      </c>
      <c r="K110" s="50">
        <f>(E110+F110+G110+H110++I110+J110)</f>
        <v>3</v>
      </c>
      <c r="M110" s="15">
        <f t="shared" si="128"/>
        <v>8</v>
      </c>
      <c r="N110" s="15">
        <f t="shared" si="129"/>
        <v>12</v>
      </c>
      <c r="O110" s="15">
        <f t="shared" si="130"/>
        <v>5</v>
      </c>
      <c r="P110" s="15">
        <f t="shared" si="131"/>
        <v>2</v>
      </c>
      <c r="Q110" s="15">
        <f t="shared" si="132"/>
        <v>1</v>
      </c>
      <c r="R110" s="15">
        <f t="shared" si="133"/>
        <v>15</v>
      </c>
      <c r="S110" s="12">
        <f t="shared" si="144"/>
        <v>191</v>
      </c>
      <c r="T110" s="11">
        <v>1</v>
      </c>
      <c r="U110" s="16">
        <f t="shared" si="91"/>
        <v>2</v>
      </c>
      <c r="V110" s="16">
        <f t="shared" si="92"/>
        <v>5</v>
      </c>
      <c r="W110" s="16">
        <f t="shared" si="93"/>
        <v>8</v>
      </c>
      <c r="X110" s="16">
        <f t="shared" si="94"/>
        <v>12</v>
      </c>
      <c r="Y110" s="16">
        <f t="shared" si="95"/>
        <v>15</v>
      </c>
      <c r="AN110" s="23" t="str">
        <f>IF(T110=M110,$M$1,"")</f>
        <v/>
      </c>
      <c r="AO110" s="23" t="str">
        <f>IF(T110=N110,$N$1,"")</f>
        <v/>
      </c>
      <c r="AP110" s="23" t="str">
        <f>IF(T110=O110,$O$1,"")</f>
        <v/>
      </c>
      <c r="AQ110" s="23" t="str">
        <f>IF(T110=P110,$P$1,"")</f>
        <v/>
      </c>
      <c r="AR110" s="23">
        <f>IF(T110=Q110,$Q$1,"")</f>
        <v>5</v>
      </c>
      <c r="AS110" s="23" t="str">
        <f>IF(T110=R110,$R$1,"")</f>
        <v/>
      </c>
      <c r="AT110" s="21" t="str">
        <f t="shared" si="145"/>
        <v/>
      </c>
      <c r="AU110" s="21" t="str">
        <f t="shared" si="146"/>
        <v/>
      </c>
      <c r="AV110" s="21" t="str">
        <f t="shared" si="147"/>
        <v/>
      </c>
      <c r="AW110" s="21">
        <f t="shared" si="148"/>
        <v>4</v>
      </c>
      <c r="AX110" s="21" t="str">
        <f t="shared" si="149"/>
        <v/>
      </c>
      <c r="AY110" s="21" t="str">
        <f t="shared" si="150"/>
        <v/>
      </c>
      <c r="AZ110" s="22" t="str">
        <f t="shared" si="151"/>
        <v/>
      </c>
      <c r="BA110" s="22" t="str">
        <f t="shared" si="152"/>
        <v/>
      </c>
      <c r="BB110" s="22">
        <f t="shared" si="153"/>
        <v>3</v>
      </c>
      <c r="BC110" s="22" t="str">
        <f t="shared" si="154"/>
        <v/>
      </c>
      <c r="BD110" s="22" t="str">
        <f t="shared" si="155"/>
        <v/>
      </c>
      <c r="BE110" s="22" t="str">
        <f t="shared" si="156"/>
        <v/>
      </c>
      <c r="BF110" s="23">
        <f t="shared" si="157"/>
        <v>1</v>
      </c>
      <c r="BG110" s="23" t="str">
        <f t="shared" si="158"/>
        <v/>
      </c>
      <c r="BH110" s="23" t="str">
        <f t="shared" si="159"/>
        <v/>
      </c>
      <c r="BI110" s="23" t="str">
        <f t="shared" si="160"/>
        <v/>
      </c>
      <c r="BJ110" s="23" t="str">
        <f t="shared" si="161"/>
        <v/>
      </c>
      <c r="BK110" s="23" t="str">
        <f t="shared" si="162"/>
        <v/>
      </c>
      <c r="BL110" s="21" t="str">
        <f t="shared" si="163"/>
        <v/>
      </c>
      <c r="BM110" s="21">
        <f t="shared" si="164"/>
        <v>2</v>
      </c>
      <c r="BN110" s="21" t="str">
        <f t="shared" si="165"/>
        <v/>
      </c>
      <c r="BO110" s="21" t="str">
        <f t="shared" si="166"/>
        <v/>
      </c>
      <c r="BP110" s="21" t="str">
        <f t="shared" si="167"/>
        <v/>
      </c>
      <c r="BQ110" s="21" t="str">
        <f t="shared" si="168"/>
        <v/>
      </c>
      <c r="BR110" s="22" t="str">
        <f t="shared" si="169"/>
        <v/>
      </c>
      <c r="BS110" s="22" t="str">
        <f t="shared" si="170"/>
        <v/>
      </c>
      <c r="BT110" s="22" t="str">
        <f t="shared" si="171"/>
        <v/>
      </c>
      <c r="BU110" s="22" t="str">
        <f t="shared" si="172"/>
        <v/>
      </c>
      <c r="BV110" s="22" t="str">
        <f t="shared" si="173"/>
        <v/>
      </c>
      <c r="BW110" s="22">
        <f t="shared" si="174"/>
        <v>6</v>
      </c>
      <c r="CE110" s="24" t="str">
        <f t="shared" si="126"/>
        <v>543126</v>
      </c>
      <c r="CF110" s="25">
        <f t="shared" si="127"/>
        <v>543126</v>
      </c>
      <c r="CG110" s="26">
        <f t="shared" ref="CG110:CG138" si="175">(LEFT(CF110))*1</f>
        <v>5</v>
      </c>
      <c r="CH110" s="23">
        <f t="shared" ref="CH110:CH138" si="176">(MID(CE110,2,1))*1</f>
        <v>4</v>
      </c>
      <c r="CI110" s="23">
        <f t="shared" ref="CI110:CI138" si="177">(MID(CF110,3,1))*1</f>
        <v>3</v>
      </c>
      <c r="CJ110" s="23">
        <f t="shared" ref="CJ110:CJ138" si="178">(MID(CF110,4,1))*1</f>
        <v>1</v>
      </c>
      <c r="CK110" s="23">
        <f t="shared" ref="CK110:CK138" si="179">(MID(CF110,5,1))*1</f>
        <v>2</v>
      </c>
      <c r="CL110" s="23">
        <f t="shared" ref="CL110:CL138" si="180">(MID(CF110,6,1))*1</f>
        <v>6</v>
      </c>
      <c r="CN110" s="27">
        <f>IF(CG109=C110,1,0)</f>
        <v>0</v>
      </c>
      <c r="CO110" s="27">
        <f>IF(CH109=C110,1,0)</f>
        <v>0</v>
      </c>
      <c r="CP110" s="27">
        <f>IF(CI109=C110,1,0)</f>
        <v>1</v>
      </c>
      <c r="CQ110" s="27">
        <f>IF(CJ109=C110,1,0)</f>
        <v>0</v>
      </c>
      <c r="CR110" s="27">
        <f>IF(CK109=C110,1,0)</f>
        <v>0</v>
      </c>
      <c r="CS110" s="27">
        <f>IF(CL109=C110,1,0)</f>
        <v>0</v>
      </c>
      <c r="CT110" s="34"/>
      <c r="CU110" s="14">
        <f t="shared" si="142"/>
        <v>96</v>
      </c>
      <c r="CW110" s="40">
        <f t="shared" si="140"/>
        <v>1</v>
      </c>
      <c r="CY110" s="28" t="str">
        <f t="shared" si="141"/>
        <v>+</v>
      </c>
      <c r="DA110" s="39">
        <f t="shared" si="143"/>
        <v>576</v>
      </c>
    </row>
    <row r="111" spans="1:105" ht="16.5" thickTop="1" thickBot="1" x14ac:dyDescent="0.65">
      <c r="A111" s="31">
        <v>1</v>
      </c>
      <c r="B111" s="33"/>
      <c r="C111" s="50">
        <f>VLOOKUP(A111,$AA$3:$AB$39,2,FALSE)</f>
        <v>1</v>
      </c>
      <c r="E111" s="49">
        <f>IF(C111=CG110,$CG$12,0)</f>
        <v>0</v>
      </c>
      <c r="F111" s="49">
        <f>IF(C111=CH110,$CH$12,0)</f>
        <v>0</v>
      </c>
      <c r="G111" s="49">
        <f>IF(C111=CI110,$CI$12,0)</f>
        <v>0</v>
      </c>
      <c r="H111" s="49">
        <f>IF(C111=CJ110,$CJ$12,0)</f>
        <v>4</v>
      </c>
      <c r="I111" s="49">
        <f>IF(C111=CK110,$CK$12,0)</f>
        <v>0</v>
      </c>
      <c r="J111" s="49">
        <f>IF(C111=CL110,$CL$12,0)</f>
        <v>0</v>
      </c>
      <c r="K111" s="50">
        <f>(E111+F111+G111+H111++I111+J111)</f>
        <v>4</v>
      </c>
      <c r="M111" s="15">
        <f t="shared" si="128"/>
        <v>1</v>
      </c>
      <c r="N111" s="15">
        <f t="shared" si="129"/>
        <v>13</v>
      </c>
      <c r="O111" s="15">
        <f t="shared" si="130"/>
        <v>6</v>
      </c>
      <c r="P111" s="15">
        <f t="shared" si="131"/>
        <v>3</v>
      </c>
      <c r="Q111" s="15">
        <f t="shared" si="132"/>
        <v>2</v>
      </c>
      <c r="R111" s="15">
        <f t="shared" si="133"/>
        <v>16</v>
      </c>
      <c r="S111" s="12">
        <f t="shared" si="144"/>
        <v>193</v>
      </c>
      <c r="T111" s="11">
        <v>1</v>
      </c>
      <c r="U111" s="16">
        <f t="shared" si="91"/>
        <v>2</v>
      </c>
      <c r="V111" s="16">
        <f t="shared" si="92"/>
        <v>3</v>
      </c>
      <c r="W111" s="16">
        <f t="shared" si="93"/>
        <v>6</v>
      </c>
      <c r="X111" s="16">
        <f t="shared" si="94"/>
        <v>13</v>
      </c>
      <c r="Y111" s="16">
        <f t="shared" si="95"/>
        <v>16</v>
      </c>
      <c r="AN111" s="23">
        <f>IF(T111=M111,$M$1,"")</f>
        <v>1</v>
      </c>
      <c r="AO111" s="23" t="str">
        <f>IF(T111=N111,$N$1,"")</f>
        <v/>
      </c>
      <c r="AP111" s="23" t="str">
        <f>IF(T111=O111,$O$1,"")</f>
        <v/>
      </c>
      <c r="AQ111" s="23" t="str">
        <f>IF(T111=P111,$P$1,"")</f>
        <v/>
      </c>
      <c r="AR111" s="23" t="str">
        <f>IF(T111=Q111,$Q$1,"")</f>
        <v/>
      </c>
      <c r="AS111" s="23" t="str">
        <f>IF(T111=R111,$R$1,"")</f>
        <v/>
      </c>
      <c r="AT111" s="21" t="str">
        <f t="shared" si="145"/>
        <v/>
      </c>
      <c r="AU111" s="21" t="str">
        <f t="shared" si="146"/>
        <v/>
      </c>
      <c r="AV111" s="21" t="str">
        <f t="shared" si="147"/>
        <v/>
      </c>
      <c r="AW111" s="21" t="str">
        <f t="shared" si="148"/>
        <v/>
      </c>
      <c r="AX111" s="21">
        <f t="shared" si="149"/>
        <v>5</v>
      </c>
      <c r="AY111" s="21" t="str">
        <f t="shared" si="150"/>
        <v/>
      </c>
      <c r="AZ111" s="22" t="str">
        <f t="shared" si="151"/>
        <v/>
      </c>
      <c r="BA111" s="22" t="str">
        <f t="shared" si="152"/>
        <v/>
      </c>
      <c r="BB111" s="22" t="str">
        <f t="shared" si="153"/>
        <v/>
      </c>
      <c r="BC111" s="22">
        <f t="shared" si="154"/>
        <v>4</v>
      </c>
      <c r="BD111" s="22" t="str">
        <f t="shared" si="155"/>
        <v/>
      </c>
      <c r="BE111" s="22" t="str">
        <f t="shared" si="156"/>
        <v/>
      </c>
      <c r="BF111" s="23" t="str">
        <f t="shared" si="157"/>
        <v/>
      </c>
      <c r="BG111" s="23" t="str">
        <f t="shared" si="158"/>
        <v/>
      </c>
      <c r="BH111" s="23">
        <f t="shared" si="159"/>
        <v>3</v>
      </c>
      <c r="BI111" s="23" t="str">
        <f t="shared" si="160"/>
        <v/>
      </c>
      <c r="BJ111" s="23" t="str">
        <f t="shared" si="161"/>
        <v/>
      </c>
      <c r="BK111" s="23" t="str">
        <f t="shared" si="162"/>
        <v/>
      </c>
      <c r="BL111" s="21" t="str">
        <f t="shared" si="163"/>
        <v/>
      </c>
      <c r="BM111" s="21">
        <f t="shared" si="164"/>
        <v>2</v>
      </c>
      <c r="BN111" s="21" t="str">
        <f t="shared" si="165"/>
        <v/>
      </c>
      <c r="BO111" s="21" t="str">
        <f t="shared" si="166"/>
        <v/>
      </c>
      <c r="BP111" s="21" t="str">
        <f t="shared" si="167"/>
        <v/>
      </c>
      <c r="BQ111" s="21" t="str">
        <f t="shared" si="168"/>
        <v/>
      </c>
      <c r="BR111" s="22" t="str">
        <f t="shared" si="169"/>
        <v/>
      </c>
      <c r="BS111" s="22" t="str">
        <f t="shared" si="170"/>
        <v/>
      </c>
      <c r="BT111" s="22" t="str">
        <f t="shared" si="171"/>
        <v/>
      </c>
      <c r="BU111" s="22" t="str">
        <f t="shared" si="172"/>
        <v/>
      </c>
      <c r="BV111" s="22" t="str">
        <f t="shared" si="173"/>
        <v/>
      </c>
      <c r="BW111" s="22">
        <f t="shared" si="174"/>
        <v>6</v>
      </c>
      <c r="CE111" s="24" t="str">
        <f t="shared" si="126"/>
        <v>154326</v>
      </c>
      <c r="CF111" s="25">
        <f t="shared" si="127"/>
        <v>154326</v>
      </c>
      <c r="CG111" s="26">
        <f t="shared" si="175"/>
        <v>1</v>
      </c>
      <c r="CH111" s="23">
        <f t="shared" si="176"/>
        <v>5</v>
      </c>
      <c r="CI111" s="23">
        <f t="shared" si="177"/>
        <v>4</v>
      </c>
      <c r="CJ111" s="23">
        <f t="shared" si="178"/>
        <v>3</v>
      </c>
      <c r="CK111" s="23">
        <f t="shared" si="179"/>
        <v>2</v>
      </c>
      <c r="CL111" s="23">
        <f t="shared" si="180"/>
        <v>6</v>
      </c>
      <c r="CN111" s="27">
        <f>IF(CG110=C111,1,0)</f>
        <v>0</v>
      </c>
      <c r="CO111" s="27">
        <f>IF(CH110=C111,1,0)</f>
        <v>0</v>
      </c>
      <c r="CP111" s="27">
        <f>IF(CI110=C111,1,0)</f>
        <v>0</v>
      </c>
      <c r="CQ111" s="27">
        <f>IF(CJ110=C111,1,0)</f>
        <v>1</v>
      </c>
      <c r="CR111" s="27">
        <f>IF(CK110=C111,1,0)</f>
        <v>0</v>
      </c>
      <c r="CS111" s="27">
        <f>IF(CL110=C111,1,0)</f>
        <v>0</v>
      </c>
      <c r="CT111" s="34"/>
      <c r="CU111" s="14">
        <f t="shared" si="142"/>
        <v>97</v>
      </c>
      <c r="CW111" s="40">
        <f t="shared" si="140"/>
        <v>1</v>
      </c>
      <c r="CY111" s="28" t="str">
        <f t="shared" si="141"/>
        <v>+</v>
      </c>
      <c r="DA111" s="39">
        <f t="shared" si="143"/>
        <v>582</v>
      </c>
    </row>
    <row r="112" spans="1:105" ht="16.5" thickTop="1" thickBot="1" x14ac:dyDescent="0.65">
      <c r="A112" s="31">
        <v>26</v>
      </c>
      <c r="B112" s="33"/>
      <c r="C112" s="50">
        <f>VLOOKUP(A112,$AA$3:$AB$39,2,FALSE)</f>
        <v>5</v>
      </c>
      <c r="E112" s="49">
        <f>IF(C112=CG111,$CG$12,0)</f>
        <v>0</v>
      </c>
      <c r="F112" s="49">
        <f>IF(C112=CH111,$CH$12,0)</f>
        <v>2</v>
      </c>
      <c r="G112" s="49">
        <f>IF(C112=CI111,$CI$12,0)</f>
        <v>0</v>
      </c>
      <c r="H112" s="49">
        <f>IF(C112=CJ111,$CJ$12,0)</f>
        <v>0</v>
      </c>
      <c r="I112" s="49">
        <f>IF(C112=CK111,$CK$12,0)</f>
        <v>0</v>
      </c>
      <c r="J112" s="49">
        <f>IF(C112=CL111,$CL$12,0)</f>
        <v>0</v>
      </c>
      <c r="K112" s="50">
        <f>(E112+F112+G112+H112++I112+J112)</f>
        <v>2</v>
      </c>
      <c r="M112" s="15">
        <f t="shared" si="128"/>
        <v>2</v>
      </c>
      <c r="N112" s="15">
        <f t="shared" si="129"/>
        <v>14</v>
      </c>
      <c r="O112" s="15">
        <f t="shared" si="130"/>
        <v>7</v>
      </c>
      <c r="P112" s="15">
        <f t="shared" si="131"/>
        <v>4</v>
      </c>
      <c r="Q112" s="15">
        <f t="shared" si="132"/>
        <v>1</v>
      </c>
      <c r="R112" s="15">
        <f t="shared" si="133"/>
        <v>17</v>
      </c>
      <c r="S112" s="12">
        <f t="shared" si="144"/>
        <v>195</v>
      </c>
      <c r="T112" s="11">
        <v>1</v>
      </c>
      <c r="U112" s="16">
        <f t="shared" si="91"/>
        <v>2</v>
      </c>
      <c r="V112" s="16">
        <f t="shared" si="92"/>
        <v>4</v>
      </c>
      <c r="W112" s="16">
        <f t="shared" si="93"/>
        <v>7</v>
      </c>
      <c r="X112" s="16">
        <f t="shared" si="94"/>
        <v>14</v>
      </c>
      <c r="Y112" s="16">
        <f t="shared" si="95"/>
        <v>17</v>
      </c>
      <c r="AN112" s="23" t="str">
        <f>IF(T112=M112,$M$1,"")</f>
        <v/>
      </c>
      <c r="AO112" s="23" t="str">
        <f>IF(T112=N112,$N$1,"")</f>
        <v/>
      </c>
      <c r="AP112" s="23" t="str">
        <f>IF(T112=O112,$O$1,"")</f>
        <v/>
      </c>
      <c r="AQ112" s="23" t="str">
        <f>IF(T112=P112,$P$1,"")</f>
        <v/>
      </c>
      <c r="AR112" s="23">
        <f>IF(T112=Q112,$Q$1,"")</f>
        <v>5</v>
      </c>
      <c r="AS112" s="23" t="str">
        <f>IF(T112=R112,$R$1,"")</f>
        <v/>
      </c>
      <c r="AT112" s="21">
        <f t="shared" si="145"/>
        <v>1</v>
      </c>
      <c r="AU112" s="21" t="str">
        <f t="shared" si="146"/>
        <v/>
      </c>
      <c r="AV112" s="21" t="str">
        <f t="shared" si="147"/>
        <v/>
      </c>
      <c r="AW112" s="21" t="str">
        <f t="shared" si="148"/>
        <v/>
      </c>
      <c r="AX112" s="21" t="str">
        <f t="shared" si="149"/>
        <v/>
      </c>
      <c r="AY112" s="21" t="str">
        <f t="shared" si="150"/>
        <v/>
      </c>
      <c r="AZ112" s="22" t="str">
        <f t="shared" si="151"/>
        <v/>
      </c>
      <c r="BA112" s="22" t="str">
        <f t="shared" si="152"/>
        <v/>
      </c>
      <c r="BB112" s="22" t="str">
        <f t="shared" si="153"/>
        <v/>
      </c>
      <c r="BC112" s="22">
        <f t="shared" si="154"/>
        <v>4</v>
      </c>
      <c r="BD112" s="22" t="str">
        <f t="shared" si="155"/>
        <v/>
      </c>
      <c r="BE112" s="22" t="str">
        <f t="shared" si="156"/>
        <v/>
      </c>
      <c r="BF112" s="23" t="str">
        <f t="shared" si="157"/>
        <v/>
      </c>
      <c r="BG112" s="23" t="str">
        <f t="shared" si="158"/>
        <v/>
      </c>
      <c r="BH112" s="23">
        <f t="shared" si="159"/>
        <v>3</v>
      </c>
      <c r="BI112" s="23" t="str">
        <f t="shared" si="160"/>
        <v/>
      </c>
      <c r="BJ112" s="23" t="str">
        <f t="shared" si="161"/>
        <v/>
      </c>
      <c r="BK112" s="23" t="str">
        <f t="shared" si="162"/>
        <v/>
      </c>
      <c r="BL112" s="21" t="str">
        <f t="shared" si="163"/>
        <v/>
      </c>
      <c r="BM112" s="21">
        <f t="shared" si="164"/>
        <v>2</v>
      </c>
      <c r="BN112" s="21" t="str">
        <f t="shared" si="165"/>
        <v/>
      </c>
      <c r="BO112" s="21" t="str">
        <f t="shared" si="166"/>
        <v/>
      </c>
      <c r="BP112" s="21" t="str">
        <f t="shared" si="167"/>
        <v/>
      </c>
      <c r="BQ112" s="21" t="str">
        <f t="shared" si="168"/>
        <v/>
      </c>
      <c r="BR112" s="22" t="str">
        <f t="shared" si="169"/>
        <v/>
      </c>
      <c r="BS112" s="22" t="str">
        <f t="shared" si="170"/>
        <v/>
      </c>
      <c r="BT112" s="22" t="str">
        <f t="shared" si="171"/>
        <v/>
      </c>
      <c r="BU112" s="22" t="str">
        <f t="shared" si="172"/>
        <v/>
      </c>
      <c r="BV112" s="22" t="str">
        <f t="shared" si="173"/>
        <v/>
      </c>
      <c r="BW112" s="22">
        <f t="shared" si="174"/>
        <v>6</v>
      </c>
      <c r="CE112" s="24" t="str">
        <f t="shared" si="126"/>
        <v>514326</v>
      </c>
      <c r="CF112" s="25">
        <f t="shared" si="127"/>
        <v>514326</v>
      </c>
      <c r="CG112" s="26">
        <f t="shared" si="175"/>
        <v>5</v>
      </c>
      <c r="CH112" s="23">
        <f t="shared" si="176"/>
        <v>1</v>
      </c>
      <c r="CI112" s="23">
        <f t="shared" si="177"/>
        <v>4</v>
      </c>
      <c r="CJ112" s="23">
        <f t="shared" si="178"/>
        <v>3</v>
      </c>
      <c r="CK112" s="23">
        <f t="shared" si="179"/>
        <v>2</v>
      </c>
      <c r="CL112" s="23">
        <f t="shared" si="180"/>
        <v>6</v>
      </c>
      <c r="CN112" s="27">
        <f>IF(CG111=C112,1,0)</f>
        <v>0</v>
      </c>
      <c r="CO112" s="27">
        <f>IF(CH111=C112,1,0)</f>
        <v>1</v>
      </c>
      <c r="CP112" s="27">
        <f>IF(CI111=C112,1,0)</f>
        <v>0</v>
      </c>
      <c r="CQ112" s="27">
        <f>IF(CJ111=C112,1,0)</f>
        <v>0</v>
      </c>
      <c r="CR112" s="27">
        <f>IF(CK111=C112,1,0)</f>
        <v>0</v>
      </c>
      <c r="CS112" s="27">
        <f>IF(CL111=C112,1,0)</f>
        <v>0</v>
      </c>
      <c r="CT112" s="34"/>
      <c r="CU112" s="14">
        <f t="shared" si="142"/>
        <v>98</v>
      </c>
      <c r="CW112" s="40">
        <f t="shared" si="140"/>
        <v>1</v>
      </c>
      <c r="CY112" s="28" t="str">
        <f t="shared" si="141"/>
        <v>+</v>
      </c>
      <c r="DA112" s="39">
        <f t="shared" si="143"/>
        <v>588</v>
      </c>
    </row>
    <row r="113" spans="1:105" ht="16.5" thickTop="1" thickBot="1" x14ac:dyDescent="0.65">
      <c r="A113" s="31">
        <v>14</v>
      </c>
      <c r="B113" s="33"/>
      <c r="C113" s="50">
        <f>VLOOKUP(A113,$AA$3:$AB$39,2,FALSE)</f>
        <v>3</v>
      </c>
      <c r="E113" s="49">
        <f>IF(C113=CG112,$CG$12,0)</f>
        <v>0</v>
      </c>
      <c r="F113" s="49">
        <f>IF(C113=CH112,$CH$12,0)</f>
        <v>0</v>
      </c>
      <c r="G113" s="49">
        <f>IF(C113=CI112,$CI$12,0)</f>
        <v>0</v>
      </c>
      <c r="H113" s="49">
        <f>IF(C113=CJ112,$CJ$12,0)</f>
        <v>4</v>
      </c>
      <c r="I113" s="49">
        <f>IF(C113=CK112,$CK$12,0)</f>
        <v>0</v>
      </c>
      <c r="J113" s="49">
        <f>IF(C113=CL112,$CL$12,0)</f>
        <v>0</v>
      </c>
      <c r="K113" s="50">
        <f>(E113+F113+G113+H113++I113+J113)</f>
        <v>4</v>
      </c>
      <c r="M113" s="15">
        <f t="shared" si="128"/>
        <v>3</v>
      </c>
      <c r="N113" s="15">
        <f t="shared" si="129"/>
        <v>15</v>
      </c>
      <c r="O113" s="15">
        <f t="shared" si="130"/>
        <v>1</v>
      </c>
      <c r="P113" s="15">
        <f t="shared" si="131"/>
        <v>5</v>
      </c>
      <c r="Q113" s="15">
        <f t="shared" si="132"/>
        <v>2</v>
      </c>
      <c r="R113" s="15">
        <f t="shared" si="133"/>
        <v>18</v>
      </c>
      <c r="S113" s="12">
        <f t="shared" si="144"/>
        <v>197</v>
      </c>
      <c r="T113" s="11">
        <v>1</v>
      </c>
      <c r="U113" s="16">
        <f t="shared" si="91"/>
        <v>2</v>
      </c>
      <c r="V113" s="16">
        <f t="shared" si="92"/>
        <v>3</v>
      </c>
      <c r="W113" s="16">
        <f t="shared" si="93"/>
        <v>5</v>
      </c>
      <c r="X113" s="16">
        <f t="shared" si="94"/>
        <v>15</v>
      </c>
      <c r="Y113" s="16">
        <f t="shared" si="95"/>
        <v>18</v>
      </c>
      <c r="AN113" s="23" t="str">
        <f>IF(T113=M113,$M$1,"")</f>
        <v/>
      </c>
      <c r="AO113" s="23" t="str">
        <f>IF(T113=N113,$N$1,"")</f>
        <v/>
      </c>
      <c r="AP113" s="23">
        <f>IF(T113=O113,$O$1,"")</f>
        <v>3</v>
      </c>
      <c r="AQ113" s="23" t="str">
        <f>IF(T113=P113,$P$1,"")</f>
        <v/>
      </c>
      <c r="AR113" s="23" t="str">
        <f>IF(T113=Q113,$Q$1,"")</f>
        <v/>
      </c>
      <c r="AS113" s="23" t="str">
        <f>IF(T113=R113,$R$1,"")</f>
        <v/>
      </c>
      <c r="AT113" s="21" t="str">
        <f t="shared" si="145"/>
        <v/>
      </c>
      <c r="AU113" s="21" t="str">
        <f t="shared" si="146"/>
        <v/>
      </c>
      <c r="AV113" s="21" t="str">
        <f t="shared" si="147"/>
        <v/>
      </c>
      <c r="AW113" s="21" t="str">
        <f t="shared" si="148"/>
        <v/>
      </c>
      <c r="AX113" s="21">
        <f t="shared" si="149"/>
        <v>5</v>
      </c>
      <c r="AY113" s="21" t="str">
        <f t="shared" si="150"/>
        <v/>
      </c>
      <c r="AZ113" s="22">
        <f t="shared" si="151"/>
        <v>1</v>
      </c>
      <c r="BA113" s="22" t="str">
        <f t="shared" si="152"/>
        <v/>
      </c>
      <c r="BB113" s="22" t="str">
        <f t="shared" si="153"/>
        <v/>
      </c>
      <c r="BC113" s="22" t="str">
        <f t="shared" si="154"/>
        <v/>
      </c>
      <c r="BD113" s="22" t="str">
        <f t="shared" si="155"/>
        <v/>
      </c>
      <c r="BE113" s="22" t="str">
        <f t="shared" si="156"/>
        <v/>
      </c>
      <c r="BF113" s="23" t="str">
        <f t="shared" si="157"/>
        <v/>
      </c>
      <c r="BG113" s="23" t="str">
        <f t="shared" si="158"/>
        <v/>
      </c>
      <c r="BH113" s="23" t="str">
        <f t="shared" si="159"/>
        <v/>
      </c>
      <c r="BI113" s="23">
        <f t="shared" si="160"/>
        <v>4</v>
      </c>
      <c r="BJ113" s="23" t="str">
        <f t="shared" si="161"/>
        <v/>
      </c>
      <c r="BK113" s="23" t="str">
        <f t="shared" si="162"/>
        <v/>
      </c>
      <c r="BL113" s="21" t="str">
        <f t="shared" si="163"/>
        <v/>
      </c>
      <c r="BM113" s="21">
        <f t="shared" si="164"/>
        <v>2</v>
      </c>
      <c r="BN113" s="21" t="str">
        <f t="shared" si="165"/>
        <v/>
      </c>
      <c r="BO113" s="21" t="str">
        <f t="shared" si="166"/>
        <v/>
      </c>
      <c r="BP113" s="21" t="str">
        <f t="shared" si="167"/>
        <v/>
      </c>
      <c r="BQ113" s="21" t="str">
        <f t="shared" si="168"/>
        <v/>
      </c>
      <c r="BR113" s="22" t="str">
        <f t="shared" si="169"/>
        <v/>
      </c>
      <c r="BS113" s="22" t="str">
        <f t="shared" si="170"/>
        <v/>
      </c>
      <c r="BT113" s="22" t="str">
        <f t="shared" si="171"/>
        <v/>
      </c>
      <c r="BU113" s="22" t="str">
        <f t="shared" si="172"/>
        <v/>
      </c>
      <c r="BV113" s="22" t="str">
        <f t="shared" si="173"/>
        <v/>
      </c>
      <c r="BW113" s="22">
        <f t="shared" si="174"/>
        <v>6</v>
      </c>
      <c r="CE113" s="24" t="str">
        <f t="shared" si="126"/>
        <v>351426</v>
      </c>
      <c r="CF113" s="25">
        <f t="shared" si="127"/>
        <v>351426</v>
      </c>
      <c r="CG113" s="26">
        <f t="shared" si="175"/>
        <v>3</v>
      </c>
      <c r="CH113" s="23">
        <f t="shared" si="176"/>
        <v>5</v>
      </c>
      <c r="CI113" s="23">
        <f t="shared" si="177"/>
        <v>1</v>
      </c>
      <c r="CJ113" s="23">
        <f t="shared" si="178"/>
        <v>4</v>
      </c>
      <c r="CK113" s="23">
        <f t="shared" si="179"/>
        <v>2</v>
      </c>
      <c r="CL113" s="23">
        <f t="shared" si="180"/>
        <v>6</v>
      </c>
      <c r="CN113" s="27">
        <f>IF(CG112=C113,1,0)</f>
        <v>0</v>
      </c>
      <c r="CO113" s="27">
        <f>IF(CH112=C113,1,0)</f>
        <v>0</v>
      </c>
      <c r="CP113" s="27">
        <f>IF(CI112=C113,1,0)</f>
        <v>0</v>
      </c>
      <c r="CQ113" s="27">
        <f>IF(CJ112=C113,1,0)</f>
        <v>1</v>
      </c>
      <c r="CR113" s="27">
        <f>IF(CK112=C113,1,0)</f>
        <v>0</v>
      </c>
      <c r="CS113" s="27">
        <f>IF(CL112=C113,1,0)</f>
        <v>0</v>
      </c>
      <c r="CT113" s="34"/>
      <c r="CU113" s="14">
        <f t="shared" si="142"/>
        <v>99</v>
      </c>
      <c r="CW113" s="40">
        <f t="shared" si="140"/>
        <v>1</v>
      </c>
      <c r="CY113" s="28" t="str">
        <f t="shared" si="141"/>
        <v>+</v>
      </c>
      <c r="DA113" s="39">
        <f t="shared" si="143"/>
        <v>594</v>
      </c>
    </row>
    <row r="114" spans="1:105" ht="16.5" thickTop="1" thickBot="1" x14ac:dyDescent="0.65">
      <c r="A114" s="31">
        <v>7</v>
      </c>
      <c r="B114" s="33"/>
      <c r="C114" s="50">
        <f>VLOOKUP(A114,$AA$3:$AB$39,2,FALSE)</f>
        <v>2</v>
      </c>
      <c r="E114" s="49">
        <f>IF(C114=CG113,$CG$12,0)</f>
        <v>0</v>
      </c>
      <c r="F114" s="49">
        <f>IF(C114=CH113,$CH$12,0)</f>
        <v>0</v>
      </c>
      <c r="G114" s="49">
        <f>IF(C114=CI113,$CI$12,0)</f>
        <v>0</v>
      </c>
      <c r="H114" s="49">
        <f>IF(C114=CJ113,$CJ$12,0)</f>
        <v>0</v>
      </c>
      <c r="I114" s="49">
        <f>IF(C114=CK113,$CK$12,0)</f>
        <v>5</v>
      </c>
      <c r="J114" s="49">
        <f>IF(C114=CL113,$CL$12,0)</f>
        <v>0</v>
      </c>
      <c r="K114" s="50">
        <f>(E114+F114+G114+H114++I114+J114)</f>
        <v>5</v>
      </c>
      <c r="M114" s="15">
        <f t="shared" si="128"/>
        <v>4</v>
      </c>
      <c r="N114" s="15">
        <f t="shared" si="129"/>
        <v>1</v>
      </c>
      <c r="O114" s="15">
        <f t="shared" si="130"/>
        <v>2</v>
      </c>
      <c r="P114" s="15">
        <f t="shared" si="131"/>
        <v>6</v>
      </c>
      <c r="Q114" s="15">
        <f t="shared" si="132"/>
        <v>3</v>
      </c>
      <c r="R114" s="15">
        <f t="shared" si="133"/>
        <v>19</v>
      </c>
      <c r="S114" s="12">
        <f t="shared" si="144"/>
        <v>199</v>
      </c>
      <c r="T114" s="11">
        <v>1</v>
      </c>
      <c r="U114" s="16">
        <f t="shared" si="91"/>
        <v>2</v>
      </c>
      <c r="V114" s="16">
        <f t="shared" si="92"/>
        <v>3</v>
      </c>
      <c r="W114" s="16">
        <f t="shared" si="93"/>
        <v>4</v>
      </c>
      <c r="X114" s="16">
        <f t="shared" si="94"/>
        <v>6</v>
      </c>
      <c r="Y114" s="16">
        <f t="shared" si="95"/>
        <v>19</v>
      </c>
      <c r="AN114" s="23" t="str">
        <f>IF(T114=M114,$M$1,"")</f>
        <v/>
      </c>
      <c r="AO114" s="23">
        <f>IF(T114=N114,$N$1,"")</f>
        <v>2</v>
      </c>
      <c r="AP114" s="23" t="str">
        <f>IF(T114=O114,$O$1,"")</f>
        <v/>
      </c>
      <c r="AQ114" s="23" t="str">
        <f>IF(T114=P114,$P$1,"")</f>
        <v/>
      </c>
      <c r="AR114" s="23" t="str">
        <f>IF(T114=Q114,$Q$1,"")</f>
        <v/>
      </c>
      <c r="AS114" s="23" t="str">
        <f>IF(T114=R114,$R$1,"")</f>
        <v/>
      </c>
      <c r="AT114" s="21" t="str">
        <f t="shared" si="145"/>
        <v/>
      </c>
      <c r="AU114" s="21" t="str">
        <f t="shared" si="146"/>
        <v/>
      </c>
      <c r="AV114" s="21">
        <f t="shared" si="147"/>
        <v>3</v>
      </c>
      <c r="AW114" s="21" t="str">
        <f t="shared" si="148"/>
        <v/>
      </c>
      <c r="AX114" s="21" t="str">
        <f t="shared" si="149"/>
        <v/>
      </c>
      <c r="AY114" s="21" t="str">
        <f t="shared" si="150"/>
        <v/>
      </c>
      <c r="AZ114" s="22" t="str">
        <f t="shared" si="151"/>
        <v/>
      </c>
      <c r="BA114" s="22" t="str">
        <f t="shared" si="152"/>
        <v/>
      </c>
      <c r="BB114" s="22" t="str">
        <f t="shared" si="153"/>
        <v/>
      </c>
      <c r="BC114" s="22" t="str">
        <f t="shared" si="154"/>
        <v/>
      </c>
      <c r="BD114" s="22">
        <f t="shared" si="155"/>
        <v>5</v>
      </c>
      <c r="BE114" s="22" t="str">
        <f t="shared" si="156"/>
        <v/>
      </c>
      <c r="BF114" s="23">
        <f t="shared" si="157"/>
        <v>1</v>
      </c>
      <c r="BG114" s="23" t="str">
        <f t="shared" si="158"/>
        <v/>
      </c>
      <c r="BH114" s="23" t="str">
        <f t="shared" si="159"/>
        <v/>
      </c>
      <c r="BI114" s="23" t="str">
        <f t="shared" si="160"/>
        <v/>
      </c>
      <c r="BJ114" s="23" t="str">
        <f t="shared" si="161"/>
        <v/>
      </c>
      <c r="BK114" s="23" t="str">
        <f t="shared" si="162"/>
        <v/>
      </c>
      <c r="BL114" s="21" t="str">
        <f t="shared" si="163"/>
        <v/>
      </c>
      <c r="BM114" s="21" t="str">
        <f t="shared" si="164"/>
        <v/>
      </c>
      <c r="BN114" s="21" t="str">
        <f t="shared" si="165"/>
        <v/>
      </c>
      <c r="BO114" s="21">
        <f t="shared" si="166"/>
        <v>4</v>
      </c>
      <c r="BP114" s="21" t="str">
        <f t="shared" si="167"/>
        <v/>
      </c>
      <c r="BQ114" s="21" t="str">
        <f t="shared" si="168"/>
        <v/>
      </c>
      <c r="BR114" s="22" t="str">
        <f t="shared" si="169"/>
        <v/>
      </c>
      <c r="BS114" s="22" t="str">
        <f t="shared" si="170"/>
        <v/>
      </c>
      <c r="BT114" s="22" t="str">
        <f t="shared" si="171"/>
        <v/>
      </c>
      <c r="BU114" s="22" t="str">
        <f t="shared" si="172"/>
        <v/>
      </c>
      <c r="BV114" s="22" t="str">
        <f t="shared" si="173"/>
        <v/>
      </c>
      <c r="BW114" s="22">
        <f t="shared" si="174"/>
        <v>6</v>
      </c>
      <c r="CE114" s="24" t="str">
        <f t="shared" si="126"/>
        <v>235146</v>
      </c>
      <c r="CF114" s="25">
        <f t="shared" si="127"/>
        <v>235146</v>
      </c>
      <c r="CG114" s="26">
        <f t="shared" si="175"/>
        <v>2</v>
      </c>
      <c r="CH114" s="23">
        <f t="shared" si="176"/>
        <v>3</v>
      </c>
      <c r="CI114" s="23">
        <f t="shared" si="177"/>
        <v>5</v>
      </c>
      <c r="CJ114" s="23">
        <f t="shared" si="178"/>
        <v>1</v>
      </c>
      <c r="CK114" s="23">
        <f t="shared" si="179"/>
        <v>4</v>
      </c>
      <c r="CL114" s="23">
        <f t="shared" si="180"/>
        <v>6</v>
      </c>
      <c r="CN114" s="27">
        <f>IF(CG113=C114,1,0)</f>
        <v>0</v>
      </c>
      <c r="CO114" s="27">
        <f>IF(CH113=C114,1,0)</f>
        <v>0</v>
      </c>
      <c r="CP114" s="27">
        <f>IF(CI113=C114,1,0)</f>
        <v>0</v>
      </c>
      <c r="CQ114" s="27">
        <f>IF(CJ113=C114,1,0)</f>
        <v>0</v>
      </c>
      <c r="CR114" s="27">
        <f>IF(CK113=C114,1,0)</f>
        <v>1</v>
      </c>
      <c r="CS114" s="27">
        <f>IF(CL113=C114,1,0)</f>
        <v>0</v>
      </c>
      <c r="CT114" s="34"/>
      <c r="CU114" s="14">
        <f t="shared" si="142"/>
        <v>100</v>
      </c>
      <c r="CW114" s="40">
        <f t="shared" si="140"/>
        <v>1</v>
      </c>
      <c r="CY114" s="28" t="str">
        <f t="shared" si="141"/>
        <v>+</v>
      </c>
      <c r="DA114" s="39">
        <f t="shared" si="143"/>
        <v>600</v>
      </c>
    </row>
    <row r="115" spans="1:105" ht="16.5" thickTop="1" thickBot="1" x14ac:dyDescent="0.65">
      <c r="A115" s="31">
        <v>8</v>
      </c>
      <c r="B115" s="33"/>
      <c r="C115" s="50">
        <f>VLOOKUP(A115,$AA$3:$AB$39,2,FALSE)</f>
        <v>2</v>
      </c>
      <c r="E115" s="49">
        <f>IF(C115=CG114,$CG$12,0)</f>
        <v>1</v>
      </c>
      <c r="F115" s="49">
        <f>IF(C115=CH114,$CH$12,0)</f>
        <v>0</v>
      </c>
      <c r="G115" s="49">
        <f>IF(C115=CI114,$CI$12,0)</f>
        <v>0</v>
      </c>
      <c r="H115" s="49">
        <f>IF(C115=CJ114,$CJ$12,0)</f>
        <v>0</v>
      </c>
      <c r="I115" s="49">
        <f>IF(C115=CK114,$CK$12,0)</f>
        <v>0</v>
      </c>
      <c r="J115" s="49">
        <f>IF(C115=CL114,$CL$12,0)</f>
        <v>0</v>
      </c>
      <c r="K115" s="50">
        <f>(E115+F115+G115+H115++I115+J115)</f>
        <v>1</v>
      </c>
      <c r="M115" s="15">
        <f t="shared" si="128"/>
        <v>5</v>
      </c>
      <c r="N115" s="15">
        <f t="shared" si="129"/>
        <v>1</v>
      </c>
      <c r="O115" s="15">
        <f t="shared" si="130"/>
        <v>3</v>
      </c>
      <c r="P115" s="15">
        <f t="shared" si="131"/>
        <v>7</v>
      </c>
      <c r="Q115" s="15">
        <f t="shared" si="132"/>
        <v>4</v>
      </c>
      <c r="R115" s="15">
        <f t="shared" si="133"/>
        <v>20</v>
      </c>
      <c r="S115" s="12">
        <f t="shared" si="144"/>
        <v>202</v>
      </c>
      <c r="T115" s="11">
        <v>1</v>
      </c>
      <c r="U115" s="16">
        <f t="shared" si="91"/>
        <v>3</v>
      </c>
      <c r="V115" s="16">
        <f t="shared" si="92"/>
        <v>4</v>
      </c>
      <c r="W115" s="16">
        <f t="shared" si="93"/>
        <v>5</v>
      </c>
      <c r="X115" s="16">
        <f t="shared" si="94"/>
        <v>7</v>
      </c>
      <c r="Y115" s="16">
        <f t="shared" si="95"/>
        <v>20</v>
      </c>
      <c r="AN115" s="23" t="str">
        <f>IF(T115=M115,$M$1,"")</f>
        <v/>
      </c>
      <c r="AO115" s="23">
        <f>IF(T115=N115,$N$1,"")</f>
        <v>2</v>
      </c>
      <c r="AP115" s="23" t="str">
        <f>IF(T115=O115,$O$1,"")</f>
        <v/>
      </c>
      <c r="AQ115" s="23" t="str">
        <f>IF(T115=P115,$P$1,"")</f>
        <v/>
      </c>
      <c r="AR115" s="23" t="str">
        <f>IF(T115=Q115,$Q$1,"")</f>
        <v/>
      </c>
      <c r="AS115" s="23" t="str">
        <f>IF(T115=R115,$R$1,"")</f>
        <v/>
      </c>
      <c r="AT115" s="21" t="str">
        <f t="shared" si="145"/>
        <v/>
      </c>
      <c r="AU115" s="21" t="str">
        <f t="shared" si="146"/>
        <v/>
      </c>
      <c r="AV115" s="21">
        <f t="shared" si="147"/>
        <v>3</v>
      </c>
      <c r="AW115" s="21" t="str">
        <f t="shared" si="148"/>
        <v/>
      </c>
      <c r="AX115" s="21" t="str">
        <f t="shared" si="149"/>
        <v/>
      </c>
      <c r="AY115" s="21" t="str">
        <f t="shared" si="150"/>
        <v/>
      </c>
      <c r="AZ115" s="22" t="str">
        <f t="shared" si="151"/>
        <v/>
      </c>
      <c r="BA115" s="22" t="str">
        <f t="shared" si="152"/>
        <v/>
      </c>
      <c r="BB115" s="22" t="str">
        <f t="shared" si="153"/>
        <v/>
      </c>
      <c r="BC115" s="22" t="str">
        <f t="shared" si="154"/>
        <v/>
      </c>
      <c r="BD115" s="22">
        <f t="shared" si="155"/>
        <v>5</v>
      </c>
      <c r="BE115" s="22" t="str">
        <f t="shared" si="156"/>
        <v/>
      </c>
      <c r="BF115" s="23">
        <f t="shared" si="157"/>
        <v>1</v>
      </c>
      <c r="BG115" s="23" t="str">
        <f t="shared" si="158"/>
        <v/>
      </c>
      <c r="BH115" s="23" t="str">
        <f t="shared" si="159"/>
        <v/>
      </c>
      <c r="BI115" s="23" t="str">
        <f t="shared" si="160"/>
        <v/>
      </c>
      <c r="BJ115" s="23" t="str">
        <f t="shared" si="161"/>
        <v/>
      </c>
      <c r="BK115" s="23" t="str">
        <f t="shared" si="162"/>
        <v/>
      </c>
      <c r="BL115" s="21" t="str">
        <f t="shared" si="163"/>
        <v/>
      </c>
      <c r="BM115" s="21" t="str">
        <f t="shared" si="164"/>
        <v/>
      </c>
      <c r="BN115" s="21" t="str">
        <f t="shared" si="165"/>
        <v/>
      </c>
      <c r="BO115" s="21">
        <f t="shared" si="166"/>
        <v>4</v>
      </c>
      <c r="BP115" s="21" t="str">
        <f t="shared" si="167"/>
        <v/>
      </c>
      <c r="BQ115" s="21" t="str">
        <f t="shared" si="168"/>
        <v/>
      </c>
      <c r="BR115" s="22" t="str">
        <f t="shared" si="169"/>
        <v/>
      </c>
      <c r="BS115" s="22" t="str">
        <f t="shared" si="170"/>
        <v/>
      </c>
      <c r="BT115" s="22" t="str">
        <f t="shared" si="171"/>
        <v/>
      </c>
      <c r="BU115" s="22" t="str">
        <f t="shared" si="172"/>
        <v/>
      </c>
      <c r="BV115" s="22" t="str">
        <f t="shared" si="173"/>
        <v/>
      </c>
      <c r="BW115" s="22">
        <f t="shared" si="174"/>
        <v>6</v>
      </c>
      <c r="CE115" s="24" t="str">
        <f t="shared" si="126"/>
        <v>235146</v>
      </c>
      <c r="CF115" s="25">
        <f t="shared" si="127"/>
        <v>235146</v>
      </c>
      <c r="CG115" s="26">
        <f t="shared" si="175"/>
        <v>2</v>
      </c>
      <c r="CH115" s="23">
        <f t="shared" si="176"/>
        <v>3</v>
      </c>
      <c r="CI115" s="23">
        <f t="shared" si="177"/>
        <v>5</v>
      </c>
      <c r="CJ115" s="23">
        <f t="shared" si="178"/>
        <v>1</v>
      </c>
      <c r="CK115" s="23">
        <f t="shared" si="179"/>
        <v>4</v>
      </c>
      <c r="CL115" s="23">
        <f t="shared" si="180"/>
        <v>6</v>
      </c>
      <c r="CN115" s="27">
        <f>IF(CG114=C115,1,0)</f>
        <v>1</v>
      </c>
      <c r="CO115" s="27">
        <f>IF(CH114=C115,1,0)</f>
        <v>0</v>
      </c>
      <c r="CP115" s="27">
        <f>IF(CI114=C115,1,0)</f>
        <v>0</v>
      </c>
      <c r="CQ115" s="27">
        <f>IF(CJ114=C115,1,0)</f>
        <v>0</v>
      </c>
      <c r="CR115" s="27">
        <f>IF(CK114=C115,1,0)</f>
        <v>0</v>
      </c>
      <c r="CS115" s="27">
        <f>IF(CL114=C115,1,0)</f>
        <v>0</v>
      </c>
      <c r="CT115" s="34"/>
      <c r="CU115" s="14">
        <f t="shared" si="142"/>
        <v>101</v>
      </c>
      <c r="CW115" s="40">
        <f t="shared" si="140"/>
        <v>1</v>
      </c>
      <c r="CY115" s="28" t="str">
        <f t="shared" si="141"/>
        <v>+</v>
      </c>
      <c r="DA115" s="39">
        <f t="shared" si="143"/>
        <v>606</v>
      </c>
    </row>
    <row r="116" spans="1:105" ht="16.5" thickTop="1" thickBot="1" x14ac:dyDescent="0.65">
      <c r="A116" s="31">
        <v>22</v>
      </c>
      <c r="B116" s="33"/>
      <c r="C116" s="50">
        <f>VLOOKUP(A116,$AA$3:$AB$39,2,FALSE)</f>
        <v>4</v>
      </c>
      <c r="E116" s="49">
        <f>IF(C116=CG115,$CG$12,0)</f>
        <v>0</v>
      </c>
      <c r="F116" s="49">
        <f>IF(C116=CH115,$CH$12,0)</f>
        <v>0</v>
      </c>
      <c r="G116" s="49">
        <f>IF(C116=CI115,$CI$12,0)</f>
        <v>0</v>
      </c>
      <c r="H116" s="49">
        <f>IF(C116=CJ115,$CJ$12,0)</f>
        <v>0</v>
      </c>
      <c r="I116" s="49">
        <f>IF(C116=CK115,$CK$12,0)</f>
        <v>5</v>
      </c>
      <c r="J116" s="49">
        <f>IF(C116=CL115,$CL$12,0)</f>
        <v>0</v>
      </c>
      <c r="K116" s="50">
        <f>(E116+F116+G116+H116++I116+J116)</f>
        <v>5</v>
      </c>
      <c r="M116" s="15">
        <f t="shared" si="128"/>
        <v>6</v>
      </c>
      <c r="N116" s="15">
        <f t="shared" si="129"/>
        <v>2</v>
      </c>
      <c r="O116" s="15">
        <f t="shared" si="130"/>
        <v>4</v>
      </c>
      <c r="P116" s="15">
        <f t="shared" si="131"/>
        <v>1</v>
      </c>
      <c r="Q116" s="15">
        <f t="shared" si="132"/>
        <v>5</v>
      </c>
      <c r="R116" s="15">
        <f t="shared" si="133"/>
        <v>21</v>
      </c>
      <c r="S116" s="12">
        <f t="shared" si="144"/>
        <v>204</v>
      </c>
      <c r="T116" s="11">
        <v>1</v>
      </c>
      <c r="U116" s="16">
        <f t="shared" si="91"/>
        <v>2</v>
      </c>
      <c r="V116" s="16">
        <f t="shared" si="92"/>
        <v>4</v>
      </c>
      <c r="W116" s="16">
        <f t="shared" si="93"/>
        <v>5</v>
      </c>
      <c r="X116" s="16">
        <f t="shared" si="94"/>
        <v>6</v>
      </c>
      <c r="Y116" s="16">
        <f t="shared" si="95"/>
        <v>21</v>
      </c>
      <c r="AN116" s="23" t="str">
        <f>IF(T116=M116,$M$1,"")</f>
        <v/>
      </c>
      <c r="AO116" s="23" t="str">
        <f>IF(T116=N116,$N$1,"")</f>
        <v/>
      </c>
      <c r="AP116" s="23" t="str">
        <f>IF(T116=O116,$O$1,"")</f>
        <v/>
      </c>
      <c r="AQ116" s="23">
        <f>IF(T116=P116,$P$1,"")</f>
        <v>4</v>
      </c>
      <c r="AR116" s="23" t="str">
        <f>IF(T116=Q116,$Q$1,"")</f>
        <v/>
      </c>
      <c r="AS116" s="23" t="str">
        <f>IF(T116=R116,$R$1,"")</f>
        <v/>
      </c>
      <c r="AT116" s="21" t="str">
        <f t="shared" si="145"/>
        <v/>
      </c>
      <c r="AU116" s="21">
        <f t="shared" si="146"/>
        <v>2</v>
      </c>
      <c r="AV116" s="21" t="str">
        <f t="shared" si="147"/>
        <v/>
      </c>
      <c r="AW116" s="21" t="str">
        <f t="shared" si="148"/>
        <v/>
      </c>
      <c r="AX116" s="21" t="str">
        <f t="shared" si="149"/>
        <v/>
      </c>
      <c r="AY116" s="21" t="str">
        <f t="shared" si="150"/>
        <v/>
      </c>
      <c r="AZ116" s="22" t="str">
        <f t="shared" si="151"/>
        <v/>
      </c>
      <c r="BA116" s="22" t="str">
        <f t="shared" si="152"/>
        <v/>
      </c>
      <c r="BB116" s="22">
        <f t="shared" si="153"/>
        <v>3</v>
      </c>
      <c r="BC116" s="22" t="str">
        <f t="shared" si="154"/>
        <v/>
      </c>
      <c r="BD116" s="22" t="str">
        <f t="shared" si="155"/>
        <v/>
      </c>
      <c r="BE116" s="22" t="str">
        <f t="shared" si="156"/>
        <v/>
      </c>
      <c r="BF116" s="23" t="str">
        <f t="shared" si="157"/>
        <v/>
      </c>
      <c r="BG116" s="23" t="str">
        <f t="shared" si="158"/>
        <v/>
      </c>
      <c r="BH116" s="23" t="str">
        <f t="shared" si="159"/>
        <v/>
      </c>
      <c r="BI116" s="23" t="str">
        <f t="shared" si="160"/>
        <v/>
      </c>
      <c r="BJ116" s="23">
        <f t="shared" si="161"/>
        <v>5</v>
      </c>
      <c r="BK116" s="23" t="str">
        <f t="shared" si="162"/>
        <v/>
      </c>
      <c r="BL116" s="21">
        <f t="shared" si="163"/>
        <v>1</v>
      </c>
      <c r="BM116" s="21" t="str">
        <f t="shared" si="164"/>
        <v/>
      </c>
      <c r="BN116" s="21" t="str">
        <f t="shared" si="165"/>
        <v/>
      </c>
      <c r="BO116" s="21" t="str">
        <f t="shared" si="166"/>
        <v/>
      </c>
      <c r="BP116" s="21" t="str">
        <f t="shared" si="167"/>
        <v/>
      </c>
      <c r="BQ116" s="21" t="str">
        <f t="shared" si="168"/>
        <v/>
      </c>
      <c r="BR116" s="22" t="str">
        <f t="shared" si="169"/>
        <v/>
      </c>
      <c r="BS116" s="22" t="str">
        <f t="shared" si="170"/>
        <v/>
      </c>
      <c r="BT116" s="22" t="str">
        <f t="shared" si="171"/>
        <v/>
      </c>
      <c r="BU116" s="22" t="str">
        <f t="shared" si="172"/>
        <v/>
      </c>
      <c r="BV116" s="22" t="str">
        <f t="shared" si="173"/>
        <v/>
      </c>
      <c r="BW116" s="22">
        <f t="shared" si="174"/>
        <v>6</v>
      </c>
      <c r="CE116" s="24" t="str">
        <f t="shared" si="126"/>
        <v>423516</v>
      </c>
      <c r="CF116" s="25">
        <f t="shared" si="127"/>
        <v>423516</v>
      </c>
      <c r="CG116" s="26">
        <f t="shared" si="175"/>
        <v>4</v>
      </c>
      <c r="CH116" s="23">
        <f t="shared" si="176"/>
        <v>2</v>
      </c>
      <c r="CI116" s="23">
        <f t="shared" si="177"/>
        <v>3</v>
      </c>
      <c r="CJ116" s="23">
        <f t="shared" si="178"/>
        <v>5</v>
      </c>
      <c r="CK116" s="23">
        <f t="shared" si="179"/>
        <v>1</v>
      </c>
      <c r="CL116" s="23">
        <f t="shared" si="180"/>
        <v>6</v>
      </c>
      <c r="CN116" s="27">
        <f>IF(CG115=C116,1,0)</f>
        <v>0</v>
      </c>
      <c r="CO116" s="27">
        <f>IF(CH115=C116,1,0)</f>
        <v>0</v>
      </c>
      <c r="CP116" s="27">
        <f>IF(CI115=C116,1,0)</f>
        <v>0</v>
      </c>
      <c r="CQ116" s="27">
        <f>IF(CJ115=C116,1,0)</f>
        <v>0</v>
      </c>
      <c r="CR116" s="27">
        <f>IF(CK115=C116,1,0)</f>
        <v>1</v>
      </c>
      <c r="CS116" s="27">
        <f>IF(CL115=C116,1,0)</f>
        <v>0</v>
      </c>
      <c r="CT116" s="34"/>
      <c r="CU116" s="14">
        <f t="shared" si="142"/>
        <v>102</v>
      </c>
      <c r="CW116" s="40">
        <f t="shared" si="140"/>
        <v>1</v>
      </c>
      <c r="CY116" s="28" t="str">
        <f t="shared" si="141"/>
        <v>+</v>
      </c>
      <c r="DA116" s="39">
        <f t="shared" si="143"/>
        <v>612</v>
      </c>
    </row>
    <row r="117" spans="1:105" ht="16.5" thickTop="1" thickBot="1" x14ac:dyDescent="0.65">
      <c r="A117" s="31">
        <v>6</v>
      </c>
      <c r="B117" s="33"/>
      <c r="C117" s="50">
        <f>VLOOKUP(A117,$AA$3:$AB$39,2,FALSE)</f>
        <v>1</v>
      </c>
      <c r="E117" s="49">
        <f>IF(C117=CG116,$CG$12,0)</f>
        <v>0</v>
      </c>
      <c r="F117" s="49">
        <f>IF(C117=CH116,$CH$12,0)</f>
        <v>0</v>
      </c>
      <c r="G117" s="49">
        <f>IF(C117=CI116,$CI$12,0)</f>
        <v>0</v>
      </c>
      <c r="H117" s="49">
        <f>IF(C117=CJ116,$CJ$12,0)</f>
        <v>0</v>
      </c>
      <c r="I117" s="49">
        <f>IF(C117=CK116,$CK$12,0)</f>
        <v>5</v>
      </c>
      <c r="J117" s="49">
        <f>IF(C117=CL116,$CL$12,0)</f>
        <v>0</v>
      </c>
      <c r="K117" s="50">
        <f>(E117+F117+G117+H117++I117+J117)</f>
        <v>5</v>
      </c>
      <c r="M117" s="15">
        <f t="shared" si="128"/>
        <v>1</v>
      </c>
      <c r="N117" s="15">
        <f t="shared" si="129"/>
        <v>3</v>
      </c>
      <c r="O117" s="15">
        <f t="shared" si="130"/>
        <v>5</v>
      </c>
      <c r="P117" s="15">
        <f t="shared" si="131"/>
        <v>2</v>
      </c>
      <c r="Q117" s="15">
        <f t="shared" si="132"/>
        <v>6</v>
      </c>
      <c r="R117" s="15">
        <f t="shared" si="133"/>
        <v>22</v>
      </c>
      <c r="S117" s="12">
        <f t="shared" si="144"/>
        <v>206</v>
      </c>
      <c r="T117" s="11">
        <v>1</v>
      </c>
      <c r="U117" s="16">
        <f t="shared" si="91"/>
        <v>2</v>
      </c>
      <c r="V117" s="16">
        <f t="shared" si="92"/>
        <v>3</v>
      </c>
      <c r="W117" s="16">
        <f t="shared" si="93"/>
        <v>5</v>
      </c>
      <c r="X117" s="16">
        <f t="shared" si="94"/>
        <v>6</v>
      </c>
      <c r="Y117" s="16">
        <f t="shared" si="95"/>
        <v>22</v>
      </c>
      <c r="AN117" s="23">
        <f>IF(T117=M117,$M$1,"")</f>
        <v>1</v>
      </c>
      <c r="AO117" s="23" t="str">
        <f>IF(T117=N117,$N$1,"")</f>
        <v/>
      </c>
      <c r="AP117" s="23" t="str">
        <f>IF(T117=O117,$O$1,"")</f>
        <v/>
      </c>
      <c r="AQ117" s="23" t="str">
        <f>IF(T117=P117,$P$1,"")</f>
        <v/>
      </c>
      <c r="AR117" s="23" t="str">
        <f>IF(T117=Q117,$Q$1,"")</f>
        <v/>
      </c>
      <c r="AS117" s="23" t="str">
        <f>IF(T117=R117,$R$1,"")</f>
        <v/>
      </c>
      <c r="AT117" s="21" t="str">
        <f t="shared" si="145"/>
        <v/>
      </c>
      <c r="AU117" s="21" t="str">
        <f t="shared" si="146"/>
        <v/>
      </c>
      <c r="AV117" s="21" t="str">
        <f t="shared" si="147"/>
        <v/>
      </c>
      <c r="AW117" s="21">
        <f t="shared" si="148"/>
        <v>4</v>
      </c>
      <c r="AX117" s="21" t="str">
        <f t="shared" si="149"/>
        <v/>
      </c>
      <c r="AY117" s="21" t="str">
        <f t="shared" si="150"/>
        <v/>
      </c>
      <c r="AZ117" s="22" t="str">
        <f t="shared" si="151"/>
        <v/>
      </c>
      <c r="BA117" s="22">
        <f t="shared" si="152"/>
        <v>2</v>
      </c>
      <c r="BB117" s="22" t="str">
        <f t="shared" si="153"/>
        <v/>
      </c>
      <c r="BC117" s="22" t="str">
        <f t="shared" si="154"/>
        <v/>
      </c>
      <c r="BD117" s="22" t="str">
        <f t="shared" si="155"/>
        <v/>
      </c>
      <c r="BE117" s="22" t="str">
        <f t="shared" si="156"/>
        <v/>
      </c>
      <c r="BF117" s="23" t="str">
        <f t="shared" si="157"/>
        <v/>
      </c>
      <c r="BG117" s="23" t="str">
        <f t="shared" si="158"/>
        <v/>
      </c>
      <c r="BH117" s="23">
        <f t="shared" si="159"/>
        <v>3</v>
      </c>
      <c r="BI117" s="23" t="str">
        <f t="shared" si="160"/>
        <v/>
      </c>
      <c r="BJ117" s="23" t="str">
        <f t="shared" si="161"/>
        <v/>
      </c>
      <c r="BK117" s="23" t="str">
        <f t="shared" si="162"/>
        <v/>
      </c>
      <c r="BL117" s="21" t="str">
        <f t="shared" si="163"/>
        <v/>
      </c>
      <c r="BM117" s="21" t="str">
        <f t="shared" si="164"/>
        <v/>
      </c>
      <c r="BN117" s="21" t="str">
        <f t="shared" si="165"/>
        <v/>
      </c>
      <c r="BO117" s="21" t="str">
        <f t="shared" si="166"/>
        <v/>
      </c>
      <c r="BP117" s="21">
        <f t="shared" si="167"/>
        <v>5</v>
      </c>
      <c r="BQ117" s="21" t="str">
        <f t="shared" si="168"/>
        <v/>
      </c>
      <c r="BR117" s="22" t="str">
        <f t="shared" si="169"/>
        <v/>
      </c>
      <c r="BS117" s="22" t="str">
        <f t="shared" si="170"/>
        <v/>
      </c>
      <c r="BT117" s="22" t="str">
        <f t="shared" si="171"/>
        <v/>
      </c>
      <c r="BU117" s="22" t="str">
        <f t="shared" si="172"/>
        <v/>
      </c>
      <c r="BV117" s="22" t="str">
        <f t="shared" si="173"/>
        <v/>
      </c>
      <c r="BW117" s="22">
        <f t="shared" si="174"/>
        <v>6</v>
      </c>
      <c r="CE117" s="24" t="str">
        <f t="shared" si="126"/>
        <v>142356</v>
      </c>
      <c r="CF117" s="25">
        <f t="shared" si="127"/>
        <v>142356</v>
      </c>
      <c r="CG117" s="26">
        <f t="shared" si="175"/>
        <v>1</v>
      </c>
      <c r="CH117" s="23">
        <f t="shared" si="176"/>
        <v>4</v>
      </c>
      <c r="CI117" s="23">
        <f t="shared" si="177"/>
        <v>2</v>
      </c>
      <c r="CJ117" s="23">
        <f t="shared" si="178"/>
        <v>3</v>
      </c>
      <c r="CK117" s="23">
        <f t="shared" si="179"/>
        <v>5</v>
      </c>
      <c r="CL117" s="23">
        <f t="shared" si="180"/>
        <v>6</v>
      </c>
      <c r="CN117" s="27">
        <f>IF(CG116=C117,1,0)</f>
        <v>0</v>
      </c>
      <c r="CO117" s="27">
        <f>IF(CH116=C117,1,0)</f>
        <v>0</v>
      </c>
      <c r="CP117" s="27">
        <f>IF(CI116=C117,1,0)</f>
        <v>0</v>
      </c>
      <c r="CQ117" s="27">
        <f>IF(CJ116=C117,1,0)</f>
        <v>0</v>
      </c>
      <c r="CR117" s="27">
        <f>IF(CK116=C117,1,0)</f>
        <v>1</v>
      </c>
      <c r="CS117" s="27">
        <f>IF(CL116=C117,1,0)</f>
        <v>0</v>
      </c>
      <c r="CT117" s="34"/>
      <c r="CU117" s="14">
        <f t="shared" si="142"/>
        <v>103</v>
      </c>
      <c r="CW117" s="40">
        <f t="shared" si="140"/>
        <v>1</v>
      </c>
      <c r="CY117" s="28" t="str">
        <f t="shared" si="141"/>
        <v>+</v>
      </c>
      <c r="DA117" s="39">
        <f t="shared" si="143"/>
        <v>618</v>
      </c>
    </row>
    <row r="118" spans="1:105" ht="16.5" thickTop="1" thickBot="1" x14ac:dyDescent="0.65">
      <c r="A118" s="31">
        <v>36</v>
      </c>
      <c r="B118" s="33"/>
      <c r="C118" s="50">
        <f>VLOOKUP(A118,$AA$3:$AB$39,2,FALSE)</f>
        <v>6</v>
      </c>
      <c r="E118" s="49">
        <f>IF(C118=CG117,$CG$12,0)</f>
        <v>0</v>
      </c>
      <c r="F118" s="49">
        <f>IF(C118=CH117,$CH$12,0)</f>
        <v>0</v>
      </c>
      <c r="G118" s="49">
        <f>IF(C118=CI117,$CI$12,0)</f>
        <v>0</v>
      </c>
      <c r="H118" s="49">
        <f>IF(C118=CJ117,$CJ$12,0)</f>
        <v>0</v>
      </c>
      <c r="I118" s="49">
        <f>IF(C118=CK117,$CK$12,0)</f>
        <v>0</v>
      </c>
      <c r="J118" s="49">
        <f>IF(C118=CL117,$CL$12,0)</f>
        <v>6</v>
      </c>
      <c r="K118" s="50">
        <f>(E118+F118+G118+H118++I118+J118)</f>
        <v>6</v>
      </c>
      <c r="M118" s="15">
        <f t="shared" si="128"/>
        <v>2</v>
      </c>
      <c r="N118" s="15">
        <f t="shared" si="129"/>
        <v>4</v>
      </c>
      <c r="O118" s="15">
        <f t="shared" si="130"/>
        <v>6</v>
      </c>
      <c r="P118" s="15">
        <f t="shared" si="131"/>
        <v>3</v>
      </c>
      <c r="Q118" s="15">
        <f t="shared" si="132"/>
        <v>7</v>
      </c>
      <c r="R118" s="15">
        <f t="shared" si="133"/>
        <v>1</v>
      </c>
      <c r="S118" s="12">
        <f t="shared" si="144"/>
        <v>208</v>
      </c>
      <c r="T118" s="11">
        <v>1</v>
      </c>
      <c r="U118" s="16">
        <f t="shared" si="91"/>
        <v>2</v>
      </c>
      <c r="V118" s="16">
        <f t="shared" si="92"/>
        <v>3</v>
      </c>
      <c r="W118" s="16">
        <f t="shared" si="93"/>
        <v>4</v>
      </c>
      <c r="X118" s="16">
        <f t="shared" si="94"/>
        <v>6</v>
      </c>
      <c r="Y118" s="16">
        <f t="shared" si="95"/>
        <v>7</v>
      </c>
      <c r="AN118" s="23" t="str">
        <f>IF(T118=M118,$M$1,"")</f>
        <v/>
      </c>
      <c r="AO118" s="23" t="str">
        <f>IF(T118=N118,$N$1,"")</f>
        <v/>
      </c>
      <c r="AP118" s="23" t="str">
        <f>IF(T118=O118,$O$1,"")</f>
        <v/>
      </c>
      <c r="AQ118" s="23" t="str">
        <f>IF(T118=P118,$P$1,"")</f>
        <v/>
      </c>
      <c r="AR118" s="23" t="str">
        <f>IF(T118=Q118,$Q$1,"")</f>
        <v/>
      </c>
      <c r="AS118" s="23">
        <f>IF(T118=R118,$R$1,"")</f>
        <v>6</v>
      </c>
      <c r="AT118" s="21">
        <f t="shared" si="145"/>
        <v>1</v>
      </c>
      <c r="AU118" s="21" t="str">
        <f t="shared" si="146"/>
        <v/>
      </c>
      <c r="AV118" s="21" t="str">
        <f t="shared" si="147"/>
        <v/>
      </c>
      <c r="AW118" s="21" t="str">
        <f t="shared" si="148"/>
        <v/>
      </c>
      <c r="AX118" s="21" t="str">
        <f t="shared" si="149"/>
        <v/>
      </c>
      <c r="AY118" s="21" t="str">
        <f t="shared" si="150"/>
        <v/>
      </c>
      <c r="AZ118" s="22" t="str">
        <f t="shared" si="151"/>
        <v/>
      </c>
      <c r="BA118" s="22" t="str">
        <f t="shared" si="152"/>
        <v/>
      </c>
      <c r="BB118" s="22" t="str">
        <f t="shared" si="153"/>
        <v/>
      </c>
      <c r="BC118" s="22">
        <f t="shared" si="154"/>
        <v>4</v>
      </c>
      <c r="BD118" s="22" t="str">
        <f t="shared" si="155"/>
        <v/>
      </c>
      <c r="BE118" s="22" t="str">
        <f t="shared" si="156"/>
        <v/>
      </c>
      <c r="BF118" s="23" t="str">
        <f t="shared" si="157"/>
        <v/>
      </c>
      <c r="BG118" s="23">
        <f t="shared" si="158"/>
        <v>2</v>
      </c>
      <c r="BH118" s="23" t="str">
        <f t="shared" si="159"/>
        <v/>
      </c>
      <c r="BI118" s="23" t="str">
        <f t="shared" si="160"/>
        <v/>
      </c>
      <c r="BJ118" s="23" t="str">
        <f t="shared" si="161"/>
        <v/>
      </c>
      <c r="BK118" s="23" t="str">
        <f t="shared" si="162"/>
        <v/>
      </c>
      <c r="BL118" s="21" t="str">
        <f t="shared" si="163"/>
        <v/>
      </c>
      <c r="BM118" s="21" t="str">
        <f t="shared" si="164"/>
        <v/>
      </c>
      <c r="BN118" s="21">
        <f t="shared" si="165"/>
        <v>3</v>
      </c>
      <c r="BO118" s="21" t="str">
        <f t="shared" si="166"/>
        <v/>
      </c>
      <c r="BP118" s="21" t="str">
        <f t="shared" si="167"/>
        <v/>
      </c>
      <c r="BQ118" s="21" t="str">
        <f t="shared" si="168"/>
        <v/>
      </c>
      <c r="BR118" s="22" t="str">
        <f t="shared" si="169"/>
        <v/>
      </c>
      <c r="BS118" s="22" t="str">
        <f t="shared" si="170"/>
        <v/>
      </c>
      <c r="BT118" s="22" t="str">
        <f t="shared" si="171"/>
        <v/>
      </c>
      <c r="BU118" s="22" t="str">
        <f t="shared" si="172"/>
        <v/>
      </c>
      <c r="BV118" s="22">
        <f t="shared" si="173"/>
        <v>5</v>
      </c>
      <c r="BW118" s="22" t="str">
        <f t="shared" si="174"/>
        <v/>
      </c>
      <c r="CE118" s="24" t="str">
        <f t="shared" si="126"/>
        <v>614235</v>
      </c>
      <c r="CF118" s="25">
        <f t="shared" si="127"/>
        <v>614235</v>
      </c>
      <c r="CG118" s="26">
        <f t="shared" si="175"/>
        <v>6</v>
      </c>
      <c r="CH118" s="23">
        <f t="shared" si="176"/>
        <v>1</v>
      </c>
      <c r="CI118" s="23">
        <f t="shared" si="177"/>
        <v>4</v>
      </c>
      <c r="CJ118" s="23">
        <f t="shared" si="178"/>
        <v>2</v>
      </c>
      <c r="CK118" s="23">
        <f t="shared" si="179"/>
        <v>3</v>
      </c>
      <c r="CL118" s="23">
        <f t="shared" si="180"/>
        <v>5</v>
      </c>
      <c r="CN118" s="27">
        <f>IF(CG117=C118,1,0)</f>
        <v>0</v>
      </c>
      <c r="CO118" s="27">
        <f>IF(CH117=C118,1,0)</f>
        <v>0</v>
      </c>
      <c r="CP118" s="27">
        <f>IF(CI117=C118,1,0)</f>
        <v>0</v>
      </c>
      <c r="CQ118" s="27">
        <f>IF(CJ117=C118,1,0)</f>
        <v>0</v>
      </c>
      <c r="CR118" s="27">
        <f>IF(CK117=C118,1,0)</f>
        <v>0</v>
      </c>
      <c r="CS118" s="27">
        <f>IF(CL117=C118,1,0)</f>
        <v>1</v>
      </c>
      <c r="CT118" s="34"/>
      <c r="CU118" s="14">
        <f t="shared" si="142"/>
        <v>104</v>
      </c>
      <c r="CW118" s="40">
        <f t="shared" si="140"/>
        <v>1</v>
      </c>
      <c r="CY118" s="28" t="str">
        <f t="shared" si="141"/>
        <v>+</v>
      </c>
      <c r="DA118" s="39">
        <f t="shared" si="143"/>
        <v>624</v>
      </c>
    </row>
    <row r="119" spans="1:105" ht="16.5" thickTop="1" thickBot="1" x14ac:dyDescent="0.65">
      <c r="A119" s="31">
        <v>18</v>
      </c>
      <c r="B119" s="33"/>
      <c r="C119" s="50">
        <f>VLOOKUP(A119,$AA$3:$AB$39,2,FALSE)</f>
        <v>3</v>
      </c>
      <c r="E119" s="49">
        <f>IF(C119=CG118,$CG$12,0)</f>
        <v>0</v>
      </c>
      <c r="F119" s="49">
        <f>IF(C119=CH118,$CH$12,0)</f>
        <v>0</v>
      </c>
      <c r="G119" s="49">
        <f>IF(C119=CI118,$CI$12,0)</f>
        <v>0</v>
      </c>
      <c r="H119" s="49">
        <f>IF(C119=CJ118,$CJ$12,0)</f>
        <v>0</v>
      </c>
      <c r="I119" s="49">
        <f>IF(C119=CK118,$CK$12,0)</f>
        <v>5</v>
      </c>
      <c r="J119" s="49">
        <f>IF(C119=CL118,$CL$12,0)</f>
        <v>0</v>
      </c>
      <c r="K119" s="50">
        <f>(E119+F119+G119+H119++I119+J119)</f>
        <v>5</v>
      </c>
      <c r="M119" s="15">
        <f t="shared" si="128"/>
        <v>3</v>
      </c>
      <c r="N119" s="15">
        <f t="shared" si="129"/>
        <v>5</v>
      </c>
      <c r="O119" s="15">
        <f t="shared" si="130"/>
        <v>1</v>
      </c>
      <c r="P119" s="15">
        <f t="shared" si="131"/>
        <v>4</v>
      </c>
      <c r="Q119" s="15">
        <f t="shared" si="132"/>
        <v>8</v>
      </c>
      <c r="R119" s="15">
        <f t="shared" si="133"/>
        <v>2</v>
      </c>
      <c r="S119" s="12">
        <f t="shared" si="144"/>
        <v>210</v>
      </c>
      <c r="T119" s="11">
        <v>1</v>
      </c>
      <c r="U119" s="16">
        <f t="shared" si="91"/>
        <v>2</v>
      </c>
      <c r="V119" s="16">
        <f t="shared" si="92"/>
        <v>3</v>
      </c>
      <c r="W119" s="16">
        <f t="shared" si="93"/>
        <v>4</v>
      </c>
      <c r="X119" s="16">
        <f t="shared" si="94"/>
        <v>5</v>
      </c>
      <c r="Y119" s="16">
        <f t="shared" si="95"/>
        <v>8</v>
      </c>
      <c r="AN119" s="23" t="str">
        <f>IF(T119=M119,$M$1,"")</f>
        <v/>
      </c>
      <c r="AO119" s="23" t="str">
        <f>IF(T119=N119,$N$1,"")</f>
        <v/>
      </c>
      <c r="AP119" s="23">
        <f>IF(T119=O119,$O$1,"")</f>
        <v>3</v>
      </c>
      <c r="AQ119" s="23" t="str">
        <f>IF(T119=P119,$P$1,"")</f>
        <v/>
      </c>
      <c r="AR119" s="23" t="str">
        <f>IF(T119=Q119,$Q$1,"")</f>
        <v/>
      </c>
      <c r="AS119" s="23" t="str">
        <f>IF(T119=R119,$R$1,"")</f>
        <v/>
      </c>
      <c r="AT119" s="21" t="str">
        <f t="shared" si="145"/>
        <v/>
      </c>
      <c r="AU119" s="21" t="str">
        <f t="shared" si="146"/>
        <v/>
      </c>
      <c r="AV119" s="21" t="str">
        <f t="shared" si="147"/>
        <v/>
      </c>
      <c r="AW119" s="21" t="str">
        <f t="shared" si="148"/>
        <v/>
      </c>
      <c r="AX119" s="21" t="str">
        <f t="shared" si="149"/>
        <v/>
      </c>
      <c r="AY119" s="21">
        <f t="shared" si="150"/>
        <v>6</v>
      </c>
      <c r="AZ119" s="22">
        <f t="shared" si="151"/>
        <v>1</v>
      </c>
      <c r="BA119" s="22" t="str">
        <f t="shared" si="152"/>
        <v/>
      </c>
      <c r="BB119" s="22" t="str">
        <f t="shared" si="153"/>
        <v/>
      </c>
      <c r="BC119" s="22" t="str">
        <f t="shared" si="154"/>
        <v/>
      </c>
      <c r="BD119" s="22" t="str">
        <f t="shared" si="155"/>
        <v/>
      </c>
      <c r="BE119" s="22" t="str">
        <f t="shared" si="156"/>
        <v/>
      </c>
      <c r="BF119" s="23" t="str">
        <f t="shared" si="157"/>
        <v/>
      </c>
      <c r="BG119" s="23" t="str">
        <f t="shared" si="158"/>
        <v/>
      </c>
      <c r="BH119" s="23" t="str">
        <f t="shared" si="159"/>
        <v/>
      </c>
      <c r="BI119" s="23">
        <f t="shared" si="160"/>
        <v>4</v>
      </c>
      <c r="BJ119" s="23" t="str">
        <f t="shared" si="161"/>
        <v/>
      </c>
      <c r="BK119" s="23" t="str">
        <f t="shared" si="162"/>
        <v/>
      </c>
      <c r="BL119" s="21" t="str">
        <f t="shared" si="163"/>
        <v/>
      </c>
      <c r="BM119" s="21">
        <f t="shared" si="164"/>
        <v>2</v>
      </c>
      <c r="BN119" s="21" t="str">
        <f t="shared" si="165"/>
        <v/>
      </c>
      <c r="BO119" s="21" t="str">
        <f t="shared" si="166"/>
        <v/>
      </c>
      <c r="BP119" s="21" t="str">
        <f t="shared" si="167"/>
        <v/>
      </c>
      <c r="BQ119" s="21" t="str">
        <f t="shared" si="168"/>
        <v/>
      </c>
      <c r="BR119" s="22" t="str">
        <f t="shared" si="169"/>
        <v/>
      </c>
      <c r="BS119" s="22" t="str">
        <f t="shared" si="170"/>
        <v/>
      </c>
      <c r="BT119" s="22" t="str">
        <f t="shared" si="171"/>
        <v/>
      </c>
      <c r="BU119" s="22" t="str">
        <f t="shared" si="172"/>
        <v/>
      </c>
      <c r="BV119" s="22">
        <f t="shared" si="173"/>
        <v>5</v>
      </c>
      <c r="BW119" s="22" t="str">
        <f t="shared" si="174"/>
        <v/>
      </c>
      <c r="CE119" s="24" t="str">
        <f t="shared" si="126"/>
        <v>361425</v>
      </c>
      <c r="CF119" s="25">
        <f t="shared" si="127"/>
        <v>361425</v>
      </c>
      <c r="CG119" s="26">
        <f t="shared" si="175"/>
        <v>3</v>
      </c>
      <c r="CH119" s="23">
        <f t="shared" si="176"/>
        <v>6</v>
      </c>
      <c r="CI119" s="23">
        <f t="shared" si="177"/>
        <v>1</v>
      </c>
      <c r="CJ119" s="23">
        <f t="shared" si="178"/>
        <v>4</v>
      </c>
      <c r="CK119" s="23">
        <f t="shared" si="179"/>
        <v>2</v>
      </c>
      <c r="CL119" s="23">
        <f t="shared" si="180"/>
        <v>5</v>
      </c>
      <c r="CN119" s="27">
        <f>IF(CG118=C119,1,0)</f>
        <v>0</v>
      </c>
      <c r="CO119" s="27">
        <f>IF(CH118=C119,1,0)</f>
        <v>0</v>
      </c>
      <c r="CP119" s="27">
        <f>IF(CI118=C119,1,0)</f>
        <v>0</v>
      </c>
      <c r="CQ119" s="27">
        <f>IF(CJ118=C119,1,0)</f>
        <v>0</v>
      </c>
      <c r="CR119" s="27">
        <f>IF(CK118=C119,1,0)</f>
        <v>1</v>
      </c>
      <c r="CS119" s="27">
        <f>IF(CL118=C119,1,0)</f>
        <v>0</v>
      </c>
      <c r="CT119" s="34"/>
      <c r="CU119" s="14">
        <f t="shared" si="142"/>
        <v>105</v>
      </c>
      <c r="CW119" s="40">
        <f t="shared" si="140"/>
        <v>1</v>
      </c>
      <c r="CY119" s="28" t="str">
        <f t="shared" si="141"/>
        <v>+</v>
      </c>
      <c r="DA119" s="39">
        <f t="shared" si="143"/>
        <v>630</v>
      </c>
    </row>
    <row r="120" spans="1:105" ht="16.5" thickTop="1" thickBot="1" x14ac:dyDescent="0.65">
      <c r="A120" s="31">
        <v>24</v>
      </c>
      <c r="B120" s="33"/>
      <c r="C120" s="50">
        <f>VLOOKUP(A120,$AA$3:$AB$39,2,FALSE)</f>
        <v>4</v>
      </c>
      <c r="E120" s="49">
        <f>IF(C120=CG119,$CG$12,0)</f>
        <v>0</v>
      </c>
      <c r="F120" s="49">
        <f>IF(C120=CH119,$CH$12,0)</f>
        <v>0</v>
      </c>
      <c r="G120" s="49">
        <f>IF(C120=CI119,$CI$12,0)</f>
        <v>0</v>
      </c>
      <c r="H120" s="49">
        <f>IF(C120=CJ119,$CJ$12,0)</f>
        <v>4</v>
      </c>
      <c r="I120" s="49">
        <f>IF(C120=CK119,$CK$12,0)</f>
        <v>0</v>
      </c>
      <c r="J120" s="49">
        <f>IF(C120=CL119,$CL$12,0)</f>
        <v>0</v>
      </c>
      <c r="K120" s="50">
        <f>(E120+F120+G120+H120++I120+J120)</f>
        <v>4</v>
      </c>
      <c r="M120" s="15">
        <f t="shared" si="128"/>
        <v>4</v>
      </c>
      <c r="N120" s="15">
        <f t="shared" si="129"/>
        <v>6</v>
      </c>
      <c r="O120" s="15">
        <f t="shared" si="130"/>
        <v>2</v>
      </c>
      <c r="P120" s="15">
        <f t="shared" si="131"/>
        <v>1</v>
      </c>
      <c r="Q120" s="15">
        <f t="shared" si="132"/>
        <v>9</v>
      </c>
      <c r="R120" s="15">
        <f t="shared" si="133"/>
        <v>3</v>
      </c>
      <c r="S120" s="12">
        <f t="shared" si="144"/>
        <v>212</v>
      </c>
      <c r="T120" s="11">
        <v>1</v>
      </c>
      <c r="U120" s="16">
        <f t="shared" si="91"/>
        <v>2</v>
      </c>
      <c r="V120" s="16">
        <f t="shared" si="92"/>
        <v>3</v>
      </c>
      <c r="W120" s="16">
        <f t="shared" si="93"/>
        <v>4</v>
      </c>
      <c r="X120" s="16">
        <f t="shared" si="94"/>
        <v>6</v>
      </c>
      <c r="Y120" s="16">
        <f t="shared" si="95"/>
        <v>9</v>
      </c>
      <c r="AN120" s="23" t="str">
        <f>IF(T120=M120,$M$1,"")</f>
        <v/>
      </c>
      <c r="AO120" s="23" t="str">
        <f>IF(T120=N120,$N$1,"")</f>
        <v/>
      </c>
      <c r="AP120" s="23" t="str">
        <f>IF(T120=O120,$O$1,"")</f>
        <v/>
      </c>
      <c r="AQ120" s="23">
        <f>IF(T120=P120,$P$1,"")</f>
        <v>4</v>
      </c>
      <c r="AR120" s="23" t="str">
        <f>IF(T120=Q120,$Q$1,"")</f>
        <v/>
      </c>
      <c r="AS120" s="23" t="str">
        <f>IF(T120=R120,$R$1,"")</f>
        <v/>
      </c>
      <c r="AT120" s="21" t="str">
        <f t="shared" si="145"/>
        <v/>
      </c>
      <c r="AU120" s="21" t="str">
        <f t="shared" si="146"/>
        <v/>
      </c>
      <c r="AV120" s="21">
        <f t="shared" si="147"/>
        <v>3</v>
      </c>
      <c r="AW120" s="21" t="str">
        <f t="shared" si="148"/>
        <v/>
      </c>
      <c r="AX120" s="21" t="str">
        <f t="shared" si="149"/>
        <v/>
      </c>
      <c r="AY120" s="21" t="str">
        <f t="shared" si="150"/>
        <v/>
      </c>
      <c r="AZ120" s="22" t="str">
        <f t="shared" si="151"/>
        <v/>
      </c>
      <c r="BA120" s="22" t="str">
        <f t="shared" si="152"/>
        <v/>
      </c>
      <c r="BB120" s="22" t="str">
        <f t="shared" si="153"/>
        <v/>
      </c>
      <c r="BC120" s="22" t="str">
        <f t="shared" si="154"/>
        <v/>
      </c>
      <c r="BD120" s="22" t="str">
        <f t="shared" si="155"/>
        <v/>
      </c>
      <c r="BE120" s="22">
        <f t="shared" si="156"/>
        <v>6</v>
      </c>
      <c r="BF120" s="23">
        <f t="shared" si="157"/>
        <v>1</v>
      </c>
      <c r="BG120" s="23" t="str">
        <f t="shared" si="158"/>
        <v/>
      </c>
      <c r="BH120" s="23" t="str">
        <f t="shared" si="159"/>
        <v/>
      </c>
      <c r="BI120" s="23" t="str">
        <f t="shared" si="160"/>
        <v/>
      </c>
      <c r="BJ120" s="23" t="str">
        <f t="shared" si="161"/>
        <v/>
      </c>
      <c r="BK120" s="23" t="str">
        <f t="shared" si="162"/>
        <v/>
      </c>
      <c r="BL120" s="21" t="str">
        <f t="shared" si="163"/>
        <v/>
      </c>
      <c r="BM120" s="21">
        <f t="shared" si="164"/>
        <v>2</v>
      </c>
      <c r="BN120" s="21" t="str">
        <f t="shared" si="165"/>
        <v/>
      </c>
      <c r="BO120" s="21" t="str">
        <f t="shared" si="166"/>
        <v/>
      </c>
      <c r="BP120" s="21" t="str">
        <f t="shared" si="167"/>
        <v/>
      </c>
      <c r="BQ120" s="21" t="str">
        <f t="shared" si="168"/>
        <v/>
      </c>
      <c r="BR120" s="22" t="str">
        <f t="shared" si="169"/>
        <v/>
      </c>
      <c r="BS120" s="22" t="str">
        <f t="shared" si="170"/>
        <v/>
      </c>
      <c r="BT120" s="22" t="str">
        <f t="shared" si="171"/>
        <v/>
      </c>
      <c r="BU120" s="22" t="str">
        <f t="shared" si="172"/>
        <v/>
      </c>
      <c r="BV120" s="22">
        <f t="shared" si="173"/>
        <v>5</v>
      </c>
      <c r="BW120" s="22" t="str">
        <f t="shared" si="174"/>
        <v/>
      </c>
      <c r="CE120" s="24" t="str">
        <f t="shared" si="126"/>
        <v>436125</v>
      </c>
      <c r="CF120" s="25">
        <f t="shared" si="127"/>
        <v>436125</v>
      </c>
      <c r="CG120" s="26">
        <f t="shared" si="175"/>
        <v>4</v>
      </c>
      <c r="CH120" s="23">
        <f t="shared" si="176"/>
        <v>3</v>
      </c>
      <c r="CI120" s="23">
        <f t="shared" si="177"/>
        <v>6</v>
      </c>
      <c r="CJ120" s="23">
        <f t="shared" si="178"/>
        <v>1</v>
      </c>
      <c r="CK120" s="23">
        <f t="shared" si="179"/>
        <v>2</v>
      </c>
      <c r="CL120" s="23">
        <f t="shared" si="180"/>
        <v>5</v>
      </c>
      <c r="CN120" s="27">
        <f>IF(CG119=C120,1,0)</f>
        <v>0</v>
      </c>
      <c r="CO120" s="27">
        <f>IF(CH119=C120,1,0)</f>
        <v>0</v>
      </c>
      <c r="CP120" s="27">
        <f>IF(CI119=C120,1,0)</f>
        <v>0</v>
      </c>
      <c r="CQ120" s="27">
        <f>IF(CJ119=C120,1,0)</f>
        <v>1</v>
      </c>
      <c r="CR120" s="27">
        <f>IF(CK119=C120,1,0)</f>
        <v>0</v>
      </c>
      <c r="CS120" s="27">
        <f>IF(CL119=C120,1,0)</f>
        <v>0</v>
      </c>
      <c r="CT120" s="34"/>
      <c r="CU120" s="14">
        <f t="shared" si="142"/>
        <v>106</v>
      </c>
      <c r="CW120" s="40">
        <f t="shared" si="140"/>
        <v>1</v>
      </c>
      <c r="CY120" s="28" t="str">
        <f t="shared" si="141"/>
        <v>+</v>
      </c>
      <c r="DA120" s="39">
        <f t="shared" si="143"/>
        <v>636</v>
      </c>
    </row>
    <row r="121" spans="1:105" ht="16.5" thickTop="1" thickBot="1" x14ac:dyDescent="0.65">
      <c r="A121" s="31">
        <v>15</v>
      </c>
      <c r="B121" s="33"/>
      <c r="C121" s="50">
        <f>VLOOKUP(A121,$AA$3:$AB$39,2,FALSE)</f>
        <v>3</v>
      </c>
      <c r="E121" s="49">
        <f>IF(C121=CG120,$CG$12,0)</f>
        <v>0</v>
      </c>
      <c r="F121" s="49">
        <f>IF(C121=CH120,$CH$12,0)</f>
        <v>2</v>
      </c>
      <c r="G121" s="49">
        <f>IF(C121=CI120,$CI$12,0)</f>
        <v>0</v>
      </c>
      <c r="H121" s="49">
        <f>IF(C121=CJ120,$CJ$12,0)</f>
        <v>0</v>
      </c>
      <c r="I121" s="49">
        <f>IF(C121=CK120,$CK$12,0)</f>
        <v>0</v>
      </c>
      <c r="J121" s="49">
        <f>IF(C121=CL120,$CL$12,0)</f>
        <v>0</v>
      </c>
      <c r="K121" s="50">
        <f>(E121+F121+G121+H121++I121+J121)</f>
        <v>2</v>
      </c>
      <c r="M121" s="15">
        <f t="shared" si="128"/>
        <v>5</v>
      </c>
      <c r="N121" s="15">
        <f t="shared" si="129"/>
        <v>7</v>
      </c>
      <c r="O121" s="15">
        <f t="shared" si="130"/>
        <v>1</v>
      </c>
      <c r="P121" s="15">
        <f t="shared" si="131"/>
        <v>2</v>
      </c>
      <c r="Q121" s="15">
        <f t="shared" si="132"/>
        <v>10</v>
      </c>
      <c r="R121" s="15">
        <f t="shared" si="133"/>
        <v>4</v>
      </c>
      <c r="S121" s="12">
        <f t="shared" si="144"/>
        <v>214</v>
      </c>
      <c r="T121" s="11">
        <v>1</v>
      </c>
      <c r="U121" s="16">
        <f t="shared" si="91"/>
        <v>2</v>
      </c>
      <c r="V121" s="16">
        <f t="shared" si="92"/>
        <v>4</v>
      </c>
      <c r="W121" s="16">
        <f t="shared" si="93"/>
        <v>5</v>
      </c>
      <c r="X121" s="16">
        <f t="shared" si="94"/>
        <v>7</v>
      </c>
      <c r="Y121" s="16">
        <f t="shared" si="95"/>
        <v>10</v>
      </c>
      <c r="AN121" s="23" t="str">
        <f>IF(T121=M121,$M$1,"")</f>
        <v/>
      </c>
      <c r="AO121" s="23" t="str">
        <f>IF(T121=N121,$N$1,"")</f>
        <v/>
      </c>
      <c r="AP121" s="23">
        <f>IF(T121=O121,$O$1,"")</f>
        <v>3</v>
      </c>
      <c r="AQ121" s="23" t="str">
        <f>IF(T121=P121,$P$1,"")</f>
        <v/>
      </c>
      <c r="AR121" s="23" t="str">
        <f>IF(T121=Q121,$Q$1,"")</f>
        <v/>
      </c>
      <c r="AS121" s="23" t="str">
        <f>IF(T121=R121,$R$1,"")</f>
        <v/>
      </c>
      <c r="AT121" s="21" t="str">
        <f t="shared" si="145"/>
        <v/>
      </c>
      <c r="AU121" s="21" t="str">
        <f t="shared" si="146"/>
        <v/>
      </c>
      <c r="AV121" s="21" t="str">
        <f t="shared" si="147"/>
        <v/>
      </c>
      <c r="AW121" s="21">
        <f t="shared" si="148"/>
        <v>4</v>
      </c>
      <c r="AX121" s="21" t="str">
        <f t="shared" si="149"/>
        <v/>
      </c>
      <c r="AY121" s="21" t="str">
        <f t="shared" si="150"/>
        <v/>
      </c>
      <c r="AZ121" s="22" t="str">
        <f t="shared" si="151"/>
        <v/>
      </c>
      <c r="BA121" s="22" t="str">
        <f t="shared" si="152"/>
        <v/>
      </c>
      <c r="BB121" s="22" t="str">
        <f t="shared" si="153"/>
        <v/>
      </c>
      <c r="BC121" s="22" t="str">
        <f t="shared" si="154"/>
        <v/>
      </c>
      <c r="BD121" s="22" t="str">
        <f t="shared" si="155"/>
        <v/>
      </c>
      <c r="BE121" s="22">
        <f t="shared" si="156"/>
        <v>6</v>
      </c>
      <c r="BF121" s="23">
        <f t="shared" si="157"/>
        <v>1</v>
      </c>
      <c r="BG121" s="23" t="str">
        <f t="shared" si="158"/>
        <v/>
      </c>
      <c r="BH121" s="23" t="str">
        <f t="shared" si="159"/>
        <v/>
      </c>
      <c r="BI121" s="23" t="str">
        <f t="shared" si="160"/>
        <v/>
      </c>
      <c r="BJ121" s="23" t="str">
        <f t="shared" si="161"/>
        <v/>
      </c>
      <c r="BK121" s="23" t="str">
        <f t="shared" si="162"/>
        <v/>
      </c>
      <c r="BL121" s="21" t="str">
        <f t="shared" si="163"/>
        <v/>
      </c>
      <c r="BM121" s="21">
        <f t="shared" si="164"/>
        <v>2</v>
      </c>
      <c r="BN121" s="21" t="str">
        <f t="shared" si="165"/>
        <v/>
      </c>
      <c r="BO121" s="21" t="str">
        <f t="shared" si="166"/>
        <v/>
      </c>
      <c r="BP121" s="21" t="str">
        <f t="shared" si="167"/>
        <v/>
      </c>
      <c r="BQ121" s="21" t="str">
        <f t="shared" si="168"/>
        <v/>
      </c>
      <c r="BR121" s="22" t="str">
        <f t="shared" si="169"/>
        <v/>
      </c>
      <c r="BS121" s="22" t="str">
        <f t="shared" si="170"/>
        <v/>
      </c>
      <c r="BT121" s="22" t="str">
        <f t="shared" si="171"/>
        <v/>
      </c>
      <c r="BU121" s="22" t="str">
        <f t="shared" si="172"/>
        <v/>
      </c>
      <c r="BV121" s="22">
        <f t="shared" si="173"/>
        <v>5</v>
      </c>
      <c r="BW121" s="22" t="str">
        <f t="shared" si="174"/>
        <v/>
      </c>
      <c r="CE121" s="24" t="str">
        <f t="shared" si="126"/>
        <v>346125</v>
      </c>
      <c r="CF121" s="25">
        <f t="shared" si="127"/>
        <v>346125</v>
      </c>
      <c r="CG121" s="26">
        <f t="shared" si="175"/>
        <v>3</v>
      </c>
      <c r="CH121" s="23">
        <f t="shared" si="176"/>
        <v>4</v>
      </c>
      <c r="CI121" s="23">
        <f t="shared" si="177"/>
        <v>6</v>
      </c>
      <c r="CJ121" s="23">
        <f t="shared" si="178"/>
        <v>1</v>
      </c>
      <c r="CK121" s="23">
        <f t="shared" si="179"/>
        <v>2</v>
      </c>
      <c r="CL121" s="23">
        <f t="shared" si="180"/>
        <v>5</v>
      </c>
      <c r="CN121" s="27">
        <f>IF(CG120=C121,1,0)</f>
        <v>0</v>
      </c>
      <c r="CO121" s="27">
        <f>IF(CH120=C121,1,0)</f>
        <v>1</v>
      </c>
      <c r="CP121" s="27">
        <f>IF(CI120=C121,1,0)</f>
        <v>0</v>
      </c>
      <c r="CQ121" s="27">
        <f>IF(CJ120=C121,1,0)</f>
        <v>0</v>
      </c>
      <c r="CR121" s="27">
        <f>IF(CK120=C121,1,0)</f>
        <v>0</v>
      </c>
      <c r="CS121" s="27">
        <f>IF(CL120=C121,1,0)</f>
        <v>0</v>
      </c>
      <c r="CT121" s="34"/>
      <c r="CU121" s="14">
        <f t="shared" si="142"/>
        <v>107</v>
      </c>
      <c r="CW121" s="40">
        <f t="shared" si="140"/>
        <v>1</v>
      </c>
      <c r="CY121" s="28" t="str">
        <f t="shared" si="141"/>
        <v>+</v>
      </c>
      <c r="DA121" s="39">
        <f t="shared" si="143"/>
        <v>642</v>
      </c>
    </row>
    <row r="122" spans="1:105" ht="16.5" thickTop="1" thickBot="1" x14ac:dyDescent="0.65">
      <c r="A122" s="31">
        <v>11</v>
      </c>
      <c r="B122" s="33"/>
      <c r="C122" s="50">
        <f>VLOOKUP(A122,$AA$3:$AB$39,2,FALSE)</f>
        <v>2</v>
      </c>
      <c r="E122" s="49">
        <f>IF(C122=CG121,$CG$12,0)</f>
        <v>0</v>
      </c>
      <c r="F122" s="49">
        <f>IF(C122=CH121,$CH$12,0)</f>
        <v>0</v>
      </c>
      <c r="G122" s="49">
        <f>IF(C122=CI121,$CI$12,0)</f>
        <v>0</v>
      </c>
      <c r="H122" s="49">
        <f>IF(C122=CJ121,$CJ$12,0)</f>
        <v>0</v>
      </c>
      <c r="I122" s="49">
        <f>IF(C122=CK121,$CK$12,0)</f>
        <v>5</v>
      </c>
      <c r="J122" s="49">
        <f>IF(C122=CL121,$CL$12,0)</f>
        <v>0</v>
      </c>
      <c r="K122" s="50">
        <f>(E122+F122+G122+H122++I122+J122)</f>
        <v>5</v>
      </c>
      <c r="M122" s="15">
        <f t="shared" si="128"/>
        <v>6</v>
      </c>
      <c r="N122" s="15">
        <f t="shared" si="129"/>
        <v>1</v>
      </c>
      <c r="O122" s="15">
        <f t="shared" si="130"/>
        <v>2</v>
      </c>
      <c r="P122" s="15">
        <f t="shared" si="131"/>
        <v>3</v>
      </c>
      <c r="Q122" s="15">
        <f t="shared" si="132"/>
        <v>11</v>
      </c>
      <c r="R122" s="15">
        <f t="shared" si="133"/>
        <v>5</v>
      </c>
      <c r="S122" s="12">
        <f t="shared" si="144"/>
        <v>216</v>
      </c>
      <c r="T122" s="11">
        <v>1</v>
      </c>
      <c r="U122" s="16">
        <f t="shared" si="91"/>
        <v>2</v>
      </c>
      <c r="V122" s="16">
        <f t="shared" si="92"/>
        <v>3</v>
      </c>
      <c r="W122" s="16">
        <f t="shared" si="93"/>
        <v>5</v>
      </c>
      <c r="X122" s="16">
        <f t="shared" si="94"/>
        <v>6</v>
      </c>
      <c r="Y122" s="16">
        <f t="shared" si="95"/>
        <v>11</v>
      </c>
      <c r="AN122" s="23" t="str">
        <f>IF(T122=M122,$M$1,"")</f>
        <v/>
      </c>
      <c r="AO122" s="23">
        <f>IF(T122=N122,$N$1,"")</f>
        <v>2</v>
      </c>
      <c r="AP122" s="23" t="str">
        <f>IF(T122=O122,$O$1,"")</f>
        <v/>
      </c>
      <c r="AQ122" s="23" t="str">
        <f>IF(T122=P122,$P$1,"")</f>
        <v/>
      </c>
      <c r="AR122" s="23" t="str">
        <f>IF(T122=Q122,$Q$1,"")</f>
        <v/>
      </c>
      <c r="AS122" s="23" t="str">
        <f>IF(T122=R122,$R$1,"")</f>
        <v/>
      </c>
      <c r="AT122" s="21" t="str">
        <f t="shared" si="145"/>
        <v/>
      </c>
      <c r="AU122" s="21" t="str">
        <f t="shared" si="146"/>
        <v/>
      </c>
      <c r="AV122" s="21">
        <f t="shared" si="147"/>
        <v>3</v>
      </c>
      <c r="AW122" s="21" t="str">
        <f t="shared" si="148"/>
        <v/>
      </c>
      <c r="AX122" s="21" t="str">
        <f t="shared" si="149"/>
        <v/>
      </c>
      <c r="AY122" s="21" t="str">
        <f t="shared" si="150"/>
        <v/>
      </c>
      <c r="AZ122" s="22" t="str">
        <f t="shared" si="151"/>
        <v/>
      </c>
      <c r="BA122" s="22" t="str">
        <f t="shared" si="152"/>
        <v/>
      </c>
      <c r="BB122" s="22" t="str">
        <f t="shared" si="153"/>
        <v/>
      </c>
      <c r="BC122" s="22">
        <f t="shared" si="154"/>
        <v>4</v>
      </c>
      <c r="BD122" s="22" t="str">
        <f t="shared" si="155"/>
        <v/>
      </c>
      <c r="BE122" s="22" t="str">
        <f t="shared" si="156"/>
        <v/>
      </c>
      <c r="BF122" s="23" t="str">
        <f t="shared" si="157"/>
        <v/>
      </c>
      <c r="BG122" s="23" t="str">
        <f t="shared" si="158"/>
        <v/>
      </c>
      <c r="BH122" s="23" t="str">
        <f t="shared" si="159"/>
        <v/>
      </c>
      <c r="BI122" s="23" t="str">
        <f t="shared" si="160"/>
        <v/>
      </c>
      <c r="BJ122" s="23" t="str">
        <f t="shared" si="161"/>
        <v/>
      </c>
      <c r="BK122" s="23">
        <f t="shared" si="162"/>
        <v>6</v>
      </c>
      <c r="BL122" s="21">
        <f t="shared" si="163"/>
        <v>1</v>
      </c>
      <c r="BM122" s="21" t="str">
        <f t="shared" si="164"/>
        <v/>
      </c>
      <c r="BN122" s="21" t="str">
        <f t="shared" si="165"/>
        <v/>
      </c>
      <c r="BO122" s="21" t="str">
        <f t="shared" si="166"/>
        <v/>
      </c>
      <c r="BP122" s="21" t="str">
        <f t="shared" si="167"/>
        <v/>
      </c>
      <c r="BQ122" s="21" t="str">
        <f t="shared" si="168"/>
        <v/>
      </c>
      <c r="BR122" s="22" t="str">
        <f t="shared" si="169"/>
        <v/>
      </c>
      <c r="BS122" s="22" t="str">
        <f t="shared" si="170"/>
        <v/>
      </c>
      <c r="BT122" s="22" t="str">
        <f t="shared" si="171"/>
        <v/>
      </c>
      <c r="BU122" s="22" t="str">
        <f t="shared" si="172"/>
        <v/>
      </c>
      <c r="BV122" s="22">
        <f t="shared" si="173"/>
        <v>5</v>
      </c>
      <c r="BW122" s="22" t="str">
        <f t="shared" si="174"/>
        <v/>
      </c>
      <c r="CE122" s="24" t="str">
        <f t="shared" si="126"/>
        <v>234615</v>
      </c>
      <c r="CF122" s="25">
        <f t="shared" si="127"/>
        <v>234615</v>
      </c>
      <c r="CG122" s="26">
        <f t="shared" si="175"/>
        <v>2</v>
      </c>
      <c r="CH122" s="23">
        <f t="shared" si="176"/>
        <v>3</v>
      </c>
      <c r="CI122" s="23">
        <f t="shared" si="177"/>
        <v>4</v>
      </c>
      <c r="CJ122" s="23">
        <f t="shared" si="178"/>
        <v>6</v>
      </c>
      <c r="CK122" s="23">
        <f t="shared" si="179"/>
        <v>1</v>
      </c>
      <c r="CL122" s="23">
        <f t="shared" si="180"/>
        <v>5</v>
      </c>
      <c r="CN122" s="27">
        <f>IF(CG121=C122,1,0)</f>
        <v>0</v>
      </c>
      <c r="CO122" s="27">
        <f>IF(CH121=C122,1,0)</f>
        <v>0</v>
      </c>
      <c r="CP122" s="27">
        <f>IF(CI121=C122,1,0)</f>
        <v>0</v>
      </c>
      <c r="CQ122" s="27">
        <f>IF(CJ121=C122,1,0)</f>
        <v>0</v>
      </c>
      <c r="CR122" s="27">
        <f>IF(CK121=C122,1,0)</f>
        <v>1</v>
      </c>
      <c r="CS122" s="27">
        <f>IF(CL121=C122,1,0)</f>
        <v>0</v>
      </c>
      <c r="CT122" s="34"/>
      <c r="CU122" s="14">
        <f t="shared" si="142"/>
        <v>108</v>
      </c>
      <c r="CW122" s="40">
        <f t="shared" si="140"/>
        <v>1</v>
      </c>
      <c r="CY122" s="28" t="str">
        <f t="shared" si="141"/>
        <v>+</v>
      </c>
      <c r="DA122" s="39">
        <f t="shared" si="143"/>
        <v>648</v>
      </c>
    </row>
    <row r="123" spans="1:105" ht="16.5" thickTop="1" thickBot="1" x14ac:dyDescent="0.65">
      <c r="A123" s="31">
        <v>33</v>
      </c>
      <c r="B123" s="33"/>
      <c r="C123" s="50">
        <f>VLOOKUP(A123,$AA$3:$AB$39,2,FALSE)</f>
        <v>6</v>
      </c>
      <c r="E123" s="49">
        <f>IF(C123=CG122,$CG$12,0)</f>
        <v>0</v>
      </c>
      <c r="F123" s="49">
        <f>IF(C123=CH122,$CH$12,0)</f>
        <v>0</v>
      </c>
      <c r="G123" s="49">
        <f>IF(C123=CI122,$CI$12,0)</f>
        <v>0</v>
      </c>
      <c r="H123" s="49">
        <f>IF(C123=CJ122,$CJ$12,0)</f>
        <v>4</v>
      </c>
      <c r="I123" s="49">
        <f>IF(C123=CK122,$CK$12,0)</f>
        <v>0</v>
      </c>
      <c r="J123" s="49">
        <f>IF(C123=CL122,$CL$12,0)</f>
        <v>0</v>
      </c>
      <c r="K123" s="50">
        <f>(E123+F123+G123+H123++I123+J123)</f>
        <v>4</v>
      </c>
      <c r="M123" s="15">
        <f t="shared" si="128"/>
        <v>7</v>
      </c>
      <c r="N123" s="15">
        <f t="shared" si="129"/>
        <v>2</v>
      </c>
      <c r="O123" s="15">
        <f t="shared" si="130"/>
        <v>3</v>
      </c>
      <c r="P123" s="15">
        <f t="shared" si="131"/>
        <v>4</v>
      </c>
      <c r="Q123" s="15">
        <f t="shared" si="132"/>
        <v>12</v>
      </c>
      <c r="R123" s="15">
        <f t="shared" si="133"/>
        <v>1</v>
      </c>
      <c r="S123" s="12">
        <f t="shared" si="144"/>
        <v>218</v>
      </c>
      <c r="T123" s="11">
        <v>1</v>
      </c>
      <c r="U123" s="16">
        <f t="shared" si="91"/>
        <v>2</v>
      </c>
      <c r="V123" s="16">
        <f t="shared" si="92"/>
        <v>3</v>
      </c>
      <c r="W123" s="16">
        <f t="shared" si="93"/>
        <v>4</v>
      </c>
      <c r="X123" s="16">
        <f t="shared" si="94"/>
        <v>7</v>
      </c>
      <c r="Y123" s="16">
        <f t="shared" si="95"/>
        <v>12</v>
      </c>
      <c r="AN123" s="23" t="str">
        <f>IF(T123=M123,$M$1,"")</f>
        <v/>
      </c>
      <c r="AO123" s="23" t="str">
        <f>IF(T123=N123,$N$1,"")</f>
        <v/>
      </c>
      <c r="AP123" s="23" t="str">
        <f>IF(T123=O123,$O$1,"")</f>
        <v/>
      </c>
      <c r="AQ123" s="23" t="str">
        <f>IF(T123=P123,$P$1,"")</f>
        <v/>
      </c>
      <c r="AR123" s="23" t="str">
        <f>IF(T123=Q123,$Q$1,"")</f>
        <v/>
      </c>
      <c r="AS123" s="23">
        <f>IF(T123=R123,$R$1,"")</f>
        <v>6</v>
      </c>
      <c r="AT123" s="21" t="str">
        <f t="shared" si="145"/>
        <v/>
      </c>
      <c r="AU123" s="21">
        <f t="shared" si="146"/>
        <v>2</v>
      </c>
      <c r="AV123" s="21" t="str">
        <f t="shared" si="147"/>
        <v/>
      </c>
      <c r="AW123" s="21" t="str">
        <f t="shared" si="148"/>
        <v/>
      </c>
      <c r="AX123" s="21" t="str">
        <f t="shared" si="149"/>
        <v/>
      </c>
      <c r="AY123" s="21" t="str">
        <f t="shared" si="150"/>
        <v/>
      </c>
      <c r="AZ123" s="22" t="str">
        <f t="shared" si="151"/>
        <v/>
      </c>
      <c r="BA123" s="22" t="str">
        <f t="shared" si="152"/>
        <v/>
      </c>
      <c r="BB123" s="22">
        <f t="shared" si="153"/>
        <v>3</v>
      </c>
      <c r="BC123" s="22" t="str">
        <f t="shared" si="154"/>
        <v/>
      </c>
      <c r="BD123" s="22" t="str">
        <f t="shared" si="155"/>
        <v/>
      </c>
      <c r="BE123" s="22" t="str">
        <f t="shared" si="156"/>
        <v/>
      </c>
      <c r="BF123" s="23" t="str">
        <f t="shared" si="157"/>
        <v/>
      </c>
      <c r="BG123" s="23" t="str">
        <f t="shared" si="158"/>
        <v/>
      </c>
      <c r="BH123" s="23" t="str">
        <f t="shared" si="159"/>
        <v/>
      </c>
      <c r="BI123" s="23">
        <f t="shared" si="160"/>
        <v>4</v>
      </c>
      <c r="BJ123" s="23" t="str">
        <f t="shared" si="161"/>
        <v/>
      </c>
      <c r="BK123" s="23" t="str">
        <f t="shared" si="162"/>
        <v/>
      </c>
      <c r="BL123" s="21">
        <f t="shared" si="163"/>
        <v>1</v>
      </c>
      <c r="BM123" s="21" t="str">
        <f t="shared" si="164"/>
        <v/>
      </c>
      <c r="BN123" s="21" t="str">
        <f t="shared" si="165"/>
        <v/>
      </c>
      <c r="BO123" s="21" t="str">
        <f t="shared" si="166"/>
        <v/>
      </c>
      <c r="BP123" s="21" t="str">
        <f t="shared" si="167"/>
        <v/>
      </c>
      <c r="BQ123" s="21" t="str">
        <f t="shared" si="168"/>
        <v/>
      </c>
      <c r="BR123" s="22" t="str">
        <f t="shared" si="169"/>
        <v/>
      </c>
      <c r="BS123" s="22" t="str">
        <f t="shared" si="170"/>
        <v/>
      </c>
      <c r="BT123" s="22" t="str">
        <f t="shared" si="171"/>
        <v/>
      </c>
      <c r="BU123" s="22" t="str">
        <f t="shared" si="172"/>
        <v/>
      </c>
      <c r="BV123" s="22">
        <f t="shared" si="173"/>
        <v>5</v>
      </c>
      <c r="BW123" s="22" t="str">
        <f t="shared" si="174"/>
        <v/>
      </c>
      <c r="CE123" s="24" t="str">
        <f t="shared" si="126"/>
        <v>623415</v>
      </c>
      <c r="CF123" s="25">
        <f t="shared" si="127"/>
        <v>623415</v>
      </c>
      <c r="CG123" s="26">
        <f t="shared" si="175"/>
        <v>6</v>
      </c>
      <c r="CH123" s="23">
        <f t="shared" si="176"/>
        <v>2</v>
      </c>
      <c r="CI123" s="23">
        <f t="shared" si="177"/>
        <v>3</v>
      </c>
      <c r="CJ123" s="23">
        <f t="shared" si="178"/>
        <v>4</v>
      </c>
      <c r="CK123" s="23">
        <f t="shared" si="179"/>
        <v>1</v>
      </c>
      <c r="CL123" s="23">
        <f t="shared" si="180"/>
        <v>5</v>
      </c>
      <c r="CN123" s="27">
        <f>IF(CG122=C123,1,0)</f>
        <v>0</v>
      </c>
      <c r="CO123" s="27">
        <f>IF(CH122=C123,1,0)</f>
        <v>0</v>
      </c>
      <c r="CP123" s="27">
        <f>IF(CI122=C123,1,0)</f>
        <v>0</v>
      </c>
      <c r="CQ123" s="27">
        <f>IF(CJ122=C123,1,0)</f>
        <v>1</v>
      </c>
      <c r="CR123" s="27">
        <f>IF(CK122=C123,1,0)</f>
        <v>0</v>
      </c>
      <c r="CS123" s="27">
        <f>IF(CL122=C123,1,0)</f>
        <v>0</v>
      </c>
      <c r="CT123" s="34"/>
      <c r="CU123" s="14">
        <f t="shared" si="142"/>
        <v>109</v>
      </c>
      <c r="CW123" s="40">
        <f t="shared" si="140"/>
        <v>1</v>
      </c>
      <c r="CY123" s="28" t="str">
        <f t="shared" si="141"/>
        <v>+</v>
      </c>
      <c r="DA123" s="39">
        <f t="shared" si="143"/>
        <v>654</v>
      </c>
    </row>
    <row r="124" spans="1:105" ht="16.5" thickTop="1" thickBot="1" x14ac:dyDescent="0.65">
      <c r="A124" s="31">
        <v>23</v>
      </c>
      <c r="B124" s="33"/>
      <c r="C124" s="50">
        <f>VLOOKUP(A124,$AA$3:$AB$39,2,FALSE)</f>
        <v>4</v>
      </c>
      <c r="E124" s="49">
        <f>IF(C124=CG123,$CG$12,0)</f>
        <v>0</v>
      </c>
      <c r="F124" s="49">
        <f>IF(C124=CH123,$CH$12,0)</f>
        <v>0</v>
      </c>
      <c r="G124" s="49">
        <f>IF(C124=CI123,$CI$12,0)</f>
        <v>0</v>
      </c>
      <c r="H124" s="49">
        <f>IF(C124=CJ123,$CJ$12,0)</f>
        <v>4</v>
      </c>
      <c r="I124" s="49">
        <f>IF(C124=CK123,$CK$12,0)</f>
        <v>0</v>
      </c>
      <c r="J124" s="49">
        <f>IF(C124=CL123,$CL$12,0)</f>
        <v>0</v>
      </c>
      <c r="K124" s="50">
        <f>(E124+F124+G124+H124++I124+J124)</f>
        <v>4</v>
      </c>
      <c r="M124" s="15">
        <f t="shared" si="128"/>
        <v>8</v>
      </c>
      <c r="N124" s="15">
        <f t="shared" si="129"/>
        <v>3</v>
      </c>
      <c r="O124" s="15">
        <f t="shared" si="130"/>
        <v>4</v>
      </c>
      <c r="P124" s="15">
        <f t="shared" si="131"/>
        <v>1</v>
      </c>
      <c r="Q124" s="15">
        <f t="shared" si="132"/>
        <v>13</v>
      </c>
      <c r="R124" s="15">
        <f t="shared" si="133"/>
        <v>2</v>
      </c>
      <c r="S124" s="12">
        <f t="shared" si="144"/>
        <v>220</v>
      </c>
      <c r="T124" s="11">
        <v>1</v>
      </c>
      <c r="U124" s="16">
        <f t="shared" si="91"/>
        <v>2</v>
      </c>
      <c r="V124" s="16">
        <f t="shared" si="92"/>
        <v>3</v>
      </c>
      <c r="W124" s="16">
        <f t="shared" si="93"/>
        <v>4</v>
      </c>
      <c r="X124" s="16">
        <f t="shared" si="94"/>
        <v>8</v>
      </c>
      <c r="Y124" s="16">
        <f t="shared" si="95"/>
        <v>13</v>
      </c>
      <c r="AN124" s="23" t="str">
        <f>IF(T124=M124,$M$1,"")</f>
        <v/>
      </c>
      <c r="AO124" s="23" t="str">
        <f>IF(T124=N124,$N$1,"")</f>
        <v/>
      </c>
      <c r="AP124" s="23" t="str">
        <f>IF(T124=O124,$O$1,"")</f>
        <v/>
      </c>
      <c r="AQ124" s="23">
        <f>IF(T124=P124,$P$1,"")</f>
        <v>4</v>
      </c>
      <c r="AR124" s="23" t="str">
        <f>IF(T124=Q124,$Q$1,"")</f>
        <v/>
      </c>
      <c r="AS124" s="23" t="str">
        <f>IF(T124=R124,$R$1,"")</f>
        <v/>
      </c>
      <c r="AT124" s="21" t="str">
        <f t="shared" si="145"/>
        <v/>
      </c>
      <c r="AU124" s="21" t="str">
        <f t="shared" si="146"/>
        <v/>
      </c>
      <c r="AV124" s="21" t="str">
        <f t="shared" si="147"/>
        <v/>
      </c>
      <c r="AW124" s="21" t="str">
        <f t="shared" si="148"/>
        <v/>
      </c>
      <c r="AX124" s="21" t="str">
        <f t="shared" si="149"/>
        <v/>
      </c>
      <c r="AY124" s="21">
        <f t="shared" si="150"/>
        <v>6</v>
      </c>
      <c r="AZ124" s="22" t="str">
        <f t="shared" si="151"/>
        <v/>
      </c>
      <c r="BA124" s="22">
        <f t="shared" si="152"/>
        <v>2</v>
      </c>
      <c r="BB124" s="22" t="str">
        <f t="shared" si="153"/>
        <v/>
      </c>
      <c r="BC124" s="22" t="str">
        <f t="shared" si="154"/>
        <v/>
      </c>
      <c r="BD124" s="22" t="str">
        <f t="shared" si="155"/>
        <v/>
      </c>
      <c r="BE124" s="22" t="str">
        <f t="shared" si="156"/>
        <v/>
      </c>
      <c r="BF124" s="23" t="str">
        <f t="shared" si="157"/>
        <v/>
      </c>
      <c r="BG124" s="23" t="str">
        <f t="shared" si="158"/>
        <v/>
      </c>
      <c r="BH124" s="23">
        <f t="shared" si="159"/>
        <v>3</v>
      </c>
      <c r="BI124" s="23" t="str">
        <f t="shared" si="160"/>
        <v/>
      </c>
      <c r="BJ124" s="23" t="str">
        <f t="shared" si="161"/>
        <v/>
      </c>
      <c r="BK124" s="23" t="str">
        <f t="shared" si="162"/>
        <v/>
      </c>
      <c r="BL124" s="21">
        <f t="shared" si="163"/>
        <v>1</v>
      </c>
      <c r="BM124" s="21" t="str">
        <f t="shared" si="164"/>
        <v/>
      </c>
      <c r="BN124" s="21" t="str">
        <f t="shared" si="165"/>
        <v/>
      </c>
      <c r="BO124" s="21" t="str">
        <f t="shared" si="166"/>
        <v/>
      </c>
      <c r="BP124" s="21" t="str">
        <f t="shared" si="167"/>
        <v/>
      </c>
      <c r="BQ124" s="21" t="str">
        <f t="shared" si="168"/>
        <v/>
      </c>
      <c r="BR124" s="22" t="str">
        <f t="shared" si="169"/>
        <v/>
      </c>
      <c r="BS124" s="22" t="str">
        <f t="shared" si="170"/>
        <v/>
      </c>
      <c r="BT124" s="22" t="str">
        <f t="shared" si="171"/>
        <v/>
      </c>
      <c r="BU124" s="22" t="str">
        <f t="shared" si="172"/>
        <v/>
      </c>
      <c r="BV124" s="22">
        <f t="shared" si="173"/>
        <v>5</v>
      </c>
      <c r="BW124" s="22" t="str">
        <f t="shared" si="174"/>
        <v/>
      </c>
      <c r="CE124" s="24" t="str">
        <f t="shared" si="126"/>
        <v>462315</v>
      </c>
      <c r="CF124" s="25">
        <f t="shared" si="127"/>
        <v>462315</v>
      </c>
      <c r="CG124" s="26">
        <f t="shared" si="175"/>
        <v>4</v>
      </c>
      <c r="CH124" s="23">
        <f t="shared" si="176"/>
        <v>6</v>
      </c>
      <c r="CI124" s="23">
        <f t="shared" si="177"/>
        <v>2</v>
      </c>
      <c r="CJ124" s="23">
        <f t="shared" si="178"/>
        <v>3</v>
      </c>
      <c r="CK124" s="23">
        <f t="shared" si="179"/>
        <v>1</v>
      </c>
      <c r="CL124" s="23">
        <f t="shared" si="180"/>
        <v>5</v>
      </c>
      <c r="CN124" s="27">
        <f>IF(CG123=C124,1,0)</f>
        <v>0</v>
      </c>
      <c r="CO124" s="27">
        <f>IF(CH123=C124,1,0)</f>
        <v>0</v>
      </c>
      <c r="CP124" s="27">
        <f>IF(CI123=C124,1,0)</f>
        <v>0</v>
      </c>
      <c r="CQ124" s="27">
        <f>IF(CJ123=C124,1,0)</f>
        <v>1</v>
      </c>
      <c r="CR124" s="27">
        <f>IF(CK123=C124,1,0)</f>
        <v>0</v>
      </c>
      <c r="CS124" s="27">
        <f>IF(CL123=C124,1,0)</f>
        <v>0</v>
      </c>
      <c r="CT124" s="34"/>
      <c r="CU124" s="14">
        <f t="shared" si="142"/>
        <v>110</v>
      </c>
      <c r="CW124" s="40">
        <f t="shared" si="140"/>
        <v>1</v>
      </c>
      <c r="CY124" s="28" t="str">
        <f t="shared" si="141"/>
        <v>+</v>
      </c>
      <c r="DA124" s="39">
        <f t="shared" si="143"/>
        <v>660</v>
      </c>
    </row>
    <row r="125" spans="1:105" ht="16.5" thickTop="1" thickBot="1" x14ac:dyDescent="0.65">
      <c r="A125" s="31">
        <v>9</v>
      </c>
      <c r="B125" s="33"/>
      <c r="C125" s="50">
        <f>VLOOKUP(A125,$AA$3:$AB$39,2,FALSE)</f>
        <v>2</v>
      </c>
      <c r="E125" s="49">
        <f>IF(C125=CG124,$CG$12,0)</f>
        <v>0</v>
      </c>
      <c r="F125" s="49">
        <f>IF(C125=CH124,$CH$12,0)</f>
        <v>0</v>
      </c>
      <c r="G125" s="49">
        <f>IF(C125=CI124,$CI$12,0)</f>
        <v>3</v>
      </c>
      <c r="H125" s="49">
        <f>IF(C125=CJ124,$CJ$12,0)</f>
        <v>0</v>
      </c>
      <c r="I125" s="49">
        <f>IF(C125=CK124,$CK$12,0)</f>
        <v>0</v>
      </c>
      <c r="J125" s="49">
        <f>IF(C125=CL124,$CL$12,0)</f>
        <v>0</v>
      </c>
      <c r="K125" s="50">
        <f>(E125+F125+G125+H125++I125+J125)</f>
        <v>3</v>
      </c>
      <c r="M125" s="15">
        <f t="shared" si="128"/>
        <v>9</v>
      </c>
      <c r="N125" s="15">
        <f t="shared" si="129"/>
        <v>1</v>
      </c>
      <c r="O125" s="15">
        <f t="shared" si="130"/>
        <v>5</v>
      </c>
      <c r="P125" s="15">
        <f t="shared" si="131"/>
        <v>2</v>
      </c>
      <c r="Q125" s="15">
        <f t="shared" si="132"/>
        <v>14</v>
      </c>
      <c r="R125" s="15">
        <f t="shared" si="133"/>
        <v>3</v>
      </c>
      <c r="S125" s="12">
        <f t="shared" si="144"/>
        <v>222</v>
      </c>
      <c r="T125" s="11">
        <v>1</v>
      </c>
      <c r="U125" s="16">
        <f t="shared" si="91"/>
        <v>2</v>
      </c>
      <c r="V125" s="16">
        <f t="shared" si="92"/>
        <v>3</v>
      </c>
      <c r="W125" s="16">
        <f t="shared" si="93"/>
        <v>5</v>
      </c>
      <c r="X125" s="16">
        <f t="shared" si="94"/>
        <v>9</v>
      </c>
      <c r="Y125" s="16">
        <f t="shared" si="95"/>
        <v>14</v>
      </c>
      <c r="AN125" s="23" t="str">
        <f>IF(T125=M125,$M$1,"")</f>
        <v/>
      </c>
      <c r="AO125" s="23">
        <f>IF(T125=N125,$N$1,"")</f>
        <v>2</v>
      </c>
      <c r="AP125" s="23" t="str">
        <f>IF(T125=O125,$O$1,"")</f>
        <v/>
      </c>
      <c r="AQ125" s="23" t="str">
        <f>IF(T125=P125,$P$1,"")</f>
        <v/>
      </c>
      <c r="AR125" s="23" t="str">
        <f>IF(T125=Q125,$Q$1,"")</f>
        <v/>
      </c>
      <c r="AS125" s="23" t="str">
        <f>IF(T125=R125,$R$1,"")</f>
        <v/>
      </c>
      <c r="AT125" s="21" t="str">
        <f t="shared" si="145"/>
        <v/>
      </c>
      <c r="AU125" s="21" t="str">
        <f t="shared" si="146"/>
        <v/>
      </c>
      <c r="AV125" s="21" t="str">
        <f t="shared" si="147"/>
        <v/>
      </c>
      <c r="AW125" s="21">
        <f t="shared" si="148"/>
        <v>4</v>
      </c>
      <c r="AX125" s="21" t="str">
        <f t="shared" si="149"/>
        <v/>
      </c>
      <c r="AY125" s="21" t="str">
        <f t="shared" si="150"/>
        <v/>
      </c>
      <c r="AZ125" s="22" t="str">
        <f t="shared" si="151"/>
        <v/>
      </c>
      <c r="BA125" s="22" t="str">
        <f t="shared" si="152"/>
        <v/>
      </c>
      <c r="BB125" s="22" t="str">
        <f t="shared" si="153"/>
        <v/>
      </c>
      <c r="BC125" s="22" t="str">
        <f t="shared" si="154"/>
        <v/>
      </c>
      <c r="BD125" s="22" t="str">
        <f t="shared" si="155"/>
        <v/>
      </c>
      <c r="BE125" s="22">
        <f t="shared" si="156"/>
        <v>6</v>
      </c>
      <c r="BF125" s="23" t="str">
        <f t="shared" si="157"/>
        <v/>
      </c>
      <c r="BG125" s="23" t="str">
        <f t="shared" si="158"/>
        <v/>
      </c>
      <c r="BH125" s="23">
        <f t="shared" si="159"/>
        <v>3</v>
      </c>
      <c r="BI125" s="23" t="str">
        <f t="shared" si="160"/>
        <v/>
      </c>
      <c r="BJ125" s="23" t="str">
        <f t="shared" si="161"/>
        <v/>
      </c>
      <c r="BK125" s="23" t="str">
        <f t="shared" si="162"/>
        <v/>
      </c>
      <c r="BL125" s="21">
        <f t="shared" si="163"/>
        <v>1</v>
      </c>
      <c r="BM125" s="21" t="str">
        <f t="shared" si="164"/>
        <v/>
      </c>
      <c r="BN125" s="21" t="str">
        <f t="shared" si="165"/>
        <v/>
      </c>
      <c r="BO125" s="21" t="str">
        <f t="shared" si="166"/>
        <v/>
      </c>
      <c r="BP125" s="21" t="str">
        <f t="shared" si="167"/>
        <v/>
      </c>
      <c r="BQ125" s="21" t="str">
        <f t="shared" si="168"/>
        <v/>
      </c>
      <c r="BR125" s="22" t="str">
        <f t="shared" si="169"/>
        <v/>
      </c>
      <c r="BS125" s="22" t="str">
        <f t="shared" si="170"/>
        <v/>
      </c>
      <c r="BT125" s="22" t="str">
        <f t="shared" si="171"/>
        <v/>
      </c>
      <c r="BU125" s="22" t="str">
        <f t="shared" si="172"/>
        <v/>
      </c>
      <c r="BV125" s="22">
        <f t="shared" si="173"/>
        <v>5</v>
      </c>
      <c r="BW125" s="22" t="str">
        <f t="shared" si="174"/>
        <v/>
      </c>
      <c r="CE125" s="24" t="str">
        <f t="shared" si="126"/>
        <v>246315</v>
      </c>
      <c r="CF125" s="25">
        <f t="shared" si="127"/>
        <v>246315</v>
      </c>
      <c r="CG125" s="26">
        <f t="shared" si="175"/>
        <v>2</v>
      </c>
      <c r="CH125" s="23">
        <f t="shared" si="176"/>
        <v>4</v>
      </c>
      <c r="CI125" s="23">
        <f t="shared" si="177"/>
        <v>6</v>
      </c>
      <c r="CJ125" s="23">
        <f t="shared" si="178"/>
        <v>3</v>
      </c>
      <c r="CK125" s="23">
        <f t="shared" si="179"/>
        <v>1</v>
      </c>
      <c r="CL125" s="23">
        <f t="shared" si="180"/>
        <v>5</v>
      </c>
      <c r="CN125" s="27">
        <f>IF(CG124=C125,1,0)</f>
        <v>0</v>
      </c>
      <c r="CO125" s="27">
        <f>IF(CH124=C125,1,0)</f>
        <v>0</v>
      </c>
      <c r="CP125" s="27">
        <f>IF(CI124=C125,1,0)</f>
        <v>1</v>
      </c>
      <c r="CQ125" s="27">
        <f>IF(CJ124=C125,1,0)</f>
        <v>0</v>
      </c>
      <c r="CR125" s="27">
        <f>IF(CK124=C125,1,0)</f>
        <v>0</v>
      </c>
      <c r="CS125" s="27">
        <f>IF(CL124=C125,1,0)</f>
        <v>0</v>
      </c>
      <c r="CT125" s="34"/>
      <c r="CU125" s="14">
        <f t="shared" si="142"/>
        <v>111</v>
      </c>
      <c r="CW125" s="40">
        <f t="shared" si="140"/>
        <v>1</v>
      </c>
      <c r="CY125" s="28" t="str">
        <f t="shared" si="141"/>
        <v>+</v>
      </c>
      <c r="DA125" s="39">
        <f t="shared" si="143"/>
        <v>666</v>
      </c>
    </row>
    <row r="126" spans="1:105" ht="16.5" thickTop="1" thickBot="1" x14ac:dyDescent="0.65">
      <c r="A126" s="31">
        <v>10</v>
      </c>
      <c r="B126" s="33"/>
      <c r="C126" s="50">
        <f>VLOOKUP(A126,$AA$3:$AB$39,2,FALSE)</f>
        <v>2</v>
      </c>
      <c r="E126" s="49">
        <f>IF(C126=CG125,$CG$12,0)</f>
        <v>1</v>
      </c>
      <c r="F126" s="49">
        <f>IF(C126=CH125,$CH$12,0)</f>
        <v>0</v>
      </c>
      <c r="G126" s="49">
        <f>IF(C126=CI125,$CI$12,0)</f>
        <v>0</v>
      </c>
      <c r="H126" s="49">
        <f>IF(C126=CJ125,$CJ$12,0)</f>
        <v>0</v>
      </c>
      <c r="I126" s="49">
        <f>IF(C126=CK125,$CK$12,0)</f>
        <v>0</v>
      </c>
      <c r="J126" s="49">
        <f>IF(C126=CL125,$CL$12,0)</f>
        <v>0</v>
      </c>
      <c r="K126" s="50">
        <f>(E126+F126+G126+H126++I126+J126)</f>
        <v>1</v>
      </c>
      <c r="M126" s="15">
        <f t="shared" si="128"/>
        <v>10</v>
      </c>
      <c r="N126" s="15">
        <f t="shared" si="129"/>
        <v>1</v>
      </c>
      <c r="O126" s="15">
        <f t="shared" si="130"/>
        <v>6</v>
      </c>
      <c r="P126" s="15">
        <f t="shared" si="131"/>
        <v>3</v>
      </c>
      <c r="Q126" s="15">
        <f t="shared" si="132"/>
        <v>15</v>
      </c>
      <c r="R126" s="15">
        <f t="shared" si="133"/>
        <v>4</v>
      </c>
      <c r="S126" s="12">
        <f t="shared" si="144"/>
        <v>225</v>
      </c>
      <c r="T126" s="11">
        <v>1</v>
      </c>
      <c r="U126" s="16">
        <f t="shared" si="91"/>
        <v>3</v>
      </c>
      <c r="V126" s="16">
        <f t="shared" si="92"/>
        <v>4</v>
      </c>
      <c r="W126" s="16">
        <f t="shared" si="93"/>
        <v>6</v>
      </c>
      <c r="X126" s="16">
        <f t="shared" si="94"/>
        <v>10</v>
      </c>
      <c r="Y126" s="16">
        <f t="shared" si="95"/>
        <v>15</v>
      </c>
      <c r="AN126" s="23" t="str">
        <f>IF(T126=M126,$M$1,"")</f>
        <v/>
      </c>
      <c r="AO126" s="23">
        <f>IF(T126=N126,$N$1,"")</f>
        <v>2</v>
      </c>
      <c r="AP126" s="23" t="str">
        <f>IF(T126=O126,$O$1,"")</f>
        <v/>
      </c>
      <c r="AQ126" s="23" t="str">
        <f>IF(T126=P126,$P$1,"")</f>
        <v/>
      </c>
      <c r="AR126" s="23" t="str">
        <f>IF(T126=Q126,$Q$1,"")</f>
        <v/>
      </c>
      <c r="AS126" s="23" t="str">
        <f>IF(T126=R126,$R$1,"")</f>
        <v/>
      </c>
      <c r="AT126" s="21" t="str">
        <f t="shared" si="145"/>
        <v/>
      </c>
      <c r="AU126" s="21" t="str">
        <f t="shared" si="146"/>
        <v/>
      </c>
      <c r="AV126" s="21" t="str">
        <f t="shared" si="147"/>
        <v/>
      </c>
      <c r="AW126" s="21">
        <f t="shared" si="148"/>
        <v>4</v>
      </c>
      <c r="AX126" s="21" t="str">
        <f t="shared" si="149"/>
        <v/>
      </c>
      <c r="AY126" s="21" t="str">
        <f t="shared" si="150"/>
        <v/>
      </c>
      <c r="AZ126" s="22" t="str">
        <f t="shared" si="151"/>
        <v/>
      </c>
      <c r="BA126" s="22" t="str">
        <f t="shared" si="152"/>
        <v/>
      </c>
      <c r="BB126" s="22" t="str">
        <f t="shared" si="153"/>
        <v/>
      </c>
      <c r="BC126" s="22" t="str">
        <f t="shared" si="154"/>
        <v/>
      </c>
      <c r="BD126" s="22" t="str">
        <f t="shared" si="155"/>
        <v/>
      </c>
      <c r="BE126" s="22">
        <f t="shared" si="156"/>
        <v>6</v>
      </c>
      <c r="BF126" s="23" t="str">
        <f t="shared" si="157"/>
        <v/>
      </c>
      <c r="BG126" s="23" t="str">
        <f t="shared" si="158"/>
        <v/>
      </c>
      <c r="BH126" s="23">
        <f t="shared" si="159"/>
        <v>3</v>
      </c>
      <c r="BI126" s="23" t="str">
        <f t="shared" si="160"/>
        <v/>
      </c>
      <c r="BJ126" s="23" t="str">
        <f t="shared" si="161"/>
        <v/>
      </c>
      <c r="BK126" s="23" t="str">
        <f t="shared" si="162"/>
        <v/>
      </c>
      <c r="BL126" s="21">
        <f t="shared" si="163"/>
        <v>1</v>
      </c>
      <c r="BM126" s="21" t="str">
        <f t="shared" si="164"/>
        <v/>
      </c>
      <c r="BN126" s="21" t="str">
        <f t="shared" si="165"/>
        <v/>
      </c>
      <c r="BO126" s="21" t="str">
        <f t="shared" si="166"/>
        <v/>
      </c>
      <c r="BP126" s="21" t="str">
        <f t="shared" si="167"/>
        <v/>
      </c>
      <c r="BQ126" s="21" t="str">
        <f t="shared" si="168"/>
        <v/>
      </c>
      <c r="BR126" s="22" t="str">
        <f t="shared" si="169"/>
        <v/>
      </c>
      <c r="BS126" s="22" t="str">
        <f t="shared" si="170"/>
        <v/>
      </c>
      <c r="BT126" s="22" t="str">
        <f t="shared" si="171"/>
        <v/>
      </c>
      <c r="BU126" s="22" t="str">
        <f t="shared" si="172"/>
        <v/>
      </c>
      <c r="BV126" s="22">
        <f t="shared" si="173"/>
        <v>5</v>
      </c>
      <c r="BW126" s="22" t="str">
        <f t="shared" si="174"/>
        <v/>
      </c>
      <c r="CE126" s="24" t="str">
        <f t="shared" si="126"/>
        <v>246315</v>
      </c>
      <c r="CF126" s="25">
        <f t="shared" si="127"/>
        <v>246315</v>
      </c>
      <c r="CG126" s="26">
        <f t="shared" si="175"/>
        <v>2</v>
      </c>
      <c r="CH126" s="23">
        <f t="shared" si="176"/>
        <v>4</v>
      </c>
      <c r="CI126" s="23">
        <f t="shared" si="177"/>
        <v>6</v>
      </c>
      <c r="CJ126" s="23">
        <f t="shared" si="178"/>
        <v>3</v>
      </c>
      <c r="CK126" s="23">
        <f t="shared" si="179"/>
        <v>1</v>
      </c>
      <c r="CL126" s="23">
        <f t="shared" si="180"/>
        <v>5</v>
      </c>
      <c r="CN126" s="27">
        <f>IF(CG125=C126,1,0)</f>
        <v>1</v>
      </c>
      <c r="CO126" s="27">
        <f>IF(CH125=C126,1,0)</f>
        <v>0</v>
      </c>
      <c r="CP126" s="27">
        <f>IF(CI125=C126,1,0)</f>
        <v>0</v>
      </c>
      <c r="CQ126" s="27">
        <f>IF(CJ125=C126,1,0)</f>
        <v>0</v>
      </c>
      <c r="CR126" s="27">
        <f>IF(CK125=C126,1,0)</f>
        <v>0</v>
      </c>
      <c r="CS126" s="27">
        <f>IF(CL125=C126,1,0)</f>
        <v>0</v>
      </c>
      <c r="CT126" s="34"/>
      <c r="CU126" s="14">
        <f t="shared" si="142"/>
        <v>112</v>
      </c>
      <c r="CW126" s="40">
        <f t="shared" si="140"/>
        <v>1</v>
      </c>
      <c r="CY126" s="28" t="str">
        <f t="shared" si="141"/>
        <v>+</v>
      </c>
      <c r="DA126" s="39">
        <f t="shared" si="143"/>
        <v>672</v>
      </c>
    </row>
    <row r="127" spans="1:105" ht="16.5" thickTop="1" thickBot="1" x14ac:dyDescent="0.65">
      <c r="A127" s="31">
        <v>14</v>
      </c>
      <c r="B127" s="33"/>
      <c r="C127" s="50">
        <f>VLOOKUP(A127,$AA$3:$AB$39,2,FALSE)</f>
        <v>3</v>
      </c>
      <c r="E127" s="49">
        <f>IF(C127=CG126,$CG$12,0)</f>
        <v>0</v>
      </c>
      <c r="F127" s="49">
        <f>IF(C127=CH126,$CH$12,0)</f>
        <v>0</v>
      </c>
      <c r="G127" s="49">
        <f>IF(C127=CI126,$CI$12,0)</f>
        <v>0</v>
      </c>
      <c r="H127" s="49">
        <f>IF(C127=CJ126,$CJ$12,0)</f>
        <v>4</v>
      </c>
      <c r="I127" s="49">
        <f>IF(C127=CK126,$CK$12,0)</f>
        <v>0</v>
      </c>
      <c r="J127" s="49">
        <f>IF(C127=CL126,$CL$12,0)</f>
        <v>0</v>
      </c>
      <c r="K127" s="50">
        <f>(E127+F127+G127+H127++I127+J127)</f>
        <v>4</v>
      </c>
      <c r="M127" s="15">
        <f t="shared" si="128"/>
        <v>11</v>
      </c>
      <c r="N127" s="15">
        <f t="shared" si="129"/>
        <v>2</v>
      </c>
      <c r="O127" s="15">
        <f t="shared" si="130"/>
        <v>1</v>
      </c>
      <c r="P127" s="15">
        <f t="shared" si="131"/>
        <v>4</v>
      </c>
      <c r="Q127" s="15">
        <f t="shared" si="132"/>
        <v>16</v>
      </c>
      <c r="R127" s="15">
        <f t="shared" si="133"/>
        <v>5</v>
      </c>
      <c r="S127" s="12">
        <f t="shared" si="144"/>
        <v>227</v>
      </c>
      <c r="T127" s="11">
        <v>1</v>
      </c>
      <c r="U127" s="16">
        <f t="shared" si="91"/>
        <v>2</v>
      </c>
      <c r="V127" s="16">
        <f t="shared" si="92"/>
        <v>4</v>
      </c>
      <c r="W127" s="16">
        <f t="shared" si="93"/>
        <v>5</v>
      </c>
      <c r="X127" s="16">
        <f t="shared" si="94"/>
        <v>11</v>
      </c>
      <c r="Y127" s="16">
        <f t="shared" si="95"/>
        <v>16</v>
      </c>
      <c r="AN127" s="23" t="str">
        <f>IF(T127=M127,$M$1,"")</f>
        <v/>
      </c>
      <c r="AO127" s="23" t="str">
        <f>IF(T127=N127,$N$1,"")</f>
        <v/>
      </c>
      <c r="AP127" s="23">
        <f>IF(T127=O127,$O$1,"")</f>
        <v>3</v>
      </c>
      <c r="AQ127" s="23" t="str">
        <f>IF(T127=P127,$P$1,"")</f>
        <v/>
      </c>
      <c r="AR127" s="23" t="str">
        <f>IF(T127=Q127,$Q$1,"")</f>
        <v/>
      </c>
      <c r="AS127" s="23" t="str">
        <f>IF(T127=R127,$R$1,"")</f>
        <v/>
      </c>
      <c r="AT127" s="21" t="str">
        <f t="shared" si="145"/>
        <v/>
      </c>
      <c r="AU127" s="21">
        <f t="shared" si="146"/>
        <v>2</v>
      </c>
      <c r="AV127" s="21" t="str">
        <f t="shared" si="147"/>
        <v/>
      </c>
      <c r="AW127" s="21" t="str">
        <f t="shared" si="148"/>
        <v/>
      </c>
      <c r="AX127" s="21" t="str">
        <f t="shared" si="149"/>
        <v/>
      </c>
      <c r="AY127" s="21" t="str">
        <f t="shared" si="150"/>
        <v/>
      </c>
      <c r="AZ127" s="22" t="str">
        <f t="shared" si="151"/>
        <v/>
      </c>
      <c r="BA127" s="22" t="str">
        <f t="shared" si="152"/>
        <v/>
      </c>
      <c r="BB127" s="22" t="str">
        <f t="shared" si="153"/>
        <v/>
      </c>
      <c r="BC127" s="22">
        <f t="shared" si="154"/>
        <v>4</v>
      </c>
      <c r="BD127" s="22" t="str">
        <f t="shared" si="155"/>
        <v/>
      </c>
      <c r="BE127" s="22" t="str">
        <f t="shared" si="156"/>
        <v/>
      </c>
      <c r="BF127" s="23" t="str">
        <f t="shared" si="157"/>
        <v/>
      </c>
      <c r="BG127" s="23" t="str">
        <f t="shared" si="158"/>
        <v/>
      </c>
      <c r="BH127" s="23" t="str">
        <f t="shared" si="159"/>
        <v/>
      </c>
      <c r="BI127" s="23" t="str">
        <f t="shared" si="160"/>
        <v/>
      </c>
      <c r="BJ127" s="23" t="str">
        <f t="shared" si="161"/>
        <v/>
      </c>
      <c r="BK127" s="23">
        <f t="shared" si="162"/>
        <v>6</v>
      </c>
      <c r="BL127" s="21">
        <f t="shared" si="163"/>
        <v>1</v>
      </c>
      <c r="BM127" s="21" t="str">
        <f t="shared" si="164"/>
        <v/>
      </c>
      <c r="BN127" s="21" t="str">
        <f t="shared" si="165"/>
        <v/>
      </c>
      <c r="BO127" s="21" t="str">
        <f t="shared" si="166"/>
        <v/>
      </c>
      <c r="BP127" s="21" t="str">
        <f t="shared" si="167"/>
        <v/>
      </c>
      <c r="BQ127" s="21" t="str">
        <f t="shared" si="168"/>
        <v/>
      </c>
      <c r="BR127" s="22" t="str">
        <f t="shared" si="169"/>
        <v/>
      </c>
      <c r="BS127" s="22" t="str">
        <f t="shared" si="170"/>
        <v/>
      </c>
      <c r="BT127" s="22" t="str">
        <f t="shared" si="171"/>
        <v/>
      </c>
      <c r="BU127" s="22" t="str">
        <f t="shared" si="172"/>
        <v/>
      </c>
      <c r="BV127" s="22">
        <f t="shared" si="173"/>
        <v>5</v>
      </c>
      <c r="BW127" s="22" t="str">
        <f t="shared" si="174"/>
        <v/>
      </c>
      <c r="CE127" s="24" t="str">
        <f t="shared" si="126"/>
        <v>324615</v>
      </c>
      <c r="CF127" s="25">
        <f t="shared" si="127"/>
        <v>324615</v>
      </c>
      <c r="CG127" s="26">
        <f t="shared" si="175"/>
        <v>3</v>
      </c>
      <c r="CH127" s="23">
        <f t="shared" si="176"/>
        <v>2</v>
      </c>
      <c r="CI127" s="23">
        <f t="shared" si="177"/>
        <v>4</v>
      </c>
      <c r="CJ127" s="23">
        <f t="shared" si="178"/>
        <v>6</v>
      </c>
      <c r="CK127" s="23">
        <f t="shared" si="179"/>
        <v>1</v>
      </c>
      <c r="CL127" s="23">
        <f t="shared" si="180"/>
        <v>5</v>
      </c>
      <c r="CN127" s="27">
        <f>IF(CG126=C127,1,0)</f>
        <v>0</v>
      </c>
      <c r="CO127" s="27">
        <f>IF(CH126=C127,1,0)</f>
        <v>0</v>
      </c>
      <c r="CP127" s="27">
        <f>IF(CI126=C127,1,0)</f>
        <v>0</v>
      </c>
      <c r="CQ127" s="27">
        <f>IF(CJ126=C127,1,0)</f>
        <v>1</v>
      </c>
      <c r="CR127" s="27">
        <f>IF(CK126=C127,1,0)</f>
        <v>0</v>
      </c>
      <c r="CS127" s="27">
        <f>IF(CL126=C127,1,0)</f>
        <v>0</v>
      </c>
      <c r="CT127" s="34"/>
      <c r="CU127" s="14">
        <f t="shared" si="142"/>
        <v>113</v>
      </c>
      <c r="CW127" s="40">
        <f t="shared" si="140"/>
        <v>1</v>
      </c>
      <c r="CY127" s="28" t="str">
        <f t="shared" si="141"/>
        <v>+</v>
      </c>
      <c r="DA127" s="39">
        <f t="shared" si="143"/>
        <v>678</v>
      </c>
    </row>
    <row r="128" spans="1:105" ht="16.5" thickTop="1" thickBot="1" x14ac:dyDescent="0.65">
      <c r="A128" s="31">
        <v>8</v>
      </c>
      <c r="B128" s="33"/>
      <c r="C128" s="50">
        <f>VLOOKUP(A128,$AA$3:$AB$39,2,FALSE)</f>
        <v>2</v>
      </c>
      <c r="E128" s="49">
        <f>IF(C128=CG127,$CG$12,0)</f>
        <v>0</v>
      </c>
      <c r="F128" s="49">
        <f>IF(C128=CH127,$CH$12,0)</f>
        <v>2</v>
      </c>
      <c r="G128" s="49">
        <f>IF(C128=CI127,$CI$12,0)</f>
        <v>0</v>
      </c>
      <c r="H128" s="49">
        <f>IF(C128=CJ127,$CJ$12,0)</f>
        <v>0</v>
      </c>
      <c r="I128" s="49">
        <f>IF(C128=CK127,$CK$12,0)</f>
        <v>0</v>
      </c>
      <c r="J128" s="49">
        <f>IF(C128=CL127,$CL$12,0)</f>
        <v>0</v>
      </c>
      <c r="K128" s="50">
        <f>(E128+F128+G128+H128++I128+J128)</f>
        <v>2</v>
      </c>
      <c r="M128" s="15">
        <f t="shared" si="128"/>
        <v>12</v>
      </c>
      <c r="N128" s="15">
        <f t="shared" si="129"/>
        <v>1</v>
      </c>
      <c r="O128" s="15">
        <f t="shared" si="130"/>
        <v>2</v>
      </c>
      <c r="P128" s="15">
        <f t="shared" si="131"/>
        <v>5</v>
      </c>
      <c r="Q128" s="15">
        <f t="shared" si="132"/>
        <v>17</v>
      </c>
      <c r="R128" s="15">
        <f t="shared" si="133"/>
        <v>6</v>
      </c>
      <c r="S128" s="12">
        <f t="shared" si="144"/>
        <v>229</v>
      </c>
      <c r="T128" s="11">
        <v>1</v>
      </c>
      <c r="U128" s="16">
        <f t="shared" si="91"/>
        <v>2</v>
      </c>
      <c r="V128" s="16">
        <f t="shared" si="92"/>
        <v>5</v>
      </c>
      <c r="W128" s="16">
        <f t="shared" si="93"/>
        <v>6</v>
      </c>
      <c r="X128" s="16">
        <f t="shared" si="94"/>
        <v>12</v>
      </c>
      <c r="Y128" s="16">
        <f t="shared" si="95"/>
        <v>17</v>
      </c>
      <c r="AN128" s="23" t="str">
        <f>IF(T128=M128,$M$1,"")</f>
        <v/>
      </c>
      <c r="AO128" s="23">
        <f>IF(T128=N128,$N$1,"")</f>
        <v>2</v>
      </c>
      <c r="AP128" s="23" t="str">
        <f>IF(T128=O128,$O$1,"")</f>
        <v/>
      </c>
      <c r="AQ128" s="23" t="str">
        <f>IF(T128=P128,$P$1,"")</f>
        <v/>
      </c>
      <c r="AR128" s="23" t="str">
        <f>IF(T128=Q128,$Q$1,"")</f>
        <v/>
      </c>
      <c r="AS128" s="23" t="str">
        <f>IF(T128=R128,$R$1,"")</f>
        <v/>
      </c>
      <c r="AT128" s="21" t="str">
        <f t="shared" si="145"/>
        <v/>
      </c>
      <c r="AU128" s="21" t="str">
        <f t="shared" si="146"/>
        <v/>
      </c>
      <c r="AV128" s="21">
        <f t="shared" si="147"/>
        <v>3</v>
      </c>
      <c r="AW128" s="21" t="str">
        <f t="shared" si="148"/>
        <v/>
      </c>
      <c r="AX128" s="21" t="str">
        <f t="shared" si="149"/>
        <v/>
      </c>
      <c r="AY128" s="21" t="str">
        <f t="shared" si="150"/>
        <v/>
      </c>
      <c r="AZ128" s="22" t="str">
        <f t="shared" si="151"/>
        <v/>
      </c>
      <c r="BA128" s="22" t="str">
        <f t="shared" si="152"/>
        <v/>
      </c>
      <c r="BB128" s="22" t="str">
        <f t="shared" si="153"/>
        <v/>
      </c>
      <c r="BC128" s="22">
        <f t="shared" si="154"/>
        <v>4</v>
      </c>
      <c r="BD128" s="22" t="str">
        <f t="shared" si="155"/>
        <v/>
      </c>
      <c r="BE128" s="22" t="str">
        <f t="shared" si="156"/>
        <v/>
      </c>
      <c r="BF128" s="23" t="str">
        <f t="shared" si="157"/>
        <v/>
      </c>
      <c r="BG128" s="23" t="str">
        <f t="shared" si="158"/>
        <v/>
      </c>
      <c r="BH128" s="23" t="str">
        <f t="shared" si="159"/>
        <v/>
      </c>
      <c r="BI128" s="23" t="str">
        <f t="shared" si="160"/>
        <v/>
      </c>
      <c r="BJ128" s="23" t="str">
        <f t="shared" si="161"/>
        <v/>
      </c>
      <c r="BK128" s="23">
        <f t="shared" si="162"/>
        <v>6</v>
      </c>
      <c r="BL128" s="21">
        <f t="shared" si="163"/>
        <v>1</v>
      </c>
      <c r="BM128" s="21" t="str">
        <f t="shared" si="164"/>
        <v/>
      </c>
      <c r="BN128" s="21" t="str">
        <f t="shared" si="165"/>
        <v/>
      </c>
      <c r="BO128" s="21" t="str">
        <f t="shared" si="166"/>
        <v/>
      </c>
      <c r="BP128" s="21" t="str">
        <f t="shared" si="167"/>
        <v/>
      </c>
      <c r="BQ128" s="21" t="str">
        <f t="shared" si="168"/>
        <v/>
      </c>
      <c r="BR128" s="22" t="str">
        <f t="shared" si="169"/>
        <v/>
      </c>
      <c r="BS128" s="22" t="str">
        <f t="shared" si="170"/>
        <v/>
      </c>
      <c r="BT128" s="22" t="str">
        <f t="shared" si="171"/>
        <v/>
      </c>
      <c r="BU128" s="22" t="str">
        <f t="shared" si="172"/>
        <v/>
      </c>
      <c r="BV128" s="22">
        <f t="shared" si="173"/>
        <v>5</v>
      </c>
      <c r="BW128" s="22" t="str">
        <f t="shared" si="174"/>
        <v/>
      </c>
      <c r="CE128" s="24" t="str">
        <f t="shared" si="126"/>
        <v>234615</v>
      </c>
      <c r="CF128" s="25">
        <f t="shared" si="127"/>
        <v>234615</v>
      </c>
      <c r="CG128" s="26">
        <f t="shared" si="175"/>
        <v>2</v>
      </c>
      <c r="CH128" s="23">
        <f t="shared" si="176"/>
        <v>3</v>
      </c>
      <c r="CI128" s="23">
        <f t="shared" si="177"/>
        <v>4</v>
      </c>
      <c r="CJ128" s="23">
        <f t="shared" si="178"/>
        <v>6</v>
      </c>
      <c r="CK128" s="23">
        <f t="shared" si="179"/>
        <v>1</v>
      </c>
      <c r="CL128" s="23">
        <f t="shared" si="180"/>
        <v>5</v>
      </c>
      <c r="CN128" s="27">
        <f>IF(CG127=C128,1,0)</f>
        <v>0</v>
      </c>
      <c r="CO128" s="27">
        <f>IF(CH127=C128,1,0)</f>
        <v>1</v>
      </c>
      <c r="CP128" s="27">
        <f>IF(CI127=C128,1,0)</f>
        <v>0</v>
      </c>
      <c r="CQ128" s="27">
        <f>IF(CJ127=C128,1,0)</f>
        <v>0</v>
      </c>
      <c r="CR128" s="27">
        <f>IF(CK127=C128,1,0)</f>
        <v>0</v>
      </c>
      <c r="CS128" s="27">
        <f>IF(CL127=C128,1,0)</f>
        <v>0</v>
      </c>
      <c r="CT128" s="34"/>
      <c r="CU128" s="14">
        <f t="shared" si="142"/>
        <v>114</v>
      </c>
      <c r="CW128" s="40">
        <f t="shared" si="140"/>
        <v>1</v>
      </c>
      <c r="CY128" s="28" t="str">
        <f t="shared" si="141"/>
        <v>+</v>
      </c>
      <c r="DA128" s="39">
        <f t="shared" si="143"/>
        <v>684</v>
      </c>
    </row>
    <row r="129" spans="1:105" ht="16.5" thickTop="1" thickBot="1" x14ac:dyDescent="0.65">
      <c r="A129" s="31">
        <v>35</v>
      </c>
      <c r="B129" s="33"/>
      <c r="C129" s="50">
        <f>VLOOKUP(A129,$AA$3:$AB$39,2,FALSE)</f>
        <v>6</v>
      </c>
      <c r="E129" s="49">
        <f>IF(C129=CG128,$CG$12,0)</f>
        <v>0</v>
      </c>
      <c r="F129" s="49">
        <f>IF(C129=CH128,$CH$12,0)</f>
        <v>0</v>
      </c>
      <c r="G129" s="49">
        <f>IF(C129=CI128,$CI$12,0)</f>
        <v>0</v>
      </c>
      <c r="H129" s="49">
        <f>IF(C129=CJ128,$CJ$12,0)</f>
        <v>4</v>
      </c>
      <c r="I129" s="49">
        <f>IF(C129=CK128,$CK$12,0)</f>
        <v>0</v>
      </c>
      <c r="J129" s="49">
        <f>IF(C129=CL128,$CL$12,0)</f>
        <v>0</v>
      </c>
      <c r="K129" s="50">
        <f>(E129+F129+G129+H129++I129+J129)</f>
        <v>4</v>
      </c>
      <c r="M129" s="15">
        <f t="shared" si="128"/>
        <v>13</v>
      </c>
      <c r="N129" s="15">
        <f t="shared" si="129"/>
        <v>2</v>
      </c>
      <c r="O129" s="15">
        <f t="shared" si="130"/>
        <v>3</v>
      </c>
      <c r="P129" s="15">
        <f t="shared" si="131"/>
        <v>6</v>
      </c>
      <c r="Q129" s="15">
        <f t="shared" si="132"/>
        <v>18</v>
      </c>
      <c r="R129" s="15">
        <f t="shared" si="133"/>
        <v>1</v>
      </c>
      <c r="S129" s="12">
        <f t="shared" si="144"/>
        <v>231</v>
      </c>
      <c r="T129" s="11">
        <v>1</v>
      </c>
      <c r="U129" s="16">
        <f t="shared" si="91"/>
        <v>2</v>
      </c>
      <c r="V129" s="16">
        <f t="shared" si="92"/>
        <v>3</v>
      </c>
      <c r="W129" s="16">
        <f t="shared" si="93"/>
        <v>6</v>
      </c>
      <c r="X129" s="16">
        <f t="shared" si="94"/>
        <v>13</v>
      </c>
      <c r="Y129" s="16">
        <f t="shared" si="95"/>
        <v>18</v>
      </c>
      <c r="AN129" s="23" t="str">
        <f>IF(T129=M129,$M$1,"")</f>
        <v/>
      </c>
      <c r="AO129" s="23" t="str">
        <f>IF(T129=N129,$N$1,"")</f>
        <v/>
      </c>
      <c r="AP129" s="23" t="str">
        <f>IF(T129=O129,$O$1,"")</f>
        <v/>
      </c>
      <c r="AQ129" s="23" t="str">
        <f>IF(T129=P129,$P$1,"")</f>
        <v/>
      </c>
      <c r="AR129" s="23" t="str">
        <f>IF(T129=Q129,$Q$1,"")</f>
        <v/>
      </c>
      <c r="AS129" s="23">
        <f>IF(T129=R129,$R$1,"")</f>
        <v>6</v>
      </c>
      <c r="AT129" s="21" t="str">
        <f t="shared" si="145"/>
        <v/>
      </c>
      <c r="AU129" s="21">
        <f t="shared" si="146"/>
        <v>2</v>
      </c>
      <c r="AV129" s="21" t="str">
        <f t="shared" si="147"/>
        <v/>
      </c>
      <c r="AW129" s="21" t="str">
        <f t="shared" si="148"/>
        <v/>
      </c>
      <c r="AX129" s="21" t="str">
        <f t="shared" si="149"/>
        <v/>
      </c>
      <c r="AY129" s="21" t="str">
        <f t="shared" si="150"/>
        <v/>
      </c>
      <c r="AZ129" s="22" t="str">
        <f t="shared" si="151"/>
        <v/>
      </c>
      <c r="BA129" s="22" t="str">
        <f t="shared" si="152"/>
        <v/>
      </c>
      <c r="BB129" s="22">
        <f t="shared" si="153"/>
        <v>3</v>
      </c>
      <c r="BC129" s="22" t="str">
        <f t="shared" si="154"/>
        <v/>
      </c>
      <c r="BD129" s="22" t="str">
        <f t="shared" si="155"/>
        <v/>
      </c>
      <c r="BE129" s="22" t="str">
        <f t="shared" si="156"/>
        <v/>
      </c>
      <c r="BF129" s="23" t="str">
        <f t="shared" si="157"/>
        <v/>
      </c>
      <c r="BG129" s="23" t="str">
        <f t="shared" si="158"/>
        <v/>
      </c>
      <c r="BH129" s="23" t="str">
        <f t="shared" si="159"/>
        <v/>
      </c>
      <c r="BI129" s="23">
        <f t="shared" si="160"/>
        <v>4</v>
      </c>
      <c r="BJ129" s="23" t="str">
        <f t="shared" si="161"/>
        <v/>
      </c>
      <c r="BK129" s="23" t="str">
        <f t="shared" si="162"/>
        <v/>
      </c>
      <c r="BL129" s="21">
        <f t="shared" si="163"/>
        <v>1</v>
      </c>
      <c r="BM129" s="21" t="str">
        <f t="shared" si="164"/>
        <v/>
      </c>
      <c r="BN129" s="21" t="str">
        <f t="shared" si="165"/>
        <v/>
      </c>
      <c r="BO129" s="21" t="str">
        <f t="shared" si="166"/>
        <v/>
      </c>
      <c r="BP129" s="21" t="str">
        <f t="shared" si="167"/>
        <v/>
      </c>
      <c r="BQ129" s="21" t="str">
        <f t="shared" si="168"/>
        <v/>
      </c>
      <c r="BR129" s="22" t="str">
        <f t="shared" si="169"/>
        <v/>
      </c>
      <c r="BS129" s="22" t="str">
        <f t="shared" si="170"/>
        <v/>
      </c>
      <c r="BT129" s="22" t="str">
        <f t="shared" si="171"/>
        <v/>
      </c>
      <c r="BU129" s="22" t="str">
        <f t="shared" si="172"/>
        <v/>
      </c>
      <c r="BV129" s="22">
        <f t="shared" si="173"/>
        <v>5</v>
      </c>
      <c r="BW129" s="22" t="str">
        <f t="shared" si="174"/>
        <v/>
      </c>
      <c r="CE129" s="24" t="str">
        <f t="shared" si="126"/>
        <v>623415</v>
      </c>
      <c r="CF129" s="25">
        <f t="shared" si="127"/>
        <v>623415</v>
      </c>
      <c r="CG129" s="26">
        <f t="shared" si="175"/>
        <v>6</v>
      </c>
      <c r="CH129" s="23">
        <f t="shared" si="176"/>
        <v>2</v>
      </c>
      <c r="CI129" s="23">
        <f t="shared" si="177"/>
        <v>3</v>
      </c>
      <c r="CJ129" s="23">
        <f t="shared" si="178"/>
        <v>4</v>
      </c>
      <c r="CK129" s="23">
        <f t="shared" si="179"/>
        <v>1</v>
      </c>
      <c r="CL129" s="23">
        <f t="shared" si="180"/>
        <v>5</v>
      </c>
      <c r="CN129" s="27">
        <f>IF(CG128=C129,1,0)</f>
        <v>0</v>
      </c>
      <c r="CO129" s="27">
        <f>IF(CH128=C129,1,0)</f>
        <v>0</v>
      </c>
      <c r="CP129" s="27">
        <f>IF(CI128=C129,1,0)</f>
        <v>0</v>
      </c>
      <c r="CQ129" s="27">
        <f>IF(CJ128=C129,1,0)</f>
        <v>1</v>
      </c>
      <c r="CR129" s="27">
        <f>IF(CK128=C129,1,0)</f>
        <v>0</v>
      </c>
      <c r="CS129" s="27">
        <f>IF(CL128=C129,1,0)</f>
        <v>0</v>
      </c>
      <c r="CT129" s="34"/>
      <c r="CU129" s="14">
        <f t="shared" si="142"/>
        <v>115</v>
      </c>
      <c r="CW129" s="40">
        <f t="shared" si="140"/>
        <v>1</v>
      </c>
      <c r="CY129" s="28" t="str">
        <f t="shared" si="141"/>
        <v>+</v>
      </c>
      <c r="DA129" s="39">
        <f t="shared" si="143"/>
        <v>690</v>
      </c>
    </row>
    <row r="130" spans="1:105" ht="16.5" thickTop="1" thickBot="1" x14ac:dyDescent="0.65">
      <c r="A130" s="31">
        <v>23</v>
      </c>
      <c r="B130" s="33"/>
      <c r="C130" s="50">
        <f>VLOOKUP(A130,$AA$3:$AB$39,2,FALSE)</f>
        <v>4</v>
      </c>
      <c r="E130" s="49">
        <f>IF(C130=CG129,$CG$12,0)</f>
        <v>0</v>
      </c>
      <c r="F130" s="49">
        <f>IF(C130=CH129,$CH$12,0)</f>
        <v>0</v>
      </c>
      <c r="G130" s="49">
        <f>IF(C130=CI129,$CI$12,0)</f>
        <v>0</v>
      </c>
      <c r="H130" s="49">
        <f>IF(C130=CJ129,$CJ$12,0)</f>
        <v>4</v>
      </c>
      <c r="I130" s="49">
        <f>IF(C130=CK129,$CK$12,0)</f>
        <v>0</v>
      </c>
      <c r="J130" s="49">
        <f>IF(C130=CL129,$CL$12,0)</f>
        <v>0</v>
      </c>
      <c r="K130" s="50">
        <f>(E130+F130+G130+H130++I130+J130)</f>
        <v>4</v>
      </c>
      <c r="M130" s="15">
        <f t="shared" si="128"/>
        <v>14</v>
      </c>
      <c r="N130" s="15">
        <f t="shared" si="129"/>
        <v>3</v>
      </c>
      <c r="O130" s="15">
        <f t="shared" si="130"/>
        <v>4</v>
      </c>
      <c r="P130" s="15">
        <f t="shared" si="131"/>
        <v>1</v>
      </c>
      <c r="Q130" s="15">
        <f t="shared" si="132"/>
        <v>19</v>
      </c>
      <c r="R130" s="15">
        <f t="shared" si="133"/>
        <v>2</v>
      </c>
      <c r="S130" s="12">
        <f t="shared" si="144"/>
        <v>233</v>
      </c>
      <c r="T130" s="11">
        <v>1</v>
      </c>
      <c r="U130" s="16">
        <f t="shared" si="91"/>
        <v>2</v>
      </c>
      <c r="V130" s="16">
        <f t="shared" si="92"/>
        <v>3</v>
      </c>
      <c r="W130" s="16">
        <f t="shared" si="93"/>
        <v>4</v>
      </c>
      <c r="X130" s="16">
        <f t="shared" si="94"/>
        <v>14</v>
      </c>
      <c r="Y130" s="16">
        <f t="shared" si="95"/>
        <v>19</v>
      </c>
      <c r="AN130" s="23" t="str">
        <f>IF(T130=M130,$M$1,"")</f>
        <v/>
      </c>
      <c r="AO130" s="23" t="str">
        <f>IF(T130=N130,$N$1,"")</f>
        <v/>
      </c>
      <c r="AP130" s="23" t="str">
        <f>IF(T130=O130,$O$1,"")</f>
        <v/>
      </c>
      <c r="AQ130" s="23">
        <f>IF(T130=P130,$P$1,"")</f>
        <v>4</v>
      </c>
      <c r="AR130" s="23" t="str">
        <f>IF(T130=Q130,$Q$1,"")</f>
        <v/>
      </c>
      <c r="AS130" s="23" t="str">
        <f>IF(T130=R130,$R$1,"")</f>
        <v/>
      </c>
      <c r="AT130" s="21" t="str">
        <f t="shared" si="145"/>
        <v/>
      </c>
      <c r="AU130" s="21" t="str">
        <f t="shared" si="146"/>
        <v/>
      </c>
      <c r="AV130" s="21" t="str">
        <f t="shared" si="147"/>
        <v/>
      </c>
      <c r="AW130" s="21" t="str">
        <f t="shared" si="148"/>
        <v/>
      </c>
      <c r="AX130" s="21" t="str">
        <f t="shared" si="149"/>
        <v/>
      </c>
      <c r="AY130" s="21">
        <f t="shared" si="150"/>
        <v>6</v>
      </c>
      <c r="AZ130" s="22" t="str">
        <f t="shared" si="151"/>
        <v/>
      </c>
      <c r="BA130" s="22">
        <f t="shared" si="152"/>
        <v>2</v>
      </c>
      <c r="BB130" s="22" t="str">
        <f t="shared" si="153"/>
        <v/>
      </c>
      <c r="BC130" s="22" t="str">
        <f t="shared" si="154"/>
        <v/>
      </c>
      <c r="BD130" s="22" t="str">
        <f t="shared" si="155"/>
        <v/>
      </c>
      <c r="BE130" s="22" t="str">
        <f t="shared" si="156"/>
        <v/>
      </c>
      <c r="BF130" s="23" t="str">
        <f t="shared" si="157"/>
        <v/>
      </c>
      <c r="BG130" s="23" t="str">
        <f t="shared" si="158"/>
        <v/>
      </c>
      <c r="BH130" s="23">
        <f t="shared" si="159"/>
        <v>3</v>
      </c>
      <c r="BI130" s="23" t="str">
        <f t="shared" si="160"/>
        <v/>
      </c>
      <c r="BJ130" s="23" t="str">
        <f t="shared" si="161"/>
        <v/>
      </c>
      <c r="BK130" s="23" t="str">
        <f t="shared" si="162"/>
        <v/>
      </c>
      <c r="BL130" s="21">
        <f t="shared" si="163"/>
        <v>1</v>
      </c>
      <c r="BM130" s="21" t="str">
        <f t="shared" si="164"/>
        <v/>
      </c>
      <c r="BN130" s="21" t="str">
        <f t="shared" si="165"/>
        <v/>
      </c>
      <c r="BO130" s="21" t="str">
        <f t="shared" si="166"/>
        <v/>
      </c>
      <c r="BP130" s="21" t="str">
        <f t="shared" si="167"/>
        <v/>
      </c>
      <c r="BQ130" s="21" t="str">
        <f t="shared" si="168"/>
        <v/>
      </c>
      <c r="BR130" s="22" t="str">
        <f t="shared" si="169"/>
        <v/>
      </c>
      <c r="BS130" s="22" t="str">
        <f t="shared" si="170"/>
        <v/>
      </c>
      <c r="BT130" s="22" t="str">
        <f t="shared" si="171"/>
        <v/>
      </c>
      <c r="BU130" s="22" t="str">
        <f t="shared" si="172"/>
        <v/>
      </c>
      <c r="BV130" s="22">
        <f t="shared" si="173"/>
        <v>5</v>
      </c>
      <c r="BW130" s="22" t="str">
        <f t="shared" si="174"/>
        <v/>
      </c>
      <c r="CE130" s="24" t="str">
        <f t="shared" si="126"/>
        <v>462315</v>
      </c>
      <c r="CF130" s="25">
        <f t="shared" si="127"/>
        <v>462315</v>
      </c>
      <c r="CG130" s="26">
        <f t="shared" si="175"/>
        <v>4</v>
      </c>
      <c r="CH130" s="23">
        <f t="shared" si="176"/>
        <v>6</v>
      </c>
      <c r="CI130" s="23">
        <f t="shared" si="177"/>
        <v>2</v>
      </c>
      <c r="CJ130" s="23">
        <f t="shared" si="178"/>
        <v>3</v>
      </c>
      <c r="CK130" s="23">
        <f t="shared" si="179"/>
        <v>1</v>
      </c>
      <c r="CL130" s="23">
        <f t="shared" si="180"/>
        <v>5</v>
      </c>
      <c r="CN130" s="27">
        <f>IF(CG129=C130,1,0)</f>
        <v>0</v>
      </c>
      <c r="CO130" s="27">
        <f>IF(CH129=C130,1,0)</f>
        <v>0</v>
      </c>
      <c r="CP130" s="27">
        <f>IF(CI129=C130,1,0)</f>
        <v>0</v>
      </c>
      <c r="CQ130" s="27">
        <f>IF(CJ129=C130,1,0)</f>
        <v>1</v>
      </c>
      <c r="CR130" s="27">
        <f>IF(CK129=C130,1,0)</f>
        <v>0</v>
      </c>
      <c r="CS130" s="27">
        <f>IF(CL129=C130,1,0)</f>
        <v>0</v>
      </c>
      <c r="CT130" s="34"/>
      <c r="CU130" s="14">
        <f t="shared" si="142"/>
        <v>116</v>
      </c>
      <c r="CW130" s="40">
        <f t="shared" si="140"/>
        <v>1</v>
      </c>
      <c r="CY130" s="28" t="str">
        <f t="shared" si="141"/>
        <v>+</v>
      </c>
      <c r="DA130" s="39">
        <f t="shared" si="143"/>
        <v>696</v>
      </c>
    </row>
    <row r="131" spans="1:105" ht="16.5" thickTop="1" thickBot="1" x14ac:dyDescent="0.65">
      <c r="A131" s="31">
        <v>33</v>
      </c>
      <c r="B131" s="33"/>
      <c r="C131" s="50">
        <f>VLOOKUP(A131,$AA$3:$AB$39,2,FALSE)</f>
        <v>6</v>
      </c>
      <c r="E131" s="49">
        <f>IF(C131=CG130,$CG$12,0)</f>
        <v>0</v>
      </c>
      <c r="F131" s="49">
        <f>IF(C131=CH130,$CH$12,0)</f>
        <v>2</v>
      </c>
      <c r="G131" s="49">
        <f>IF(C131=CI130,$CI$12,0)</f>
        <v>0</v>
      </c>
      <c r="H131" s="49">
        <f>IF(C131=CJ130,$CJ$12,0)</f>
        <v>0</v>
      </c>
      <c r="I131" s="49">
        <f>IF(C131=CK130,$CK$12,0)</f>
        <v>0</v>
      </c>
      <c r="J131" s="49">
        <f>IF(C131=CL130,$CL$12,0)</f>
        <v>0</v>
      </c>
      <c r="K131" s="50">
        <f>(E131+F131+G131+H131++I131+J131)</f>
        <v>2</v>
      </c>
      <c r="M131" s="15">
        <f t="shared" si="128"/>
        <v>15</v>
      </c>
      <c r="N131" s="15">
        <f t="shared" si="129"/>
        <v>4</v>
      </c>
      <c r="O131" s="15">
        <f t="shared" si="130"/>
        <v>5</v>
      </c>
      <c r="P131" s="15">
        <f t="shared" si="131"/>
        <v>2</v>
      </c>
      <c r="Q131" s="15">
        <f t="shared" si="132"/>
        <v>20</v>
      </c>
      <c r="R131" s="15">
        <f t="shared" si="133"/>
        <v>1</v>
      </c>
      <c r="S131" s="12">
        <f t="shared" si="144"/>
        <v>235</v>
      </c>
      <c r="T131" s="11">
        <v>1</v>
      </c>
      <c r="U131" s="16">
        <f t="shared" ref="U131:U194" si="181">SMALL(M131:R131,2)</f>
        <v>2</v>
      </c>
      <c r="V131" s="16">
        <f t="shared" ref="V131:V194" si="182">SMALL(M131:R131,3)</f>
        <v>4</v>
      </c>
      <c r="W131" s="16">
        <f t="shared" ref="W131:W194" si="183">SMALL(M131:R131,4)</f>
        <v>5</v>
      </c>
      <c r="X131" s="16">
        <f t="shared" ref="X131:X194" si="184">SMALL(M131:R131,5)</f>
        <v>15</v>
      </c>
      <c r="Y131" s="16">
        <f t="shared" ref="Y131:Y194" si="185">SMALL(M131:R131,6)</f>
        <v>20</v>
      </c>
      <c r="AN131" s="23" t="str">
        <f>IF(T131=M131,$M$1,"")</f>
        <v/>
      </c>
      <c r="AO131" s="23" t="str">
        <f>IF(T131=N131,$N$1,"")</f>
        <v/>
      </c>
      <c r="AP131" s="23" t="str">
        <f>IF(T131=O131,$O$1,"")</f>
        <v/>
      </c>
      <c r="AQ131" s="23" t="str">
        <f>IF(T131=P131,$P$1,"")</f>
        <v/>
      </c>
      <c r="AR131" s="23" t="str">
        <f>IF(T131=Q131,$Q$1,"")</f>
        <v/>
      </c>
      <c r="AS131" s="23">
        <f>IF(T131=R131,$R$1,"")</f>
        <v>6</v>
      </c>
      <c r="AT131" s="21" t="str">
        <f t="shared" ref="AT131:AT138" si="186">IF(U131=M131,$M$1,"")</f>
        <v/>
      </c>
      <c r="AU131" s="21" t="str">
        <f t="shared" ref="AU131:AU138" si="187">IF(U131=N131,$N$1,"")</f>
        <v/>
      </c>
      <c r="AV131" s="21" t="str">
        <f t="shared" ref="AV131:AV138" si="188">IF(U131=O131,$O$1,"")</f>
        <v/>
      </c>
      <c r="AW131" s="21">
        <f t="shared" ref="AW131:AW138" si="189">IF(U131=P131,$P$1,"")</f>
        <v>4</v>
      </c>
      <c r="AX131" s="21" t="str">
        <f t="shared" ref="AX131:AX138" si="190">IF(U131=Q131,$Q$1,"")</f>
        <v/>
      </c>
      <c r="AY131" s="21" t="str">
        <f t="shared" ref="AY131:AY138" si="191">IF(U131=R131,$R$1,"")</f>
        <v/>
      </c>
      <c r="AZ131" s="22" t="str">
        <f t="shared" ref="AZ131:AZ138" si="192">IF(V131=M131,$M$1,"")</f>
        <v/>
      </c>
      <c r="BA131" s="22">
        <f t="shared" ref="BA131:BA138" si="193">IF(V131=N131,$N$1,"")</f>
        <v>2</v>
      </c>
      <c r="BB131" s="22" t="str">
        <f t="shared" ref="BB131:BB138" si="194">IF(V131=O131,$O$1,"")</f>
        <v/>
      </c>
      <c r="BC131" s="22" t="str">
        <f t="shared" ref="BC131:BC138" si="195">IF(V131=P131,$P$1,"")</f>
        <v/>
      </c>
      <c r="BD131" s="22" t="str">
        <f t="shared" ref="BD131:BD138" si="196">IF(V131=Q131,$Q$1,"")</f>
        <v/>
      </c>
      <c r="BE131" s="22" t="str">
        <f t="shared" ref="BE131:BE138" si="197">IF(V131=R131,$R$1,"")</f>
        <v/>
      </c>
      <c r="BF131" s="23" t="str">
        <f t="shared" ref="BF131:BF138" si="198">IF(W131=M131,$M$1,"")</f>
        <v/>
      </c>
      <c r="BG131" s="23" t="str">
        <f t="shared" ref="BG131:BG138" si="199">IF(W131=N131,$N$1,"")</f>
        <v/>
      </c>
      <c r="BH131" s="23">
        <f t="shared" ref="BH131:BH138" si="200">IF(W131=O131,$O$1,"")</f>
        <v>3</v>
      </c>
      <c r="BI131" s="23" t="str">
        <f t="shared" ref="BI131:BI138" si="201">IF(W131=P131,$P$1,"")</f>
        <v/>
      </c>
      <c r="BJ131" s="23" t="str">
        <f t="shared" ref="BJ131:BJ138" si="202">IF(W131=Q131,$Q$1,"")</f>
        <v/>
      </c>
      <c r="BK131" s="23" t="str">
        <f t="shared" ref="BK131:BK138" si="203">IF(W131=R131,$R$1,"")</f>
        <v/>
      </c>
      <c r="BL131" s="21">
        <f t="shared" ref="BL131:BL138" si="204">IF(X131=M131,$M$1,"")</f>
        <v>1</v>
      </c>
      <c r="BM131" s="21" t="str">
        <f t="shared" ref="BM131:BM138" si="205">IF(X131=N131,$N$1,"")</f>
        <v/>
      </c>
      <c r="BN131" s="21" t="str">
        <f t="shared" ref="BN131:BN138" si="206">IF(X131=O131,$O$1,"")</f>
        <v/>
      </c>
      <c r="BO131" s="21" t="str">
        <f t="shared" ref="BO131:BO138" si="207">IF(X131=P131,$P$1,"")</f>
        <v/>
      </c>
      <c r="BP131" s="21" t="str">
        <f t="shared" ref="BP131:BP138" si="208">IF(X131=Q131,$Q$1,"")</f>
        <v/>
      </c>
      <c r="BQ131" s="21" t="str">
        <f t="shared" ref="BQ131:BQ138" si="209">IF(X131=R131,$R$1,"")</f>
        <v/>
      </c>
      <c r="BR131" s="22" t="str">
        <f t="shared" ref="BR131:BR138" si="210">IF(Y131=M131,$M$1,"")</f>
        <v/>
      </c>
      <c r="BS131" s="22" t="str">
        <f t="shared" ref="BS131:BS138" si="211">IF(Y131=N131,$N$1,"")</f>
        <v/>
      </c>
      <c r="BT131" s="22" t="str">
        <f t="shared" ref="BT131:BT138" si="212">IF(Y131=O131,$O$1,"")</f>
        <v/>
      </c>
      <c r="BU131" s="22" t="str">
        <f t="shared" ref="BU131:BU138" si="213">IF(Y131=P131,$P$1,"")</f>
        <v/>
      </c>
      <c r="BV131" s="22">
        <f t="shared" ref="BV131:BV138" si="214">IF(Y131=Q131,$Q$1,"")</f>
        <v>5</v>
      </c>
      <c r="BW131" s="22" t="str">
        <f t="shared" ref="BW131:BW138" si="215">IF(Y131=R131,$R$1,"")</f>
        <v/>
      </c>
      <c r="CE131" s="24" t="str">
        <f t="shared" si="126"/>
        <v>642315</v>
      </c>
      <c r="CF131" s="25">
        <f t="shared" si="127"/>
        <v>642315</v>
      </c>
      <c r="CG131" s="26">
        <f t="shared" si="175"/>
        <v>6</v>
      </c>
      <c r="CH131" s="23">
        <f t="shared" si="176"/>
        <v>4</v>
      </c>
      <c r="CI131" s="23">
        <f t="shared" si="177"/>
        <v>2</v>
      </c>
      <c r="CJ131" s="23">
        <f t="shared" si="178"/>
        <v>3</v>
      </c>
      <c r="CK131" s="23">
        <f t="shared" si="179"/>
        <v>1</v>
      </c>
      <c r="CL131" s="23">
        <f t="shared" si="180"/>
        <v>5</v>
      </c>
      <c r="CN131" s="27">
        <f>IF(CG130=C131,1,0)</f>
        <v>0</v>
      </c>
      <c r="CO131" s="27">
        <f>IF(CH130=C131,1,0)</f>
        <v>1</v>
      </c>
      <c r="CP131" s="27">
        <f>IF(CI130=C131,1,0)</f>
        <v>0</v>
      </c>
      <c r="CQ131" s="27">
        <f>IF(CJ130=C131,1,0)</f>
        <v>0</v>
      </c>
      <c r="CR131" s="27">
        <f>IF(CK130=C131,1,0)</f>
        <v>0</v>
      </c>
      <c r="CS131" s="27">
        <f>IF(CL130=C131,1,0)</f>
        <v>0</v>
      </c>
      <c r="CT131" s="34"/>
      <c r="CU131" s="14">
        <f t="shared" si="142"/>
        <v>117</v>
      </c>
      <c r="CW131" s="40">
        <f t="shared" si="140"/>
        <v>1</v>
      </c>
      <c r="CY131" s="28" t="str">
        <f t="shared" si="141"/>
        <v>+</v>
      </c>
      <c r="DA131" s="39">
        <f t="shared" si="143"/>
        <v>702</v>
      </c>
    </row>
    <row r="132" spans="1:105" ht="16.5" thickTop="1" thickBot="1" x14ac:dyDescent="0.65">
      <c r="A132" s="31">
        <v>4</v>
      </c>
      <c r="B132" s="33"/>
      <c r="C132" s="50">
        <f>VLOOKUP(A132,$AA$3:$AB$39,2,FALSE)</f>
        <v>1</v>
      </c>
      <c r="E132" s="49">
        <f>IF(C132=CG131,$CG$12,0)</f>
        <v>0</v>
      </c>
      <c r="F132" s="49">
        <f>IF(C132=CH131,$CH$12,0)</f>
        <v>0</v>
      </c>
      <c r="G132" s="49">
        <f>IF(C132=CI131,$CI$12,0)</f>
        <v>0</v>
      </c>
      <c r="H132" s="49">
        <f>IF(C132=CJ131,$CJ$12,0)</f>
        <v>0</v>
      </c>
      <c r="I132" s="49">
        <f>IF(C132=CK131,$CK$12,0)</f>
        <v>5</v>
      </c>
      <c r="J132" s="49">
        <f>IF(C132=CL131,$CL$12,0)</f>
        <v>0</v>
      </c>
      <c r="K132" s="50">
        <f>(E132+F132+G132+H132++I132+J132)</f>
        <v>5</v>
      </c>
      <c r="M132" s="15">
        <f t="shared" si="128"/>
        <v>1</v>
      </c>
      <c r="N132" s="15">
        <f t="shared" si="129"/>
        <v>5</v>
      </c>
      <c r="O132" s="15">
        <f t="shared" si="130"/>
        <v>6</v>
      </c>
      <c r="P132" s="15">
        <f t="shared" si="131"/>
        <v>3</v>
      </c>
      <c r="Q132" s="15">
        <f t="shared" si="132"/>
        <v>21</v>
      </c>
      <c r="R132" s="15">
        <f t="shared" si="133"/>
        <v>2</v>
      </c>
      <c r="S132" s="12">
        <f t="shared" si="144"/>
        <v>237</v>
      </c>
      <c r="T132" s="11">
        <v>1</v>
      </c>
      <c r="U132" s="16">
        <f t="shared" si="181"/>
        <v>2</v>
      </c>
      <c r="V132" s="16">
        <f t="shared" si="182"/>
        <v>3</v>
      </c>
      <c r="W132" s="16">
        <f t="shared" si="183"/>
        <v>5</v>
      </c>
      <c r="X132" s="16">
        <f t="shared" si="184"/>
        <v>6</v>
      </c>
      <c r="Y132" s="16">
        <f t="shared" si="185"/>
        <v>21</v>
      </c>
      <c r="AN132" s="23">
        <f>IF(T132=M132,$M$1,"")</f>
        <v>1</v>
      </c>
      <c r="AO132" s="23" t="str">
        <f>IF(T132=N132,$N$1,"")</f>
        <v/>
      </c>
      <c r="AP132" s="23" t="str">
        <f>IF(T132=O132,$O$1,"")</f>
        <v/>
      </c>
      <c r="AQ132" s="23" t="str">
        <f>IF(T132=P132,$P$1,"")</f>
        <v/>
      </c>
      <c r="AR132" s="23" t="str">
        <f>IF(T132=Q132,$Q$1,"")</f>
        <v/>
      </c>
      <c r="AS132" s="23" t="str">
        <f>IF(T132=R132,$R$1,"")</f>
        <v/>
      </c>
      <c r="AT132" s="21" t="str">
        <f t="shared" si="186"/>
        <v/>
      </c>
      <c r="AU132" s="21" t="str">
        <f t="shared" si="187"/>
        <v/>
      </c>
      <c r="AV132" s="21" t="str">
        <f t="shared" si="188"/>
        <v/>
      </c>
      <c r="AW132" s="21" t="str">
        <f t="shared" si="189"/>
        <v/>
      </c>
      <c r="AX132" s="21" t="str">
        <f t="shared" si="190"/>
        <v/>
      </c>
      <c r="AY132" s="21">
        <f t="shared" si="191"/>
        <v>6</v>
      </c>
      <c r="AZ132" s="22" t="str">
        <f t="shared" si="192"/>
        <v/>
      </c>
      <c r="BA132" s="22" t="str">
        <f t="shared" si="193"/>
        <v/>
      </c>
      <c r="BB132" s="22" t="str">
        <f t="shared" si="194"/>
        <v/>
      </c>
      <c r="BC132" s="22">
        <f t="shared" si="195"/>
        <v>4</v>
      </c>
      <c r="BD132" s="22" t="str">
        <f t="shared" si="196"/>
        <v/>
      </c>
      <c r="BE132" s="22" t="str">
        <f t="shared" si="197"/>
        <v/>
      </c>
      <c r="BF132" s="23" t="str">
        <f t="shared" si="198"/>
        <v/>
      </c>
      <c r="BG132" s="23">
        <f t="shared" si="199"/>
        <v>2</v>
      </c>
      <c r="BH132" s="23" t="str">
        <f t="shared" si="200"/>
        <v/>
      </c>
      <c r="BI132" s="23" t="str">
        <f t="shared" si="201"/>
        <v/>
      </c>
      <c r="BJ132" s="23" t="str">
        <f t="shared" si="202"/>
        <v/>
      </c>
      <c r="BK132" s="23" t="str">
        <f t="shared" si="203"/>
        <v/>
      </c>
      <c r="BL132" s="21" t="str">
        <f t="shared" si="204"/>
        <v/>
      </c>
      <c r="BM132" s="21" t="str">
        <f t="shared" si="205"/>
        <v/>
      </c>
      <c r="BN132" s="21">
        <f t="shared" si="206"/>
        <v>3</v>
      </c>
      <c r="BO132" s="21" t="str">
        <f t="shared" si="207"/>
        <v/>
      </c>
      <c r="BP132" s="21" t="str">
        <f t="shared" si="208"/>
        <v/>
      </c>
      <c r="BQ132" s="21" t="str">
        <f t="shared" si="209"/>
        <v/>
      </c>
      <c r="BR132" s="22" t="str">
        <f t="shared" si="210"/>
        <v/>
      </c>
      <c r="BS132" s="22" t="str">
        <f t="shared" si="211"/>
        <v/>
      </c>
      <c r="BT132" s="22" t="str">
        <f t="shared" si="212"/>
        <v/>
      </c>
      <c r="BU132" s="22" t="str">
        <f t="shared" si="213"/>
        <v/>
      </c>
      <c r="BV132" s="22">
        <f t="shared" si="214"/>
        <v>5</v>
      </c>
      <c r="BW132" s="22" t="str">
        <f t="shared" si="215"/>
        <v/>
      </c>
      <c r="CE132" s="24" t="str">
        <f t="shared" ref="CE132:CE138" si="216">(AN132&amp;AO132&amp;AP132&amp;AQ132&amp;AR132&amp;AS132&amp;AT132&amp;AU132&amp;AV132&amp;AW132&amp;AX132&amp;AY132&amp;AZ132&amp;BA132&amp;BB132&amp;BC132&amp;BD132&amp;BE132&amp;BF132&amp;BG132&amp;BH132&amp;BI132&amp;BJ132&amp;BK132&amp;BL132&amp;BM132&amp;BN132&amp;BO132&amp;BP132&amp;BQ132&amp;BR132&amp;BS132&amp;BT132&amp;BU132&amp;BV132&amp;BW132)</f>
        <v>164235</v>
      </c>
      <c r="CF132" s="25">
        <f t="shared" ref="CF132:CF138" si="217">CE132*1</f>
        <v>164235</v>
      </c>
      <c r="CG132" s="26">
        <f t="shared" si="175"/>
        <v>1</v>
      </c>
      <c r="CH132" s="23">
        <f t="shared" si="176"/>
        <v>6</v>
      </c>
      <c r="CI132" s="23">
        <f t="shared" si="177"/>
        <v>4</v>
      </c>
      <c r="CJ132" s="23">
        <f t="shared" si="178"/>
        <v>2</v>
      </c>
      <c r="CK132" s="23">
        <f t="shared" si="179"/>
        <v>3</v>
      </c>
      <c r="CL132" s="23">
        <f t="shared" si="180"/>
        <v>5</v>
      </c>
      <c r="CN132" s="27">
        <f>IF(CG131=C132,1,0)</f>
        <v>0</v>
      </c>
      <c r="CO132" s="27">
        <f>IF(CH131=C132,1,0)</f>
        <v>0</v>
      </c>
      <c r="CP132" s="27">
        <f>IF(CI131=C132,1,0)</f>
        <v>0</v>
      </c>
      <c r="CQ132" s="27">
        <f>IF(CJ131=C132,1,0)</f>
        <v>0</v>
      </c>
      <c r="CR132" s="27">
        <f>IF(CK131=C132,1,0)</f>
        <v>1</v>
      </c>
      <c r="CS132" s="27">
        <f>IF(CL131=C132,1,0)</f>
        <v>0</v>
      </c>
      <c r="CT132" s="34"/>
      <c r="CU132" s="14">
        <f t="shared" si="142"/>
        <v>118</v>
      </c>
      <c r="CW132" s="40">
        <f t="shared" si="140"/>
        <v>1</v>
      </c>
      <c r="CY132" s="28" t="str">
        <f t="shared" si="141"/>
        <v>+</v>
      </c>
      <c r="DA132" s="39">
        <f t="shared" si="143"/>
        <v>708</v>
      </c>
    </row>
    <row r="133" spans="1:105" ht="16.5" thickTop="1" thickBot="1" x14ac:dyDescent="0.65">
      <c r="A133" s="31">
        <v>36</v>
      </c>
      <c r="B133" s="33"/>
      <c r="C133" s="50">
        <f>VLOOKUP(A133,$AA$3:$AB$39,2,FALSE)</f>
        <v>6</v>
      </c>
      <c r="E133" s="49">
        <f>IF(C133=CG132,$CG$12,0)</f>
        <v>0</v>
      </c>
      <c r="F133" s="49">
        <f>IF(C133=CH132,$CH$12,0)</f>
        <v>2</v>
      </c>
      <c r="G133" s="49">
        <f>IF(C133=CI132,$CI$12,0)</f>
        <v>0</v>
      </c>
      <c r="H133" s="49">
        <f>IF(C133=CJ132,$CJ$12,0)</f>
        <v>0</v>
      </c>
      <c r="I133" s="49">
        <f>IF(C133=CK132,$CK$12,0)</f>
        <v>0</v>
      </c>
      <c r="J133" s="49">
        <f>IF(C133=CL132,$CL$12,0)</f>
        <v>0</v>
      </c>
      <c r="K133" s="50">
        <f>(E133+F133+G133+H133++I133+J133)</f>
        <v>2</v>
      </c>
      <c r="M133" s="15">
        <f t="shared" ref="M133:M196" si="218">IF($C133=1,1,M132+1)</f>
        <v>2</v>
      </c>
      <c r="N133" s="15">
        <f t="shared" ref="N133:N196" si="219">IF($C133=2,1,N132+1)</f>
        <v>6</v>
      </c>
      <c r="O133" s="15">
        <f t="shared" ref="O133:O196" si="220">IF($C133=3,1,O132+1)</f>
        <v>7</v>
      </c>
      <c r="P133" s="15">
        <f t="shared" ref="P133:P196" si="221">IF($C133=4,1,P132+1)</f>
        <v>4</v>
      </c>
      <c r="Q133" s="15">
        <f t="shared" ref="Q133:Q196" si="222">IF($C133=5,1,Q132+1)</f>
        <v>22</v>
      </c>
      <c r="R133" s="15">
        <f t="shared" ref="R133:R196" si="223">IF($C133=6,1,R132+1)</f>
        <v>1</v>
      </c>
      <c r="S133" s="12">
        <f t="shared" si="144"/>
        <v>239</v>
      </c>
      <c r="T133" s="11">
        <v>1</v>
      </c>
      <c r="U133" s="16">
        <f t="shared" si="181"/>
        <v>2</v>
      </c>
      <c r="V133" s="16">
        <f t="shared" si="182"/>
        <v>4</v>
      </c>
      <c r="W133" s="16">
        <f t="shared" si="183"/>
        <v>6</v>
      </c>
      <c r="X133" s="16">
        <f t="shared" si="184"/>
        <v>7</v>
      </c>
      <c r="Y133" s="16">
        <f t="shared" si="185"/>
        <v>22</v>
      </c>
      <c r="AN133" s="23" t="str">
        <f>IF(T133=M133,$M$1,"")</f>
        <v/>
      </c>
      <c r="AO133" s="23" t="str">
        <f>IF(T133=N133,$N$1,"")</f>
        <v/>
      </c>
      <c r="AP133" s="23" t="str">
        <f>IF(T133=O133,$O$1,"")</f>
        <v/>
      </c>
      <c r="AQ133" s="23" t="str">
        <f>IF(T133=P133,$P$1,"")</f>
        <v/>
      </c>
      <c r="AR133" s="23" t="str">
        <f>IF(T133=Q133,$Q$1,"")</f>
        <v/>
      </c>
      <c r="AS133" s="23">
        <f>IF(T133=R133,$R$1,"")</f>
        <v>6</v>
      </c>
      <c r="AT133" s="21">
        <f t="shared" si="186"/>
        <v>1</v>
      </c>
      <c r="AU133" s="21" t="str">
        <f t="shared" si="187"/>
        <v/>
      </c>
      <c r="AV133" s="21" t="str">
        <f t="shared" si="188"/>
        <v/>
      </c>
      <c r="AW133" s="21" t="str">
        <f t="shared" si="189"/>
        <v/>
      </c>
      <c r="AX133" s="21" t="str">
        <f t="shared" si="190"/>
        <v/>
      </c>
      <c r="AY133" s="21" t="str">
        <f t="shared" si="191"/>
        <v/>
      </c>
      <c r="AZ133" s="22" t="str">
        <f t="shared" si="192"/>
        <v/>
      </c>
      <c r="BA133" s="22" t="str">
        <f t="shared" si="193"/>
        <v/>
      </c>
      <c r="BB133" s="22" t="str">
        <f t="shared" si="194"/>
        <v/>
      </c>
      <c r="BC133" s="22">
        <f t="shared" si="195"/>
        <v>4</v>
      </c>
      <c r="BD133" s="22" t="str">
        <f t="shared" si="196"/>
        <v/>
      </c>
      <c r="BE133" s="22" t="str">
        <f t="shared" si="197"/>
        <v/>
      </c>
      <c r="BF133" s="23" t="str">
        <f t="shared" si="198"/>
        <v/>
      </c>
      <c r="BG133" s="23">
        <f t="shared" si="199"/>
        <v>2</v>
      </c>
      <c r="BH133" s="23" t="str">
        <f t="shared" si="200"/>
        <v/>
      </c>
      <c r="BI133" s="23" t="str">
        <f t="shared" si="201"/>
        <v/>
      </c>
      <c r="BJ133" s="23" t="str">
        <f t="shared" si="202"/>
        <v/>
      </c>
      <c r="BK133" s="23" t="str">
        <f t="shared" si="203"/>
        <v/>
      </c>
      <c r="BL133" s="21" t="str">
        <f t="shared" si="204"/>
        <v/>
      </c>
      <c r="BM133" s="21" t="str">
        <f t="shared" si="205"/>
        <v/>
      </c>
      <c r="BN133" s="21">
        <f t="shared" si="206"/>
        <v>3</v>
      </c>
      <c r="BO133" s="21" t="str">
        <f t="shared" si="207"/>
        <v/>
      </c>
      <c r="BP133" s="21" t="str">
        <f t="shared" si="208"/>
        <v/>
      </c>
      <c r="BQ133" s="21" t="str">
        <f t="shared" si="209"/>
        <v/>
      </c>
      <c r="BR133" s="22" t="str">
        <f t="shared" si="210"/>
        <v/>
      </c>
      <c r="BS133" s="22" t="str">
        <f t="shared" si="211"/>
        <v/>
      </c>
      <c r="BT133" s="22" t="str">
        <f t="shared" si="212"/>
        <v/>
      </c>
      <c r="BU133" s="22" t="str">
        <f t="shared" si="213"/>
        <v/>
      </c>
      <c r="BV133" s="22">
        <f t="shared" si="214"/>
        <v>5</v>
      </c>
      <c r="BW133" s="22" t="str">
        <f t="shared" si="215"/>
        <v/>
      </c>
      <c r="CE133" s="24" t="str">
        <f t="shared" si="216"/>
        <v>614235</v>
      </c>
      <c r="CF133" s="25">
        <f t="shared" si="217"/>
        <v>614235</v>
      </c>
      <c r="CG133" s="26">
        <f t="shared" si="175"/>
        <v>6</v>
      </c>
      <c r="CH133" s="23">
        <f t="shared" si="176"/>
        <v>1</v>
      </c>
      <c r="CI133" s="23">
        <f t="shared" si="177"/>
        <v>4</v>
      </c>
      <c r="CJ133" s="23">
        <f t="shared" si="178"/>
        <v>2</v>
      </c>
      <c r="CK133" s="23">
        <f t="shared" si="179"/>
        <v>3</v>
      </c>
      <c r="CL133" s="23">
        <f t="shared" si="180"/>
        <v>5</v>
      </c>
      <c r="CN133" s="27">
        <f>IF(CG132=C133,1,0)</f>
        <v>0</v>
      </c>
      <c r="CO133" s="27">
        <f>IF(CH132=C133,1,0)</f>
        <v>1</v>
      </c>
      <c r="CP133" s="27">
        <f>IF(CI132=C133,1,0)</f>
        <v>0</v>
      </c>
      <c r="CQ133" s="27">
        <f>IF(CJ132=C133,1,0)</f>
        <v>0</v>
      </c>
      <c r="CR133" s="27">
        <f>IF(CK132=C133,1,0)</f>
        <v>0</v>
      </c>
      <c r="CS133" s="27">
        <f>IF(CL132=C133,1,0)</f>
        <v>0</v>
      </c>
      <c r="CT133" s="34"/>
      <c r="CU133" s="14">
        <f t="shared" si="142"/>
        <v>119</v>
      </c>
      <c r="CW133" s="40">
        <f t="shared" si="140"/>
        <v>1</v>
      </c>
      <c r="CY133" s="28" t="str">
        <f t="shared" si="141"/>
        <v>+</v>
      </c>
      <c r="DA133" s="39">
        <f t="shared" si="143"/>
        <v>714</v>
      </c>
    </row>
    <row r="134" spans="1:105" ht="16.5" thickTop="1" thickBot="1" x14ac:dyDescent="0.65">
      <c r="A134" s="31">
        <v>12</v>
      </c>
      <c r="B134" s="33"/>
      <c r="C134" s="50">
        <f>VLOOKUP(A134,$AA$3:$AB$39,2,FALSE)</f>
        <v>2</v>
      </c>
      <c r="E134" s="49">
        <f>IF(C134=CG133,$CG$12,0)</f>
        <v>0</v>
      </c>
      <c r="F134" s="49">
        <f>IF(C134=CH133,$CH$12,0)</f>
        <v>0</v>
      </c>
      <c r="G134" s="49">
        <f>IF(C134=CI133,$CI$12,0)</f>
        <v>0</v>
      </c>
      <c r="H134" s="49">
        <f>IF(C134=CJ133,$CJ$12,0)</f>
        <v>4</v>
      </c>
      <c r="I134" s="49">
        <f>IF(C134=CK133,$CK$12,0)</f>
        <v>0</v>
      </c>
      <c r="J134" s="49">
        <f>IF(C134=CL133,$CL$12,0)</f>
        <v>0</v>
      </c>
      <c r="K134" s="50">
        <f>(E134+F134+G134+H134++I134+J134)</f>
        <v>4</v>
      </c>
      <c r="M134" s="15">
        <f t="shared" si="218"/>
        <v>3</v>
      </c>
      <c r="N134" s="15">
        <f t="shared" si="219"/>
        <v>1</v>
      </c>
      <c r="O134" s="15">
        <f t="shared" si="220"/>
        <v>8</v>
      </c>
      <c r="P134" s="15">
        <f t="shared" si="221"/>
        <v>5</v>
      </c>
      <c r="Q134" s="15">
        <f t="shared" si="222"/>
        <v>23</v>
      </c>
      <c r="R134" s="15">
        <f t="shared" si="223"/>
        <v>2</v>
      </c>
      <c r="S134" s="12">
        <f t="shared" si="144"/>
        <v>241</v>
      </c>
      <c r="T134" s="11">
        <v>1</v>
      </c>
      <c r="U134" s="16">
        <f t="shared" si="181"/>
        <v>2</v>
      </c>
      <c r="V134" s="16">
        <f t="shared" si="182"/>
        <v>3</v>
      </c>
      <c r="W134" s="16">
        <f t="shared" si="183"/>
        <v>5</v>
      </c>
      <c r="X134" s="16">
        <f t="shared" si="184"/>
        <v>8</v>
      </c>
      <c r="Y134" s="16">
        <f t="shared" si="185"/>
        <v>23</v>
      </c>
      <c r="AN134" s="23" t="str">
        <f>IF(T134=M134,$M$1,"")</f>
        <v/>
      </c>
      <c r="AO134" s="23">
        <f>IF(T134=N134,$N$1,"")</f>
        <v>2</v>
      </c>
      <c r="AP134" s="23" t="str">
        <f>IF(T134=O134,$O$1,"")</f>
        <v/>
      </c>
      <c r="AQ134" s="23" t="str">
        <f>IF(T134=P134,$P$1,"")</f>
        <v/>
      </c>
      <c r="AR134" s="23" t="str">
        <f>IF(T134=Q134,$Q$1,"")</f>
        <v/>
      </c>
      <c r="AS134" s="23" t="str">
        <f>IF(T134=R134,$R$1,"")</f>
        <v/>
      </c>
      <c r="AT134" s="21" t="str">
        <f t="shared" si="186"/>
        <v/>
      </c>
      <c r="AU134" s="21" t="str">
        <f t="shared" si="187"/>
        <v/>
      </c>
      <c r="AV134" s="21" t="str">
        <f t="shared" si="188"/>
        <v/>
      </c>
      <c r="AW134" s="21" t="str">
        <f t="shared" si="189"/>
        <v/>
      </c>
      <c r="AX134" s="21" t="str">
        <f t="shared" si="190"/>
        <v/>
      </c>
      <c r="AY134" s="21">
        <f t="shared" si="191"/>
        <v>6</v>
      </c>
      <c r="AZ134" s="22">
        <f t="shared" si="192"/>
        <v>1</v>
      </c>
      <c r="BA134" s="22" t="str">
        <f t="shared" si="193"/>
        <v/>
      </c>
      <c r="BB134" s="22" t="str">
        <f t="shared" si="194"/>
        <v/>
      </c>
      <c r="BC134" s="22" t="str">
        <f t="shared" si="195"/>
        <v/>
      </c>
      <c r="BD134" s="22" t="str">
        <f t="shared" si="196"/>
        <v/>
      </c>
      <c r="BE134" s="22" t="str">
        <f t="shared" si="197"/>
        <v/>
      </c>
      <c r="BF134" s="23" t="str">
        <f t="shared" si="198"/>
        <v/>
      </c>
      <c r="BG134" s="23" t="str">
        <f t="shared" si="199"/>
        <v/>
      </c>
      <c r="BH134" s="23" t="str">
        <f t="shared" si="200"/>
        <v/>
      </c>
      <c r="BI134" s="23">
        <f t="shared" si="201"/>
        <v>4</v>
      </c>
      <c r="BJ134" s="23" t="str">
        <f t="shared" si="202"/>
        <v/>
      </c>
      <c r="BK134" s="23" t="str">
        <f t="shared" si="203"/>
        <v/>
      </c>
      <c r="BL134" s="21" t="str">
        <f t="shared" si="204"/>
        <v/>
      </c>
      <c r="BM134" s="21" t="str">
        <f t="shared" si="205"/>
        <v/>
      </c>
      <c r="BN134" s="21">
        <f t="shared" si="206"/>
        <v>3</v>
      </c>
      <c r="BO134" s="21" t="str">
        <f t="shared" si="207"/>
        <v/>
      </c>
      <c r="BP134" s="21" t="str">
        <f t="shared" si="208"/>
        <v/>
      </c>
      <c r="BQ134" s="21" t="str">
        <f t="shared" si="209"/>
        <v/>
      </c>
      <c r="BR134" s="22" t="str">
        <f t="shared" si="210"/>
        <v/>
      </c>
      <c r="BS134" s="22" t="str">
        <f t="shared" si="211"/>
        <v/>
      </c>
      <c r="BT134" s="22" t="str">
        <f t="shared" si="212"/>
        <v/>
      </c>
      <c r="BU134" s="22" t="str">
        <f t="shared" si="213"/>
        <v/>
      </c>
      <c r="BV134" s="22">
        <f t="shared" si="214"/>
        <v>5</v>
      </c>
      <c r="BW134" s="22" t="str">
        <f t="shared" si="215"/>
        <v/>
      </c>
      <c r="CE134" s="24" t="str">
        <f t="shared" si="216"/>
        <v>261435</v>
      </c>
      <c r="CF134" s="25">
        <f t="shared" si="217"/>
        <v>261435</v>
      </c>
      <c r="CG134" s="26">
        <f t="shared" si="175"/>
        <v>2</v>
      </c>
      <c r="CH134" s="23">
        <f t="shared" si="176"/>
        <v>6</v>
      </c>
      <c r="CI134" s="23">
        <f t="shared" si="177"/>
        <v>1</v>
      </c>
      <c r="CJ134" s="23">
        <f t="shared" si="178"/>
        <v>4</v>
      </c>
      <c r="CK134" s="23">
        <f t="shared" si="179"/>
        <v>3</v>
      </c>
      <c r="CL134" s="23">
        <f t="shared" si="180"/>
        <v>5</v>
      </c>
      <c r="CN134" s="27">
        <f>IF(CG133=C134,1,0)</f>
        <v>0</v>
      </c>
      <c r="CO134" s="27">
        <f>IF(CH133=C134,1,0)</f>
        <v>0</v>
      </c>
      <c r="CP134" s="27">
        <f>IF(CI133=C134,1,0)</f>
        <v>0</v>
      </c>
      <c r="CQ134" s="27">
        <f>IF(CJ133=C134,1,0)</f>
        <v>1</v>
      </c>
      <c r="CR134" s="27">
        <f>IF(CK133=C134,1,0)</f>
        <v>0</v>
      </c>
      <c r="CS134" s="27">
        <f>IF(CL133=C134,1,0)</f>
        <v>0</v>
      </c>
      <c r="CT134" s="34"/>
      <c r="CU134" s="14">
        <f t="shared" si="142"/>
        <v>120</v>
      </c>
      <c r="CW134" s="40">
        <f t="shared" si="140"/>
        <v>1</v>
      </c>
      <c r="CY134" s="28" t="str">
        <f t="shared" si="141"/>
        <v>+</v>
      </c>
      <c r="DA134" s="39">
        <f t="shared" si="143"/>
        <v>720</v>
      </c>
    </row>
    <row r="135" spans="1:105" ht="16.5" thickTop="1" thickBot="1" x14ac:dyDescent="0.65">
      <c r="A135" s="31">
        <v>22</v>
      </c>
      <c r="B135" s="33"/>
      <c r="C135" s="50">
        <f>VLOOKUP(A135,$AA$3:$AB$39,2,FALSE)</f>
        <v>4</v>
      </c>
      <c r="E135" s="49">
        <f>IF(C135=CG134,$CG$12,0)</f>
        <v>0</v>
      </c>
      <c r="F135" s="49">
        <f>IF(C135=CH134,$CH$12,0)</f>
        <v>0</v>
      </c>
      <c r="G135" s="49">
        <f>IF(C135=CI134,$CI$12,0)</f>
        <v>0</v>
      </c>
      <c r="H135" s="49">
        <f>IF(C135=CJ134,$CJ$12,0)</f>
        <v>4</v>
      </c>
      <c r="I135" s="49">
        <f>IF(C135=CK134,$CK$12,0)</f>
        <v>0</v>
      </c>
      <c r="J135" s="49">
        <f>IF(C135=CL134,$CL$12,0)</f>
        <v>0</v>
      </c>
      <c r="K135" s="50">
        <f>(E135+F135+G135+H135++I135+J135)</f>
        <v>4</v>
      </c>
      <c r="M135" s="15">
        <f t="shared" si="218"/>
        <v>4</v>
      </c>
      <c r="N135" s="15">
        <f t="shared" si="219"/>
        <v>2</v>
      </c>
      <c r="O135" s="15">
        <f t="shared" si="220"/>
        <v>9</v>
      </c>
      <c r="P135" s="15">
        <f t="shared" si="221"/>
        <v>1</v>
      </c>
      <c r="Q135" s="15">
        <f t="shared" si="222"/>
        <v>24</v>
      </c>
      <c r="R135" s="15">
        <f t="shared" si="223"/>
        <v>3</v>
      </c>
      <c r="S135" s="12">
        <f t="shared" si="144"/>
        <v>243</v>
      </c>
      <c r="T135" s="11">
        <v>1</v>
      </c>
      <c r="U135" s="16">
        <f t="shared" si="181"/>
        <v>2</v>
      </c>
      <c r="V135" s="16">
        <f t="shared" si="182"/>
        <v>3</v>
      </c>
      <c r="W135" s="16">
        <f t="shared" si="183"/>
        <v>4</v>
      </c>
      <c r="X135" s="16">
        <f t="shared" si="184"/>
        <v>9</v>
      </c>
      <c r="Y135" s="16">
        <f t="shared" si="185"/>
        <v>24</v>
      </c>
      <c r="AN135" s="23" t="str">
        <f>IF(T135=M135,$M$1,"")</f>
        <v/>
      </c>
      <c r="AO135" s="23" t="str">
        <f>IF(T135=N135,$N$1,"")</f>
        <v/>
      </c>
      <c r="AP135" s="23" t="str">
        <f>IF(T135=O135,$O$1,"")</f>
        <v/>
      </c>
      <c r="AQ135" s="23">
        <f>IF(T135=P135,$P$1,"")</f>
        <v>4</v>
      </c>
      <c r="AR135" s="23" t="str">
        <f>IF(T135=Q135,$Q$1,"")</f>
        <v/>
      </c>
      <c r="AS135" s="23" t="str">
        <f>IF(T135=R135,$R$1,"")</f>
        <v/>
      </c>
      <c r="AT135" s="21" t="str">
        <f t="shared" si="186"/>
        <v/>
      </c>
      <c r="AU135" s="21">
        <f t="shared" si="187"/>
        <v>2</v>
      </c>
      <c r="AV135" s="21" t="str">
        <f t="shared" si="188"/>
        <v/>
      </c>
      <c r="AW135" s="21" t="str">
        <f t="shared" si="189"/>
        <v/>
      </c>
      <c r="AX135" s="21" t="str">
        <f t="shared" si="190"/>
        <v/>
      </c>
      <c r="AY135" s="21" t="str">
        <f t="shared" si="191"/>
        <v/>
      </c>
      <c r="AZ135" s="22" t="str">
        <f t="shared" si="192"/>
        <v/>
      </c>
      <c r="BA135" s="22" t="str">
        <f t="shared" si="193"/>
        <v/>
      </c>
      <c r="BB135" s="22" t="str">
        <f t="shared" si="194"/>
        <v/>
      </c>
      <c r="BC135" s="22" t="str">
        <f t="shared" si="195"/>
        <v/>
      </c>
      <c r="BD135" s="22" t="str">
        <f t="shared" si="196"/>
        <v/>
      </c>
      <c r="BE135" s="22">
        <f t="shared" si="197"/>
        <v>6</v>
      </c>
      <c r="BF135" s="23">
        <f t="shared" si="198"/>
        <v>1</v>
      </c>
      <c r="BG135" s="23" t="str">
        <f t="shared" si="199"/>
        <v/>
      </c>
      <c r="BH135" s="23" t="str">
        <f t="shared" si="200"/>
        <v/>
      </c>
      <c r="BI135" s="23" t="str">
        <f t="shared" si="201"/>
        <v/>
      </c>
      <c r="BJ135" s="23" t="str">
        <f t="shared" si="202"/>
        <v/>
      </c>
      <c r="BK135" s="23" t="str">
        <f t="shared" si="203"/>
        <v/>
      </c>
      <c r="BL135" s="21" t="str">
        <f t="shared" si="204"/>
        <v/>
      </c>
      <c r="BM135" s="21" t="str">
        <f t="shared" si="205"/>
        <v/>
      </c>
      <c r="BN135" s="21">
        <f t="shared" si="206"/>
        <v>3</v>
      </c>
      <c r="BO135" s="21" t="str">
        <f t="shared" si="207"/>
        <v/>
      </c>
      <c r="BP135" s="21" t="str">
        <f t="shared" si="208"/>
        <v/>
      </c>
      <c r="BQ135" s="21" t="str">
        <f t="shared" si="209"/>
        <v/>
      </c>
      <c r="BR135" s="22" t="str">
        <f t="shared" si="210"/>
        <v/>
      </c>
      <c r="BS135" s="22" t="str">
        <f t="shared" si="211"/>
        <v/>
      </c>
      <c r="BT135" s="22" t="str">
        <f t="shared" si="212"/>
        <v/>
      </c>
      <c r="BU135" s="22" t="str">
        <f t="shared" si="213"/>
        <v/>
      </c>
      <c r="BV135" s="22">
        <f t="shared" si="214"/>
        <v>5</v>
      </c>
      <c r="BW135" s="22" t="str">
        <f t="shared" si="215"/>
        <v/>
      </c>
      <c r="CE135" s="24" t="str">
        <f t="shared" si="216"/>
        <v>426135</v>
      </c>
      <c r="CF135" s="25">
        <f t="shared" si="217"/>
        <v>426135</v>
      </c>
      <c r="CG135" s="26">
        <f t="shared" si="175"/>
        <v>4</v>
      </c>
      <c r="CH135" s="23">
        <f t="shared" si="176"/>
        <v>2</v>
      </c>
      <c r="CI135" s="23">
        <f t="shared" si="177"/>
        <v>6</v>
      </c>
      <c r="CJ135" s="23">
        <f t="shared" si="178"/>
        <v>1</v>
      </c>
      <c r="CK135" s="23">
        <f t="shared" si="179"/>
        <v>3</v>
      </c>
      <c r="CL135" s="23">
        <f t="shared" si="180"/>
        <v>5</v>
      </c>
      <c r="CN135" s="27">
        <f>IF(CG134=C135,1,0)</f>
        <v>0</v>
      </c>
      <c r="CO135" s="27">
        <f>IF(CH134=C135,1,0)</f>
        <v>0</v>
      </c>
      <c r="CP135" s="27">
        <f>IF(CI134=C135,1,0)</f>
        <v>0</v>
      </c>
      <c r="CQ135" s="27">
        <f>IF(CJ134=C135,1,0)</f>
        <v>1</v>
      </c>
      <c r="CR135" s="27">
        <f>IF(CK134=C135,1,0)</f>
        <v>0</v>
      </c>
      <c r="CS135" s="27">
        <f>IF(CL134=C135,1,0)</f>
        <v>0</v>
      </c>
      <c r="CT135" s="34"/>
      <c r="CU135" s="14">
        <f t="shared" si="142"/>
        <v>121</v>
      </c>
      <c r="CW135" s="40">
        <f t="shared" si="140"/>
        <v>1</v>
      </c>
      <c r="CY135" s="28" t="str">
        <f t="shared" si="141"/>
        <v>+</v>
      </c>
      <c r="DA135" s="39">
        <f t="shared" si="143"/>
        <v>726</v>
      </c>
    </row>
    <row r="136" spans="1:105" ht="16.5" thickTop="1" thickBot="1" x14ac:dyDescent="0.65">
      <c r="A136" s="31">
        <v>11</v>
      </c>
      <c r="B136" s="33"/>
      <c r="C136" s="50">
        <f>VLOOKUP(A136,$AA$3:$AB$39,2,FALSE)</f>
        <v>2</v>
      </c>
      <c r="E136" s="49">
        <f>IF(C136=CG135,$CG$12,0)</f>
        <v>0</v>
      </c>
      <c r="F136" s="49">
        <f>IF(C136=CH135,$CH$12,0)</f>
        <v>2</v>
      </c>
      <c r="G136" s="49">
        <f>IF(C136=CI135,$CI$12,0)</f>
        <v>0</v>
      </c>
      <c r="H136" s="49">
        <f>IF(C136=CJ135,$CJ$12,0)</f>
        <v>0</v>
      </c>
      <c r="I136" s="49">
        <f>IF(C136=CK135,$CK$12,0)</f>
        <v>0</v>
      </c>
      <c r="J136" s="49">
        <f>IF(C136=CL135,$CL$12,0)</f>
        <v>0</v>
      </c>
      <c r="K136" s="50">
        <f>(E136+F136+G136+H136++I136+J136)</f>
        <v>2</v>
      </c>
      <c r="M136" s="15">
        <f t="shared" si="218"/>
        <v>5</v>
      </c>
      <c r="N136" s="15">
        <f t="shared" si="219"/>
        <v>1</v>
      </c>
      <c r="O136" s="15">
        <f t="shared" si="220"/>
        <v>10</v>
      </c>
      <c r="P136" s="15">
        <f t="shared" si="221"/>
        <v>2</v>
      </c>
      <c r="Q136" s="15">
        <f t="shared" si="222"/>
        <v>25</v>
      </c>
      <c r="R136" s="15">
        <f t="shared" si="223"/>
        <v>4</v>
      </c>
      <c r="S136" s="12">
        <f t="shared" si="144"/>
        <v>245</v>
      </c>
      <c r="T136" s="11">
        <v>1</v>
      </c>
      <c r="U136" s="16">
        <f t="shared" si="181"/>
        <v>2</v>
      </c>
      <c r="V136" s="16">
        <f t="shared" si="182"/>
        <v>4</v>
      </c>
      <c r="W136" s="16">
        <f t="shared" si="183"/>
        <v>5</v>
      </c>
      <c r="X136" s="16">
        <f t="shared" si="184"/>
        <v>10</v>
      </c>
      <c r="Y136" s="16">
        <f t="shared" si="185"/>
        <v>25</v>
      </c>
      <c r="AN136" s="23" t="str">
        <f>IF(T136=M136,$M$1,"")</f>
        <v/>
      </c>
      <c r="AO136" s="23">
        <f>IF(T136=N136,$N$1,"")</f>
        <v>2</v>
      </c>
      <c r="AP136" s="23" t="str">
        <f>IF(T136=O136,$O$1,"")</f>
        <v/>
      </c>
      <c r="AQ136" s="23" t="str">
        <f>IF(T136=P136,$P$1,"")</f>
        <v/>
      </c>
      <c r="AR136" s="23" t="str">
        <f>IF(T136=Q136,$Q$1,"")</f>
        <v/>
      </c>
      <c r="AS136" s="23" t="str">
        <f>IF(T136=R136,$R$1,"")</f>
        <v/>
      </c>
      <c r="AT136" s="21" t="str">
        <f t="shared" si="186"/>
        <v/>
      </c>
      <c r="AU136" s="21" t="str">
        <f t="shared" si="187"/>
        <v/>
      </c>
      <c r="AV136" s="21" t="str">
        <f t="shared" si="188"/>
        <v/>
      </c>
      <c r="AW136" s="21">
        <f t="shared" si="189"/>
        <v>4</v>
      </c>
      <c r="AX136" s="21" t="str">
        <f t="shared" si="190"/>
        <v/>
      </c>
      <c r="AY136" s="21" t="str">
        <f t="shared" si="191"/>
        <v/>
      </c>
      <c r="AZ136" s="22" t="str">
        <f t="shared" si="192"/>
        <v/>
      </c>
      <c r="BA136" s="22" t="str">
        <f t="shared" si="193"/>
        <v/>
      </c>
      <c r="BB136" s="22" t="str">
        <f t="shared" si="194"/>
        <v/>
      </c>
      <c r="BC136" s="22" t="str">
        <f t="shared" si="195"/>
        <v/>
      </c>
      <c r="BD136" s="22" t="str">
        <f t="shared" si="196"/>
        <v/>
      </c>
      <c r="BE136" s="22">
        <f t="shared" si="197"/>
        <v>6</v>
      </c>
      <c r="BF136" s="23">
        <f t="shared" si="198"/>
        <v>1</v>
      </c>
      <c r="BG136" s="23" t="str">
        <f t="shared" si="199"/>
        <v/>
      </c>
      <c r="BH136" s="23" t="str">
        <f t="shared" si="200"/>
        <v/>
      </c>
      <c r="BI136" s="23" t="str">
        <f t="shared" si="201"/>
        <v/>
      </c>
      <c r="BJ136" s="23" t="str">
        <f t="shared" si="202"/>
        <v/>
      </c>
      <c r="BK136" s="23" t="str">
        <f t="shared" si="203"/>
        <v/>
      </c>
      <c r="BL136" s="21" t="str">
        <f t="shared" si="204"/>
        <v/>
      </c>
      <c r="BM136" s="21" t="str">
        <f t="shared" si="205"/>
        <v/>
      </c>
      <c r="BN136" s="21">
        <f t="shared" si="206"/>
        <v>3</v>
      </c>
      <c r="BO136" s="21" t="str">
        <f t="shared" si="207"/>
        <v/>
      </c>
      <c r="BP136" s="21" t="str">
        <f t="shared" si="208"/>
        <v/>
      </c>
      <c r="BQ136" s="21" t="str">
        <f t="shared" si="209"/>
        <v/>
      </c>
      <c r="BR136" s="22" t="str">
        <f t="shared" si="210"/>
        <v/>
      </c>
      <c r="BS136" s="22" t="str">
        <f t="shared" si="211"/>
        <v/>
      </c>
      <c r="BT136" s="22" t="str">
        <f t="shared" si="212"/>
        <v/>
      </c>
      <c r="BU136" s="22" t="str">
        <f t="shared" si="213"/>
        <v/>
      </c>
      <c r="BV136" s="22">
        <f t="shared" si="214"/>
        <v>5</v>
      </c>
      <c r="BW136" s="22" t="str">
        <f t="shared" si="215"/>
        <v/>
      </c>
      <c r="CE136" s="24" t="str">
        <f t="shared" si="216"/>
        <v>246135</v>
      </c>
      <c r="CF136" s="25">
        <f t="shared" si="217"/>
        <v>246135</v>
      </c>
      <c r="CG136" s="26">
        <f t="shared" si="175"/>
        <v>2</v>
      </c>
      <c r="CH136" s="23">
        <f t="shared" si="176"/>
        <v>4</v>
      </c>
      <c r="CI136" s="23">
        <f t="shared" si="177"/>
        <v>6</v>
      </c>
      <c r="CJ136" s="23">
        <f t="shared" si="178"/>
        <v>1</v>
      </c>
      <c r="CK136" s="23">
        <f t="shared" si="179"/>
        <v>3</v>
      </c>
      <c r="CL136" s="23">
        <f t="shared" si="180"/>
        <v>5</v>
      </c>
      <c r="CN136" s="27">
        <f>IF(CG135=C136,1,0)</f>
        <v>0</v>
      </c>
      <c r="CO136" s="27">
        <f>IF(CH135=C136,1,0)</f>
        <v>1</v>
      </c>
      <c r="CP136" s="27">
        <f>IF(CI135=C136,1,0)</f>
        <v>0</v>
      </c>
      <c r="CQ136" s="27">
        <f>IF(CJ135=C136,1,0)</f>
        <v>0</v>
      </c>
      <c r="CR136" s="27">
        <f>IF(CK135=C136,1,0)</f>
        <v>0</v>
      </c>
      <c r="CS136" s="27">
        <f>IF(CL135=C136,1,0)</f>
        <v>0</v>
      </c>
      <c r="CT136" s="34"/>
      <c r="CU136" s="14">
        <f t="shared" si="142"/>
        <v>122</v>
      </c>
      <c r="CW136" s="40">
        <f t="shared" si="140"/>
        <v>1</v>
      </c>
      <c r="CY136" s="28" t="str">
        <f t="shared" si="141"/>
        <v>+</v>
      </c>
      <c r="DA136" s="39">
        <f t="shared" si="143"/>
        <v>732</v>
      </c>
    </row>
    <row r="137" spans="1:105" ht="16.5" thickTop="1" thickBot="1" x14ac:dyDescent="0.65">
      <c r="A137" s="31">
        <v>36</v>
      </c>
      <c r="B137" s="33"/>
      <c r="C137" s="50">
        <f>VLOOKUP(A137,$AA$3:$AB$39,2,FALSE)</f>
        <v>6</v>
      </c>
      <c r="E137" s="49">
        <f>IF(C137=CG136,$CG$12,0)</f>
        <v>0</v>
      </c>
      <c r="F137" s="49">
        <f>IF(C137=CH136,$CH$12,0)</f>
        <v>0</v>
      </c>
      <c r="G137" s="49">
        <f>IF(C137=CI136,$CI$12,0)</f>
        <v>3</v>
      </c>
      <c r="H137" s="49">
        <f>IF(C137=CJ136,$CJ$12,0)</f>
        <v>0</v>
      </c>
      <c r="I137" s="49">
        <f>IF(C137=CK136,$CK$12,0)</f>
        <v>0</v>
      </c>
      <c r="J137" s="49">
        <f>IF(C137=CL136,$CL$12,0)</f>
        <v>0</v>
      </c>
      <c r="K137" s="50">
        <f>(E137+F137+G137+H137++I137+J137)</f>
        <v>3</v>
      </c>
      <c r="M137" s="15">
        <f t="shared" si="218"/>
        <v>6</v>
      </c>
      <c r="N137" s="15">
        <f t="shared" si="219"/>
        <v>2</v>
      </c>
      <c r="O137" s="15">
        <f t="shared" si="220"/>
        <v>11</v>
      </c>
      <c r="P137" s="15">
        <f t="shared" si="221"/>
        <v>3</v>
      </c>
      <c r="Q137" s="15">
        <f t="shared" si="222"/>
        <v>26</v>
      </c>
      <c r="R137" s="15">
        <f t="shared" si="223"/>
        <v>1</v>
      </c>
      <c r="S137" s="12">
        <f t="shared" si="144"/>
        <v>247</v>
      </c>
      <c r="T137" s="11">
        <v>1</v>
      </c>
      <c r="U137" s="16">
        <f t="shared" si="181"/>
        <v>2</v>
      </c>
      <c r="V137" s="16">
        <f t="shared" si="182"/>
        <v>3</v>
      </c>
      <c r="W137" s="16">
        <f t="shared" si="183"/>
        <v>6</v>
      </c>
      <c r="X137" s="16">
        <f t="shared" si="184"/>
        <v>11</v>
      </c>
      <c r="Y137" s="16">
        <f t="shared" si="185"/>
        <v>26</v>
      </c>
      <c r="AN137" s="23" t="str">
        <f>IF(T137=M137,$M$1,"")</f>
        <v/>
      </c>
      <c r="AO137" s="23" t="str">
        <f>IF(T137=N137,$N$1,"")</f>
        <v/>
      </c>
      <c r="AP137" s="23" t="str">
        <f>IF(T137=O137,$O$1,"")</f>
        <v/>
      </c>
      <c r="AQ137" s="23" t="str">
        <f>IF(T137=P137,$P$1,"")</f>
        <v/>
      </c>
      <c r="AR137" s="23" t="str">
        <f>IF(T137=Q137,$Q$1,"")</f>
        <v/>
      </c>
      <c r="AS137" s="23">
        <f>IF(T137=R137,$R$1,"")</f>
        <v>6</v>
      </c>
      <c r="AT137" s="21" t="str">
        <f t="shared" si="186"/>
        <v/>
      </c>
      <c r="AU137" s="21">
        <f t="shared" si="187"/>
        <v>2</v>
      </c>
      <c r="AV137" s="21" t="str">
        <f t="shared" si="188"/>
        <v/>
      </c>
      <c r="AW137" s="21" t="str">
        <f t="shared" si="189"/>
        <v/>
      </c>
      <c r="AX137" s="21" t="str">
        <f t="shared" si="190"/>
        <v/>
      </c>
      <c r="AY137" s="21" t="str">
        <f t="shared" si="191"/>
        <v/>
      </c>
      <c r="AZ137" s="22" t="str">
        <f t="shared" si="192"/>
        <v/>
      </c>
      <c r="BA137" s="22" t="str">
        <f t="shared" si="193"/>
        <v/>
      </c>
      <c r="BB137" s="22" t="str">
        <f t="shared" si="194"/>
        <v/>
      </c>
      <c r="BC137" s="22">
        <f t="shared" si="195"/>
        <v>4</v>
      </c>
      <c r="BD137" s="22" t="str">
        <f t="shared" si="196"/>
        <v/>
      </c>
      <c r="BE137" s="22" t="str">
        <f t="shared" si="197"/>
        <v/>
      </c>
      <c r="BF137" s="23">
        <f t="shared" si="198"/>
        <v>1</v>
      </c>
      <c r="BG137" s="23" t="str">
        <f t="shared" si="199"/>
        <v/>
      </c>
      <c r="BH137" s="23" t="str">
        <f t="shared" si="200"/>
        <v/>
      </c>
      <c r="BI137" s="23" t="str">
        <f t="shared" si="201"/>
        <v/>
      </c>
      <c r="BJ137" s="23" t="str">
        <f t="shared" si="202"/>
        <v/>
      </c>
      <c r="BK137" s="23" t="str">
        <f t="shared" si="203"/>
        <v/>
      </c>
      <c r="BL137" s="21" t="str">
        <f t="shared" si="204"/>
        <v/>
      </c>
      <c r="BM137" s="21" t="str">
        <f t="shared" si="205"/>
        <v/>
      </c>
      <c r="BN137" s="21">
        <f t="shared" si="206"/>
        <v>3</v>
      </c>
      <c r="BO137" s="21" t="str">
        <f t="shared" si="207"/>
        <v/>
      </c>
      <c r="BP137" s="21" t="str">
        <f t="shared" si="208"/>
        <v/>
      </c>
      <c r="BQ137" s="21" t="str">
        <f t="shared" si="209"/>
        <v/>
      </c>
      <c r="BR137" s="22" t="str">
        <f t="shared" si="210"/>
        <v/>
      </c>
      <c r="BS137" s="22" t="str">
        <f t="shared" si="211"/>
        <v/>
      </c>
      <c r="BT137" s="22" t="str">
        <f t="shared" si="212"/>
        <v/>
      </c>
      <c r="BU137" s="22" t="str">
        <f t="shared" si="213"/>
        <v/>
      </c>
      <c r="BV137" s="22">
        <f t="shared" si="214"/>
        <v>5</v>
      </c>
      <c r="BW137" s="22" t="str">
        <f t="shared" si="215"/>
        <v/>
      </c>
      <c r="CE137" s="24" t="str">
        <f t="shared" si="216"/>
        <v>624135</v>
      </c>
      <c r="CF137" s="25">
        <f t="shared" si="217"/>
        <v>624135</v>
      </c>
      <c r="CG137" s="26">
        <f t="shared" si="175"/>
        <v>6</v>
      </c>
      <c r="CH137" s="23">
        <f t="shared" si="176"/>
        <v>2</v>
      </c>
      <c r="CI137" s="23">
        <f t="shared" si="177"/>
        <v>4</v>
      </c>
      <c r="CJ137" s="23">
        <f t="shared" si="178"/>
        <v>1</v>
      </c>
      <c r="CK137" s="23">
        <f t="shared" si="179"/>
        <v>3</v>
      </c>
      <c r="CL137" s="23">
        <f t="shared" si="180"/>
        <v>5</v>
      </c>
      <c r="CN137" s="27">
        <f>IF(CG136=C137,1,0)</f>
        <v>0</v>
      </c>
      <c r="CO137" s="27">
        <f>IF(CH136=C137,1,0)</f>
        <v>0</v>
      </c>
      <c r="CP137" s="27">
        <f>IF(CI136=C137,1,0)</f>
        <v>1</v>
      </c>
      <c r="CQ137" s="27">
        <f>IF(CJ136=C137,1,0)</f>
        <v>0</v>
      </c>
      <c r="CR137" s="27">
        <f>IF(CK136=C137,1,0)</f>
        <v>0</v>
      </c>
      <c r="CS137" s="27">
        <f>IF(CL136=C137,1,0)</f>
        <v>0</v>
      </c>
      <c r="CT137" s="34"/>
      <c r="CU137" s="14">
        <f t="shared" si="142"/>
        <v>123</v>
      </c>
      <c r="CW137" s="40">
        <f t="shared" si="140"/>
        <v>1</v>
      </c>
      <c r="CY137" s="28" t="str">
        <f t="shared" si="141"/>
        <v>+</v>
      </c>
      <c r="DA137" s="39">
        <f t="shared" si="143"/>
        <v>738</v>
      </c>
    </row>
    <row r="138" spans="1:105" ht="16.5" thickTop="1" thickBot="1" x14ac:dyDescent="0.65">
      <c r="A138" s="31">
        <v>36</v>
      </c>
      <c r="B138" s="33"/>
      <c r="C138" s="50">
        <f>VLOOKUP(A138,$AA$3:$AB$39,2,FALSE)</f>
        <v>6</v>
      </c>
      <c r="E138" s="49">
        <f>IF(C138=CG137,$CG$12,0)</f>
        <v>1</v>
      </c>
      <c r="F138" s="49">
        <f>IF(C138=CH137,$CH$12,0)</f>
        <v>0</v>
      </c>
      <c r="G138" s="49">
        <f>IF(C138=CI137,$CI$12,0)</f>
        <v>0</v>
      </c>
      <c r="H138" s="49">
        <f>IF(C138=CJ137,$CJ$12,0)</f>
        <v>0</v>
      </c>
      <c r="I138" s="49">
        <f>IF(C138=CK137,$CK$12,0)</f>
        <v>0</v>
      </c>
      <c r="J138" s="49">
        <f>IF(C138=CL137,$CL$12,0)</f>
        <v>0</v>
      </c>
      <c r="K138" s="50">
        <f>(E138+F138+G138+H138++I138+J138)</f>
        <v>1</v>
      </c>
      <c r="M138" s="15">
        <f t="shared" si="218"/>
        <v>7</v>
      </c>
      <c r="N138" s="15">
        <f t="shared" si="219"/>
        <v>3</v>
      </c>
      <c r="O138" s="15">
        <f t="shared" si="220"/>
        <v>12</v>
      </c>
      <c r="P138" s="15">
        <f t="shared" si="221"/>
        <v>4</v>
      </c>
      <c r="Q138" s="15">
        <f t="shared" si="222"/>
        <v>27</v>
      </c>
      <c r="R138" s="15">
        <f t="shared" si="223"/>
        <v>1</v>
      </c>
      <c r="S138" s="12">
        <f t="shared" si="144"/>
        <v>250</v>
      </c>
      <c r="T138" s="11">
        <v>1</v>
      </c>
      <c r="U138" s="16">
        <f t="shared" si="181"/>
        <v>3</v>
      </c>
      <c r="V138" s="16">
        <f t="shared" si="182"/>
        <v>4</v>
      </c>
      <c r="W138" s="16">
        <f t="shared" si="183"/>
        <v>7</v>
      </c>
      <c r="X138" s="16">
        <f t="shared" si="184"/>
        <v>12</v>
      </c>
      <c r="Y138" s="16">
        <f t="shared" si="185"/>
        <v>27</v>
      </c>
      <c r="AN138" s="23" t="str">
        <f>IF(T138=M138,$M$1,"")</f>
        <v/>
      </c>
      <c r="AO138" s="23" t="str">
        <f>IF(T138=N138,$N$1,"")</f>
        <v/>
      </c>
      <c r="AP138" s="23" t="str">
        <f>IF(T138=O138,$O$1,"")</f>
        <v/>
      </c>
      <c r="AQ138" s="23" t="str">
        <f>IF(T138=P138,$P$1,"")</f>
        <v/>
      </c>
      <c r="AR138" s="23" t="str">
        <f>IF(T138=Q138,$Q$1,"")</f>
        <v/>
      </c>
      <c r="AS138" s="23">
        <f>IF(T138=R138,$R$1,"")</f>
        <v>6</v>
      </c>
      <c r="AT138" s="21" t="str">
        <f t="shared" si="186"/>
        <v/>
      </c>
      <c r="AU138" s="21">
        <f t="shared" si="187"/>
        <v>2</v>
      </c>
      <c r="AV138" s="21" t="str">
        <f t="shared" si="188"/>
        <v/>
      </c>
      <c r="AW138" s="21" t="str">
        <f t="shared" si="189"/>
        <v/>
      </c>
      <c r="AX138" s="21" t="str">
        <f t="shared" si="190"/>
        <v/>
      </c>
      <c r="AY138" s="21" t="str">
        <f t="shared" si="191"/>
        <v/>
      </c>
      <c r="AZ138" s="22" t="str">
        <f t="shared" si="192"/>
        <v/>
      </c>
      <c r="BA138" s="22" t="str">
        <f t="shared" si="193"/>
        <v/>
      </c>
      <c r="BB138" s="22" t="str">
        <f t="shared" si="194"/>
        <v/>
      </c>
      <c r="BC138" s="22">
        <f t="shared" si="195"/>
        <v>4</v>
      </c>
      <c r="BD138" s="22" t="str">
        <f t="shared" si="196"/>
        <v/>
      </c>
      <c r="BE138" s="22" t="str">
        <f t="shared" si="197"/>
        <v/>
      </c>
      <c r="BF138" s="23">
        <f t="shared" si="198"/>
        <v>1</v>
      </c>
      <c r="BG138" s="23" t="str">
        <f t="shared" si="199"/>
        <v/>
      </c>
      <c r="BH138" s="23" t="str">
        <f t="shared" si="200"/>
        <v/>
      </c>
      <c r="BI138" s="23" t="str">
        <f t="shared" si="201"/>
        <v/>
      </c>
      <c r="BJ138" s="23" t="str">
        <f t="shared" si="202"/>
        <v/>
      </c>
      <c r="BK138" s="23" t="str">
        <f t="shared" si="203"/>
        <v/>
      </c>
      <c r="BL138" s="21" t="str">
        <f t="shared" si="204"/>
        <v/>
      </c>
      <c r="BM138" s="21" t="str">
        <f t="shared" si="205"/>
        <v/>
      </c>
      <c r="BN138" s="21">
        <f t="shared" si="206"/>
        <v>3</v>
      </c>
      <c r="BO138" s="21" t="str">
        <f t="shared" si="207"/>
        <v/>
      </c>
      <c r="BP138" s="21" t="str">
        <f t="shared" si="208"/>
        <v/>
      </c>
      <c r="BQ138" s="21" t="str">
        <f t="shared" si="209"/>
        <v/>
      </c>
      <c r="BR138" s="22" t="str">
        <f t="shared" si="210"/>
        <v/>
      </c>
      <c r="BS138" s="22" t="str">
        <f t="shared" si="211"/>
        <v/>
      </c>
      <c r="BT138" s="22" t="str">
        <f t="shared" si="212"/>
        <v/>
      </c>
      <c r="BU138" s="22" t="str">
        <f t="shared" si="213"/>
        <v/>
      </c>
      <c r="BV138" s="22">
        <f t="shared" si="214"/>
        <v>5</v>
      </c>
      <c r="BW138" s="22" t="str">
        <f t="shared" si="215"/>
        <v/>
      </c>
      <c r="CE138" s="24" t="str">
        <f t="shared" si="216"/>
        <v>624135</v>
      </c>
      <c r="CF138" s="25">
        <f t="shared" si="217"/>
        <v>624135</v>
      </c>
      <c r="CG138" s="26">
        <f t="shared" si="175"/>
        <v>6</v>
      </c>
      <c r="CH138" s="23">
        <f t="shared" si="176"/>
        <v>2</v>
      </c>
      <c r="CI138" s="23">
        <f t="shared" si="177"/>
        <v>4</v>
      </c>
      <c r="CJ138" s="23">
        <f t="shared" si="178"/>
        <v>1</v>
      </c>
      <c r="CK138" s="23">
        <f t="shared" si="179"/>
        <v>3</v>
      </c>
      <c r="CL138" s="23">
        <f t="shared" si="180"/>
        <v>5</v>
      </c>
      <c r="CN138" s="27">
        <f>IF(CG137=C138,1,0)</f>
        <v>1</v>
      </c>
      <c r="CO138" s="27">
        <f>IF(CH137=C138,1,0)</f>
        <v>0</v>
      </c>
      <c r="CP138" s="27">
        <f>IF(CI137=C138,1,0)</f>
        <v>0</v>
      </c>
      <c r="CQ138" s="27">
        <f>IF(CJ137=C138,1,0)</f>
        <v>0</v>
      </c>
      <c r="CR138" s="27">
        <f>IF(CK137=C138,1,0)</f>
        <v>0</v>
      </c>
      <c r="CS138" s="27">
        <f>IF(CL137=C138,1,0)</f>
        <v>0</v>
      </c>
      <c r="CT138" s="34"/>
      <c r="CU138" s="14">
        <f t="shared" si="142"/>
        <v>124</v>
      </c>
      <c r="CW138" s="40">
        <f t="shared" si="140"/>
        <v>1</v>
      </c>
      <c r="CY138" s="28" t="str">
        <f t="shared" si="141"/>
        <v>+</v>
      </c>
      <c r="DA138" s="39">
        <f t="shared" si="143"/>
        <v>744</v>
      </c>
    </row>
    <row r="139" spans="1:105" ht="15" thickTop="1" thickBot="1" x14ac:dyDescent="0.5">
      <c r="A139" s="31">
        <v>34</v>
      </c>
      <c r="B139" s="33"/>
      <c r="C139" s="50">
        <f>VLOOKUP(A139,$AA$3:$AB$39,2,FALSE)</f>
        <v>6</v>
      </c>
      <c r="E139" s="49">
        <f>IF(C139=CG138,$CG$12,0)</f>
        <v>1</v>
      </c>
      <c r="F139" s="49">
        <f>IF(C139=CH138,$CH$12,0)</f>
        <v>0</v>
      </c>
      <c r="G139" s="49">
        <f>IF(C139=CI138,$CI$12,0)</f>
        <v>0</v>
      </c>
      <c r="H139" s="49">
        <f>IF(C139=CJ138,$CJ$12,0)</f>
        <v>0</v>
      </c>
      <c r="I139" s="49">
        <f>IF(C139=CK138,$CK$12,0)</f>
        <v>0</v>
      </c>
      <c r="J139" s="49">
        <f>IF(C139=CL138,$CL$12,0)</f>
        <v>0</v>
      </c>
      <c r="K139" s="50">
        <f>(E139+F139+G139+H139++I139+J139)</f>
        <v>1</v>
      </c>
      <c r="M139" s="15">
        <f t="shared" si="218"/>
        <v>8</v>
      </c>
      <c r="N139" s="15">
        <f t="shared" si="219"/>
        <v>4</v>
      </c>
      <c r="O139" s="15">
        <f t="shared" si="220"/>
        <v>13</v>
      </c>
      <c r="P139" s="15">
        <f t="shared" si="221"/>
        <v>5</v>
      </c>
      <c r="Q139" s="15">
        <f t="shared" si="222"/>
        <v>28</v>
      </c>
      <c r="R139" s="15">
        <f t="shared" si="223"/>
        <v>1</v>
      </c>
      <c r="S139" s="12">
        <f t="shared" si="144"/>
        <v>254</v>
      </c>
      <c r="T139" s="11">
        <v>1</v>
      </c>
      <c r="U139" s="16">
        <f t="shared" si="181"/>
        <v>4</v>
      </c>
      <c r="V139" s="16">
        <f t="shared" si="182"/>
        <v>5</v>
      </c>
      <c r="W139" s="16">
        <f t="shared" si="183"/>
        <v>8</v>
      </c>
      <c r="X139" s="16">
        <f t="shared" si="184"/>
        <v>13</v>
      </c>
      <c r="Y139" s="16">
        <f t="shared" si="185"/>
        <v>28</v>
      </c>
      <c r="AN139" s="23" t="str">
        <f t="shared" ref="AN139:AN202" si="224">IF(T139=M139,$M$1,"")</f>
        <v/>
      </c>
      <c r="AO139" s="23" t="str">
        <f t="shared" ref="AO139:AO202" si="225">IF(T139=N139,$N$1,"")</f>
        <v/>
      </c>
      <c r="AP139" s="23" t="str">
        <f t="shared" ref="AP139:AP202" si="226">IF(T139=O139,$O$1,"")</f>
        <v/>
      </c>
      <c r="AQ139" s="23" t="str">
        <f t="shared" ref="AQ139:AQ202" si="227">IF(T139=P139,$P$1,"")</f>
        <v/>
      </c>
      <c r="AR139" s="23" t="str">
        <f t="shared" ref="AR139:AR202" si="228">IF(T139=Q139,$Q$1,"")</f>
        <v/>
      </c>
      <c r="AS139" s="23">
        <f t="shared" ref="AS139:AS202" si="229">IF(T139=R139,$R$1,"")</f>
        <v>6</v>
      </c>
      <c r="AT139" s="21" t="str">
        <f t="shared" ref="AT139:AT202" si="230">IF(U139=M139,$M$1,"")</f>
        <v/>
      </c>
      <c r="AU139" s="21">
        <f t="shared" ref="AU139:AU202" si="231">IF(U139=N139,$N$1,"")</f>
        <v>2</v>
      </c>
      <c r="AV139" s="21" t="str">
        <f t="shared" ref="AV139:AV202" si="232">IF(U139=O139,$O$1,"")</f>
        <v/>
      </c>
      <c r="AW139" s="21" t="str">
        <f t="shared" ref="AW139:AW202" si="233">IF(U139=P139,$P$1,"")</f>
        <v/>
      </c>
      <c r="AX139" s="21" t="str">
        <f t="shared" ref="AX139:AX202" si="234">IF(U139=Q139,$Q$1,"")</f>
        <v/>
      </c>
      <c r="AY139" s="21" t="str">
        <f t="shared" ref="AY139:AY202" si="235">IF(U139=R139,$R$1,"")</f>
        <v/>
      </c>
      <c r="AZ139" s="22" t="str">
        <f t="shared" ref="AZ139:AZ202" si="236">IF(V139=M139,$M$1,"")</f>
        <v/>
      </c>
      <c r="BA139" s="22" t="str">
        <f t="shared" ref="BA139:BA202" si="237">IF(V139=N139,$N$1,"")</f>
        <v/>
      </c>
      <c r="BB139" s="22" t="str">
        <f t="shared" ref="BB139:BB202" si="238">IF(V139=O139,$O$1,"")</f>
        <v/>
      </c>
      <c r="BC139" s="22">
        <f t="shared" ref="BC139:BC202" si="239">IF(V139=P139,$P$1,"")</f>
        <v>4</v>
      </c>
      <c r="BD139" s="22" t="str">
        <f t="shared" ref="BD139:BD202" si="240">IF(V139=Q139,$Q$1,"")</f>
        <v/>
      </c>
      <c r="BE139" s="22" t="str">
        <f t="shared" ref="BE139:BE202" si="241">IF(V139=R139,$R$1,"")</f>
        <v/>
      </c>
      <c r="BF139" s="23">
        <f t="shared" ref="BF139:BF202" si="242">IF(W139=M139,$M$1,"")</f>
        <v>1</v>
      </c>
      <c r="BG139" s="23" t="str">
        <f t="shared" ref="BG139:BG202" si="243">IF(W139=N139,$N$1,"")</f>
        <v/>
      </c>
      <c r="BH139" s="23" t="str">
        <f t="shared" ref="BH139:BH202" si="244">IF(W139=O139,$O$1,"")</f>
        <v/>
      </c>
      <c r="BI139" s="23" t="str">
        <f t="shared" ref="BI139:BI202" si="245">IF(W139=P139,$P$1,"")</f>
        <v/>
      </c>
      <c r="BJ139" s="23" t="str">
        <f t="shared" ref="BJ139:BJ202" si="246">IF(W139=Q139,$Q$1,"")</f>
        <v/>
      </c>
      <c r="BK139" s="23" t="str">
        <f t="shared" ref="BK139:BK202" si="247">IF(W139=R139,$R$1,"")</f>
        <v/>
      </c>
      <c r="BL139" s="21" t="str">
        <f t="shared" ref="BL139:BL202" si="248">IF(X139=M139,$M$1,"")</f>
        <v/>
      </c>
      <c r="BM139" s="21" t="str">
        <f t="shared" ref="BM139:BM202" si="249">IF(X139=N139,$N$1,"")</f>
        <v/>
      </c>
      <c r="BN139" s="21">
        <f t="shared" ref="BN139:BN202" si="250">IF(X139=O139,$O$1,"")</f>
        <v>3</v>
      </c>
      <c r="BO139" s="21" t="str">
        <f t="shared" ref="BO139:BO202" si="251">IF(X139=P139,$P$1,"")</f>
        <v/>
      </c>
      <c r="BP139" s="21" t="str">
        <f t="shared" ref="BP139:BP202" si="252">IF(X139=Q139,$Q$1,"")</f>
        <v/>
      </c>
      <c r="BQ139" s="21" t="str">
        <f t="shared" ref="BQ139:BQ202" si="253">IF(X139=R139,$R$1,"")</f>
        <v/>
      </c>
      <c r="BR139" s="22" t="str">
        <f t="shared" ref="BR139:BR202" si="254">IF(Y139=M139,$M$1,"")</f>
        <v/>
      </c>
      <c r="BS139" s="22" t="str">
        <f t="shared" ref="BS139:BS202" si="255">IF(Y139=N139,$N$1,"")</f>
        <v/>
      </c>
      <c r="BT139" s="22" t="str">
        <f t="shared" ref="BT139:BT202" si="256">IF(Y139=O139,$O$1,"")</f>
        <v/>
      </c>
      <c r="BU139" s="22" t="str">
        <f t="shared" ref="BU139:BU202" si="257">IF(Y139=P139,$P$1,"")</f>
        <v/>
      </c>
      <c r="BV139" s="22">
        <f t="shared" ref="BV139:BV202" si="258">IF(Y139=Q139,$Q$1,"")</f>
        <v>5</v>
      </c>
      <c r="BW139" s="22" t="str">
        <f t="shared" ref="BW139:BW202" si="259">IF(Y139=R139,$R$1,"")</f>
        <v/>
      </c>
      <c r="CE139" s="24" t="str">
        <f t="shared" ref="CE139:CE202" si="260">(AN139&amp;AO139&amp;AP139&amp;AQ139&amp;AR139&amp;AS139&amp;AT139&amp;AU139&amp;AV139&amp;AW139&amp;AX139&amp;AY139&amp;AZ139&amp;BA139&amp;BB139&amp;BC139&amp;BD139&amp;BE139&amp;BF139&amp;BG139&amp;BH139&amp;BI139&amp;BJ139&amp;BK139&amp;BL139&amp;BM139&amp;BN139&amp;BO139&amp;BP139&amp;BQ139&amp;BR139&amp;BS139&amp;BT139&amp;BU139&amp;BV139&amp;BW139)</f>
        <v>624135</v>
      </c>
      <c r="CF139" s="25">
        <f t="shared" ref="CF139:CF202" si="261">CE139*1</f>
        <v>624135</v>
      </c>
      <c r="CG139" s="26">
        <f t="shared" ref="CG139:CG202" si="262">(LEFT(CF139))*1</f>
        <v>6</v>
      </c>
      <c r="CH139" s="23">
        <f t="shared" ref="CH139:CH202" si="263">(MID(CE139,2,1))*1</f>
        <v>2</v>
      </c>
      <c r="CI139" s="23">
        <f t="shared" ref="CI139:CI202" si="264">(MID(CF139,3,1))*1</f>
        <v>4</v>
      </c>
      <c r="CJ139" s="23">
        <f t="shared" ref="CJ139:CJ202" si="265">(MID(CF139,4,1))*1</f>
        <v>1</v>
      </c>
      <c r="CK139" s="23">
        <f t="shared" ref="CK139:CK202" si="266">(MID(CF139,5,1))*1</f>
        <v>3</v>
      </c>
      <c r="CL139" s="23">
        <f t="shared" ref="CL139:CL202" si="267">(MID(CF139,6,1))*1</f>
        <v>5</v>
      </c>
    </row>
    <row r="140" spans="1:105" ht="15" thickTop="1" thickBot="1" x14ac:dyDescent="0.5">
      <c r="A140" s="31">
        <v>6</v>
      </c>
      <c r="B140" s="33"/>
      <c r="C140" s="50">
        <f>VLOOKUP(A140,$AA$3:$AB$39,2,FALSE)</f>
        <v>1</v>
      </c>
      <c r="E140" s="49">
        <f>IF(C140=CG139,$CG$12,0)</f>
        <v>0</v>
      </c>
      <c r="F140" s="49">
        <f>IF(C140=CH139,$CH$12,0)</f>
        <v>0</v>
      </c>
      <c r="G140" s="49">
        <f>IF(C140=CI139,$CI$12,0)</f>
        <v>0</v>
      </c>
      <c r="H140" s="49">
        <f>IF(C140=CJ139,$CJ$12,0)</f>
        <v>4</v>
      </c>
      <c r="I140" s="49">
        <f>IF(C140=CK139,$CK$12,0)</f>
        <v>0</v>
      </c>
      <c r="J140" s="49">
        <f>IF(C140=CL139,$CL$12,0)</f>
        <v>0</v>
      </c>
      <c r="K140" s="50">
        <f>(E140+F140+G140+H140++I140+J140)</f>
        <v>4</v>
      </c>
      <c r="M140" s="15">
        <f t="shared" si="218"/>
        <v>1</v>
      </c>
      <c r="N140" s="15">
        <f t="shared" si="219"/>
        <v>5</v>
      </c>
      <c r="O140" s="15">
        <f t="shared" si="220"/>
        <v>14</v>
      </c>
      <c r="P140" s="15">
        <f t="shared" si="221"/>
        <v>6</v>
      </c>
      <c r="Q140" s="15">
        <f t="shared" si="222"/>
        <v>29</v>
      </c>
      <c r="R140" s="15">
        <f t="shared" si="223"/>
        <v>2</v>
      </c>
      <c r="S140" s="12">
        <f t="shared" si="144"/>
        <v>256</v>
      </c>
      <c r="T140" s="11">
        <v>1</v>
      </c>
      <c r="U140" s="16">
        <f t="shared" si="181"/>
        <v>2</v>
      </c>
      <c r="V140" s="16">
        <f t="shared" si="182"/>
        <v>5</v>
      </c>
      <c r="W140" s="16">
        <f t="shared" si="183"/>
        <v>6</v>
      </c>
      <c r="X140" s="16">
        <f t="shared" si="184"/>
        <v>14</v>
      </c>
      <c r="Y140" s="16">
        <f t="shared" si="185"/>
        <v>29</v>
      </c>
      <c r="AN140" s="23">
        <f t="shared" si="224"/>
        <v>1</v>
      </c>
      <c r="AO140" s="23" t="str">
        <f t="shared" si="225"/>
        <v/>
      </c>
      <c r="AP140" s="23" t="str">
        <f t="shared" si="226"/>
        <v/>
      </c>
      <c r="AQ140" s="23" t="str">
        <f t="shared" si="227"/>
        <v/>
      </c>
      <c r="AR140" s="23" t="str">
        <f t="shared" si="228"/>
        <v/>
      </c>
      <c r="AS140" s="23" t="str">
        <f t="shared" si="229"/>
        <v/>
      </c>
      <c r="AT140" s="21" t="str">
        <f t="shared" si="230"/>
        <v/>
      </c>
      <c r="AU140" s="21" t="str">
        <f t="shared" si="231"/>
        <v/>
      </c>
      <c r="AV140" s="21" t="str">
        <f t="shared" si="232"/>
        <v/>
      </c>
      <c r="AW140" s="21" t="str">
        <f t="shared" si="233"/>
        <v/>
      </c>
      <c r="AX140" s="21" t="str">
        <f t="shared" si="234"/>
        <v/>
      </c>
      <c r="AY140" s="21">
        <f t="shared" si="235"/>
        <v>6</v>
      </c>
      <c r="AZ140" s="22" t="str">
        <f t="shared" si="236"/>
        <v/>
      </c>
      <c r="BA140" s="22">
        <f t="shared" si="237"/>
        <v>2</v>
      </c>
      <c r="BB140" s="22" t="str">
        <f t="shared" si="238"/>
        <v/>
      </c>
      <c r="BC140" s="22" t="str">
        <f t="shared" si="239"/>
        <v/>
      </c>
      <c r="BD140" s="22" t="str">
        <f t="shared" si="240"/>
        <v/>
      </c>
      <c r="BE140" s="22" t="str">
        <f t="shared" si="241"/>
        <v/>
      </c>
      <c r="BF140" s="23" t="str">
        <f t="shared" si="242"/>
        <v/>
      </c>
      <c r="BG140" s="23" t="str">
        <f t="shared" si="243"/>
        <v/>
      </c>
      <c r="BH140" s="23" t="str">
        <f t="shared" si="244"/>
        <v/>
      </c>
      <c r="BI140" s="23">
        <f t="shared" si="245"/>
        <v>4</v>
      </c>
      <c r="BJ140" s="23" t="str">
        <f t="shared" si="246"/>
        <v/>
      </c>
      <c r="BK140" s="23" t="str">
        <f t="shared" si="247"/>
        <v/>
      </c>
      <c r="BL140" s="21" t="str">
        <f t="shared" si="248"/>
        <v/>
      </c>
      <c r="BM140" s="21" t="str">
        <f t="shared" si="249"/>
        <v/>
      </c>
      <c r="BN140" s="21">
        <f t="shared" si="250"/>
        <v>3</v>
      </c>
      <c r="BO140" s="21" t="str">
        <f t="shared" si="251"/>
        <v/>
      </c>
      <c r="BP140" s="21" t="str">
        <f t="shared" si="252"/>
        <v/>
      </c>
      <c r="BQ140" s="21" t="str">
        <f t="shared" si="253"/>
        <v/>
      </c>
      <c r="BR140" s="22" t="str">
        <f t="shared" si="254"/>
        <v/>
      </c>
      <c r="BS140" s="22" t="str">
        <f t="shared" si="255"/>
        <v/>
      </c>
      <c r="BT140" s="22" t="str">
        <f t="shared" si="256"/>
        <v/>
      </c>
      <c r="BU140" s="22" t="str">
        <f t="shared" si="257"/>
        <v/>
      </c>
      <c r="BV140" s="22">
        <f t="shared" si="258"/>
        <v>5</v>
      </c>
      <c r="BW140" s="22" t="str">
        <f t="shared" si="259"/>
        <v/>
      </c>
      <c r="CE140" s="24" t="str">
        <f t="shared" si="260"/>
        <v>162435</v>
      </c>
      <c r="CF140" s="25">
        <f t="shared" si="261"/>
        <v>162435</v>
      </c>
      <c r="CG140" s="26">
        <f t="shared" si="262"/>
        <v>1</v>
      </c>
      <c r="CH140" s="23">
        <f t="shared" si="263"/>
        <v>6</v>
      </c>
      <c r="CI140" s="23">
        <f t="shared" si="264"/>
        <v>2</v>
      </c>
      <c r="CJ140" s="23">
        <f t="shared" si="265"/>
        <v>4</v>
      </c>
      <c r="CK140" s="23">
        <f t="shared" si="266"/>
        <v>3</v>
      </c>
      <c r="CL140" s="23">
        <f t="shared" si="267"/>
        <v>5</v>
      </c>
    </row>
    <row r="141" spans="1:105" ht="15" thickTop="1" thickBot="1" x14ac:dyDescent="0.5">
      <c r="A141" s="31">
        <v>21</v>
      </c>
      <c r="B141" s="33"/>
      <c r="C141" s="50">
        <f>VLOOKUP(A141,$AA$3:$AB$39,2,FALSE)</f>
        <v>4</v>
      </c>
      <c r="E141" s="49">
        <f>IF(C141=CG140,$CG$12,0)</f>
        <v>0</v>
      </c>
      <c r="F141" s="49">
        <f>IF(C141=CH140,$CH$12,0)</f>
        <v>0</v>
      </c>
      <c r="G141" s="49">
        <f>IF(C141=CI140,$CI$12,0)</f>
        <v>0</v>
      </c>
      <c r="H141" s="49">
        <f>IF(C141=CJ140,$CJ$12,0)</f>
        <v>4</v>
      </c>
      <c r="I141" s="49">
        <f>IF(C141=CK140,$CK$12,0)</f>
        <v>0</v>
      </c>
      <c r="J141" s="49">
        <f>IF(C141=CL140,$CL$12,0)</f>
        <v>0</v>
      </c>
      <c r="K141" s="50">
        <f>(E141+F141+G141+H141++I141+J141)</f>
        <v>4</v>
      </c>
      <c r="M141" s="15">
        <f t="shared" si="218"/>
        <v>2</v>
      </c>
      <c r="N141" s="15">
        <f t="shared" si="219"/>
        <v>6</v>
      </c>
      <c r="O141" s="15">
        <f t="shared" si="220"/>
        <v>15</v>
      </c>
      <c r="P141" s="15">
        <f t="shared" si="221"/>
        <v>1</v>
      </c>
      <c r="Q141" s="15">
        <f t="shared" si="222"/>
        <v>30</v>
      </c>
      <c r="R141" s="15">
        <f t="shared" si="223"/>
        <v>3</v>
      </c>
      <c r="S141" s="12">
        <f t="shared" si="144"/>
        <v>258</v>
      </c>
      <c r="T141" s="11">
        <v>1</v>
      </c>
      <c r="U141" s="16">
        <f t="shared" si="181"/>
        <v>2</v>
      </c>
      <c r="V141" s="16">
        <f t="shared" si="182"/>
        <v>3</v>
      </c>
      <c r="W141" s="16">
        <f t="shared" si="183"/>
        <v>6</v>
      </c>
      <c r="X141" s="16">
        <f t="shared" si="184"/>
        <v>15</v>
      </c>
      <c r="Y141" s="16">
        <f t="shared" si="185"/>
        <v>30</v>
      </c>
      <c r="AN141" s="23" t="str">
        <f t="shared" si="224"/>
        <v/>
      </c>
      <c r="AO141" s="23" t="str">
        <f t="shared" si="225"/>
        <v/>
      </c>
      <c r="AP141" s="23" t="str">
        <f t="shared" si="226"/>
        <v/>
      </c>
      <c r="AQ141" s="23">
        <f t="shared" si="227"/>
        <v>4</v>
      </c>
      <c r="AR141" s="23" t="str">
        <f t="shared" si="228"/>
        <v/>
      </c>
      <c r="AS141" s="23" t="str">
        <f t="shared" si="229"/>
        <v/>
      </c>
      <c r="AT141" s="21">
        <f t="shared" si="230"/>
        <v>1</v>
      </c>
      <c r="AU141" s="21" t="str">
        <f t="shared" si="231"/>
        <v/>
      </c>
      <c r="AV141" s="21" t="str">
        <f t="shared" si="232"/>
        <v/>
      </c>
      <c r="AW141" s="21" t="str">
        <f t="shared" si="233"/>
        <v/>
      </c>
      <c r="AX141" s="21" t="str">
        <f t="shared" si="234"/>
        <v/>
      </c>
      <c r="AY141" s="21" t="str">
        <f t="shared" si="235"/>
        <v/>
      </c>
      <c r="AZ141" s="22" t="str">
        <f t="shared" si="236"/>
        <v/>
      </c>
      <c r="BA141" s="22" t="str">
        <f t="shared" si="237"/>
        <v/>
      </c>
      <c r="BB141" s="22" t="str">
        <f t="shared" si="238"/>
        <v/>
      </c>
      <c r="BC141" s="22" t="str">
        <f t="shared" si="239"/>
        <v/>
      </c>
      <c r="BD141" s="22" t="str">
        <f t="shared" si="240"/>
        <v/>
      </c>
      <c r="BE141" s="22">
        <f t="shared" si="241"/>
        <v>6</v>
      </c>
      <c r="BF141" s="23" t="str">
        <f t="shared" si="242"/>
        <v/>
      </c>
      <c r="BG141" s="23">
        <f t="shared" si="243"/>
        <v>2</v>
      </c>
      <c r="BH141" s="23" t="str">
        <f t="shared" si="244"/>
        <v/>
      </c>
      <c r="BI141" s="23" t="str">
        <f t="shared" si="245"/>
        <v/>
      </c>
      <c r="BJ141" s="23" t="str">
        <f t="shared" si="246"/>
        <v/>
      </c>
      <c r="BK141" s="23" t="str">
        <f t="shared" si="247"/>
        <v/>
      </c>
      <c r="BL141" s="21" t="str">
        <f t="shared" si="248"/>
        <v/>
      </c>
      <c r="BM141" s="21" t="str">
        <f t="shared" si="249"/>
        <v/>
      </c>
      <c r="BN141" s="21">
        <f t="shared" si="250"/>
        <v>3</v>
      </c>
      <c r="BO141" s="21" t="str">
        <f t="shared" si="251"/>
        <v/>
      </c>
      <c r="BP141" s="21" t="str">
        <f t="shared" si="252"/>
        <v/>
      </c>
      <c r="BQ141" s="21" t="str">
        <f t="shared" si="253"/>
        <v/>
      </c>
      <c r="BR141" s="22" t="str">
        <f t="shared" si="254"/>
        <v/>
      </c>
      <c r="BS141" s="22" t="str">
        <f t="shared" si="255"/>
        <v/>
      </c>
      <c r="BT141" s="22" t="str">
        <f t="shared" si="256"/>
        <v/>
      </c>
      <c r="BU141" s="22" t="str">
        <f t="shared" si="257"/>
        <v/>
      </c>
      <c r="BV141" s="22">
        <f t="shared" si="258"/>
        <v>5</v>
      </c>
      <c r="BW141" s="22" t="str">
        <f t="shared" si="259"/>
        <v/>
      </c>
      <c r="CE141" s="24" t="str">
        <f t="shared" si="260"/>
        <v>416235</v>
      </c>
      <c r="CF141" s="25">
        <f t="shared" si="261"/>
        <v>416235</v>
      </c>
      <c r="CG141" s="26">
        <f t="shared" si="262"/>
        <v>4</v>
      </c>
      <c r="CH141" s="23">
        <f t="shared" si="263"/>
        <v>1</v>
      </c>
      <c r="CI141" s="23">
        <f t="shared" si="264"/>
        <v>6</v>
      </c>
      <c r="CJ141" s="23">
        <f t="shared" si="265"/>
        <v>2</v>
      </c>
      <c r="CK141" s="23">
        <f t="shared" si="266"/>
        <v>3</v>
      </c>
      <c r="CL141" s="23">
        <f t="shared" si="267"/>
        <v>5</v>
      </c>
    </row>
    <row r="142" spans="1:105" ht="15" thickTop="1" thickBot="1" x14ac:dyDescent="0.5">
      <c r="A142" s="31">
        <v>8</v>
      </c>
      <c r="B142" s="33"/>
      <c r="C142" s="50">
        <f>VLOOKUP(A142,$AA$3:$AB$39,2,FALSE)</f>
        <v>2</v>
      </c>
      <c r="E142" s="49">
        <f>IF(C142=CG141,$CG$12,0)</f>
        <v>0</v>
      </c>
      <c r="F142" s="49">
        <f>IF(C142=CH141,$CH$12,0)</f>
        <v>0</v>
      </c>
      <c r="G142" s="49">
        <f>IF(C142=CI141,$CI$12,0)</f>
        <v>0</v>
      </c>
      <c r="H142" s="49">
        <f>IF(C142=CJ141,$CJ$12,0)</f>
        <v>4</v>
      </c>
      <c r="I142" s="49">
        <f>IF(C142=CK141,$CK$12,0)</f>
        <v>0</v>
      </c>
      <c r="J142" s="49">
        <f>IF(C142=CL141,$CL$12,0)</f>
        <v>0</v>
      </c>
      <c r="K142" s="50">
        <f>(E142+F142+G142+H142++I142+J142)</f>
        <v>4</v>
      </c>
      <c r="M142" s="15">
        <f t="shared" si="218"/>
        <v>3</v>
      </c>
      <c r="N142" s="15">
        <f t="shared" si="219"/>
        <v>1</v>
      </c>
      <c r="O142" s="15">
        <f t="shared" si="220"/>
        <v>16</v>
      </c>
      <c r="P142" s="15">
        <f t="shared" si="221"/>
        <v>2</v>
      </c>
      <c r="Q142" s="15">
        <f t="shared" si="222"/>
        <v>31</v>
      </c>
      <c r="R142" s="15">
        <f t="shared" si="223"/>
        <v>4</v>
      </c>
      <c r="S142" s="12">
        <f t="shared" si="144"/>
        <v>260</v>
      </c>
      <c r="T142" s="11">
        <v>1</v>
      </c>
      <c r="U142" s="16">
        <f t="shared" si="181"/>
        <v>2</v>
      </c>
      <c r="V142" s="16">
        <f t="shared" si="182"/>
        <v>3</v>
      </c>
      <c r="W142" s="16">
        <f t="shared" si="183"/>
        <v>4</v>
      </c>
      <c r="X142" s="16">
        <f t="shared" si="184"/>
        <v>16</v>
      </c>
      <c r="Y142" s="16">
        <f t="shared" si="185"/>
        <v>31</v>
      </c>
      <c r="AN142" s="23" t="str">
        <f t="shared" si="224"/>
        <v/>
      </c>
      <c r="AO142" s="23">
        <f t="shared" si="225"/>
        <v>2</v>
      </c>
      <c r="AP142" s="23" t="str">
        <f t="shared" si="226"/>
        <v/>
      </c>
      <c r="AQ142" s="23" t="str">
        <f t="shared" si="227"/>
        <v/>
      </c>
      <c r="AR142" s="23" t="str">
        <f t="shared" si="228"/>
        <v/>
      </c>
      <c r="AS142" s="23" t="str">
        <f t="shared" si="229"/>
        <v/>
      </c>
      <c r="AT142" s="21" t="str">
        <f t="shared" si="230"/>
        <v/>
      </c>
      <c r="AU142" s="21" t="str">
        <f t="shared" si="231"/>
        <v/>
      </c>
      <c r="AV142" s="21" t="str">
        <f t="shared" si="232"/>
        <v/>
      </c>
      <c r="AW142" s="21">
        <f t="shared" si="233"/>
        <v>4</v>
      </c>
      <c r="AX142" s="21" t="str">
        <f t="shared" si="234"/>
        <v/>
      </c>
      <c r="AY142" s="21" t="str">
        <f t="shared" si="235"/>
        <v/>
      </c>
      <c r="AZ142" s="22">
        <f t="shared" si="236"/>
        <v>1</v>
      </c>
      <c r="BA142" s="22" t="str">
        <f t="shared" si="237"/>
        <v/>
      </c>
      <c r="BB142" s="22" t="str">
        <f t="shared" si="238"/>
        <v/>
      </c>
      <c r="BC142" s="22" t="str">
        <f t="shared" si="239"/>
        <v/>
      </c>
      <c r="BD142" s="22" t="str">
        <f t="shared" si="240"/>
        <v/>
      </c>
      <c r="BE142" s="22" t="str">
        <f t="shared" si="241"/>
        <v/>
      </c>
      <c r="BF142" s="23" t="str">
        <f t="shared" si="242"/>
        <v/>
      </c>
      <c r="BG142" s="23" t="str">
        <f t="shared" si="243"/>
        <v/>
      </c>
      <c r="BH142" s="23" t="str">
        <f t="shared" si="244"/>
        <v/>
      </c>
      <c r="BI142" s="23" t="str">
        <f t="shared" si="245"/>
        <v/>
      </c>
      <c r="BJ142" s="23" t="str">
        <f t="shared" si="246"/>
        <v/>
      </c>
      <c r="BK142" s="23">
        <f t="shared" si="247"/>
        <v>6</v>
      </c>
      <c r="BL142" s="21" t="str">
        <f t="shared" si="248"/>
        <v/>
      </c>
      <c r="BM142" s="21" t="str">
        <f t="shared" si="249"/>
        <v/>
      </c>
      <c r="BN142" s="21">
        <f t="shared" si="250"/>
        <v>3</v>
      </c>
      <c r="BO142" s="21" t="str">
        <f t="shared" si="251"/>
        <v/>
      </c>
      <c r="BP142" s="21" t="str">
        <f t="shared" si="252"/>
        <v/>
      </c>
      <c r="BQ142" s="21" t="str">
        <f t="shared" si="253"/>
        <v/>
      </c>
      <c r="BR142" s="22" t="str">
        <f t="shared" si="254"/>
        <v/>
      </c>
      <c r="BS142" s="22" t="str">
        <f t="shared" si="255"/>
        <v/>
      </c>
      <c r="BT142" s="22" t="str">
        <f t="shared" si="256"/>
        <v/>
      </c>
      <c r="BU142" s="22" t="str">
        <f t="shared" si="257"/>
        <v/>
      </c>
      <c r="BV142" s="22">
        <f t="shared" si="258"/>
        <v>5</v>
      </c>
      <c r="BW142" s="22" t="str">
        <f t="shared" si="259"/>
        <v/>
      </c>
      <c r="CE142" s="24" t="str">
        <f t="shared" si="260"/>
        <v>241635</v>
      </c>
      <c r="CF142" s="25">
        <f t="shared" si="261"/>
        <v>241635</v>
      </c>
      <c r="CG142" s="26">
        <f t="shared" si="262"/>
        <v>2</v>
      </c>
      <c r="CH142" s="23">
        <f t="shared" si="263"/>
        <v>4</v>
      </c>
      <c r="CI142" s="23">
        <f t="shared" si="264"/>
        <v>1</v>
      </c>
      <c r="CJ142" s="23">
        <f t="shared" si="265"/>
        <v>6</v>
      </c>
      <c r="CK142" s="23">
        <f t="shared" si="266"/>
        <v>3</v>
      </c>
      <c r="CL142" s="23">
        <f t="shared" si="267"/>
        <v>5</v>
      </c>
    </row>
    <row r="143" spans="1:105" ht="15" thickTop="1" thickBot="1" x14ac:dyDescent="0.5">
      <c r="A143" s="31">
        <v>3</v>
      </c>
      <c r="B143" s="33"/>
      <c r="C143" s="50">
        <f>VLOOKUP(A143,$AA$3:$AB$39,2,FALSE)</f>
        <v>1</v>
      </c>
      <c r="E143" s="49">
        <f>IF(C143=CG142,$CG$12,0)</f>
        <v>0</v>
      </c>
      <c r="F143" s="49">
        <f>IF(C143=CH142,$CH$12,0)</f>
        <v>0</v>
      </c>
      <c r="G143" s="49">
        <f>IF(C143=CI142,$CI$12,0)</f>
        <v>3</v>
      </c>
      <c r="H143" s="49">
        <f>IF(C143=CJ142,$CJ$12,0)</f>
        <v>0</v>
      </c>
      <c r="I143" s="49">
        <f>IF(C143=CK142,$CK$12,0)</f>
        <v>0</v>
      </c>
      <c r="J143" s="49">
        <f>IF(C143=CL142,$CL$12,0)</f>
        <v>0</v>
      </c>
      <c r="K143" s="50">
        <f>(E143+F143+G143+H143++I143+J143)</f>
        <v>3</v>
      </c>
      <c r="M143" s="15">
        <f t="shared" si="218"/>
        <v>1</v>
      </c>
      <c r="N143" s="15">
        <f t="shared" si="219"/>
        <v>2</v>
      </c>
      <c r="O143" s="15">
        <f t="shared" si="220"/>
        <v>17</v>
      </c>
      <c r="P143" s="15">
        <f t="shared" si="221"/>
        <v>3</v>
      </c>
      <c r="Q143" s="15">
        <f t="shared" si="222"/>
        <v>32</v>
      </c>
      <c r="R143" s="15">
        <f t="shared" si="223"/>
        <v>5</v>
      </c>
      <c r="S143" s="12">
        <f t="shared" si="144"/>
        <v>262</v>
      </c>
      <c r="T143" s="11">
        <v>1</v>
      </c>
      <c r="U143" s="16">
        <f t="shared" si="181"/>
        <v>2</v>
      </c>
      <c r="V143" s="16">
        <f t="shared" si="182"/>
        <v>3</v>
      </c>
      <c r="W143" s="16">
        <f t="shared" si="183"/>
        <v>5</v>
      </c>
      <c r="X143" s="16">
        <f t="shared" si="184"/>
        <v>17</v>
      </c>
      <c r="Y143" s="16">
        <f t="shared" si="185"/>
        <v>32</v>
      </c>
      <c r="AN143" s="23">
        <f t="shared" si="224"/>
        <v>1</v>
      </c>
      <c r="AO143" s="23" t="str">
        <f t="shared" si="225"/>
        <v/>
      </c>
      <c r="AP143" s="23" t="str">
        <f t="shared" si="226"/>
        <v/>
      </c>
      <c r="AQ143" s="23" t="str">
        <f t="shared" si="227"/>
        <v/>
      </c>
      <c r="AR143" s="23" t="str">
        <f t="shared" si="228"/>
        <v/>
      </c>
      <c r="AS143" s="23" t="str">
        <f t="shared" si="229"/>
        <v/>
      </c>
      <c r="AT143" s="21" t="str">
        <f t="shared" si="230"/>
        <v/>
      </c>
      <c r="AU143" s="21">
        <f t="shared" si="231"/>
        <v>2</v>
      </c>
      <c r="AV143" s="21" t="str">
        <f t="shared" si="232"/>
        <v/>
      </c>
      <c r="AW143" s="21" t="str">
        <f t="shared" si="233"/>
        <v/>
      </c>
      <c r="AX143" s="21" t="str">
        <f t="shared" si="234"/>
        <v/>
      </c>
      <c r="AY143" s="21" t="str">
        <f t="shared" si="235"/>
        <v/>
      </c>
      <c r="AZ143" s="22" t="str">
        <f t="shared" si="236"/>
        <v/>
      </c>
      <c r="BA143" s="22" t="str">
        <f t="shared" si="237"/>
        <v/>
      </c>
      <c r="BB143" s="22" t="str">
        <f t="shared" si="238"/>
        <v/>
      </c>
      <c r="BC143" s="22">
        <f t="shared" si="239"/>
        <v>4</v>
      </c>
      <c r="BD143" s="22" t="str">
        <f t="shared" si="240"/>
        <v/>
      </c>
      <c r="BE143" s="22" t="str">
        <f t="shared" si="241"/>
        <v/>
      </c>
      <c r="BF143" s="23" t="str">
        <f t="shared" si="242"/>
        <v/>
      </c>
      <c r="BG143" s="23" t="str">
        <f t="shared" si="243"/>
        <v/>
      </c>
      <c r="BH143" s="23" t="str">
        <f t="shared" si="244"/>
        <v/>
      </c>
      <c r="BI143" s="23" t="str">
        <f t="shared" si="245"/>
        <v/>
      </c>
      <c r="BJ143" s="23" t="str">
        <f t="shared" si="246"/>
        <v/>
      </c>
      <c r="BK143" s="23">
        <f t="shared" si="247"/>
        <v>6</v>
      </c>
      <c r="BL143" s="21" t="str">
        <f t="shared" si="248"/>
        <v/>
      </c>
      <c r="BM143" s="21" t="str">
        <f t="shared" si="249"/>
        <v/>
      </c>
      <c r="BN143" s="21">
        <f t="shared" si="250"/>
        <v>3</v>
      </c>
      <c r="BO143" s="21" t="str">
        <f t="shared" si="251"/>
        <v/>
      </c>
      <c r="BP143" s="21" t="str">
        <f t="shared" si="252"/>
        <v/>
      </c>
      <c r="BQ143" s="21" t="str">
        <f t="shared" si="253"/>
        <v/>
      </c>
      <c r="BR143" s="22" t="str">
        <f t="shared" si="254"/>
        <v/>
      </c>
      <c r="BS143" s="22" t="str">
        <f t="shared" si="255"/>
        <v/>
      </c>
      <c r="BT143" s="22" t="str">
        <f t="shared" si="256"/>
        <v/>
      </c>
      <c r="BU143" s="22" t="str">
        <f t="shared" si="257"/>
        <v/>
      </c>
      <c r="BV143" s="22">
        <f t="shared" si="258"/>
        <v>5</v>
      </c>
      <c r="BW143" s="22" t="str">
        <f t="shared" si="259"/>
        <v/>
      </c>
      <c r="CE143" s="24" t="str">
        <f t="shared" si="260"/>
        <v>124635</v>
      </c>
      <c r="CF143" s="25">
        <f t="shared" si="261"/>
        <v>124635</v>
      </c>
      <c r="CG143" s="26">
        <f t="shared" si="262"/>
        <v>1</v>
      </c>
      <c r="CH143" s="23">
        <f t="shared" si="263"/>
        <v>2</v>
      </c>
      <c r="CI143" s="23">
        <f t="shared" si="264"/>
        <v>4</v>
      </c>
      <c r="CJ143" s="23">
        <f t="shared" si="265"/>
        <v>6</v>
      </c>
      <c r="CK143" s="23">
        <f t="shared" si="266"/>
        <v>3</v>
      </c>
      <c r="CL143" s="23">
        <f t="shared" si="267"/>
        <v>5</v>
      </c>
    </row>
    <row r="144" spans="1:105" ht="15" thickTop="1" thickBot="1" x14ac:dyDescent="0.5">
      <c r="A144" s="31">
        <v>7</v>
      </c>
      <c r="B144" s="33"/>
      <c r="C144" s="50">
        <f>VLOOKUP(A144,$AA$3:$AB$39,2,FALSE)</f>
        <v>2</v>
      </c>
      <c r="E144" s="49">
        <f>IF(C144=CG143,$CG$12,0)</f>
        <v>0</v>
      </c>
      <c r="F144" s="49">
        <f>IF(C144=CH143,$CH$12,0)</f>
        <v>2</v>
      </c>
      <c r="G144" s="49">
        <f>IF(C144=CI143,$CI$12,0)</f>
        <v>0</v>
      </c>
      <c r="H144" s="49">
        <f>IF(C144=CJ143,$CJ$12,0)</f>
        <v>0</v>
      </c>
      <c r="I144" s="49">
        <f>IF(C144=CK143,$CK$12,0)</f>
        <v>0</v>
      </c>
      <c r="J144" s="49">
        <f>IF(C144=CL143,$CL$12,0)</f>
        <v>0</v>
      </c>
      <c r="K144" s="50">
        <f>(E144+F144+G144+H144++I144+J144)</f>
        <v>2</v>
      </c>
      <c r="M144" s="15">
        <f t="shared" si="218"/>
        <v>2</v>
      </c>
      <c r="N144" s="15">
        <f t="shared" si="219"/>
        <v>1</v>
      </c>
      <c r="O144" s="15">
        <f t="shared" si="220"/>
        <v>18</v>
      </c>
      <c r="P144" s="15">
        <f t="shared" si="221"/>
        <v>4</v>
      </c>
      <c r="Q144" s="15">
        <f t="shared" si="222"/>
        <v>33</v>
      </c>
      <c r="R144" s="15">
        <f t="shared" si="223"/>
        <v>6</v>
      </c>
      <c r="S144" s="12">
        <f t="shared" si="144"/>
        <v>264</v>
      </c>
      <c r="T144" s="11">
        <v>1</v>
      </c>
      <c r="U144" s="16">
        <f t="shared" si="181"/>
        <v>2</v>
      </c>
      <c r="V144" s="16">
        <f t="shared" si="182"/>
        <v>4</v>
      </c>
      <c r="W144" s="16">
        <f t="shared" si="183"/>
        <v>6</v>
      </c>
      <c r="X144" s="16">
        <f t="shared" si="184"/>
        <v>18</v>
      </c>
      <c r="Y144" s="16">
        <f t="shared" si="185"/>
        <v>33</v>
      </c>
      <c r="AN144" s="23" t="str">
        <f t="shared" si="224"/>
        <v/>
      </c>
      <c r="AO144" s="23">
        <f t="shared" si="225"/>
        <v>2</v>
      </c>
      <c r="AP144" s="23" t="str">
        <f t="shared" si="226"/>
        <v/>
      </c>
      <c r="AQ144" s="23" t="str">
        <f t="shared" si="227"/>
        <v/>
      </c>
      <c r="AR144" s="23" t="str">
        <f t="shared" si="228"/>
        <v/>
      </c>
      <c r="AS144" s="23" t="str">
        <f t="shared" si="229"/>
        <v/>
      </c>
      <c r="AT144" s="21">
        <f t="shared" si="230"/>
        <v>1</v>
      </c>
      <c r="AU144" s="21" t="str">
        <f t="shared" si="231"/>
        <v/>
      </c>
      <c r="AV144" s="21" t="str">
        <f t="shared" si="232"/>
        <v/>
      </c>
      <c r="AW144" s="21" t="str">
        <f t="shared" si="233"/>
        <v/>
      </c>
      <c r="AX144" s="21" t="str">
        <f t="shared" si="234"/>
        <v/>
      </c>
      <c r="AY144" s="21" t="str">
        <f t="shared" si="235"/>
        <v/>
      </c>
      <c r="AZ144" s="22" t="str">
        <f t="shared" si="236"/>
        <v/>
      </c>
      <c r="BA144" s="22" t="str">
        <f t="shared" si="237"/>
        <v/>
      </c>
      <c r="BB144" s="22" t="str">
        <f t="shared" si="238"/>
        <v/>
      </c>
      <c r="BC144" s="22">
        <f t="shared" si="239"/>
        <v>4</v>
      </c>
      <c r="BD144" s="22" t="str">
        <f t="shared" si="240"/>
        <v/>
      </c>
      <c r="BE144" s="22" t="str">
        <f t="shared" si="241"/>
        <v/>
      </c>
      <c r="BF144" s="23" t="str">
        <f t="shared" si="242"/>
        <v/>
      </c>
      <c r="BG144" s="23" t="str">
        <f t="shared" si="243"/>
        <v/>
      </c>
      <c r="BH144" s="23" t="str">
        <f t="shared" si="244"/>
        <v/>
      </c>
      <c r="BI144" s="23" t="str">
        <f t="shared" si="245"/>
        <v/>
      </c>
      <c r="BJ144" s="23" t="str">
        <f t="shared" si="246"/>
        <v/>
      </c>
      <c r="BK144" s="23">
        <f t="shared" si="247"/>
        <v>6</v>
      </c>
      <c r="BL144" s="21" t="str">
        <f t="shared" si="248"/>
        <v/>
      </c>
      <c r="BM144" s="21" t="str">
        <f t="shared" si="249"/>
        <v/>
      </c>
      <c r="BN144" s="21">
        <f t="shared" si="250"/>
        <v>3</v>
      </c>
      <c r="BO144" s="21" t="str">
        <f t="shared" si="251"/>
        <v/>
      </c>
      <c r="BP144" s="21" t="str">
        <f t="shared" si="252"/>
        <v/>
      </c>
      <c r="BQ144" s="21" t="str">
        <f t="shared" si="253"/>
        <v/>
      </c>
      <c r="BR144" s="22" t="str">
        <f t="shared" si="254"/>
        <v/>
      </c>
      <c r="BS144" s="22" t="str">
        <f t="shared" si="255"/>
        <v/>
      </c>
      <c r="BT144" s="22" t="str">
        <f t="shared" si="256"/>
        <v/>
      </c>
      <c r="BU144" s="22" t="str">
        <f t="shared" si="257"/>
        <v/>
      </c>
      <c r="BV144" s="22">
        <f t="shared" si="258"/>
        <v>5</v>
      </c>
      <c r="BW144" s="22" t="str">
        <f t="shared" si="259"/>
        <v/>
      </c>
      <c r="CE144" s="24" t="str">
        <f t="shared" si="260"/>
        <v>214635</v>
      </c>
      <c r="CF144" s="25">
        <f t="shared" si="261"/>
        <v>214635</v>
      </c>
      <c r="CG144" s="26">
        <f t="shared" si="262"/>
        <v>2</v>
      </c>
      <c r="CH144" s="23">
        <f t="shared" si="263"/>
        <v>1</v>
      </c>
      <c r="CI144" s="23">
        <f t="shared" si="264"/>
        <v>4</v>
      </c>
      <c r="CJ144" s="23">
        <f t="shared" si="265"/>
        <v>6</v>
      </c>
      <c r="CK144" s="23">
        <f t="shared" si="266"/>
        <v>3</v>
      </c>
      <c r="CL144" s="23">
        <f t="shared" si="267"/>
        <v>5</v>
      </c>
    </row>
    <row r="145" spans="1:90" ht="15" thickTop="1" thickBot="1" x14ac:dyDescent="0.5">
      <c r="A145" s="31">
        <v>16</v>
      </c>
      <c r="B145" s="33"/>
      <c r="C145" s="50">
        <f>VLOOKUP(A145,$AA$3:$AB$39,2,FALSE)</f>
        <v>3</v>
      </c>
      <c r="E145" s="49">
        <f>IF(C145=CG144,$CG$12,0)</f>
        <v>0</v>
      </c>
      <c r="F145" s="49">
        <f>IF(C145=CH144,$CH$12,0)</f>
        <v>0</v>
      </c>
      <c r="G145" s="49">
        <f>IF(C145=CI144,$CI$12,0)</f>
        <v>0</v>
      </c>
      <c r="H145" s="49">
        <f>IF(C145=CJ144,$CJ$12,0)</f>
        <v>0</v>
      </c>
      <c r="I145" s="49">
        <f>IF(C145=CK144,$CK$12,0)</f>
        <v>5</v>
      </c>
      <c r="J145" s="49">
        <f>IF(C145=CL144,$CL$12,0)</f>
        <v>0</v>
      </c>
      <c r="K145" s="50">
        <f>(E145+F145+G145+H145++I145+J145)</f>
        <v>5</v>
      </c>
      <c r="M145" s="15">
        <f t="shared" si="218"/>
        <v>3</v>
      </c>
      <c r="N145" s="15">
        <f t="shared" si="219"/>
        <v>2</v>
      </c>
      <c r="O145" s="15">
        <f t="shared" si="220"/>
        <v>1</v>
      </c>
      <c r="P145" s="15">
        <f t="shared" si="221"/>
        <v>5</v>
      </c>
      <c r="Q145" s="15">
        <f t="shared" si="222"/>
        <v>34</v>
      </c>
      <c r="R145" s="15">
        <f t="shared" si="223"/>
        <v>7</v>
      </c>
      <c r="S145" s="12">
        <f t="shared" si="144"/>
        <v>266</v>
      </c>
      <c r="T145" s="11">
        <v>1</v>
      </c>
      <c r="U145" s="16">
        <f t="shared" si="181"/>
        <v>2</v>
      </c>
      <c r="V145" s="16">
        <f t="shared" si="182"/>
        <v>3</v>
      </c>
      <c r="W145" s="16">
        <f t="shared" si="183"/>
        <v>5</v>
      </c>
      <c r="X145" s="16">
        <f t="shared" si="184"/>
        <v>7</v>
      </c>
      <c r="Y145" s="16">
        <f t="shared" si="185"/>
        <v>34</v>
      </c>
      <c r="AN145" s="23" t="str">
        <f t="shared" si="224"/>
        <v/>
      </c>
      <c r="AO145" s="23" t="str">
        <f t="shared" si="225"/>
        <v/>
      </c>
      <c r="AP145" s="23">
        <f t="shared" si="226"/>
        <v>3</v>
      </c>
      <c r="AQ145" s="23" t="str">
        <f t="shared" si="227"/>
        <v/>
      </c>
      <c r="AR145" s="23" t="str">
        <f t="shared" si="228"/>
        <v/>
      </c>
      <c r="AS145" s="23" t="str">
        <f t="shared" si="229"/>
        <v/>
      </c>
      <c r="AT145" s="21" t="str">
        <f t="shared" si="230"/>
        <v/>
      </c>
      <c r="AU145" s="21">
        <f t="shared" si="231"/>
        <v>2</v>
      </c>
      <c r="AV145" s="21" t="str">
        <f t="shared" si="232"/>
        <v/>
      </c>
      <c r="AW145" s="21" t="str">
        <f t="shared" si="233"/>
        <v/>
      </c>
      <c r="AX145" s="21" t="str">
        <f t="shared" si="234"/>
        <v/>
      </c>
      <c r="AY145" s="21" t="str">
        <f t="shared" si="235"/>
        <v/>
      </c>
      <c r="AZ145" s="22">
        <f t="shared" si="236"/>
        <v>1</v>
      </c>
      <c r="BA145" s="22" t="str">
        <f t="shared" si="237"/>
        <v/>
      </c>
      <c r="BB145" s="22" t="str">
        <f t="shared" si="238"/>
        <v/>
      </c>
      <c r="BC145" s="22" t="str">
        <f t="shared" si="239"/>
        <v/>
      </c>
      <c r="BD145" s="22" t="str">
        <f t="shared" si="240"/>
        <v/>
      </c>
      <c r="BE145" s="22" t="str">
        <f t="shared" si="241"/>
        <v/>
      </c>
      <c r="BF145" s="23" t="str">
        <f t="shared" si="242"/>
        <v/>
      </c>
      <c r="BG145" s="23" t="str">
        <f t="shared" si="243"/>
        <v/>
      </c>
      <c r="BH145" s="23" t="str">
        <f t="shared" si="244"/>
        <v/>
      </c>
      <c r="BI145" s="23">
        <f t="shared" si="245"/>
        <v>4</v>
      </c>
      <c r="BJ145" s="23" t="str">
        <f t="shared" si="246"/>
        <v/>
      </c>
      <c r="BK145" s="23" t="str">
        <f t="shared" si="247"/>
        <v/>
      </c>
      <c r="BL145" s="21" t="str">
        <f t="shared" si="248"/>
        <v/>
      </c>
      <c r="BM145" s="21" t="str">
        <f t="shared" si="249"/>
        <v/>
      </c>
      <c r="BN145" s="21" t="str">
        <f t="shared" si="250"/>
        <v/>
      </c>
      <c r="BO145" s="21" t="str">
        <f t="shared" si="251"/>
        <v/>
      </c>
      <c r="BP145" s="21" t="str">
        <f t="shared" si="252"/>
        <v/>
      </c>
      <c r="BQ145" s="21">
        <f t="shared" si="253"/>
        <v>6</v>
      </c>
      <c r="BR145" s="22" t="str">
        <f t="shared" si="254"/>
        <v/>
      </c>
      <c r="BS145" s="22" t="str">
        <f t="shared" si="255"/>
        <v/>
      </c>
      <c r="BT145" s="22" t="str">
        <f t="shared" si="256"/>
        <v/>
      </c>
      <c r="BU145" s="22" t="str">
        <f t="shared" si="257"/>
        <v/>
      </c>
      <c r="BV145" s="22">
        <f t="shared" si="258"/>
        <v>5</v>
      </c>
      <c r="BW145" s="22" t="str">
        <f t="shared" si="259"/>
        <v/>
      </c>
      <c r="CE145" s="24" t="str">
        <f t="shared" si="260"/>
        <v>321465</v>
      </c>
      <c r="CF145" s="25">
        <f t="shared" si="261"/>
        <v>321465</v>
      </c>
      <c r="CG145" s="26">
        <f t="shared" si="262"/>
        <v>3</v>
      </c>
      <c r="CH145" s="23">
        <f t="shared" si="263"/>
        <v>2</v>
      </c>
      <c r="CI145" s="23">
        <f t="shared" si="264"/>
        <v>1</v>
      </c>
      <c r="CJ145" s="23">
        <f t="shared" si="265"/>
        <v>4</v>
      </c>
      <c r="CK145" s="23">
        <f t="shared" si="266"/>
        <v>6</v>
      </c>
      <c r="CL145" s="23">
        <f t="shared" si="267"/>
        <v>5</v>
      </c>
    </row>
    <row r="146" spans="1:90" ht="15" thickTop="1" thickBot="1" x14ac:dyDescent="0.5">
      <c r="A146" s="31">
        <v>27</v>
      </c>
      <c r="B146" s="33"/>
      <c r="C146" s="50">
        <f>VLOOKUP(A146,$AA$3:$AB$39,2,FALSE)</f>
        <v>5</v>
      </c>
      <c r="E146" s="49">
        <f>IF(C146=CG145,$CG$12,0)</f>
        <v>0</v>
      </c>
      <c r="F146" s="49">
        <f>IF(C146=CH145,$CH$12,0)</f>
        <v>0</v>
      </c>
      <c r="G146" s="49">
        <f>IF(C146=CI145,$CI$12,0)</f>
        <v>0</v>
      </c>
      <c r="H146" s="49">
        <f>IF(C146=CJ145,$CJ$12,0)</f>
        <v>0</v>
      </c>
      <c r="I146" s="49">
        <f>IF(C146=CK145,$CK$12,0)</f>
        <v>0</v>
      </c>
      <c r="J146" s="49">
        <f>IF(C146=CL145,$CL$12,0)</f>
        <v>6</v>
      </c>
      <c r="K146" s="50">
        <f>(E146+F146+G146+H146++I146+J146)</f>
        <v>6</v>
      </c>
      <c r="M146" s="15">
        <f t="shared" si="218"/>
        <v>4</v>
      </c>
      <c r="N146" s="15">
        <f t="shared" si="219"/>
        <v>3</v>
      </c>
      <c r="O146" s="15">
        <f t="shared" si="220"/>
        <v>2</v>
      </c>
      <c r="P146" s="15">
        <f t="shared" si="221"/>
        <v>6</v>
      </c>
      <c r="Q146" s="15">
        <f t="shared" si="222"/>
        <v>1</v>
      </c>
      <c r="R146" s="15">
        <f t="shared" si="223"/>
        <v>8</v>
      </c>
      <c r="S146" s="12">
        <f t="shared" si="144"/>
        <v>268</v>
      </c>
      <c r="T146" s="11">
        <v>1</v>
      </c>
      <c r="U146" s="16">
        <f t="shared" si="181"/>
        <v>2</v>
      </c>
      <c r="V146" s="16">
        <f t="shared" si="182"/>
        <v>3</v>
      </c>
      <c r="W146" s="16">
        <f t="shared" si="183"/>
        <v>4</v>
      </c>
      <c r="X146" s="16">
        <f t="shared" si="184"/>
        <v>6</v>
      </c>
      <c r="Y146" s="16">
        <f t="shared" si="185"/>
        <v>8</v>
      </c>
      <c r="AN146" s="23" t="str">
        <f t="shared" si="224"/>
        <v/>
      </c>
      <c r="AO146" s="23" t="str">
        <f t="shared" si="225"/>
        <v/>
      </c>
      <c r="AP146" s="23" t="str">
        <f t="shared" si="226"/>
        <v/>
      </c>
      <c r="AQ146" s="23" t="str">
        <f t="shared" si="227"/>
        <v/>
      </c>
      <c r="AR146" s="23">
        <f t="shared" si="228"/>
        <v>5</v>
      </c>
      <c r="AS146" s="23" t="str">
        <f t="shared" si="229"/>
        <v/>
      </c>
      <c r="AT146" s="21" t="str">
        <f t="shared" si="230"/>
        <v/>
      </c>
      <c r="AU146" s="21" t="str">
        <f t="shared" si="231"/>
        <v/>
      </c>
      <c r="AV146" s="21">
        <f t="shared" si="232"/>
        <v>3</v>
      </c>
      <c r="AW146" s="21" t="str">
        <f t="shared" si="233"/>
        <v/>
      </c>
      <c r="AX146" s="21" t="str">
        <f t="shared" si="234"/>
        <v/>
      </c>
      <c r="AY146" s="21" t="str">
        <f t="shared" si="235"/>
        <v/>
      </c>
      <c r="AZ146" s="22" t="str">
        <f t="shared" si="236"/>
        <v/>
      </c>
      <c r="BA146" s="22">
        <f t="shared" si="237"/>
        <v>2</v>
      </c>
      <c r="BB146" s="22" t="str">
        <f t="shared" si="238"/>
        <v/>
      </c>
      <c r="BC146" s="22" t="str">
        <f t="shared" si="239"/>
        <v/>
      </c>
      <c r="BD146" s="22" t="str">
        <f t="shared" si="240"/>
        <v/>
      </c>
      <c r="BE146" s="22" t="str">
        <f t="shared" si="241"/>
        <v/>
      </c>
      <c r="BF146" s="23">
        <f t="shared" si="242"/>
        <v>1</v>
      </c>
      <c r="BG146" s="23" t="str">
        <f t="shared" si="243"/>
        <v/>
      </c>
      <c r="BH146" s="23" t="str">
        <f t="shared" si="244"/>
        <v/>
      </c>
      <c r="BI146" s="23" t="str">
        <f t="shared" si="245"/>
        <v/>
      </c>
      <c r="BJ146" s="23" t="str">
        <f t="shared" si="246"/>
        <v/>
      </c>
      <c r="BK146" s="23" t="str">
        <f t="shared" si="247"/>
        <v/>
      </c>
      <c r="BL146" s="21" t="str">
        <f t="shared" si="248"/>
        <v/>
      </c>
      <c r="BM146" s="21" t="str">
        <f t="shared" si="249"/>
        <v/>
      </c>
      <c r="BN146" s="21" t="str">
        <f t="shared" si="250"/>
        <v/>
      </c>
      <c r="BO146" s="21">
        <f t="shared" si="251"/>
        <v>4</v>
      </c>
      <c r="BP146" s="21" t="str">
        <f t="shared" si="252"/>
        <v/>
      </c>
      <c r="BQ146" s="21" t="str">
        <f t="shared" si="253"/>
        <v/>
      </c>
      <c r="BR146" s="22" t="str">
        <f t="shared" si="254"/>
        <v/>
      </c>
      <c r="BS146" s="22" t="str">
        <f t="shared" si="255"/>
        <v/>
      </c>
      <c r="BT146" s="22" t="str">
        <f t="shared" si="256"/>
        <v/>
      </c>
      <c r="BU146" s="22" t="str">
        <f t="shared" si="257"/>
        <v/>
      </c>
      <c r="BV146" s="22" t="str">
        <f t="shared" si="258"/>
        <v/>
      </c>
      <c r="BW146" s="22">
        <f t="shared" si="259"/>
        <v>6</v>
      </c>
      <c r="CE146" s="24" t="str">
        <f t="shared" si="260"/>
        <v>532146</v>
      </c>
      <c r="CF146" s="25">
        <f t="shared" si="261"/>
        <v>532146</v>
      </c>
      <c r="CG146" s="26">
        <f t="shared" si="262"/>
        <v>5</v>
      </c>
      <c r="CH146" s="23">
        <f t="shared" si="263"/>
        <v>3</v>
      </c>
      <c r="CI146" s="23">
        <f t="shared" si="264"/>
        <v>2</v>
      </c>
      <c r="CJ146" s="23">
        <f t="shared" si="265"/>
        <v>1</v>
      </c>
      <c r="CK146" s="23">
        <f t="shared" si="266"/>
        <v>4</v>
      </c>
      <c r="CL146" s="23">
        <f t="shared" si="267"/>
        <v>6</v>
      </c>
    </row>
    <row r="147" spans="1:90" ht="15" thickTop="1" thickBot="1" x14ac:dyDescent="0.5">
      <c r="A147" s="31">
        <v>8</v>
      </c>
      <c r="B147" s="33"/>
      <c r="C147" s="50">
        <f>VLOOKUP(A147,$AA$3:$AB$39,2,FALSE)</f>
        <v>2</v>
      </c>
      <c r="E147" s="49">
        <f>IF(C147=CG146,$CG$12,0)</f>
        <v>0</v>
      </c>
      <c r="F147" s="49">
        <f>IF(C147=CH146,$CH$12,0)</f>
        <v>0</v>
      </c>
      <c r="G147" s="49">
        <f>IF(C147=CI146,$CI$12,0)</f>
        <v>3</v>
      </c>
      <c r="H147" s="49">
        <f>IF(C147=CJ146,$CJ$12,0)</f>
        <v>0</v>
      </c>
      <c r="I147" s="49">
        <f>IF(C147=CK146,$CK$12,0)</f>
        <v>0</v>
      </c>
      <c r="J147" s="49">
        <f>IF(C147=CL146,$CL$12,0)</f>
        <v>0</v>
      </c>
      <c r="K147" s="50">
        <f>(E147+F147+G147+H147++I147+J147)</f>
        <v>3</v>
      </c>
      <c r="M147" s="15">
        <f t="shared" si="218"/>
        <v>5</v>
      </c>
      <c r="N147" s="15">
        <f t="shared" si="219"/>
        <v>1</v>
      </c>
      <c r="O147" s="15">
        <f t="shared" si="220"/>
        <v>3</v>
      </c>
      <c r="P147" s="15">
        <f t="shared" si="221"/>
        <v>7</v>
      </c>
      <c r="Q147" s="15">
        <f t="shared" si="222"/>
        <v>2</v>
      </c>
      <c r="R147" s="15">
        <f t="shared" si="223"/>
        <v>9</v>
      </c>
      <c r="S147" s="12">
        <f t="shared" si="144"/>
        <v>270</v>
      </c>
      <c r="T147" s="11">
        <v>1</v>
      </c>
      <c r="U147" s="16">
        <f t="shared" si="181"/>
        <v>2</v>
      </c>
      <c r="V147" s="16">
        <f t="shared" si="182"/>
        <v>3</v>
      </c>
      <c r="W147" s="16">
        <f t="shared" si="183"/>
        <v>5</v>
      </c>
      <c r="X147" s="16">
        <f t="shared" si="184"/>
        <v>7</v>
      </c>
      <c r="Y147" s="16">
        <f t="shared" si="185"/>
        <v>9</v>
      </c>
      <c r="AN147" s="23" t="str">
        <f t="shared" si="224"/>
        <v/>
      </c>
      <c r="AO147" s="23">
        <f t="shared" si="225"/>
        <v>2</v>
      </c>
      <c r="AP147" s="23" t="str">
        <f t="shared" si="226"/>
        <v/>
      </c>
      <c r="AQ147" s="23" t="str">
        <f t="shared" si="227"/>
        <v/>
      </c>
      <c r="AR147" s="23" t="str">
        <f t="shared" si="228"/>
        <v/>
      </c>
      <c r="AS147" s="23" t="str">
        <f t="shared" si="229"/>
        <v/>
      </c>
      <c r="AT147" s="21" t="str">
        <f t="shared" si="230"/>
        <v/>
      </c>
      <c r="AU147" s="21" t="str">
        <f t="shared" si="231"/>
        <v/>
      </c>
      <c r="AV147" s="21" t="str">
        <f t="shared" si="232"/>
        <v/>
      </c>
      <c r="AW147" s="21" t="str">
        <f t="shared" si="233"/>
        <v/>
      </c>
      <c r="AX147" s="21">
        <f t="shared" si="234"/>
        <v>5</v>
      </c>
      <c r="AY147" s="21" t="str">
        <f t="shared" si="235"/>
        <v/>
      </c>
      <c r="AZ147" s="22" t="str">
        <f t="shared" si="236"/>
        <v/>
      </c>
      <c r="BA147" s="22" t="str">
        <f t="shared" si="237"/>
        <v/>
      </c>
      <c r="BB147" s="22">
        <f t="shared" si="238"/>
        <v>3</v>
      </c>
      <c r="BC147" s="22" t="str">
        <f t="shared" si="239"/>
        <v/>
      </c>
      <c r="BD147" s="22" t="str">
        <f t="shared" si="240"/>
        <v/>
      </c>
      <c r="BE147" s="22" t="str">
        <f t="shared" si="241"/>
        <v/>
      </c>
      <c r="BF147" s="23">
        <f t="shared" si="242"/>
        <v>1</v>
      </c>
      <c r="BG147" s="23" t="str">
        <f t="shared" si="243"/>
        <v/>
      </c>
      <c r="BH147" s="23" t="str">
        <f t="shared" si="244"/>
        <v/>
      </c>
      <c r="BI147" s="23" t="str">
        <f t="shared" si="245"/>
        <v/>
      </c>
      <c r="BJ147" s="23" t="str">
        <f t="shared" si="246"/>
        <v/>
      </c>
      <c r="BK147" s="23" t="str">
        <f t="shared" si="247"/>
        <v/>
      </c>
      <c r="BL147" s="21" t="str">
        <f t="shared" si="248"/>
        <v/>
      </c>
      <c r="BM147" s="21" t="str">
        <f t="shared" si="249"/>
        <v/>
      </c>
      <c r="BN147" s="21" t="str">
        <f t="shared" si="250"/>
        <v/>
      </c>
      <c r="BO147" s="21">
        <f t="shared" si="251"/>
        <v>4</v>
      </c>
      <c r="BP147" s="21" t="str">
        <f t="shared" si="252"/>
        <v/>
      </c>
      <c r="BQ147" s="21" t="str">
        <f t="shared" si="253"/>
        <v/>
      </c>
      <c r="BR147" s="22" t="str">
        <f t="shared" si="254"/>
        <v/>
      </c>
      <c r="BS147" s="22" t="str">
        <f t="shared" si="255"/>
        <v/>
      </c>
      <c r="BT147" s="22" t="str">
        <f t="shared" si="256"/>
        <v/>
      </c>
      <c r="BU147" s="22" t="str">
        <f t="shared" si="257"/>
        <v/>
      </c>
      <c r="BV147" s="22" t="str">
        <f t="shared" si="258"/>
        <v/>
      </c>
      <c r="BW147" s="22">
        <f t="shared" si="259"/>
        <v>6</v>
      </c>
      <c r="CE147" s="24" t="str">
        <f t="shared" si="260"/>
        <v>253146</v>
      </c>
      <c r="CF147" s="25">
        <f t="shared" si="261"/>
        <v>253146</v>
      </c>
      <c r="CG147" s="26">
        <f t="shared" si="262"/>
        <v>2</v>
      </c>
      <c r="CH147" s="23">
        <f t="shared" si="263"/>
        <v>5</v>
      </c>
      <c r="CI147" s="23">
        <f t="shared" si="264"/>
        <v>3</v>
      </c>
      <c r="CJ147" s="23">
        <f t="shared" si="265"/>
        <v>1</v>
      </c>
      <c r="CK147" s="23">
        <f t="shared" si="266"/>
        <v>4</v>
      </c>
      <c r="CL147" s="23">
        <f t="shared" si="267"/>
        <v>6</v>
      </c>
    </row>
    <row r="148" spans="1:90" ht="15" thickTop="1" thickBot="1" x14ac:dyDescent="0.5">
      <c r="A148" s="31">
        <v>33</v>
      </c>
      <c r="B148" s="33"/>
      <c r="C148" s="50">
        <f>VLOOKUP(A148,$AA$3:$AB$39,2,FALSE)</f>
        <v>6</v>
      </c>
      <c r="E148" s="49">
        <f>IF(C148=CG147,$CG$12,0)</f>
        <v>0</v>
      </c>
      <c r="F148" s="49">
        <f>IF(C148=CH147,$CH$12,0)</f>
        <v>0</v>
      </c>
      <c r="G148" s="49">
        <f>IF(C148=CI147,$CI$12,0)</f>
        <v>0</v>
      </c>
      <c r="H148" s="49">
        <f>IF(C148=CJ147,$CJ$12,0)</f>
        <v>0</v>
      </c>
      <c r="I148" s="49">
        <f>IF(C148=CK147,$CK$12,0)</f>
        <v>0</v>
      </c>
      <c r="J148" s="49">
        <f>IF(C148=CL147,$CL$12,0)</f>
        <v>6</v>
      </c>
      <c r="K148" s="50">
        <f>(E148+F148+G148+H148++I148+J148)</f>
        <v>6</v>
      </c>
      <c r="M148" s="15">
        <f t="shared" si="218"/>
        <v>6</v>
      </c>
      <c r="N148" s="15">
        <f t="shared" si="219"/>
        <v>2</v>
      </c>
      <c r="O148" s="15">
        <f t="shared" si="220"/>
        <v>4</v>
      </c>
      <c r="P148" s="15">
        <f t="shared" si="221"/>
        <v>8</v>
      </c>
      <c r="Q148" s="15">
        <f t="shared" si="222"/>
        <v>3</v>
      </c>
      <c r="R148" s="15">
        <f t="shared" si="223"/>
        <v>1</v>
      </c>
      <c r="S148" s="12">
        <f t="shared" si="144"/>
        <v>272</v>
      </c>
      <c r="T148" s="11">
        <v>1</v>
      </c>
      <c r="U148" s="16">
        <f t="shared" si="181"/>
        <v>2</v>
      </c>
      <c r="V148" s="16">
        <f t="shared" si="182"/>
        <v>3</v>
      </c>
      <c r="W148" s="16">
        <f t="shared" si="183"/>
        <v>4</v>
      </c>
      <c r="X148" s="16">
        <f t="shared" si="184"/>
        <v>6</v>
      </c>
      <c r="Y148" s="16">
        <f t="shared" si="185"/>
        <v>8</v>
      </c>
      <c r="AN148" s="23" t="str">
        <f t="shared" si="224"/>
        <v/>
      </c>
      <c r="AO148" s="23" t="str">
        <f t="shared" si="225"/>
        <v/>
      </c>
      <c r="AP148" s="23" t="str">
        <f t="shared" si="226"/>
        <v/>
      </c>
      <c r="AQ148" s="23" t="str">
        <f t="shared" si="227"/>
        <v/>
      </c>
      <c r="AR148" s="23" t="str">
        <f t="shared" si="228"/>
        <v/>
      </c>
      <c r="AS148" s="23">
        <f t="shared" si="229"/>
        <v>6</v>
      </c>
      <c r="AT148" s="21" t="str">
        <f t="shared" si="230"/>
        <v/>
      </c>
      <c r="AU148" s="21">
        <f t="shared" si="231"/>
        <v>2</v>
      </c>
      <c r="AV148" s="21" t="str">
        <f t="shared" si="232"/>
        <v/>
      </c>
      <c r="AW148" s="21" t="str">
        <f t="shared" si="233"/>
        <v/>
      </c>
      <c r="AX148" s="21" t="str">
        <f t="shared" si="234"/>
        <v/>
      </c>
      <c r="AY148" s="21" t="str">
        <f t="shared" si="235"/>
        <v/>
      </c>
      <c r="AZ148" s="22" t="str">
        <f t="shared" si="236"/>
        <v/>
      </c>
      <c r="BA148" s="22" t="str">
        <f t="shared" si="237"/>
        <v/>
      </c>
      <c r="BB148" s="22" t="str">
        <f t="shared" si="238"/>
        <v/>
      </c>
      <c r="BC148" s="22" t="str">
        <f t="shared" si="239"/>
        <v/>
      </c>
      <c r="BD148" s="22">
        <f t="shared" si="240"/>
        <v>5</v>
      </c>
      <c r="BE148" s="22" t="str">
        <f t="shared" si="241"/>
        <v/>
      </c>
      <c r="BF148" s="23" t="str">
        <f t="shared" si="242"/>
        <v/>
      </c>
      <c r="BG148" s="23" t="str">
        <f t="shared" si="243"/>
        <v/>
      </c>
      <c r="BH148" s="23">
        <f t="shared" si="244"/>
        <v>3</v>
      </c>
      <c r="BI148" s="23" t="str">
        <f t="shared" si="245"/>
        <v/>
      </c>
      <c r="BJ148" s="23" t="str">
        <f t="shared" si="246"/>
        <v/>
      </c>
      <c r="BK148" s="23" t="str">
        <f t="shared" si="247"/>
        <v/>
      </c>
      <c r="BL148" s="21">
        <f t="shared" si="248"/>
        <v>1</v>
      </c>
      <c r="BM148" s="21" t="str">
        <f t="shared" si="249"/>
        <v/>
      </c>
      <c r="BN148" s="21" t="str">
        <f t="shared" si="250"/>
        <v/>
      </c>
      <c r="BO148" s="21" t="str">
        <f t="shared" si="251"/>
        <v/>
      </c>
      <c r="BP148" s="21" t="str">
        <f t="shared" si="252"/>
        <v/>
      </c>
      <c r="BQ148" s="21" t="str">
        <f t="shared" si="253"/>
        <v/>
      </c>
      <c r="BR148" s="22" t="str">
        <f t="shared" si="254"/>
        <v/>
      </c>
      <c r="BS148" s="22" t="str">
        <f t="shared" si="255"/>
        <v/>
      </c>
      <c r="BT148" s="22" t="str">
        <f t="shared" si="256"/>
        <v/>
      </c>
      <c r="BU148" s="22">
        <f t="shared" si="257"/>
        <v>4</v>
      </c>
      <c r="BV148" s="22" t="str">
        <f t="shared" si="258"/>
        <v/>
      </c>
      <c r="BW148" s="22" t="str">
        <f t="shared" si="259"/>
        <v/>
      </c>
      <c r="CE148" s="24" t="str">
        <f t="shared" si="260"/>
        <v>625314</v>
      </c>
      <c r="CF148" s="25">
        <f t="shared" si="261"/>
        <v>625314</v>
      </c>
      <c r="CG148" s="26">
        <f t="shared" si="262"/>
        <v>6</v>
      </c>
      <c r="CH148" s="23">
        <f t="shared" si="263"/>
        <v>2</v>
      </c>
      <c r="CI148" s="23">
        <f t="shared" si="264"/>
        <v>5</v>
      </c>
      <c r="CJ148" s="23">
        <f t="shared" si="265"/>
        <v>3</v>
      </c>
      <c r="CK148" s="23">
        <f t="shared" si="266"/>
        <v>1</v>
      </c>
      <c r="CL148" s="23">
        <f t="shared" si="267"/>
        <v>4</v>
      </c>
    </row>
    <row r="149" spans="1:90" ht="15" thickTop="1" thickBot="1" x14ac:dyDescent="0.5">
      <c r="A149" s="31">
        <v>15</v>
      </c>
      <c r="B149" s="33"/>
      <c r="C149" s="50">
        <f>VLOOKUP(A149,$AA$3:$AB$39,2,FALSE)</f>
        <v>3</v>
      </c>
      <c r="E149" s="49">
        <f>IF(C149=CG148,$CG$12,0)</f>
        <v>0</v>
      </c>
      <c r="F149" s="49">
        <f>IF(C149=CH148,$CH$12,0)</f>
        <v>0</v>
      </c>
      <c r="G149" s="49">
        <f>IF(C149=CI148,$CI$12,0)</f>
        <v>0</v>
      </c>
      <c r="H149" s="49">
        <f>IF(C149=CJ148,$CJ$12,0)</f>
        <v>4</v>
      </c>
      <c r="I149" s="49">
        <f>IF(C149=CK148,$CK$12,0)</f>
        <v>0</v>
      </c>
      <c r="J149" s="49">
        <f>IF(C149=CL148,$CL$12,0)</f>
        <v>0</v>
      </c>
      <c r="K149" s="50">
        <f>(E149+F149+G149+H149++I149+J149)</f>
        <v>4</v>
      </c>
      <c r="M149" s="15">
        <f t="shared" si="218"/>
        <v>7</v>
      </c>
      <c r="N149" s="15">
        <f t="shared" si="219"/>
        <v>3</v>
      </c>
      <c r="O149" s="15">
        <f t="shared" si="220"/>
        <v>1</v>
      </c>
      <c r="P149" s="15">
        <f t="shared" si="221"/>
        <v>9</v>
      </c>
      <c r="Q149" s="15">
        <f t="shared" si="222"/>
        <v>4</v>
      </c>
      <c r="R149" s="15">
        <f t="shared" si="223"/>
        <v>2</v>
      </c>
      <c r="S149" s="12">
        <f t="shared" si="144"/>
        <v>274</v>
      </c>
      <c r="T149" s="11">
        <v>1</v>
      </c>
      <c r="U149" s="16">
        <f t="shared" si="181"/>
        <v>2</v>
      </c>
      <c r="V149" s="16">
        <f t="shared" si="182"/>
        <v>3</v>
      </c>
      <c r="W149" s="16">
        <f t="shared" si="183"/>
        <v>4</v>
      </c>
      <c r="X149" s="16">
        <f t="shared" si="184"/>
        <v>7</v>
      </c>
      <c r="Y149" s="16">
        <f t="shared" si="185"/>
        <v>9</v>
      </c>
      <c r="AN149" s="23" t="str">
        <f t="shared" si="224"/>
        <v/>
      </c>
      <c r="AO149" s="23" t="str">
        <f t="shared" si="225"/>
        <v/>
      </c>
      <c r="AP149" s="23">
        <f t="shared" si="226"/>
        <v>3</v>
      </c>
      <c r="AQ149" s="23" t="str">
        <f t="shared" si="227"/>
        <v/>
      </c>
      <c r="AR149" s="23" t="str">
        <f t="shared" si="228"/>
        <v/>
      </c>
      <c r="AS149" s="23" t="str">
        <f t="shared" si="229"/>
        <v/>
      </c>
      <c r="AT149" s="21" t="str">
        <f t="shared" si="230"/>
        <v/>
      </c>
      <c r="AU149" s="21" t="str">
        <f t="shared" si="231"/>
        <v/>
      </c>
      <c r="AV149" s="21" t="str">
        <f t="shared" si="232"/>
        <v/>
      </c>
      <c r="AW149" s="21" t="str">
        <f t="shared" si="233"/>
        <v/>
      </c>
      <c r="AX149" s="21" t="str">
        <f t="shared" si="234"/>
        <v/>
      </c>
      <c r="AY149" s="21">
        <f t="shared" si="235"/>
        <v>6</v>
      </c>
      <c r="AZ149" s="22" t="str">
        <f t="shared" si="236"/>
        <v/>
      </c>
      <c r="BA149" s="22">
        <f t="shared" si="237"/>
        <v>2</v>
      </c>
      <c r="BB149" s="22" t="str">
        <f t="shared" si="238"/>
        <v/>
      </c>
      <c r="BC149" s="22" t="str">
        <f t="shared" si="239"/>
        <v/>
      </c>
      <c r="BD149" s="22" t="str">
        <f t="shared" si="240"/>
        <v/>
      </c>
      <c r="BE149" s="22" t="str">
        <f t="shared" si="241"/>
        <v/>
      </c>
      <c r="BF149" s="23" t="str">
        <f t="shared" si="242"/>
        <v/>
      </c>
      <c r="BG149" s="23" t="str">
        <f t="shared" si="243"/>
        <v/>
      </c>
      <c r="BH149" s="23" t="str">
        <f t="shared" si="244"/>
        <v/>
      </c>
      <c r="BI149" s="23" t="str">
        <f t="shared" si="245"/>
        <v/>
      </c>
      <c r="BJ149" s="23">
        <f t="shared" si="246"/>
        <v>5</v>
      </c>
      <c r="BK149" s="23" t="str">
        <f t="shared" si="247"/>
        <v/>
      </c>
      <c r="BL149" s="21">
        <f t="shared" si="248"/>
        <v>1</v>
      </c>
      <c r="BM149" s="21" t="str">
        <f t="shared" si="249"/>
        <v/>
      </c>
      <c r="BN149" s="21" t="str">
        <f t="shared" si="250"/>
        <v/>
      </c>
      <c r="BO149" s="21" t="str">
        <f t="shared" si="251"/>
        <v/>
      </c>
      <c r="BP149" s="21" t="str">
        <f t="shared" si="252"/>
        <v/>
      </c>
      <c r="BQ149" s="21" t="str">
        <f t="shared" si="253"/>
        <v/>
      </c>
      <c r="BR149" s="22" t="str">
        <f t="shared" si="254"/>
        <v/>
      </c>
      <c r="BS149" s="22" t="str">
        <f t="shared" si="255"/>
        <v/>
      </c>
      <c r="BT149" s="22" t="str">
        <f t="shared" si="256"/>
        <v/>
      </c>
      <c r="BU149" s="22">
        <f t="shared" si="257"/>
        <v>4</v>
      </c>
      <c r="BV149" s="22" t="str">
        <f t="shared" si="258"/>
        <v/>
      </c>
      <c r="BW149" s="22" t="str">
        <f t="shared" si="259"/>
        <v/>
      </c>
      <c r="CE149" s="24" t="str">
        <f t="shared" si="260"/>
        <v>362514</v>
      </c>
      <c r="CF149" s="25">
        <f t="shared" si="261"/>
        <v>362514</v>
      </c>
      <c r="CG149" s="26">
        <f t="shared" si="262"/>
        <v>3</v>
      </c>
      <c r="CH149" s="23">
        <f t="shared" si="263"/>
        <v>6</v>
      </c>
      <c r="CI149" s="23">
        <f t="shared" si="264"/>
        <v>2</v>
      </c>
      <c r="CJ149" s="23">
        <f t="shared" si="265"/>
        <v>5</v>
      </c>
      <c r="CK149" s="23">
        <f t="shared" si="266"/>
        <v>1</v>
      </c>
      <c r="CL149" s="23">
        <f t="shared" si="267"/>
        <v>4</v>
      </c>
    </row>
    <row r="150" spans="1:90" ht="15" thickTop="1" thickBot="1" x14ac:dyDescent="0.5">
      <c r="A150" s="31">
        <v>12</v>
      </c>
      <c r="B150" s="33"/>
      <c r="C150" s="50">
        <f>VLOOKUP(A150,$AA$3:$AB$39,2,FALSE)</f>
        <v>2</v>
      </c>
      <c r="E150" s="49">
        <f>IF(C150=CG149,$CG$12,0)</f>
        <v>0</v>
      </c>
      <c r="F150" s="49">
        <f>IF(C150=CH149,$CH$12,0)</f>
        <v>0</v>
      </c>
      <c r="G150" s="49">
        <f>IF(C150=CI149,$CI$12,0)</f>
        <v>3</v>
      </c>
      <c r="H150" s="49">
        <f>IF(C150=CJ149,$CJ$12,0)</f>
        <v>0</v>
      </c>
      <c r="I150" s="49">
        <f>IF(C150=CK149,$CK$12,0)</f>
        <v>0</v>
      </c>
      <c r="J150" s="49">
        <f>IF(C150=CL149,$CL$12,0)</f>
        <v>0</v>
      </c>
      <c r="K150" s="50">
        <f>(E150+F150+G150+H150++I150+J150)</f>
        <v>3</v>
      </c>
      <c r="M150" s="15">
        <f t="shared" si="218"/>
        <v>8</v>
      </c>
      <c r="N150" s="15">
        <f t="shared" si="219"/>
        <v>1</v>
      </c>
      <c r="O150" s="15">
        <f t="shared" si="220"/>
        <v>2</v>
      </c>
      <c r="P150" s="15">
        <f t="shared" si="221"/>
        <v>10</v>
      </c>
      <c r="Q150" s="15">
        <f t="shared" si="222"/>
        <v>5</v>
      </c>
      <c r="R150" s="15">
        <f t="shared" si="223"/>
        <v>3</v>
      </c>
      <c r="S150" s="12">
        <f t="shared" si="144"/>
        <v>276</v>
      </c>
      <c r="T150" s="11">
        <v>1</v>
      </c>
      <c r="U150" s="16">
        <f t="shared" si="181"/>
        <v>2</v>
      </c>
      <c r="V150" s="16">
        <f t="shared" si="182"/>
        <v>3</v>
      </c>
      <c r="W150" s="16">
        <f t="shared" si="183"/>
        <v>5</v>
      </c>
      <c r="X150" s="16">
        <f t="shared" si="184"/>
        <v>8</v>
      </c>
      <c r="Y150" s="16">
        <f t="shared" si="185"/>
        <v>10</v>
      </c>
      <c r="AN150" s="23" t="str">
        <f t="shared" si="224"/>
        <v/>
      </c>
      <c r="AO150" s="23">
        <f t="shared" si="225"/>
        <v>2</v>
      </c>
      <c r="AP150" s="23" t="str">
        <f t="shared" si="226"/>
        <v/>
      </c>
      <c r="AQ150" s="23" t="str">
        <f t="shared" si="227"/>
        <v/>
      </c>
      <c r="AR150" s="23" t="str">
        <f t="shared" si="228"/>
        <v/>
      </c>
      <c r="AS150" s="23" t="str">
        <f t="shared" si="229"/>
        <v/>
      </c>
      <c r="AT150" s="21" t="str">
        <f t="shared" si="230"/>
        <v/>
      </c>
      <c r="AU150" s="21" t="str">
        <f t="shared" si="231"/>
        <v/>
      </c>
      <c r="AV150" s="21">
        <f t="shared" si="232"/>
        <v>3</v>
      </c>
      <c r="AW150" s="21" t="str">
        <f t="shared" si="233"/>
        <v/>
      </c>
      <c r="AX150" s="21" t="str">
        <f t="shared" si="234"/>
        <v/>
      </c>
      <c r="AY150" s="21" t="str">
        <f t="shared" si="235"/>
        <v/>
      </c>
      <c r="AZ150" s="22" t="str">
        <f t="shared" si="236"/>
        <v/>
      </c>
      <c r="BA150" s="22" t="str">
        <f t="shared" si="237"/>
        <v/>
      </c>
      <c r="BB150" s="22" t="str">
        <f t="shared" si="238"/>
        <v/>
      </c>
      <c r="BC150" s="22" t="str">
        <f t="shared" si="239"/>
        <v/>
      </c>
      <c r="BD150" s="22" t="str">
        <f t="shared" si="240"/>
        <v/>
      </c>
      <c r="BE150" s="22">
        <f t="shared" si="241"/>
        <v>6</v>
      </c>
      <c r="BF150" s="23" t="str">
        <f t="shared" si="242"/>
        <v/>
      </c>
      <c r="BG150" s="23" t="str">
        <f t="shared" si="243"/>
        <v/>
      </c>
      <c r="BH150" s="23" t="str">
        <f t="shared" si="244"/>
        <v/>
      </c>
      <c r="BI150" s="23" t="str">
        <f t="shared" si="245"/>
        <v/>
      </c>
      <c r="BJ150" s="23">
        <f t="shared" si="246"/>
        <v>5</v>
      </c>
      <c r="BK150" s="23" t="str">
        <f t="shared" si="247"/>
        <v/>
      </c>
      <c r="BL150" s="21">
        <f t="shared" si="248"/>
        <v>1</v>
      </c>
      <c r="BM150" s="21" t="str">
        <f t="shared" si="249"/>
        <v/>
      </c>
      <c r="BN150" s="21" t="str">
        <f t="shared" si="250"/>
        <v/>
      </c>
      <c r="BO150" s="21" t="str">
        <f t="shared" si="251"/>
        <v/>
      </c>
      <c r="BP150" s="21" t="str">
        <f t="shared" si="252"/>
        <v/>
      </c>
      <c r="BQ150" s="21" t="str">
        <f t="shared" si="253"/>
        <v/>
      </c>
      <c r="BR150" s="22" t="str">
        <f t="shared" si="254"/>
        <v/>
      </c>
      <c r="BS150" s="22" t="str">
        <f t="shared" si="255"/>
        <v/>
      </c>
      <c r="BT150" s="22" t="str">
        <f t="shared" si="256"/>
        <v/>
      </c>
      <c r="BU150" s="22">
        <f t="shared" si="257"/>
        <v>4</v>
      </c>
      <c r="BV150" s="22" t="str">
        <f t="shared" si="258"/>
        <v/>
      </c>
      <c r="BW150" s="22" t="str">
        <f t="shared" si="259"/>
        <v/>
      </c>
      <c r="CE150" s="24" t="str">
        <f t="shared" si="260"/>
        <v>236514</v>
      </c>
      <c r="CF150" s="25">
        <f t="shared" si="261"/>
        <v>236514</v>
      </c>
      <c r="CG150" s="26">
        <f t="shared" si="262"/>
        <v>2</v>
      </c>
      <c r="CH150" s="23">
        <f t="shared" si="263"/>
        <v>3</v>
      </c>
      <c r="CI150" s="23">
        <f t="shared" si="264"/>
        <v>6</v>
      </c>
      <c r="CJ150" s="23">
        <f t="shared" si="265"/>
        <v>5</v>
      </c>
      <c r="CK150" s="23">
        <f t="shared" si="266"/>
        <v>1</v>
      </c>
      <c r="CL150" s="23">
        <f t="shared" si="267"/>
        <v>4</v>
      </c>
    </row>
    <row r="151" spans="1:90" ht="15" thickTop="1" thickBot="1" x14ac:dyDescent="0.5">
      <c r="A151" s="31">
        <v>4</v>
      </c>
      <c r="B151" s="33"/>
      <c r="C151" s="50">
        <f>VLOOKUP(A151,$AA$3:$AB$39,2,FALSE)</f>
        <v>1</v>
      </c>
      <c r="E151" s="49">
        <f>IF(C151=CG150,$CG$12,0)</f>
        <v>0</v>
      </c>
      <c r="F151" s="49">
        <f>IF(C151=CH150,$CH$12,0)</f>
        <v>0</v>
      </c>
      <c r="G151" s="49">
        <f>IF(C151=CI150,$CI$12,0)</f>
        <v>0</v>
      </c>
      <c r="H151" s="49">
        <f>IF(C151=CJ150,$CJ$12,0)</f>
        <v>0</v>
      </c>
      <c r="I151" s="49">
        <f>IF(C151=CK150,$CK$12,0)</f>
        <v>5</v>
      </c>
      <c r="J151" s="49">
        <f>IF(C151=CL150,$CL$12,0)</f>
        <v>0</v>
      </c>
      <c r="K151" s="50">
        <f>(E151+F151+G151+H151++I151+J151)</f>
        <v>5</v>
      </c>
      <c r="M151" s="15">
        <f t="shared" si="218"/>
        <v>1</v>
      </c>
      <c r="N151" s="15">
        <f t="shared" si="219"/>
        <v>2</v>
      </c>
      <c r="O151" s="15">
        <f t="shared" si="220"/>
        <v>3</v>
      </c>
      <c r="P151" s="15">
        <f t="shared" si="221"/>
        <v>11</v>
      </c>
      <c r="Q151" s="15">
        <f t="shared" si="222"/>
        <v>6</v>
      </c>
      <c r="R151" s="15">
        <f t="shared" si="223"/>
        <v>4</v>
      </c>
      <c r="S151" s="12">
        <f t="shared" si="144"/>
        <v>278</v>
      </c>
      <c r="T151" s="11">
        <v>1</v>
      </c>
      <c r="U151" s="16">
        <f t="shared" si="181"/>
        <v>2</v>
      </c>
      <c r="V151" s="16">
        <f t="shared" si="182"/>
        <v>3</v>
      </c>
      <c r="W151" s="16">
        <f t="shared" si="183"/>
        <v>4</v>
      </c>
      <c r="X151" s="16">
        <f t="shared" si="184"/>
        <v>6</v>
      </c>
      <c r="Y151" s="16">
        <f t="shared" si="185"/>
        <v>11</v>
      </c>
      <c r="AN151" s="23">
        <f t="shared" si="224"/>
        <v>1</v>
      </c>
      <c r="AO151" s="23" t="str">
        <f t="shared" si="225"/>
        <v/>
      </c>
      <c r="AP151" s="23" t="str">
        <f t="shared" si="226"/>
        <v/>
      </c>
      <c r="AQ151" s="23" t="str">
        <f t="shared" si="227"/>
        <v/>
      </c>
      <c r="AR151" s="23" t="str">
        <f t="shared" si="228"/>
        <v/>
      </c>
      <c r="AS151" s="23" t="str">
        <f t="shared" si="229"/>
        <v/>
      </c>
      <c r="AT151" s="21" t="str">
        <f t="shared" si="230"/>
        <v/>
      </c>
      <c r="AU151" s="21">
        <f t="shared" si="231"/>
        <v>2</v>
      </c>
      <c r="AV151" s="21" t="str">
        <f t="shared" si="232"/>
        <v/>
      </c>
      <c r="AW151" s="21" t="str">
        <f t="shared" si="233"/>
        <v/>
      </c>
      <c r="AX151" s="21" t="str">
        <f t="shared" si="234"/>
        <v/>
      </c>
      <c r="AY151" s="21" t="str">
        <f t="shared" si="235"/>
        <v/>
      </c>
      <c r="AZ151" s="22" t="str">
        <f t="shared" si="236"/>
        <v/>
      </c>
      <c r="BA151" s="22" t="str">
        <f t="shared" si="237"/>
        <v/>
      </c>
      <c r="BB151" s="22">
        <f t="shared" si="238"/>
        <v>3</v>
      </c>
      <c r="BC151" s="22" t="str">
        <f t="shared" si="239"/>
        <v/>
      </c>
      <c r="BD151" s="22" t="str">
        <f t="shared" si="240"/>
        <v/>
      </c>
      <c r="BE151" s="22" t="str">
        <f t="shared" si="241"/>
        <v/>
      </c>
      <c r="BF151" s="23" t="str">
        <f t="shared" si="242"/>
        <v/>
      </c>
      <c r="BG151" s="23" t="str">
        <f t="shared" si="243"/>
        <v/>
      </c>
      <c r="BH151" s="23" t="str">
        <f t="shared" si="244"/>
        <v/>
      </c>
      <c r="BI151" s="23" t="str">
        <f t="shared" si="245"/>
        <v/>
      </c>
      <c r="BJ151" s="23" t="str">
        <f t="shared" si="246"/>
        <v/>
      </c>
      <c r="BK151" s="23">
        <f t="shared" si="247"/>
        <v>6</v>
      </c>
      <c r="BL151" s="21" t="str">
        <f t="shared" si="248"/>
        <v/>
      </c>
      <c r="BM151" s="21" t="str">
        <f t="shared" si="249"/>
        <v/>
      </c>
      <c r="BN151" s="21" t="str">
        <f t="shared" si="250"/>
        <v/>
      </c>
      <c r="BO151" s="21" t="str">
        <f t="shared" si="251"/>
        <v/>
      </c>
      <c r="BP151" s="21">
        <f t="shared" si="252"/>
        <v>5</v>
      </c>
      <c r="BQ151" s="21" t="str">
        <f t="shared" si="253"/>
        <v/>
      </c>
      <c r="BR151" s="22" t="str">
        <f t="shared" si="254"/>
        <v/>
      </c>
      <c r="BS151" s="22" t="str">
        <f t="shared" si="255"/>
        <v/>
      </c>
      <c r="BT151" s="22" t="str">
        <f t="shared" si="256"/>
        <v/>
      </c>
      <c r="BU151" s="22">
        <f t="shared" si="257"/>
        <v>4</v>
      </c>
      <c r="BV151" s="22" t="str">
        <f t="shared" si="258"/>
        <v/>
      </c>
      <c r="BW151" s="22" t="str">
        <f t="shared" si="259"/>
        <v/>
      </c>
      <c r="CE151" s="24" t="str">
        <f t="shared" si="260"/>
        <v>123654</v>
      </c>
      <c r="CF151" s="25">
        <f t="shared" si="261"/>
        <v>123654</v>
      </c>
      <c r="CG151" s="26">
        <f t="shared" si="262"/>
        <v>1</v>
      </c>
      <c r="CH151" s="23">
        <f t="shared" si="263"/>
        <v>2</v>
      </c>
      <c r="CI151" s="23">
        <f t="shared" si="264"/>
        <v>3</v>
      </c>
      <c r="CJ151" s="23">
        <f t="shared" si="265"/>
        <v>6</v>
      </c>
      <c r="CK151" s="23">
        <f t="shared" si="266"/>
        <v>5</v>
      </c>
      <c r="CL151" s="23">
        <f t="shared" si="267"/>
        <v>4</v>
      </c>
    </row>
    <row r="152" spans="1:90" ht="15" thickTop="1" thickBot="1" x14ac:dyDescent="0.5">
      <c r="A152" s="31">
        <v>29</v>
      </c>
      <c r="B152" s="33"/>
      <c r="C152" s="50">
        <f>VLOOKUP(A152,$AA$3:$AB$39,2,FALSE)</f>
        <v>5</v>
      </c>
      <c r="E152" s="49">
        <f>IF(C152=CG151,$CG$12,0)</f>
        <v>0</v>
      </c>
      <c r="F152" s="49">
        <f>IF(C152=CH151,$CH$12,0)</f>
        <v>0</v>
      </c>
      <c r="G152" s="49">
        <f>IF(C152=CI151,$CI$12,0)</f>
        <v>0</v>
      </c>
      <c r="H152" s="49">
        <f>IF(C152=CJ151,$CJ$12,0)</f>
        <v>0</v>
      </c>
      <c r="I152" s="49">
        <f>IF(C152=CK151,$CK$12,0)</f>
        <v>5</v>
      </c>
      <c r="J152" s="49">
        <f>IF(C152=CL151,$CL$12,0)</f>
        <v>0</v>
      </c>
      <c r="K152" s="50">
        <f>(E152+F152+G152+H152++I152+J152)</f>
        <v>5</v>
      </c>
      <c r="M152" s="15">
        <f t="shared" si="218"/>
        <v>2</v>
      </c>
      <c r="N152" s="15">
        <f t="shared" si="219"/>
        <v>3</v>
      </c>
      <c r="O152" s="15">
        <f t="shared" si="220"/>
        <v>4</v>
      </c>
      <c r="P152" s="15">
        <f t="shared" si="221"/>
        <v>12</v>
      </c>
      <c r="Q152" s="15">
        <f t="shared" si="222"/>
        <v>1</v>
      </c>
      <c r="R152" s="15">
        <f t="shared" si="223"/>
        <v>5</v>
      </c>
      <c r="S152" s="12">
        <f t="shared" ref="S152:S215" si="268">S151+U152</f>
        <v>280</v>
      </c>
      <c r="T152" s="11">
        <v>1</v>
      </c>
      <c r="U152" s="16">
        <f t="shared" si="181"/>
        <v>2</v>
      </c>
      <c r="V152" s="16">
        <f t="shared" si="182"/>
        <v>3</v>
      </c>
      <c r="W152" s="16">
        <f t="shared" si="183"/>
        <v>4</v>
      </c>
      <c r="X152" s="16">
        <f t="shared" si="184"/>
        <v>5</v>
      </c>
      <c r="Y152" s="16">
        <f t="shared" si="185"/>
        <v>12</v>
      </c>
      <c r="AN152" s="23" t="str">
        <f t="shared" si="224"/>
        <v/>
      </c>
      <c r="AO152" s="23" t="str">
        <f t="shared" si="225"/>
        <v/>
      </c>
      <c r="AP152" s="23" t="str">
        <f t="shared" si="226"/>
        <v/>
      </c>
      <c r="AQ152" s="23" t="str">
        <f t="shared" si="227"/>
        <v/>
      </c>
      <c r="AR152" s="23">
        <f t="shared" si="228"/>
        <v>5</v>
      </c>
      <c r="AS152" s="23" t="str">
        <f t="shared" si="229"/>
        <v/>
      </c>
      <c r="AT152" s="21">
        <f t="shared" si="230"/>
        <v>1</v>
      </c>
      <c r="AU152" s="21" t="str">
        <f t="shared" si="231"/>
        <v/>
      </c>
      <c r="AV152" s="21" t="str">
        <f t="shared" si="232"/>
        <v/>
      </c>
      <c r="AW152" s="21" t="str">
        <f t="shared" si="233"/>
        <v/>
      </c>
      <c r="AX152" s="21" t="str">
        <f t="shared" si="234"/>
        <v/>
      </c>
      <c r="AY152" s="21" t="str">
        <f t="shared" si="235"/>
        <v/>
      </c>
      <c r="AZ152" s="22" t="str">
        <f t="shared" si="236"/>
        <v/>
      </c>
      <c r="BA152" s="22">
        <f t="shared" si="237"/>
        <v>2</v>
      </c>
      <c r="BB152" s="22" t="str">
        <f t="shared" si="238"/>
        <v/>
      </c>
      <c r="BC152" s="22" t="str">
        <f t="shared" si="239"/>
        <v/>
      </c>
      <c r="BD152" s="22" t="str">
        <f t="shared" si="240"/>
        <v/>
      </c>
      <c r="BE152" s="22" t="str">
        <f t="shared" si="241"/>
        <v/>
      </c>
      <c r="BF152" s="23" t="str">
        <f t="shared" si="242"/>
        <v/>
      </c>
      <c r="BG152" s="23" t="str">
        <f t="shared" si="243"/>
        <v/>
      </c>
      <c r="BH152" s="23">
        <f t="shared" si="244"/>
        <v>3</v>
      </c>
      <c r="BI152" s="23" t="str">
        <f t="shared" si="245"/>
        <v/>
      </c>
      <c r="BJ152" s="23" t="str">
        <f t="shared" si="246"/>
        <v/>
      </c>
      <c r="BK152" s="23" t="str">
        <f t="shared" si="247"/>
        <v/>
      </c>
      <c r="BL152" s="21" t="str">
        <f t="shared" si="248"/>
        <v/>
      </c>
      <c r="BM152" s="21" t="str">
        <f t="shared" si="249"/>
        <v/>
      </c>
      <c r="BN152" s="21" t="str">
        <f t="shared" si="250"/>
        <v/>
      </c>
      <c r="BO152" s="21" t="str">
        <f t="shared" si="251"/>
        <v/>
      </c>
      <c r="BP152" s="21" t="str">
        <f t="shared" si="252"/>
        <v/>
      </c>
      <c r="BQ152" s="21">
        <f t="shared" si="253"/>
        <v>6</v>
      </c>
      <c r="BR152" s="22" t="str">
        <f t="shared" si="254"/>
        <v/>
      </c>
      <c r="BS152" s="22" t="str">
        <f t="shared" si="255"/>
        <v/>
      </c>
      <c r="BT152" s="22" t="str">
        <f t="shared" si="256"/>
        <v/>
      </c>
      <c r="BU152" s="22">
        <f t="shared" si="257"/>
        <v>4</v>
      </c>
      <c r="BV152" s="22" t="str">
        <f t="shared" si="258"/>
        <v/>
      </c>
      <c r="BW152" s="22" t="str">
        <f t="shared" si="259"/>
        <v/>
      </c>
      <c r="CE152" s="24" t="str">
        <f t="shared" si="260"/>
        <v>512364</v>
      </c>
      <c r="CF152" s="25">
        <f t="shared" si="261"/>
        <v>512364</v>
      </c>
      <c r="CG152" s="26">
        <f t="shared" si="262"/>
        <v>5</v>
      </c>
      <c r="CH152" s="23">
        <f t="shared" si="263"/>
        <v>1</v>
      </c>
      <c r="CI152" s="23">
        <f t="shared" si="264"/>
        <v>2</v>
      </c>
      <c r="CJ152" s="23">
        <f t="shared" si="265"/>
        <v>3</v>
      </c>
      <c r="CK152" s="23">
        <f t="shared" si="266"/>
        <v>6</v>
      </c>
      <c r="CL152" s="23">
        <f t="shared" si="267"/>
        <v>4</v>
      </c>
    </row>
    <row r="153" spans="1:90" ht="15" thickTop="1" thickBot="1" x14ac:dyDescent="0.5">
      <c r="A153" s="31">
        <v>35</v>
      </c>
      <c r="B153" s="33"/>
      <c r="C153" s="50">
        <f>VLOOKUP(A153,$AA$3:$AB$39,2,FALSE)</f>
        <v>6</v>
      </c>
      <c r="E153" s="49">
        <f>IF(C153=CG152,$CG$12,0)</f>
        <v>0</v>
      </c>
      <c r="F153" s="49">
        <f>IF(C153=CH152,$CH$12,0)</f>
        <v>0</v>
      </c>
      <c r="G153" s="49">
        <f>IF(C153=CI152,$CI$12,0)</f>
        <v>0</v>
      </c>
      <c r="H153" s="49">
        <f>IF(C153=CJ152,$CJ$12,0)</f>
        <v>0</v>
      </c>
      <c r="I153" s="49">
        <f>IF(C153=CK152,$CK$12,0)</f>
        <v>5</v>
      </c>
      <c r="J153" s="49">
        <f>IF(C153=CL152,$CL$12,0)</f>
        <v>0</v>
      </c>
      <c r="K153" s="50">
        <f>(E153+F153+G153+H153++I153+J153)</f>
        <v>5</v>
      </c>
      <c r="M153" s="15">
        <f t="shared" si="218"/>
        <v>3</v>
      </c>
      <c r="N153" s="15">
        <f t="shared" si="219"/>
        <v>4</v>
      </c>
      <c r="O153" s="15">
        <f t="shared" si="220"/>
        <v>5</v>
      </c>
      <c r="P153" s="15">
        <f t="shared" si="221"/>
        <v>13</v>
      </c>
      <c r="Q153" s="15">
        <f t="shared" si="222"/>
        <v>2</v>
      </c>
      <c r="R153" s="15">
        <f t="shared" si="223"/>
        <v>1</v>
      </c>
      <c r="S153" s="12">
        <f t="shared" si="268"/>
        <v>282</v>
      </c>
      <c r="T153" s="11">
        <v>1</v>
      </c>
      <c r="U153" s="16">
        <f t="shared" si="181"/>
        <v>2</v>
      </c>
      <c r="V153" s="16">
        <f t="shared" si="182"/>
        <v>3</v>
      </c>
      <c r="W153" s="16">
        <f t="shared" si="183"/>
        <v>4</v>
      </c>
      <c r="X153" s="16">
        <f t="shared" si="184"/>
        <v>5</v>
      </c>
      <c r="Y153" s="16">
        <f t="shared" si="185"/>
        <v>13</v>
      </c>
      <c r="AN153" s="23" t="str">
        <f t="shared" si="224"/>
        <v/>
      </c>
      <c r="AO153" s="23" t="str">
        <f t="shared" si="225"/>
        <v/>
      </c>
      <c r="AP153" s="23" t="str">
        <f t="shared" si="226"/>
        <v/>
      </c>
      <c r="AQ153" s="23" t="str">
        <f t="shared" si="227"/>
        <v/>
      </c>
      <c r="AR153" s="23" t="str">
        <f t="shared" si="228"/>
        <v/>
      </c>
      <c r="AS153" s="23">
        <f t="shared" si="229"/>
        <v>6</v>
      </c>
      <c r="AT153" s="21" t="str">
        <f t="shared" si="230"/>
        <v/>
      </c>
      <c r="AU153" s="21" t="str">
        <f t="shared" si="231"/>
        <v/>
      </c>
      <c r="AV153" s="21" t="str">
        <f t="shared" si="232"/>
        <v/>
      </c>
      <c r="AW153" s="21" t="str">
        <f t="shared" si="233"/>
        <v/>
      </c>
      <c r="AX153" s="21">
        <f t="shared" si="234"/>
        <v>5</v>
      </c>
      <c r="AY153" s="21" t="str">
        <f t="shared" si="235"/>
        <v/>
      </c>
      <c r="AZ153" s="22">
        <f t="shared" si="236"/>
        <v>1</v>
      </c>
      <c r="BA153" s="22" t="str">
        <f t="shared" si="237"/>
        <v/>
      </c>
      <c r="BB153" s="22" t="str">
        <f t="shared" si="238"/>
        <v/>
      </c>
      <c r="BC153" s="22" t="str">
        <f t="shared" si="239"/>
        <v/>
      </c>
      <c r="BD153" s="22" t="str">
        <f t="shared" si="240"/>
        <v/>
      </c>
      <c r="BE153" s="22" t="str">
        <f t="shared" si="241"/>
        <v/>
      </c>
      <c r="BF153" s="23" t="str">
        <f t="shared" si="242"/>
        <v/>
      </c>
      <c r="BG153" s="23">
        <f t="shared" si="243"/>
        <v>2</v>
      </c>
      <c r="BH153" s="23" t="str">
        <f t="shared" si="244"/>
        <v/>
      </c>
      <c r="BI153" s="23" t="str">
        <f t="shared" si="245"/>
        <v/>
      </c>
      <c r="BJ153" s="23" t="str">
        <f t="shared" si="246"/>
        <v/>
      </c>
      <c r="BK153" s="23" t="str">
        <f t="shared" si="247"/>
        <v/>
      </c>
      <c r="BL153" s="21" t="str">
        <f t="shared" si="248"/>
        <v/>
      </c>
      <c r="BM153" s="21" t="str">
        <f t="shared" si="249"/>
        <v/>
      </c>
      <c r="BN153" s="21">
        <f t="shared" si="250"/>
        <v>3</v>
      </c>
      <c r="BO153" s="21" t="str">
        <f t="shared" si="251"/>
        <v/>
      </c>
      <c r="BP153" s="21" t="str">
        <f t="shared" si="252"/>
        <v/>
      </c>
      <c r="BQ153" s="21" t="str">
        <f t="shared" si="253"/>
        <v/>
      </c>
      <c r="BR153" s="22" t="str">
        <f t="shared" si="254"/>
        <v/>
      </c>
      <c r="BS153" s="22" t="str">
        <f t="shared" si="255"/>
        <v/>
      </c>
      <c r="BT153" s="22" t="str">
        <f t="shared" si="256"/>
        <v/>
      </c>
      <c r="BU153" s="22">
        <f t="shared" si="257"/>
        <v>4</v>
      </c>
      <c r="BV153" s="22" t="str">
        <f t="shared" si="258"/>
        <v/>
      </c>
      <c r="BW153" s="22" t="str">
        <f t="shared" si="259"/>
        <v/>
      </c>
      <c r="CE153" s="24" t="str">
        <f t="shared" si="260"/>
        <v>651234</v>
      </c>
      <c r="CF153" s="25">
        <f t="shared" si="261"/>
        <v>651234</v>
      </c>
      <c r="CG153" s="26">
        <f t="shared" si="262"/>
        <v>6</v>
      </c>
      <c r="CH153" s="23">
        <f t="shared" si="263"/>
        <v>5</v>
      </c>
      <c r="CI153" s="23">
        <f t="shared" si="264"/>
        <v>1</v>
      </c>
      <c r="CJ153" s="23">
        <f t="shared" si="265"/>
        <v>2</v>
      </c>
      <c r="CK153" s="23">
        <f t="shared" si="266"/>
        <v>3</v>
      </c>
      <c r="CL153" s="23">
        <f t="shared" si="267"/>
        <v>4</v>
      </c>
    </row>
    <row r="154" spans="1:90" ht="15" thickTop="1" thickBot="1" x14ac:dyDescent="0.5">
      <c r="A154" s="31">
        <v>26</v>
      </c>
      <c r="B154" s="33"/>
      <c r="C154" s="50">
        <f>VLOOKUP(A154,$AA$3:$AB$39,2,FALSE)</f>
        <v>5</v>
      </c>
      <c r="E154" s="49">
        <f>IF(C154=CG153,$CG$12,0)</f>
        <v>0</v>
      </c>
      <c r="F154" s="49">
        <f>IF(C154=CH153,$CH$12,0)</f>
        <v>2</v>
      </c>
      <c r="G154" s="49">
        <f>IF(C154=CI153,$CI$12,0)</f>
        <v>0</v>
      </c>
      <c r="H154" s="49">
        <f>IF(C154=CJ153,$CJ$12,0)</f>
        <v>0</v>
      </c>
      <c r="I154" s="49">
        <f>IF(C154=CK153,$CK$12,0)</f>
        <v>0</v>
      </c>
      <c r="J154" s="49">
        <f>IF(C154=CL153,$CL$12,0)</f>
        <v>0</v>
      </c>
      <c r="K154" s="50">
        <f>(E154+F154+G154+H154++I154+J154)</f>
        <v>2</v>
      </c>
      <c r="M154" s="15">
        <f t="shared" si="218"/>
        <v>4</v>
      </c>
      <c r="N154" s="15">
        <f t="shared" si="219"/>
        <v>5</v>
      </c>
      <c r="O154" s="15">
        <f t="shared" si="220"/>
        <v>6</v>
      </c>
      <c r="P154" s="15">
        <f t="shared" si="221"/>
        <v>14</v>
      </c>
      <c r="Q154" s="15">
        <f t="shared" si="222"/>
        <v>1</v>
      </c>
      <c r="R154" s="15">
        <f t="shared" si="223"/>
        <v>2</v>
      </c>
      <c r="S154" s="12">
        <f t="shared" si="268"/>
        <v>284</v>
      </c>
      <c r="T154" s="11">
        <v>1</v>
      </c>
      <c r="U154" s="16">
        <f t="shared" si="181"/>
        <v>2</v>
      </c>
      <c r="V154" s="16">
        <f t="shared" si="182"/>
        <v>4</v>
      </c>
      <c r="W154" s="16">
        <f t="shared" si="183"/>
        <v>5</v>
      </c>
      <c r="X154" s="16">
        <f t="shared" si="184"/>
        <v>6</v>
      </c>
      <c r="Y154" s="16">
        <f t="shared" si="185"/>
        <v>14</v>
      </c>
      <c r="AN154" s="23" t="str">
        <f t="shared" si="224"/>
        <v/>
      </c>
      <c r="AO154" s="23" t="str">
        <f t="shared" si="225"/>
        <v/>
      </c>
      <c r="AP154" s="23" t="str">
        <f t="shared" si="226"/>
        <v/>
      </c>
      <c r="AQ154" s="23" t="str">
        <f t="shared" si="227"/>
        <v/>
      </c>
      <c r="AR154" s="23">
        <f t="shared" si="228"/>
        <v>5</v>
      </c>
      <c r="AS154" s="23" t="str">
        <f t="shared" si="229"/>
        <v/>
      </c>
      <c r="AT154" s="21" t="str">
        <f t="shared" si="230"/>
        <v/>
      </c>
      <c r="AU154" s="21" t="str">
        <f t="shared" si="231"/>
        <v/>
      </c>
      <c r="AV154" s="21" t="str">
        <f t="shared" si="232"/>
        <v/>
      </c>
      <c r="AW154" s="21" t="str">
        <f t="shared" si="233"/>
        <v/>
      </c>
      <c r="AX154" s="21" t="str">
        <f t="shared" si="234"/>
        <v/>
      </c>
      <c r="AY154" s="21">
        <f t="shared" si="235"/>
        <v>6</v>
      </c>
      <c r="AZ154" s="22">
        <f t="shared" si="236"/>
        <v>1</v>
      </c>
      <c r="BA154" s="22" t="str">
        <f t="shared" si="237"/>
        <v/>
      </c>
      <c r="BB154" s="22" t="str">
        <f t="shared" si="238"/>
        <v/>
      </c>
      <c r="BC154" s="22" t="str">
        <f t="shared" si="239"/>
        <v/>
      </c>
      <c r="BD154" s="22" t="str">
        <f t="shared" si="240"/>
        <v/>
      </c>
      <c r="BE154" s="22" t="str">
        <f t="shared" si="241"/>
        <v/>
      </c>
      <c r="BF154" s="23" t="str">
        <f t="shared" si="242"/>
        <v/>
      </c>
      <c r="BG154" s="23">
        <f t="shared" si="243"/>
        <v>2</v>
      </c>
      <c r="BH154" s="23" t="str">
        <f t="shared" si="244"/>
        <v/>
      </c>
      <c r="BI154" s="23" t="str">
        <f t="shared" si="245"/>
        <v/>
      </c>
      <c r="BJ154" s="23" t="str">
        <f t="shared" si="246"/>
        <v/>
      </c>
      <c r="BK154" s="23" t="str">
        <f t="shared" si="247"/>
        <v/>
      </c>
      <c r="BL154" s="21" t="str">
        <f t="shared" si="248"/>
        <v/>
      </c>
      <c r="BM154" s="21" t="str">
        <f t="shared" si="249"/>
        <v/>
      </c>
      <c r="BN154" s="21">
        <f t="shared" si="250"/>
        <v>3</v>
      </c>
      <c r="BO154" s="21" t="str">
        <f t="shared" si="251"/>
        <v/>
      </c>
      <c r="BP154" s="21" t="str">
        <f t="shared" si="252"/>
        <v/>
      </c>
      <c r="BQ154" s="21" t="str">
        <f t="shared" si="253"/>
        <v/>
      </c>
      <c r="BR154" s="22" t="str">
        <f t="shared" si="254"/>
        <v/>
      </c>
      <c r="BS154" s="22" t="str">
        <f t="shared" si="255"/>
        <v/>
      </c>
      <c r="BT154" s="22" t="str">
        <f t="shared" si="256"/>
        <v/>
      </c>
      <c r="BU154" s="22">
        <f t="shared" si="257"/>
        <v>4</v>
      </c>
      <c r="BV154" s="22" t="str">
        <f t="shared" si="258"/>
        <v/>
      </c>
      <c r="BW154" s="22" t="str">
        <f t="shared" si="259"/>
        <v/>
      </c>
      <c r="CE154" s="24" t="str">
        <f t="shared" si="260"/>
        <v>561234</v>
      </c>
      <c r="CF154" s="25">
        <f t="shared" si="261"/>
        <v>561234</v>
      </c>
      <c r="CG154" s="26">
        <f t="shared" si="262"/>
        <v>5</v>
      </c>
      <c r="CH154" s="23">
        <f t="shared" si="263"/>
        <v>6</v>
      </c>
      <c r="CI154" s="23">
        <f t="shared" si="264"/>
        <v>1</v>
      </c>
      <c r="CJ154" s="23">
        <f t="shared" si="265"/>
        <v>2</v>
      </c>
      <c r="CK154" s="23">
        <f t="shared" si="266"/>
        <v>3</v>
      </c>
      <c r="CL154" s="23">
        <f t="shared" si="267"/>
        <v>4</v>
      </c>
    </row>
    <row r="155" spans="1:90" ht="15" thickTop="1" thickBot="1" x14ac:dyDescent="0.5">
      <c r="A155" s="31">
        <v>22</v>
      </c>
      <c r="B155" s="33"/>
      <c r="C155" s="50">
        <f>VLOOKUP(A155,$AA$3:$AB$39,2,FALSE)</f>
        <v>4</v>
      </c>
      <c r="E155" s="49">
        <f>IF(C155=CG154,$CG$12,0)</f>
        <v>0</v>
      </c>
      <c r="F155" s="49">
        <f>IF(C155=CH154,$CH$12,0)</f>
        <v>0</v>
      </c>
      <c r="G155" s="49">
        <f>IF(C155=CI154,$CI$12,0)</f>
        <v>0</v>
      </c>
      <c r="H155" s="49">
        <f>IF(C155=CJ154,$CJ$12,0)</f>
        <v>0</v>
      </c>
      <c r="I155" s="49">
        <f>IF(C155=CK154,$CK$12,0)</f>
        <v>0</v>
      </c>
      <c r="J155" s="49">
        <f>IF(C155=CL154,$CL$12,0)</f>
        <v>6</v>
      </c>
      <c r="K155" s="50">
        <f>(E155+F155+G155+H155++I155+J155)</f>
        <v>6</v>
      </c>
      <c r="M155" s="15">
        <f t="shared" si="218"/>
        <v>5</v>
      </c>
      <c r="N155" s="15">
        <f t="shared" si="219"/>
        <v>6</v>
      </c>
      <c r="O155" s="15">
        <f t="shared" si="220"/>
        <v>7</v>
      </c>
      <c r="P155" s="15">
        <f t="shared" si="221"/>
        <v>1</v>
      </c>
      <c r="Q155" s="15">
        <f t="shared" si="222"/>
        <v>2</v>
      </c>
      <c r="R155" s="15">
        <f t="shared" si="223"/>
        <v>3</v>
      </c>
      <c r="S155" s="12">
        <f t="shared" si="268"/>
        <v>286</v>
      </c>
      <c r="T155" s="11">
        <v>1</v>
      </c>
      <c r="U155" s="16">
        <f t="shared" si="181"/>
        <v>2</v>
      </c>
      <c r="V155" s="16">
        <f t="shared" si="182"/>
        <v>3</v>
      </c>
      <c r="W155" s="16">
        <f t="shared" si="183"/>
        <v>5</v>
      </c>
      <c r="X155" s="16">
        <f t="shared" si="184"/>
        <v>6</v>
      </c>
      <c r="Y155" s="16">
        <f t="shared" si="185"/>
        <v>7</v>
      </c>
      <c r="AN155" s="23" t="str">
        <f t="shared" si="224"/>
        <v/>
      </c>
      <c r="AO155" s="23" t="str">
        <f t="shared" si="225"/>
        <v/>
      </c>
      <c r="AP155" s="23" t="str">
        <f t="shared" si="226"/>
        <v/>
      </c>
      <c r="AQ155" s="23">
        <f t="shared" si="227"/>
        <v>4</v>
      </c>
      <c r="AR155" s="23" t="str">
        <f t="shared" si="228"/>
        <v/>
      </c>
      <c r="AS155" s="23" t="str">
        <f t="shared" si="229"/>
        <v/>
      </c>
      <c r="AT155" s="21" t="str">
        <f t="shared" si="230"/>
        <v/>
      </c>
      <c r="AU155" s="21" t="str">
        <f t="shared" si="231"/>
        <v/>
      </c>
      <c r="AV155" s="21" t="str">
        <f t="shared" si="232"/>
        <v/>
      </c>
      <c r="AW155" s="21" t="str">
        <f t="shared" si="233"/>
        <v/>
      </c>
      <c r="AX155" s="21">
        <f t="shared" si="234"/>
        <v>5</v>
      </c>
      <c r="AY155" s="21" t="str">
        <f t="shared" si="235"/>
        <v/>
      </c>
      <c r="AZ155" s="22" t="str">
        <f t="shared" si="236"/>
        <v/>
      </c>
      <c r="BA155" s="22" t="str">
        <f t="shared" si="237"/>
        <v/>
      </c>
      <c r="BB155" s="22" t="str">
        <f t="shared" si="238"/>
        <v/>
      </c>
      <c r="BC155" s="22" t="str">
        <f t="shared" si="239"/>
        <v/>
      </c>
      <c r="BD155" s="22" t="str">
        <f t="shared" si="240"/>
        <v/>
      </c>
      <c r="BE155" s="22">
        <f t="shared" si="241"/>
        <v>6</v>
      </c>
      <c r="BF155" s="23">
        <f t="shared" si="242"/>
        <v>1</v>
      </c>
      <c r="BG155" s="23" t="str">
        <f t="shared" si="243"/>
        <v/>
      </c>
      <c r="BH155" s="23" t="str">
        <f t="shared" si="244"/>
        <v/>
      </c>
      <c r="BI155" s="23" t="str">
        <f t="shared" si="245"/>
        <v/>
      </c>
      <c r="BJ155" s="23" t="str">
        <f t="shared" si="246"/>
        <v/>
      </c>
      <c r="BK155" s="23" t="str">
        <f t="shared" si="247"/>
        <v/>
      </c>
      <c r="BL155" s="21" t="str">
        <f t="shared" si="248"/>
        <v/>
      </c>
      <c r="BM155" s="21">
        <f t="shared" si="249"/>
        <v>2</v>
      </c>
      <c r="BN155" s="21" t="str">
        <f t="shared" si="250"/>
        <v/>
      </c>
      <c r="BO155" s="21" t="str">
        <f t="shared" si="251"/>
        <v/>
      </c>
      <c r="BP155" s="21" t="str">
        <f t="shared" si="252"/>
        <v/>
      </c>
      <c r="BQ155" s="21" t="str">
        <f t="shared" si="253"/>
        <v/>
      </c>
      <c r="BR155" s="22" t="str">
        <f t="shared" si="254"/>
        <v/>
      </c>
      <c r="BS155" s="22" t="str">
        <f t="shared" si="255"/>
        <v/>
      </c>
      <c r="BT155" s="22">
        <f t="shared" si="256"/>
        <v>3</v>
      </c>
      <c r="BU155" s="22" t="str">
        <f t="shared" si="257"/>
        <v/>
      </c>
      <c r="BV155" s="22" t="str">
        <f t="shared" si="258"/>
        <v/>
      </c>
      <c r="BW155" s="22" t="str">
        <f t="shared" si="259"/>
        <v/>
      </c>
      <c r="CE155" s="24" t="str">
        <f t="shared" si="260"/>
        <v>456123</v>
      </c>
      <c r="CF155" s="25">
        <f t="shared" si="261"/>
        <v>456123</v>
      </c>
      <c r="CG155" s="26">
        <f t="shared" si="262"/>
        <v>4</v>
      </c>
      <c r="CH155" s="23">
        <f t="shared" si="263"/>
        <v>5</v>
      </c>
      <c r="CI155" s="23">
        <f t="shared" si="264"/>
        <v>6</v>
      </c>
      <c r="CJ155" s="23">
        <f t="shared" si="265"/>
        <v>1</v>
      </c>
      <c r="CK155" s="23">
        <f t="shared" si="266"/>
        <v>2</v>
      </c>
      <c r="CL155" s="23">
        <f t="shared" si="267"/>
        <v>3</v>
      </c>
    </row>
    <row r="156" spans="1:90" ht="15" thickTop="1" thickBot="1" x14ac:dyDescent="0.5">
      <c r="A156" s="31">
        <v>2</v>
      </c>
      <c r="B156" s="33"/>
      <c r="C156" s="50">
        <f>VLOOKUP(A156,$AA$3:$AB$39,2,FALSE)</f>
        <v>1</v>
      </c>
      <c r="E156" s="49">
        <f>IF(C156=CG155,$CG$12,0)</f>
        <v>0</v>
      </c>
      <c r="F156" s="49">
        <f>IF(C156=CH155,$CH$12,0)</f>
        <v>0</v>
      </c>
      <c r="G156" s="49">
        <f>IF(C156=CI155,$CI$12,0)</f>
        <v>0</v>
      </c>
      <c r="H156" s="49">
        <f>IF(C156=CJ155,$CJ$12,0)</f>
        <v>4</v>
      </c>
      <c r="I156" s="49">
        <f>IF(C156=CK155,$CK$12,0)</f>
        <v>0</v>
      </c>
      <c r="J156" s="49">
        <f>IF(C156=CL155,$CL$12,0)</f>
        <v>0</v>
      </c>
      <c r="K156" s="50">
        <f>(E156+F156+G156+H156++I156+J156)</f>
        <v>4</v>
      </c>
      <c r="M156" s="15">
        <f t="shared" si="218"/>
        <v>1</v>
      </c>
      <c r="N156" s="15">
        <f t="shared" si="219"/>
        <v>7</v>
      </c>
      <c r="O156" s="15">
        <f t="shared" si="220"/>
        <v>8</v>
      </c>
      <c r="P156" s="15">
        <f t="shared" si="221"/>
        <v>2</v>
      </c>
      <c r="Q156" s="15">
        <f t="shared" si="222"/>
        <v>3</v>
      </c>
      <c r="R156" s="15">
        <f t="shared" si="223"/>
        <v>4</v>
      </c>
      <c r="S156" s="12">
        <f t="shared" si="268"/>
        <v>288</v>
      </c>
      <c r="T156" s="11">
        <v>1</v>
      </c>
      <c r="U156" s="16">
        <f t="shared" si="181"/>
        <v>2</v>
      </c>
      <c r="V156" s="16">
        <f t="shared" si="182"/>
        <v>3</v>
      </c>
      <c r="W156" s="16">
        <f t="shared" si="183"/>
        <v>4</v>
      </c>
      <c r="X156" s="16">
        <f t="shared" si="184"/>
        <v>7</v>
      </c>
      <c r="Y156" s="16">
        <f t="shared" si="185"/>
        <v>8</v>
      </c>
      <c r="AN156" s="23">
        <f t="shared" si="224"/>
        <v>1</v>
      </c>
      <c r="AO156" s="23" t="str">
        <f t="shared" si="225"/>
        <v/>
      </c>
      <c r="AP156" s="23" t="str">
        <f t="shared" si="226"/>
        <v/>
      </c>
      <c r="AQ156" s="23" t="str">
        <f t="shared" si="227"/>
        <v/>
      </c>
      <c r="AR156" s="23" t="str">
        <f t="shared" si="228"/>
        <v/>
      </c>
      <c r="AS156" s="23" t="str">
        <f t="shared" si="229"/>
        <v/>
      </c>
      <c r="AT156" s="21" t="str">
        <f t="shared" si="230"/>
        <v/>
      </c>
      <c r="AU156" s="21" t="str">
        <f t="shared" si="231"/>
        <v/>
      </c>
      <c r="AV156" s="21" t="str">
        <f t="shared" si="232"/>
        <v/>
      </c>
      <c r="AW156" s="21">
        <f t="shared" si="233"/>
        <v>4</v>
      </c>
      <c r="AX156" s="21" t="str">
        <f t="shared" si="234"/>
        <v/>
      </c>
      <c r="AY156" s="21" t="str">
        <f t="shared" si="235"/>
        <v/>
      </c>
      <c r="AZ156" s="22" t="str">
        <f t="shared" si="236"/>
        <v/>
      </c>
      <c r="BA156" s="22" t="str">
        <f t="shared" si="237"/>
        <v/>
      </c>
      <c r="BB156" s="22" t="str">
        <f t="shared" si="238"/>
        <v/>
      </c>
      <c r="BC156" s="22" t="str">
        <f t="shared" si="239"/>
        <v/>
      </c>
      <c r="BD156" s="22">
        <f t="shared" si="240"/>
        <v>5</v>
      </c>
      <c r="BE156" s="22" t="str">
        <f t="shared" si="241"/>
        <v/>
      </c>
      <c r="BF156" s="23" t="str">
        <f t="shared" si="242"/>
        <v/>
      </c>
      <c r="BG156" s="23" t="str">
        <f t="shared" si="243"/>
        <v/>
      </c>
      <c r="BH156" s="23" t="str">
        <f t="shared" si="244"/>
        <v/>
      </c>
      <c r="BI156" s="23" t="str">
        <f t="shared" si="245"/>
        <v/>
      </c>
      <c r="BJ156" s="23" t="str">
        <f t="shared" si="246"/>
        <v/>
      </c>
      <c r="BK156" s="23">
        <f t="shared" si="247"/>
        <v>6</v>
      </c>
      <c r="BL156" s="21" t="str">
        <f t="shared" si="248"/>
        <v/>
      </c>
      <c r="BM156" s="21">
        <f t="shared" si="249"/>
        <v>2</v>
      </c>
      <c r="BN156" s="21" t="str">
        <f t="shared" si="250"/>
        <v/>
      </c>
      <c r="BO156" s="21" t="str">
        <f t="shared" si="251"/>
        <v/>
      </c>
      <c r="BP156" s="21" t="str">
        <f t="shared" si="252"/>
        <v/>
      </c>
      <c r="BQ156" s="21" t="str">
        <f t="shared" si="253"/>
        <v/>
      </c>
      <c r="BR156" s="22" t="str">
        <f t="shared" si="254"/>
        <v/>
      </c>
      <c r="BS156" s="22" t="str">
        <f t="shared" si="255"/>
        <v/>
      </c>
      <c r="BT156" s="22">
        <f t="shared" si="256"/>
        <v>3</v>
      </c>
      <c r="BU156" s="22" t="str">
        <f t="shared" si="257"/>
        <v/>
      </c>
      <c r="BV156" s="22" t="str">
        <f t="shared" si="258"/>
        <v/>
      </c>
      <c r="BW156" s="22" t="str">
        <f t="shared" si="259"/>
        <v/>
      </c>
      <c r="CE156" s="24" t="str">
        <f t="shared" si="260"/>
        <v>145623</v>
      </c>
      <c r="CF156" s="25">
        <f t="shared" si="261"/>
        <v>145623</v>
      </c>
      <c r="CG156" s="26">
        <f t="shared" si="262"/>
        <v>1</v>
      </c>
      <c r="CH156" s="23">
        <f t="shared" si="263"/>
        <v>4</v>
      </c>
      <c r="CI156" s="23">
        <f t="shared" si="264"/>
        <v>5</v>
      </c>
      <c r="CJ156" s="23">
        <f t="shared" si="265"/>
        <v>6</v>
      </c>
      <c r="CK156" s="23">
        <f t="shared" si="266"/>
        <v>2</v>
      </c>
      <c r="CL156" s="23">
        <f t="shared" si="267"/>
        <v>3</v>
      </c>
    </row>
    <row r="157" spans="1:90" ht="15" thickTop="1" thickBot="1" x14ac:dyDescent="0.5">
      <c r="A157" s="31">
        <v>31</v>
      </c>
      <c r="B157" s="33"/>
      <c r="C157" s="50">
        <f>VLOOKUP(A157,$AA$3:$AB$39,2,FALSE)</f>
        <v>6</v>
      </c>
      <c r="E157" s="49">
        <f>IF(C157=CG156,$CG$12,0)</f>
        <v>0</v>
      </c>
      <c r="F157" s="49">
        <f>IF(C157=CH156,$CH$12,0)</f>
        <v>0</v>
      </c>
      <c r="G157" s="49">
        <f>IF(C157=CI156,$CI$12,0)</f>
        <v>0</v>
      </c>
      <c r="H157" s="49">
        <f>IF(C157=CJ156,$CJ$12,0)</f>
        <v>4</v>
      </c>
      <c r="I157" s="49">
        <f>IF(C157=CK156,$CK$12,0)</f>
        <v>0</v>
      </c>
      <c r="J157" s="49">
        <f>IF(C157=CL156,$CL$12,0)</f>
        <v>0</v>
      </c>
      <c r="K157" s="50">
        <f>(E157+F157+G157+H157++I157+J157)</f>
        <v>4</v>
      </c>
      <c r="M157" s="15">
        <f t="shared" si="218"/>
        <v>2</v>
      </c>
      <c r="N157" s="15">
        <f t="shared" si="219"/>
        <v>8</v>
      </c>
      <c r="O157" s="15">
        <f t="shared" si="220"/>
        <v>9</v>
      </c>
      <c r="P157" s="15">
        <f t="shared" si="221"/>
        <v>3</v>
      </c>
      <c r="Q157" s="15">
        <f t="shared" si="222"/>
        <v>4</v>
      </c>
      <c r="R157" s="15">
        <f t="shared" si="223"/>
        <v>1</v>
      </c>
      <c r="S157" s="12">
        <f t="shared" si="268"/>
        <v>290</v>
      </c>
      <c r="T157" s="11">
        <v>1</v>
      </c>
      <c r="U157" s="16">
        <f t="shared" si="181"/>
        <v>2</v>
      </c>
      <c r="V157" s="16">
        <f t="shared" si="182"/>
        <v>3</v>
      </c>
      <c r="W157" s="16">
        <f t="shared" si="183"/>
        <v>4</v>
      </c>
      <c r="X157" s="16">
        <f t="shared" si="184"/>
        <v>8</v>
      </c>
      <c r="Y157" s="16">
        <f t="shared" si="185"/>
        <v>9</v>
      </c>
      <c r="AN157" s="23" t="str">
        <f t="shared" si="224"/>
        <v/>
      </c>
      <c r="AO157" s="23" t="str">
        <f t="shared" si="225"/>
        <v/>
      </c>
      <c r="AP157" s="23" t="str">
        <f t="shared" si="226"/>
        <v/>
      </c>
      <c r="AQ157" s="23" t="str">
        <f t="shared" si="227"/>
        <v/>
      </c>
      <c r="AR157" s="23" t="str">
        <f t="shared" si="228"/>
        <v/>
      </c>
      <c r="AS157" s="23">
        <f t="shared" si="229"/>
        <v>6</v>
      </c>
      <c r="AT157" s="21">
        <f t="shared" si="230"/>
        <v>1</v>
      </c>
      <c r="AU157" s="21" t="str">
        <f t="shared" si="231"/>
        <v/>
      </c>
      <c r="AV157" s="21" t="str">
        <f t="shared" si="232"/>
        <v/>
      </c>
      <c r="AW157" s="21" t="str">
        <f t="shared" si="233"/>
        <v/>
      </c>
      <c r="AX157" s="21" t="str">
        <f t="shared" si="234"/>
        <v/>
      </c>
      <c r="AY157" s="21" t="str">
        <f t="shared" si="235"/>
        <v/>
      </c>
      <c r="AZ157" s="22" t="str">
        <f t="shared" si="236"/>
        <v/>
      </c>
      <c r="BA157" s="22" t="str">
        <f t="shared" si="237"/>
        <v/>
      </c>
      <c r="BB157" s="22" t="str">
        <f t="shared" si="238"/>
        <v/>
      </c>
      <c r="BC157" s="22">
        <f t="shared" si="239"/>
        <v>4</v>
      </c>
      <c r="BD157" s="22" t="str">
        <f t="shared" si="240"/>
        <v/>
      </c>
      <c r="BE157" s="22" t="str">
        <f t="shared" si="241"/>
        <v/>
      </c>
      <c r="BF157" s="23" t="str">
        <f t="shared" si="242"/>
        <v/>
      </c>
      <c r="BG157" s="23" t="str">
        <f t="shared" si="243"/>
        <v/>
      </c>
      <c r="BH157" s="23" t="str">
        <f t="shared" si="244"/>
        <v/>
      </c>
      <c r="BI157" s="23" t="str">
        <f t="shared" si="245"/>
        <v/>
      </c>
      <c r="BJ157" s="23">
        <f t="shared" si="246"/>
        <v>5</v>
      </c>
      <c r="BK157" s="23" t="str">
        <f t="shared" si="247"/>
        <v/>
      </c>
      <c r="BL157" s="21" t="str">
        <f t="shared" si="248"/>
        <v/>
      </c>
      <c r="BM157" s="21">
        <f t="shared" si="249"/>
        <v>2</v>
      </c>
      <c r="BN157" s="21" t="str">
        <f t="shared" si="250"/>
        <v/>
      </c>
      <c r="BO157" s="21" t="str">
        <f t="shared" si="251"/>
        <v/>
      </c>
      <c r="BP157" s="21" t="str">
        <f t="shared" si="252"/>
        <v/>
      </c>
      <c r="BQ157" s="21" t="str">
        <f t="shared" si="253"/>
        <v/>
      </c>
      <c r="BR157" s="22" t="str">
        <f t="shared" si="254"/>
        <v/>
      </c>
      <c r="BS157" s="22" t="str">
        <f t="shared" si="255"/>
        <v/>
      </c>
      <c r="BT157" s="22">
        <f t="shared" si="256"/>
        <v>3</v>
      </c>
      <c r="BU157" s="22" t="str">
        <f t="shared" si="257"/>
        <v/>
      </c>
      <c r="BV157" s="22" t="str">
        <f t="shared" si="258"/>
        <v/>
      </c>
      <c r="BW157" s="22" t="str">
        <f t="shared" si="259"/>
        <v/>
      </c>
      <c r="CE157" s="24" t="str">
        <f t="shared" si="260"/>
        <v>614523</v>
      </c>
      <c r="CF157" s="25">
        <f t="shared" si="261"/>
        <v>614523</v>
      </c>
      <c r="CG157" s="26">
        <f t="shared" si="262"/>
        <v>6</v>
      </c>
      <c r="CH157" s="23">
        <f t="shared" si="263"/>
        <v>1</v>
      </c>
      <c r="CI157" s="23">
        <f t="shared" si="264"/>
        <v>4</v>
      </c>
      <c r="CJ157" s="23">
        <f t="shared" si="265"/>
        <v>5</v>
      </c>
      <c r="CK157" s="23">
        <f t="shared" si="266"/>
        <v>2</v>
      </c>
      <c r="CL157" s="23">
        <f t="shared" si="267"/>
        <v>3</v>
      </c>
    </row>
    <row r="158" spans="1:90" ht="15" thickTop="1" thickBot="1" x14ac:dyDescent="0.5">
      <c r="A158" s="31">
        <v>1</v>
      </c>
      <c r="B158" s="33"/>
      <c r="C158" s="50">
        <f>VLOOKUP(A158,$AA$3:$AB$39,2,FALSE)</f>
        <v>1</v>
      </c>
      <c r="E158" s="49">
        <f>IF(C158=CG157,$CG$12,0)</f>
        <v>0</v>
      </c>
      <c r="F158" s="49">
        <f>IF(C158=CH157,$CH$12,0)</f>
        <v>2</v>
      </c>
      <c r="G158" s="49">
        <f>IF(C158=CI157,$CI$12,0)</f>
        <v>0</v>
      </c>
      <c r="H158" s="49">
        <f>IF(C158=CJ157,$CJ$12,0)</f>
        <v>0</v>
      </c>
      <c r="I158" s="49">
        <f>IF(C158=CK157,$CK$12,0)</f>
        <v>0</v>
      </c>
      <c r="J158" s="49">
        <f>IF(C158=CL157,$CL$12,0)</f>
        <v>0</v>
      </c>
      <c r="K158" s="50">
        <f>(E158+F158+G158+H158++I158+J158)</f>
        <v>2</v>
      </c>
      <c r="M158" s="15">
        <f t="shared" si="218"/>
        <v>1</v>
      </c>
      <c r="N158" s="15">
        <f t="shared" si="219"/>
        <v>9</v>
      </c>
      <c r="O158" s="15">
        <f t="shared" si="220"/>
        <v>10</v>
      </c>
      <c r="P158" s="15">
        <f t="shared" si="221"/>
        <v>4</v>
      </c>
      <c r="Q158" s="15">
        <f t="shared" si="222"/>
        <v>5</v>
      </c>
      <c r="R158" s="15">
        <f t="shared" si="223"/>
        <v>2</v>
      </c>
      <c r="S158" s="12">
        <f t="shared" si="268"/>
        <v>292</v>
      </c>
      <c r="T158" s="11">
        <v>1</v>
      </c>
      <c r="U158" s="16">
        <f t="shared" si="181"/>
        <v>2</v>
      </c>
      <c r="V158" s="16">
        <f t="shared" si="182"/>
        <v>4</v>
      </c>
      <c r="W158" s="16">
        <f t="shared" si="183"/>
        <v>5</v>
      </c>
      <c r="X158" s="16">
        <f t="shared" si="184"/>
        <v>9</v>
      </c>
      <c r="Y158" s="16">
        <f t="shared" si="185"/>
        <v>10</v>
      </c>
      <c r="AN158" s="23">
        <f t="shared" si="224"/>
        <v>1</v>
      </c>
      <c r="AO158" s="23" t="str">
        <f t="shared" si="225"/>
        <v/>
      </c>
      <c r="AP158" s="23" t="str">
        <f t="shared" si="226"/>
        <v/>
      </c>
      <c r="AQ158" s="23" t="str">
        <f t="shared" si="227"/>
        <v/>
      </c>
      <c r="AR158" s="23" t="str">
        <f t="shared" si="228"/>
        <v/>
      </c>
      <c r="AS158" s="23" t="str">
        <f t="shared" si="229"/>
        <v/>
      </c>
      <c r="AT158" s="21" t="str">
        <f t="shared" si="230"/>
        <v/>
      </c>
      <c r="AU158" s="21" t="str">
        <f t="shared" si="231"/>
        <v/>
      </c>
      <c r="AV158" s="21" t="str">
        <f t="shared" si="232"/>
        <v/>
      </c>
      <c r="AW158" s="21" t="str">
        <f t="shared" si="233"/>
        <v/>
      </c>
      <c r="AX158" s="21" t="str">
        <f t="shared" si="234"/>
        <v/>
      </c>
      <c r="AY158" s="21">
        <f t="shared" si="235"/>
        <v>6</v>
      </c>
      <c r="AZ158" s="22" t="str">
        <f t="shared" si="236"/>
        <v/>
      </c>
      <c r="BA158" s="22" t="str">
        <f t="shared" si="237"/>
        <v/>
      </c>
      <c r="BB158" s="22" t="str">
        <f t="shared" si="238"/>
        <v/>
      </c>
      <c r="BC158" s="22">
        <f t="shared" si="239"/>
        <v>4</v>
      </c>
      <c r="BD158" s="22" t="str">
        <f t="shared" si="240"/>
        <v/>
      </c>
      <c r="BE158" s="22" t="str">
        <f t="shared" si="241"/>
        <v/>
      </c>
      <c r="BF158" s="23" t="str">
        <f t="shared" si="242"/>
        <v/>
      </c>
      <c r="BG158" s="23" t="str">
        <f t="shared" si="243"/>
        <v/>
      </c>
      <c r="BH158" s="23" t="str">
        <f t="shared" si="244"/>
        <v/>
      </c>
      <c r="BI158" s="23" t="str">
        <f t="shared" si="245"/>
        <v/>
      </c>
      <c r="BJ158" s="23">
        <f t="shared" si="246"/>
        <v>5</v>
      </c>
      <c r="BK158" s="23" t="str">
        <f t="shared" si="247"/>
        <v/>
      </c>
      <c r="BL158" s="21" t="str">
        <f t="shared" si="248"/>
        <v/>
      </c>
      <c r="BM158" s="21">
        <f t="shared" si="249"/>
        <v>2</v>
      </c>
      <c r="BN158" s="21" t="str">
        <f t="shared" si="250"/>
        <v/>
      </c>
      <c r="BO158" s="21" t="str">
        <f t="shared" si="251"/>
        <v/>
      </c>
      <c r="BP158" s="21" t="str">
        <f t="shared" si="252"/>
        <v/>
      </c>
      <c r="BQ158" s="21" t="str">
        <f t="shared" si="253"/>
        <v/>
      </c>
      <c r="BR158" s="22" t="str">
        <f t="shared" si="254"/>
        <v/>
      </c>
      <c r="BS158" s="22" t="str">
        <f t="shared" si="255"/>
        <v/>
      </c>
      <c r="BT158" s="22">
        <f t="shared" si="256"/>
        <v>3</v>
      </c>
      <c r="BU158" s="22" t="str">
        <f t="shared" si="257"/>
        <v/>
      </c>
      <c r="BV158" s="22" t="str">
        <f t="shared" si="258"/>
        <v/>
      </c>
      <c r="BW158" s="22" t="str">
        <f t="shared" si="259"/>
        <v/>
      </c>
      <c r="CE158" s="24" t="str">
        <f t="shared" si="260"/>
        <v>164523</v>
      </c>
      <c r="CF158" s="25">
        <f t="shared" si="261"/>
        <v>164523</v>
      </c>
      <c r="CG158" s="26">
        <f t="shared" si="262"/>
        <v>1</v>
      </c>
      <c r="CH158" s="23">
        <f t="shared" si="263"/>
        <v>6</v>
      </c>
      <c r="CI158" s="23">
        <f t="shared" si="264"/>
        <v>4</v>
      </c>
      <c r="CJ158" s="23">
        <f t="shared" si="265"/>
        <v>5</v>
      </c>
      <c r="CK158" s="23">
        <f t="shared" si="266"/>
        <v>2</v>
      </c>
      <c r="CL158" s="23">
        <f t="shared" si="267"/>
        <v>3</v>
      </c>
    </row>
    <row r="159" spans="1:90" ht="15" thickTop="1" thickBot="1" x14ac:dyDescent="0.5">
      <c r="A159" s="31">
        <v>6</v>
      </c>
      <c r="B159" s="33"/>
      <c r="C159" s="50">
        <f>VLOOKUP(A159,$AA$3:$AB$39,2,FALSE)</f>
        <v>1</v>
      </c>
      <c r="E159" s="49">
        <f>IF(C159=CG158,$CG$12,0)</f>
        <v>1</v>
      </c>
      <c r="F159" s="49">
        <f>IF(C159=CH158,$CH$12,0)</f>
        <v>0</v>
      </c>
      <c r="G159" s="49">
        <f>IF(C159=CI158,$CI$12,0)</f>
        <v>0</v>
      </c>
      <c r="H159" s="49">
        <f>IF(C159=CJ158,$CJ$12,0)</f>
        <v>0</v>
      </c>
      <c r="I159" s="49">
        <f>IF(C159=CK158,$CK$12,0)</f>
        <v>0</v>
      </c>
      <c r="J159" s="49">
        <f>IF(C159=CL158,$CL$12,0)</f>
        <v>0</v>
      </c>
      <c r="K159" s="50">
        <f>(E159+F159+G159+H159++I159+J159)</f>
        <v>1</v>
      </c>
      <c r="M159" s="15">
        <f t="shared" si="218"/>
        <v>1</v>
      </c>
      <c r="N159" s="15">
        <f t="shared" si="219"/>
        <v>10</v>
      </c>
      <c r="O159" s="15">
        <f t="shared" si="220"/>
        <v>11</v>
      </c>
      <c r="P159" s="15">
        <f t="shared" si="221"/>
        <v>5</v>
      </c>
      <c r="Q159" s="15">
        <f t="shared" si="222"/>
        <v>6</v>
      </c>
      <c r="R159" s="15">
        <f t="shared" si="223"/>
        <v>3</v>
      </c>
      <c r="S159" s="12">
        <f t="shared" si="268"/>
        <v>295</v>
      </c>
      <c r="T159" s="11">
        <v>1</v>
      </c>
      <c r="U159" s="16">
        <f t="shared" si="181"/>
        <v>3</v>
      </c>
      <c r="V159" s="16">
        <f t="shared" si="182"/>
        <v>5</v>
      </c>
      <c r="W159" s="16">
        <f t="shared" si="183"/>
        <v>6</v>
      </c>
      <c r="X159" s="16">
        <f t="shared" si="184"/>
        <v>10</v>
      </c>
      <c r="Y159" s="16">
        <f t="shared" si="185"/>
        <v>11</v>
      </c>
      <c r="AN159" s="23">
        <f t="shared" si="224"/>
        <v>1</v>
      </c>
      <c r="AO159" s="23" t="str">
        <f t="shared" si="225"/>
        <v/>
      </c>
      <c r="AP159" s="23" t="str">
        <f t="shared" si="226"/>
        <v/>
      </c>
      <c r="AQ159" s="23" t="str">
        <f t="shared" si="227"/>
        <v/>
      </c>
      <c r="AR159" s="23" t="str">
        <f t="shared" si="228"/>
        <v/>
      </c>
      <c r="AS159" s="23" t="str">
        <f t="shared" si="229"/>
        <v/>
      </c>
      <c r="AT159" s="21" t="str">
        <f t="shared" si="230"/>
        <v/>
      </c>
      <c r="AU159" s="21" t="str">
        <f t="shared" si="231"/>
        <v/>
      </c>
      <c r="AV159" s="21" t="str">
        <f t="shared" si="232"/>
        <v/>
      </c>
      <c r="AW159" s="21" t="str">
        <f t="shared" si="233"/>
        <v/>
      </c>
      <c r="AX159" s="21" t="str">
        <f t="shared" si="234"/>
        <v/>
      </c>
      <c r="AY159" s="21">
        <f t="shared" si="235"/>
        <v>6</v>
      </c>
      <c r="AZ159" s="22" t="str">
        <f t="shared" si="236"/>
        <v/>
      </c>
      <c r="BA159" s="22" t="str">
        <f t="shared" si="237"/>
        <v/>
      </c>
      <c r="BB159" s="22" t="str">
        <f t="shared" si="238"/>
        <v/>
      </c>
      <c r="BC159" s="22">
        <f t="shared" si="239"/>
        <v>4</v>
      </c>
      <c r="BD159" s="22" t="str">
        <f t="shared" si="240"/>
        <v/>
      </c>
      <c r="BE159" s="22" t="str">
        <f t="shared" si="241"/>
        <v/>
      </c>
      <c r="BF159" s="23" t="str">
        <f t="shared" si="242"/>
        <v/>
      </c>
      <c r="BG159" s="23" t="str">
        <f t="shared" si="243"/>
        <v/>
      </c>
      <c r="BH159" s="23" t="str">
        <f t="shared" si="244"/>
        <v/>
      </c>
      <c r="BI159" s="23" t="str">
        <f t="shared" si="245"/>
        <v/>
      </c>
      <c r="BJ159" s="23">
        <f t="shared" si="246"/>
        <v>5</v>
      </c>
      <c r="BK159" s="23" t="str">
        <f t="shared" si="247"/>
        <v/>
      </c>
      <c r="BL159" s="21" t="str">
        <f t="shared" si="248"/>
        <v/>
      </c>
      <c r="BM159" s="21">
        <f t="shared" si="249"/>
        <v>2</v>
      </c>
      <c r="BN159" s="21" t="str">
        <f t="shared" si="250"/>
        <v/>
      </c>
      <c r="BO159" s="21" t="str">
        <f t="shared" si="251"/>
        <v/>
      </c>
      <c r="BP159" s="21" t="str">
        <f t="shared" si="252"/>
        <v/>
      </c>
      <c r="BQ159" s="21" t="str">
        <f t="shared" si="253"/>
        <v/>
      </c>
      <c r="BR159" s="22" t="str">
        <f t="shared" si="254"/>
        <v/>
      </c>
      <c r="BS159" s="22" t="str">
        <f t="shared" si="255"/>
        <v/>
      </c>
      <c r="BT159" s="22">
        <f t="shared" si="256"/>
        <v>3</v>
      </c>
      <c r="BU159" s="22" t="str">
        <f t="shared" si="257"/>
        <v/>
      </c>
      <c r="BV159" s="22" t="str">
        <f t="shared" si="258"/>
        <v/>
      </c>
      <c r="BW159" s="22" t="str">
        <f t="shared" si="259"/>
        <v/>
      </c>
      <c r="CE159" s="24" t="str">
        <f t="shared" si="260"/>
        <v>164523</v>
      </c>
      <c r="CF159" s="25">
        <f t="shared" si="261"/>
        <v>164523</v>
      </c>
      <c r="CG159" s="26">
        <f t="shared" si="262"/>
        <v>1</v>
      </c>
      <c r="CH159" s="23">
        <f t="shared" si="263"/>
        <v>6</v>
      </c>
      <c r="CI159" s="23">
        <f t="shared" si="264"/>
        <v>4</v>
      </c>
      <c r="CJ159" s="23">
        <f t="shared" si="265"/>
        <v>5</v>
      </c>
      <c r="CK159" s="23">
        <f t="shared" si="266"/>
        <v>2</v>
      </c>
      <c r="CL159" s="23">
        <f t="shared" si="267"/>
        <v>3</v>
      </c>
    </row>
    <row r="160" spans="1:90" ht="15" thickTop="1" thickBot="1" x14ac:dyDescent="0.5">
      <c r="A160" s="31">
        <v>19</v>
      </c>
      <c r="B160" s="33"/>
      <c r="C160" s="50">
        <f>VLOOKUP(A160,$AA$3:$AB$39,2,FALSE)</f>
        <v>4</v>
      </c>
      <c r="E160" s="49">
        <f>IF(C160=CG159,$CG$12,0)</f>
        <v>0</v>
      </c>
      <c r="F160" s="49">
        <f>IF(C160=CH159,$CH$12,0)</f>
        <v>0</v>
      </c>
      <c r="G160" s="49">
        <f>IF(C160=CI159,$CI$12,0)</f>
        <v>3</v>
      </c>
      <c r="H160" s="49">
        <f>IF(C160=CJ159,$CJ$12,0)</f>
        <v>0</v>
      </c>
      <c r="I160" s="49">
        <f>IF(C160=CK159,$CK$12,0)</f>
        <v>0</v>
      </c>
      <c r="J160" s="49">
        <f>IF(C160=CL159,$CL$12,0)</f>
        <v>0</v>
      </c>
      <c r="K160" s="50">
        <f>(E160+F160+G160+H160++I160+J160)</f>
        <v>3</v>
      </c>
      <c r="M160" s="15">
        <f t="shared" si="218"/>
        <v>2</v>
      </c>
      <c r="N160" s="15">
        <f t="shared" si="219"/>
        <v>11</v>
      </c>
      <c r="O160" s="15">
        <f t="shared" si="220"/>
        <v>12</v>
      </c>
      <c r="P160" s="15">
        <f t="shared" si="221"/>
        <v>1</v>
      </c>
      <c r="Q160" s="15">
        <f t="shared" si="222"/>
        <v>7</v>
      </c>
      <c r="R160" s="15">
        <f t="shared" si="223"/>
        <v>4</v>
      </c>
      <c r="S160" s="12">
        <f t="shared" si="268"/>
        <v>297</v>
      </c>
      <c r="T160" s="11">
        <v>1</v>
      </c>
      <c r="U160" s="16">
        <f t="shared" si="181"/>
        <v>2</v>
      </c>
      <c r="V160" s="16">
        <f t="shared" si="182"/>
        <v>4</v>
      </c>
      <c r="W160" s="16">
        <f t="shared" si="183"/>
        <v>7</v>
      </c>
      <c r="X160" s="16">
        <f t="shared" si="184"/>
        <v>11</v>
      </c>
      <c r="Y160" s="16">
        <f t="shared" si="185"/>
        <v>12</v>
      </c>
      <c r="AN160" s="23" t="str">
        <f t="shared" si="224"/>
        <v/>
      </c>
      <c r="AO160" s="23" t="str">
        <f t="shared" si="225"/>
        <v/>
      </c>
      <c r="AP160" s="23" t="str">
        <f t="shared" si="226"/>
        <v/>
      </c>
      <c r="AQ160" s="23">
        <f t="shared" si="227"/>
        <v>4</v>
      </c>
      <c r="AR160" s="23" t="str">
        <f t="shared" si="228"/>
        <v/>
      </c>
      <c r="AS160" s="23" t="str">
        <f t="shared" si="229"/>
        <v/>
      </c>
      <c r="AT160" s="21">
        <f t="shared" si="230"/>
        <v>1</v>
      </c>
      <c r="AU160" s="21" t="str">
        <f t="shared" si="231"/>
        <v/>
      </c>
      <c r="AV160" s="21" t="str">
        <f t="shared" si="232"/>
        <v/>
      </c>
      <c r="AW160" s="21" t="str">
        <f t="shared" si="233"/>
        <v/>
      </c>
      <c r="AX160" s="21" t="str">
        <f t="shared" si="234"/>
        <v/>
      </c>
      <c r="AY160" s="21" t="str">
        <f t="shared" si="235"/>
        <v/>
      </c>
      <c r="AZ160" s="22" t="str">
        <f t="shared" si="236"/>
        <v/>
      </c>
      <c r="BA160" s="22" t="str">
        <f t="shared" si="237"/>
        <v/>
      </c>
      <c r="BB160" s="22" t="str">
        <f t="shared" si="238"/>
        <v/>
      </c>
      <c r="BC160" s="22" t="str">
        <f t="shared" si="239"/>
        <v/>
      </c>
      <c r="BD160" s="22" t="str">
        <f t="shared" si="240"/>
        <v/>
      </c>
      <c r="BE160" s="22">
        <f t="shared" si="241"/>
        <v>6</v>
      </c>
      <c r="BF160" s="23" t="str">
        <f t="shared" si="242"/>
        <v/>
      </c>
      <c r="BG160" s="23" t="str">
        <f t="shared" si="243"/>
        <v/>
      </c>
      <c r="BH160" s="23" t="str">
        <f t="shared" si="244"/>
        <v/>
      </c>
      <c r="BI160" s="23" t="str">
        <f t="shared" si="245"/>
        <v/>
      </c>
      <c r="BJ160" s="23">
        <f t="shared" si="246"/>
        <v>5</v>
      </c>
      <c r="BK160" s="23" t="str">
        <f t="shared" si="247"/>
        <v/>
      </c>
      <c r="BL160" s="21" t="str">
        <f t="shared" si="248"/>
        <v/>
      </c>
      <c r="BM160" s="21">
        <f t="shared" si="249"/>
        <v>2</v>
      </c>
      <c r="BN160" s="21" t="str">
        <f t="shared" si="250"/>
        <v/>
      </c>
      <c r="BO160" s="21" t="str">
        <f t="shared" si="251"/>
        <v/>
      </c>
      <c r="BP160" s="21" t="str">
        <f t="shared" si="252"/>
        <v/>
      </c>
      <c r="BQ160" s="21" t="str">
        <f t="shared" si="253"/>
        <v/>
      </c>
      <c r="BR160" s="22" t="str">
        <f t="shared" si="254"/>
        <v/>
      </c>
      <c r="BS160" s="22" t="str">
        <f t="shared" si="255"/>
        <v/>
      </c>
      <c r="BT160" s="22">
        <f t="shared" si="256"/>
        <v>3</v>
      </c>
      <c r="BU160" s="22" t="str">
        <f t="shared" si="257"/>
        <v/>
      </c>
      <c r="BV160" s="22" t="str">
        <f t="shared" si="258"/>
        <v/>
      </c>
      <c r="BW160" s="22" t="str">
        <f t="shared" si="259"/>
        <v/>
      </c>
      <c r="CE160" s="24" t="str">
        <f t="shared" si="260"/>
        <v>416523</v>
      </c>
      <c r="CF160" s="25">
        <f t="shared" si="261"/>
        <v>416523</v>
      </c>
      <c r="CG160" s="26">
        <f t="shared" si="262"/>
        <v>4</v>
      </c>
      <c r="CH160" s="23">
        <f t="shared" si="263"/>
        <v>1</v>
      </c>
      <c r="CI160" s="23">
        <f t="shared" si="264"/>
        <v>6</v>
      </c>
      <c r="CJ160" s="23">
        <f t="shared" si="265"/>
        <v>5</v>
      </c>
      <c r="CK160" s="23">
        <f t="shared" si="266"/>
        <v>2</v>
      </c>
      <c r="CL160" s="23">
        <f t="shared" si="267"/>
        <v>3</v>
      </c>
    </row>
    <row r="161" spans="1:90" ht="15" thickTop="1" thickBot="1" x14ac:dyDescent="0.5">
      <c r="A161" s="31">
        <v>30</v>
      </c>
      <c r="B161" s="33"/>
      <c r="C161" s="50">
        <f>VLOOKUP(A161,$AA$3:$AB$39,2,FALSE)</f>
        <v>5</v>
      </c>
      <c r="E161" s="49">
        <f>IF(C161=CG160,$CG$12,0)</f>
        <v>0</v>
      </c>
      <c r="F161" s="49">
        <f>IF(C161=CH160,$CH$12,0)</f>
        <v>0</v>
      </c>
      <c r="G161" s="49">
        <f>IF(C161=CI160,$CI$12,0)</f>
        <v>0</v>
      </c>
      <c r="H161" s="49">
        <f>IF(C161=CJ160,$CJ$12,0)</f>
        <v>4</v>
      </c>
      <c r="I161" s="49">
        <f>IF(C161=CK160,$CK$12,0)</f>
        <v>0</v>
      </c>
      <c r="J161" s="49">
        <f>IF(C161=CL160,$CL$12,0)</f>
        <v>0</v>
      </c>
      <c r="K161" s="50">
        <f>(E161+F161+G161+H161++I161+J161)</f>
        <v>4</v>
      </c>
      <c r="M161" s="15">
        <f t="shared" si="218"/>
        <v>3</v>
      </c>
      <c r="N161" s="15">
        <f t="shared" si="219"/>
        <v>12</v>
      </c>
      <c r="O161" s="15">
        <f t="shared" si="220"/>
        <v>13</v>
      </c>
      <c r="P161" s="15">
        <f t="shared" si="221"/>
        <v>2</v>
      </c>
      <c r="Q161" s="15">
        <f t="shared" si="222"/>
        <v>1</v>
      </c>
      <c r="R161" s="15">
        <f t="shared" si="223"/>
        <v>5</v>
      </c>
      <c r="S161" s="12">
        <f t="shared" si="268"/>
        <v>299</v>
      </c>
      <c r="T161" s="11">
        <v>1</v>
      </c>
      <c r="U161" s="16">
        <f t="shared" si="181"/>
        <v>2</v>
      </c>
      <c r="V161" s="16">
        <f t="shared" si="182"/>
        <v>3</v>
      </c>
      <c r="W161" s="16">
        <f t="shared" si="183"/>
        <v>5</v>
      </c>
      <c r="X161" s="16">
        <f t="shared" si="184"/>
        <v>12</v>
      </c>
      <c r="Y161" s="16">
        <f t="shared" si="185"/>
        <v>13</v>
      </c>
      <c r="AN161" s="23" t="str">
        <f t="shared" si="224"/>
        <v/>
      </c>
      <c r="AO161" s="23" t="str">
        <f t="shared" si="225"/>
        <v/>
      </c>
      <c r="AP161" s="23" t="str">
        <f t="shared" si="226"/>
        <v/>
      </c>
      <c r="AQ161" s="23" t="str">
        <f t="shared" si="227"/>
        <v/>
      </c>
      <c r="AR161" s="23">
        <f t="shared" si="228"/>
        <v>5</v>
      </c>
      <c r="AS161" s="23" t="str">
        <f t="shared" si="229"/>
        <v/>
      </c>
      <c r="AT161" s="21" t="str">
        <f t="shared" si="230"/>
        <v/>
      </c>
      <c r="AU161" s="21" t="str">
        <f t="shared" si="231"/>
        <v/>
      </c>
      <c r="AV161" s="21" t="str">
        <f t="shared" si="232"/>
        <v/>
      </c>
      <c r="AW161" s="21">
        <f t="shared" si="233"/>
        <v>4</v>
      </c>
      <c r="AX161" s="21" t="str">
        <f t="shared" si="234"/>
        <v/>
      </c>
      <c r="AY161" s="21" t="str">
        <f t="shared" si="235"/>
        <v/>
      </c>
      <c r="AZ161" s="22">
        <f t="shared" si="236"/>
        <v>1</v>
      </c>
      <c r="BA161" s="22" t="str">
        <f t="shared" si="237"/>
        <v/>
      </c>
      <c r="BB161" s="22" t="str">
        <f t="shared" si="238"/>
        <v/>
      </c>
      <c r="BC161" s="22" t="str">
        <f t="shared" si="239"/>
        <v/>
      </c>
      <c r="BD161" s="22" t="str">
        <f t="shared" si="240"/>
        <v/>
      </c>
      <c r="BE161" s="22" t="str">
        <f t="shared" si="241"/>
        <v/>
      </c>
      <c r="BF161" s="23" t="str">
        <f t="shared" si="242"/>
        <v/>
      </c>
      <c r="BG161" s="23" t="str">
        <f t="shared" si="243"/>
        <v/>
      </c>
      <c r="BH161" s="23" t="str">
        <f t="shared" si="244"/>
        <v/>
      </c>
      <c r="BI161" s="23" t="str">
        <f t="shared" si="245"/>
        <v/>
      </c>
      <c r="BJ161" s="23" t="str">
        <f t="shared" si="246"/>
        <v/>
      </c>
      <c r="BK161" s="23">
        <f t="shared" si="247"/>
        <v>6</v>
      </c>
      <c r="BL161" s="21" t="str">
        <f t="shared" si="248"/>
        <v/>
      </c>
      <c r="BM161" s="21">
        <f t="shared" si="249"/>
        <v>2</v>
      </c>
      <c r="BN161" s="21" t="str">
        <f t="shared" si="250"/>
        <v/>
      </c>
      <c r="BO161" s="21" t="str">
        <f t="shared" si="251"/>
        <v/>
      </c>
      <c r="BP161" s="21" t="str">
        <f t="shared" si="252"/>
        <v/>
      </c>
      <c r="BQ161" s="21" t="str">
        <f t="shared" si="253"/>
        <v/>
      </c>
      <c r="BR161" s="22" t="str">
        <f t="shared" si="254"/>
        <v/>
      </c>
      <c r="BS161" s="22" t="str">
        <f t="shared" si="255"/>
        <v/>
      </c>
      <c r="BT161" s="22">
        <f t="shared" si="256"/>
        <v>3</v>
      </c>
      <c r="BU161" s="22" t="str">
        <f t="shared" si="257"/>
        <v/>
      </c>
      <c r="BV161" s="22" t="str">
        <f t="shared" si="258"/>
        <v/>
      </c>
      <c r="BW161" s="22" t="str">
        <f t="shared" si="259"/>
        <v/>
      </c>
      <c r="CE161" s="24" t="str">
        <f t="shared" si="260"/>
        <v>541623</v>
      </c>
      <c r="CF161" s="25">
        <f t="shared" si="261"/>
        <v>541623</v>
      </c>
      <c r="CG161" s="26">
        <f t="shared" si="262"/>
        <v>5</v>
      </c>
      <c r="CH161" s="23">
        <f t="shared" si="263"/>
        <v>4</v>
      </c>
      <c r="CI161" s="23">
        <f t="shared" si="264"/>
        <v>1</v>
      </c>
      <c r="CJ161" s="23">
        <f t="shared" si="265"/>
        <v>6</v>
      </c>
      <c r="CK161" s="23">
        <f t="shared" si="266"/>
        <v>2</v>
      </c>
      <c r="CL161" s="23">
        <f t="shared" si="267"/>
        <v>3</v>
      </c>
    </row>
    <row r="162" spans="1:90" ht="15" thickTop="1" thickBot="1" x14ac:dyDescent="0.5">
      <c r="A162" s="31">
        <v>21</v>
      </c>
      <c r="B162" s="33"/>
      <c r="C162" s="50">
        <f>VLOOKUP(A162,$AA$3:$AB$39,2,FALSE)</f>
        <v>4</v>
      </c>
      <c r="E162" s="49">
        <f>IF(C162=CG161,$CG$12,0)</f>
        <v>0</v>
      </c>
      <c r="F162" s="49">
        <f>IF(C162=CH161,$CH$12,0)</f>
        <v>2</v>
      </c>
      <c r="G162" s="49">
        <f>IF(C162=CI161,$CI$12,0)</f>
        <v>0</v>
      </c>
      <c r="H162" s="49">
        <f>IF(C162=CJ161,$CJ$12,0)</f>
        <v>0</v>
      </c>
      <c r="I162" s="49">
        <f>IF(C162=CK161,$CK$12,0)</f>
        <v>0</v>
      </c>
      <c r="J162" s="49">
        <f>IF(C162=CL161,$CL$12,0)</f>
        <v>0</v>
      </c>
      <c r="K162" s="50">
        <f>(E162+F162+G162+H162++I162+J162)</f>
        <v>2</v>
      </c>
      <c r="M162" s="15">
        <f t="shared" si="218"/>
        <v>4</v>
      </c>
      <c r="N162" s="15">
        <f t="shared" si="219"/>
        <v>13</v>
      </c>
      <c r="O162" s="15">
        <f t="shared" si="220"/>
        <v>14</v>
      </c>
      <c r="P162" s="15">
        <f t="shared" si="221"/>
        <v>1</v>
      </c>
      <c r="Q162" s="15">
        <f t="shared" si="222"/>
        <v>2</v>
      </c>
      <c r="R162" s="15">
        <f t="shared" si="223"/>
        <v>6</v>
      </c>
      <c r="S162" s="12">
        <f t="shared" si="268"/>
        <v>301</v>
      </c>
      <c r="T162" s="11">
        <v>1</v>
      </c>
      <c r="U162" s="16">
        <f t="shared" si="181"/>
        <v>2</v>
      </c>
      <c r="V162" s="16">
        <f t="shared" si="182"/>
        <v>4</v>
      </c>
      <c r="W162" s="16">
        <f t="shared" si="183"/>
        <v>6</v>
      </c>
      <c r="X162" s="16">
        <f t="shared" si="184"/>
        <v>13</v>
      </c>
      <c r="Y162" s="16">
        <f t="shared" si="185"/>
        <v>14</v>
      </c>
      <c r="AN162" s="23" t="str">
        <f t="shared" si="224"/>
        <v/>
      </c>
      <c r="AO162" s="23" t="str">
        <f t="shared" si="225"/>
        <v/>
      </c>
      <c r="AP162" s="23" t="str">
        <f t="shared" si="226"/>
        <v/>
      </c>
      <c r="AQ162" s="23">
        <f t="shared" si="227"/>
        <v>4</v>
      </c>
      <c r="AR162" s="23" t="str">
        <f t="shared" si="228"/>
        <v/>
      </c>
      <c r="AS162" s="23" t="str">
        <f t="shared" si="229"/>
        <v/>
      </c>
      <c r="AT162" s="21" t="str">
        <f t="shared" si="230"/>
        <v/>
      </c>
      <c r="AU162" s="21" t="str">
        <f t="shared" si="231"/>
        <v/>
      </c>
      <c r="AV162" s="21" t="str">
        <f t="shared" si="232"/>
        <v/>
      </c>
      <c r="AW162" s="21" t="str">
        <f t="shared" si="233"/>
        <v/>
      </c>
      <c r="AX162" s="21">
        <f t="shared" si="234"/>
        <v>5</v>
      </c>
      <c r="AY162" s="21" t="str">
        <f t="shared" si="235"/>
        <v/>
      </c>
      <c r="AZ162" s="22">
        <f t="shared" si="236"/>
        <v>1</v>
      </c>
      <c r="BA162" s="22" t="str">
        <f t="shared" si="237"/>
        <v/>
      </c>
      <c r="BB162" s="22" t="str">
        <f t="shared" si="238"/>
        <v/>
      </c>
      <c r="BC162" s="22" t="str">
        <f t="shared" si="239"/>
        <v/>
      </c>
      <c r="BD162" s="22" t="str">
        <f t="shared" si="240"/>
        <v/>
      </c>
      <c r="BE162" s="22" t="str">
        <f t="shared" si="241"/>
        <v/>
      </c>
      <c r="BF162" s="23" t="str">
        <f t="shared" si="242"/>
        <v/>
      </c>
      <c r="BG162" s="23" t="str">
        <f t="shared" si="243"/>
        <v/>
      </c>
      <c r="BH162" s="23" t="str">
        <f t="shared" si="244"/>
        <v/>
      </c>
      <c r="BI162" s="23" t="str">
        <f t="shared" si="245"/>
        <v/>
      </c>
      <c r="BJ162" s="23" t="str">
        <f t="shared" si="246"/>
        <v/>
      </c>
      <c r="BK162" s="23">
        <f t="shared" si="247"/>
        <v>6</v>
      </c>
      <c r="BL162" s="21" t="str">
        <f t="shared" si="248"/>
        <v/>
      </c>
      <c r="BM162" s="21">
        <f t="shared" si="249"/>
        <v>2</v>
      </c>
      <c r="BN162" s="21" t="str">
        <f t="shared" si="250"/>
        <v/>
      </c>
      <c r="BO162" s="21" t="str">
        <f t="shared" si="251"/>
        <v/>
      </c>
      <c r="BP162" s="21" t="str">
        <f t="shared" si="252"/>
        <v/>
      </c>
      <c r="BQ162" s="21" t="str">
        <f t="shared" si="253"/>
        <v/>
      </c>
      <c r="BR162" s="22" t="str">
        <f t="shared" si="254"/>
        <v/>
      </c>
      <c r="BS162" s="22" t="str">
        <f t="shared" si="255"/>
        <v/>
      </c>
      <c r="BT162" s="22">
        <f t="shared" si="256"/>
        <v>3</v>
      </c>
      <c r="BU162" s="22" t="str">
        <f t="shared" si="257"/>
        <v/>
      </c>
      <c r="BV162" s="22" t="str">
        <f t="shared" si="258"/>
        <v/>
      </c>
      <c r="BW162" s="22" t="str">
        <f t="shared" si="259"/>
        <v/>
      </c>
      <c r="CE162" s="24" t="str">
        <f t="shared" si="260"/>
        <v>451623</v>
      </c>
      <c r="CF162" s="25">
        <f t="shared" si="261"/>
        <v>451623</v>
      </c>
      <c r="CG162" s="26">
        <f t="shared" si="262"/>
        <v>4</v>
      </c>
      <c r="CH162" s="23">
        <f t="shared" si="263"/>
        <v>5</v>
      </c>
      <c r="CI162" s="23">
        <f t="shared" si="264"/>
        <v>1</v>
      </c>
      <c r="CJ162" s="23">
        <f t="shared" si="265"/>
        <v>6</v>
      </c>
      <c r="CK162" s="23">
        <f t="shared" si="266"/>
        <v>2</v>
      </c>
      <c r="CL162" s="23">
        <f t="shared" si="267"/>
        <v>3</v>
      </c>
    </row>
    <row r="163" spans="1:90" ht="15" thickTop="1" thickBot="1" x14ac:dyDescent="0.5">
      <c r="A163" s="31">
        <v>21</v>
      </c>
      <c r="B163" s="33"/>
      <c r="C163" s="50">
        <f>VLOOKUP(A163,$AA$3:$AB$39,2,FALSE)</f>
        <v>4</v>
      </c>
      <c r="E163" s="49">
        <f>IF(C163=CG162,$CG$12,0)</f>
        <v>1</v>
      </c>
      <c r="F163" s="49">
        <f>IF(C163=CH162,$CH$12,0)</f>
        <v>0</v>
      </c>
      <c r="G163" s="49">
        <f>IF(C163=CI162,$CI$12,0)</f>
        <v>0</v>
      </c>
      <c r="H163" s="49">
        <f>IF(C163=CJ162,$CJ$12,0)</f>
        <v>0</v>
      </c>
      <c r="I163" s="49">
        <f>IF(C163=CK162,$CK$12,0)</f>
        <v>0</v>
      </c>
      <c r="J163" s="49">
        <f>IF(C163=CL162,$CL$12,0)</f>
        <v>0</v>
      </c>
      <c r="K163" s="50">
        <f>(E163+F163+G163+H163++I163+J163)</f>
        <v>1</v>
      </c>
      <c r="M163" s="15">
        <f t="shared" si="218"/>
        <v>5</v>
      </c>
      <c r="N163" s="15">
        <f t="shared" si="219"/>
        <v>14</v>
      </c>
      <c r="O163" s="15">
        <f t="shared" si="220"/>
        <v>15</v>
      </c>
      <c r="P163" s="15">
        <f t="shared" si="221"/>
        <v>1</v>
      </c>
      <c r="Q163" s="15">
        <f t="shared" si="222"/>
        <v>3</v>
      </c>
      <c r="R163" s="15">
        <f t="shared" si="223"/>
        <v>7</v>
      </c>
      <c r="S163" s="12">
        <f t="shared" si="268"/>
        <v>304</v>
      </c>
      <c r="T163" s="11">
        <v>1</v>
      </c>
      <c r="U163" s="16">
        <f t="shared" si="181"/>
        <v>3</v>
      </c>
      <c r="V163" s="16">
        <f t="shared" si="182"/>
        <v>5</v>
      </c>
      <c r="W163" s="16">
        <f t="shared" si="183"/>
        <v>7</v>
      </c>
      <c r="X163" s="16">
        <f t="shared" si="184"/>
        <v>14</v>
      </c>
      <c r="Y163" s="16">
        <f t="shared" si="185"/>
        <v>15</v>
      </c>
      <c r="AN163" s="23" t="str">
        <f t="shared" si="224"/>
        <v/>
      </c>
      <c r="AO163" s="23" t="str">
        <f t="shared" si="225"/>
        <v/>
      </c>
      <c r="AP163" s="23" t="str">
        <f t="shared" si="226"/>
        <v/>
      </c>
      <c r="AQ163" s="23">
        <f t="shared" si="227"/>
        <v>4</v>
      </c>
      <c r="AR163" s="23" t="str">
        <f t="shared" si="228"/>
        <v/>
      </c>
      <c r="AS163" s="23" t="str">
        <f t="shared" si="229"/>
        <v/>
      </c>
      <c r="AT163" s="21" t="str">
        <f t="shared" si="230"/>
        <v/>
      </c>
      <c r="AU163" s="21" t="str">
        <f t="shared" si="231"/>
        <v/>
      </c>
      <c r="AV163" s="21" t="str">
        <f t="shared" si="232"/>
        <v/>
      </c>
      <c r="AW163" s="21" t="str">
        <f t="shared" si="233"/>
        <v/>
      </c>
      <c r="AX163" s="21">
        <f t="shared" si="234"/>
        <v>5</v>
      </c>
      <c r="AY163" s="21" t="str">
        <f t="shared" si="235"/>
        <v/>
      </c>
      <c r="AZ163" s="22">
        <f t="shared" si="236"/>
        <v>1</v>
      </c>
      <c r="BA163" s="22" t="str">
        <f t="shared" si="237"/>
        <v/>
      </c>
      <c r="BB163" s="22" t="str">
        <f t="shared" si="238"/>
        <v/>
      </c>
      <c r="BC163" s="22" t="str">
        <f t="shared" si="239"/>
        <v/>
      </c>
      <c r="BD163" s="22" t="str">
        <f t="shared" si="240"/>
        <v/>
      </c>
      <c r="BE163" s="22" t="str">
        <f t="shared" si="241"/>
        <v/>
      </c>
      <c r="BF163" s="23" t="str">
        <f t="shared" si="242"/>
        <v/>
      </c>
      <c r="BG163" s="23" t="str">
        <f t="shared" si="243"/>
        <v/>
      </c>
      <c r="BH163" s="23" t="str">
        <f t="shared" si="244"/>
        <v/>
      </c>
      <c r="BI163" s="23" t="str">
        <f t="shared" si="245"/>
        <v/>
      </c>
      <c r="BJ163" s="23" t="str">
        <f t="shared" si="246"/>
        <v/>
      </c>
      <c r="BK163" s="23">
        <f t="shared" si="247"/>
        <v>6</v>
      </c>
      <c r="BL163" s="21" t="str">
        <f t="shared" si="248"/>
        <v/>
      </c>
      <c r="BM163" s="21">
        <f t="shared" si="249"/>
        <v>2</v>
      </c>
      <c r="BN163" s="21" t="str">
        <f t="shared" si="250"/>
        <v/>
      </c>
      <c r="BO163" s="21" t="str">
        <f t="shared" si="251"/>
        <v/>
      </c>
      <c r="BP163" s="21" t="str">
        <f t="shared" si="252"/>
        <v/>
      </c>
      <c r="BQ163" s="21" t="str">
        <f t="shared" si="253"/>
        <v/>
      </c>
      <c r="BR163" s="22" t="str">
        <f t="shared" si="254"/>
        <v/>
      </c>
      <c r="BS163" s="22" t="str">
        <f t="shared" si="255"/>
        <v/>
      </c>
      <c r="BT163" s="22">
        <f t="shared" si="256"/>
        <v>3</v>
      </c>
      <c r="BU163" s="22" t="str">
        <f t="shared" si="257"/>
        <v/>
      </c>
      <c r="BV163" s="22" t="str">
        <f t="shared" si="258"/>
        <v/>
      </c>
      <c r="BW163" s="22" t="str">
        <f t="shared" si="259"/>
        <v/>
      </c>
      <c r="CE163" s="24" t="str">
        <f t="shared" si="260"/>
        <v>451623</v>
      </c>
      <c r="CF163" s="25">
        <f t="shared" si="261"/>
        <v>451623</v>
      </c>
      <c r="CG163" s="26">
        <f t="shared" si="262"/>
        <v>4</v>
      </c>
      <c r="CH163" s="23">
        <f t="shared" si="263"/>
        <v>5</v>
      </c>
      <c r="CI163" s="23">
        <f t="shared" si="264"/>
        <v>1</v>
      </c>
      <c r="CJ163" s="23">
        <f t="shared" si="265"/>
        <v>6</v>
      </c>
      <c r="CK163" s="23">
        <f t="shared" si="266"/>
        <v>2</v>
      </c>
      <c r="CL163" s="23">
        <f t="shared" si="267"/>
        <v>3</v>
      </c>
    </row>
    <row r="164" spans="1:90" ht="15" thickTop="1" thickBot="1" x14ac:dyDescent="0.5">
      <c r="A164" s="31">
        <v>35</v>
      </c>
      <c r="B164" s="33"/>
      <c r="C164" s="50">
        <f>VLOOKUP(A164,$AA$3:$AB$39,2,FALSE)</f>
        <v>6</v>
      </c>
      <c r="E164" s="49">
        <f>IF(C164=CG163,$CG$12,0)</f>
        <v>0</v>
      </c>
      <c r="F164" s="49">
        <f>IF(C164=CH163,$CH$12,0)</f>
        <v>0</v>
      </c>
      <c r="G164" s="49">
        <f>IF(C164=CI163,$CI$12,0)</f>
        <v>0</v>
      </c>
      <c r="H164" s="49">
        <f>IF(C164=CJ163,$CJ$12,0)</f>
        <v>4</v>
      </c>
      <c r="I164" s="49">
        <f>IF(C164=CK163,$CK$12,0)</f>
        <v>0</v>
      </c>
      <c r="J164" s="49">
        <f>IF(C164=CL163,$CL$12,0)</f>
        <v>0</v>
      </c>
      <c r="K164" s="50">
        <f>(E164+F164+G164+H164++I164+J164)</f>
        <v>4</v>
      </c>
      <c r="M164" s="15">
        <f t="shared" si="218"/>
        <v>6</v>
      </c>
      <c r="N164" s="15">
        <f t="shared" si="219"/>
        <v>15</v>
      </c>
      <c r="O164" s="15">
        <f t="shared" si="220"/>
        <v>16</v>
      </c>
      <c r="P164" s="15">
        <f t="shared" si="221"/>
        <v>2</v>
      </c>
      <c r="Q164" s="15">
        <f t="shared" si="222"/>
        <v>4</v>
      </c>
      <c r="R164" s="15">
        <f t="shared" si="223"/>
        <v>1</v>
      </c>
      <c r="S164" s="12">
        <f t="shared" si="268"/>
        <v>306</v>
      </c>
      <c r="T164" s="11">
        <v>1</v>
      </c>
      <c r="U164" s="16">
        <f t="shared" si="181"/>
        <v>2</v>
      </c>
      <c r="V164" s="16">
        <f t="shared" si="182"/>
        <v>4</v>
      </c>
      <c r="W164" s="16">
        <f t="shared" si="183"/>
        <v>6</v>
      </c>
      <c r="X164" s="16">
        <f t="shared" si="184"/>
        <v>15</v>
      </c>
      <c r="Y164" s="16">
        <f t="shared" si="185"/>
        <v>16</v>
      </c>
      <c r="AN164" s="23" t="str">
        <f t="shared" si="224"/>
        <v/>
      </c>
      <c r="AO164" s="23" t="str">
        <f t="shared" si="225"/>
        <v/>
      </c>
      <c r="AP164" s="23" t="str">
        <f t="shared" si="226"/>
        <v/>
      </c>
      <c r="AQ164" s="23" t="str">
        <f t="shared" si="227"/>
        <v/>
      </c>
      <c r="AR164" s="23" t="str">
        <f t="shared" si="228"/>
        <v/>
      </c>
      <c r="AS164" s="23">
        <f t="shared" si="229"/>
        <v>6</v>
      </c>
      <c r="AT164" s="21" t="str">
        <f t="shared" si="230"/>
        <v/>
      </c>
      <c r="AU164" s="21" t="str">
        <f t="shared" si="231"/>
        <v/>
      </c>
      <c r="AV164" s="21" t="str">
        <f t="shared" si="232"/>
        <v/>
      </c>
      <c r="AW164" s="21">
        <f t="shared" si="233"/>
        <v>4</v>
      </c>
      <c r="AX164" s="21" t="str">
        <f t="shared" si="234"/>
        <v/>
      </c>
      <c r="AY164" s="21" t="str">
        <f t="shared" si="235"/>
        <v/>
      </c>
      <c r="AZ164" s="22" t="str">
        <f t="shared" si="236"/>
        <v/>
      </c>
      <c r="BA164" s="22" t="str">
        <f t="shared" si="237"/>
        <v/>
      </c>
      <c r="BB164" s="22" t="str">
        <f t="shared" si="238"/>
        <v/>
      </c>
      <c r="BC164" s="22" t="str">
        <f t="shared" si="239"/>
        <v/>
      </c>
      <c r="BD164" s="22">
        <f t="shared" si="240"/>
        <v>5</v>
      </c>
      <c r="BE164" s="22" t="str">
        <f t="shared" si="241"/>
        <v/>
      </c>
      <c r="BF164" s="23">
        <f t="shared" si="242"/>
        <v>1</v>
      </c>
      <c r="BG164" s="23" t="str">
        <f t="shared" si="243"/>
        <v/>
      </c>
      <c r="BH164" s="23" t="str">
        <f t="shared" si="244"/>
        <v/>
      </c>
      <c r="BI164" s="23" t="str">
        <f t="shared" si="245"/>
        <v/>
      </c>
      <c r="BJ164" s="23" t="str">
        <f t="shared" si="246"/>
        <v/>
      </c>
      <c r="BK164" s="23" t="str">
        <f t="shared" si="247"/>
        <v/>
      </c>
      <c r="BL164" s="21" t="str">
        <f t="shared" si="248"/>
        <v/>
      </c>
      <c r="BM164" s="21">
        <f t="shared" si="249"/>
        <v>2</v>
      </c>
      <c r="BN164" s="21" t="str">
        <f t="shared" si="250"/>
        <v/>
      </c>
      <c r="BO164" s="21" t="str">
        <f t="shared" si="251"/>
        <v/>
      </c>
      <c r="BP164" s="21" t="str">
        <f t="shared" si="252"/>
        <v/>
      </c>
      <c r="BQ164" s="21" t="str">
        <f t="shared" si="253"/>
        <v/>
      </c>
      <c r="BR164" s="22" t="str">
        <f t="shared" si="254"/>
        <v/>
      </c>
      <c r="BS164" s="22" t="str">
        <f t="shared" si="255"/>
        <v/>
      </c>
      <c r="BT164" s="22">
        <f t="shared" si="256"/>
        <v>3</v>
      </c>
      <c r="BU164" s="22" t="str">
        <f t="shared" si="257"/>
        <v/>
      </c>
      <c r="BV164" s="22" t="str">
        <f t="shared" si="258"/>
        <v/>
      </c>
      <c r="BW164" s="22" t="str">
        <f t="shared" si="259"/>
        <v/>
      </c>
      <c r="CE164" s="24" t="str">
        <f t="shared" si="260"/>
        <v>645123</v>
      </c>
      <c r="CF164" s="25">
        <f t="shared" si="261"/>
        <v>645123</v>
      </c>
      <c r="CG164" s="26">
        <f t="shared" si="262"/>
        <v>6</v>
      </c>
      <c r="CH164" s="23">
        <f t="shared" si="263"/>
        <v>4</v>
      </c>
      <c r="CI164" s="23">
        <f t="shared" si="264"/>
        <v>5</v>
      </c>
      <c r="CJ164" s="23">
        <f t="shared" si="265"/>
        <v>1</v>
      </c>
      <c r="CK164" s="23">
        <f t="shared" si="266"/>
        <v>2</v>
      </c>
      <c r="CL164" s="23">
        <f t="shared" si="267"/>
        <v>3</v>
      </c>
    </row>
    <row r="165" spans="1:90" ht="15" thickTop="1" thickBot="1" x14ac:dyDescent="0.5">
      <c r="A165" s="31">
        <v>8</v>
      </c>
      <c r="B165" s="33"/>
      <c r="C165" s="50">
        <f>VLOOKUP(A165,$AA$3:$AB$39,2,FALSE)</f>
        <v>2</v>
      </c>
      <c r="E165" s="49">
        <f>IF(C165=CG164,$CG$12,0)</f>
        <v>0</v>
      </c>
      <c r="F165" s="49">
        <f>IF(C165=CH164,$CH$12,0)</f>
        <v>0</v>
      </c>
      <c r="G165" s="49">
        <f>IF(C165=CI164,$CI$12,0)</f>
        <v>0</v>
      </c>
      <c r="H165" s="49">
        <f>IF(C165=CJ164,$CJ$12,0)</f>
        <v>0</v>
      </c>
      <c r="I165" s="49">
        <f>IF(C165=CK164,$CK$12,0)</f>
        <v>5</v>
      </c>
      <c r="J165" s="49">
        <f>IF(C165=CL164,$CL$12,0)</f>
        <v>0</v>
      </c>
      <c r="K165" s="50">
        <f>(E165+F165+G165+H165++I165+J165)</f>
        <v>5</v>
      </c>
      <c r="M165" s="15">
        <f t="shared" si="218"/>
        <v>7</v>
      </c>
      <c r="N165" s="15">
        <f t="shared" si="219"/>
        <v>1</v>
      </c>
      <c r="O165" s="15">
        <f t="shared" si="220"/>
        <v>17</v>
      </c>
      <c r="P165" s="15">
        <f t="shared" si="221"/>
        <v>3</v>
      </c>
      <c r="Q165" s="15">
        <f t="shared" si="222"/>
        <v>5</v>
      </c>
      <c r="R165" s="15">
        <f t="shared" si="223"/>
        <v>2</v>
      </c>
      <c r="S165" s="12">
        <f t="shared" si="268"/>
        <v>308</v>
      </c>
      <c r="T165" s="11">
        <v>1</v>
      </c>
      <c r="U165" s="16">
        <f t="shared" si="181"/>
        <v>2</v>
      </c>
      <c r="V165" s="16">
        <f t="shared" si="182"/>
        <v>3</v>
      </c>
      <c r="W165" s="16">
        <f t="shared" si="183"/>
        <v>5</v>
      </c>
      <c r="X165" s="16">
        <f t="shared" si="184"/>
        <v>7</v>
      </c>
      <c r="Y165" s="16">
        <f t="shared" si="185"/>
        <v>17</v>
      </c>
      <c r="AN165" s="23" t="str">
        <f t="shared" si="224"/>
        <v/>
      </c>
      <c r="AO165" s="23">
        <f t="shared" si="225"/>
        <v>2</v>
      </c>
      <c r="AP165" s="23" t="str">
        <f t="shared" si="226"/>
        <v/>
      </c>
      <c r="AQ165" s="23" t="str">
        <f t="shared" si="227"/>
        <v/>
      </c>
      <c r="AR165" s="23" t="str">
        <f t="shared" si="228"/>
        <v/>
      </c>
      <c r="AS165" s="23" t="str">
        <f t="shared" si="229"/>
        <v/>
      </c>
      <c r="AT165" s="21" t="str">
        <f t="shared" si="230"/>
        <v/>
      </c>
      <c r="AU165" s="21" t="str">
        <f t="shared" si="231"/>
        <v/>
      </c>
      <c r="AV165" s="21" t="str">
        <f t="shared" si="232"/>
        <v/>
      </c>
      <c r="AW165" s="21" t="str">
        <f t="shared" si="233"/>
        <v/>
      </c>
      <c r="AX165" s="21" t="str">
        <f t="shared" si="234"/>
        <v/>
      </c>
      <c r="AY165" s="21">
        <f t="shared" si="235"/>
        <v>6</v>
      </c>
      <c r="AZ165" s="22" t="str">
        <f t="shared" si="236"/>
        <v/>
      </c>
      <c r="BA165" s="22" t="str">
        <f t="shared" si="237"/>
        <v/>
      </c>
      <c r="BB165" s="22" t="str">
        <f t="shared" si="238"/>
        <v/>
      </c>
      <c r="BC165" s="22">
        <f t="shared" si="239"/>
        <v>4</v>
      </c>
      <c r="BD165" s="22" t="str">
        <f t="shared" si="240"/>
        <v/>
      </c>
      <c r="BE165" s="22" t="str">
        <f t="shared" si="241"/>
        <v/>
      </c>
      <c r="BF165" s="23" t="str">
        <f t="shared" si="242"/>
        <v/>
      </c>
      <c r="BG165" s="23" t="str">
        <f t="shared" si="243"/>
        <v/>
      </c>
      <c r="BH165" s="23" t="str">
        <f t="shared" si="244"/>
        <v/>
      </c>
      <c r="BI165" s="23" t="str">
        <f t="shared" si="245"/>
        <v/>
      </c>
      <c r="BJ165" s="23">
        <f t="shared" si="246"/>
        <v>5</v>
      </c>
      <c r="BK165" s="23" t="str">
        <f t="shared" si="247"/>
        <v/>
      </c>
      <c r="BL165" s="21">
        <f t="shared" si="248"/>
        <v>1</v>
      </c>
      <c r="BM165" s="21" t="str">
        <f t="shared" si="249"/>
        <v/>
      </c>
      <c r="BN165" s="21" t="str">
        <f t="shared" si="250"/>
        <v/>
      </c>
      <c r="BO165" s="21" t="str">
        <f t="shared" si="251"/>
        <v/>
      </c>
      <c r="BP165" s="21" t="str">
        <f t="shared" si="252"/>
        <v/>
      </c>
      <c r="BQ165" s="21" t="str">
        <f t="shared" si="253"/>
        <v/>
      </c>
      <c r="BR165" s="22" t="str">
        <f t="shared" si="254"/>
        <v/>
      </c>
      <c r="BS165" s="22" t="str">
        <f t="shared" si="255"/>
        <v/>
      </c>
      <c r="BT165" s="22">
        <f t="shared" si="256"/>
        <v>3</v>
      </c>
      <c r="BU165" s="22" t="str">
        <f t="shared" si="257"/>
        <v/>
      </c>
      <c r="BV165" s="22" t="str">
        <f t="shared" si="258"/>
        <v/>
      </c>
      <c r="BW165" s="22" t="str">
        <f t="shared" si="259"/>
        <v/>
      </c>
      <c r="CE165" s="24" t="str">
        <f t="shared" si="260"/>
        <v>264513</v>
      </c>
      <c r="CF165" s="25">
        <f t="shared" si="261"/>
        <v>264513</v>
      </c>
      <c r="CG165" s="26">
        <f t="shared" si="262"/>
        <v>2</v>
      </c>
      <c r="CH165" s="23">
        <f t="shared" si="263"/>
        <v>6</v>
      </c>
      <c r="CI165" s="23">
        <f t="shared" si="264"/>
        <v>4</v>
      </c>
      <c r="CJ165" s="23">
        <f t="shared" si="265"/>
        <v>5</v>
      </c>
      <c r="CK165" s="23">
        <f t="shared" si="266"/>
        <v>1</v>
      </c>
      <c r="CL165" s="23">
        <f t="shared" si="267"/>
        <v>3</v>
      </c>
    </row>
    <row r="166" spans="1:90" ht="15" thickTop="1" thickBot="1" x14ac:dyDescent="0.5">
      <c r="A166" s="31">
        <v>17</v>
      </c>
      <c r="B166" s="33"/>
      <c r="C166" s="50">
        <f>VLOOKUP(A166,$AA$3:$AB$39,2,FALSE)</f>
        <v>3</v>
      </c>
      <c r="E166" s="49">
        <f>IF(C166=CG165,$CG$12,0)</f>
        <v>0</v>
      </c>
      <c r="F166" s="49">
        <f>IF(C166=CH165,$CH$12,0)</f>
        <v>0</v>
      </c>
      <c r="G166" s="49">
        <f>IF(C166=CI165,$CI$12,0)</f>
        <v>0</v>
      </c>
      <c r="H166" s="49">
        <f>IF(C166=CJ165,$CJ$12,0)</f>
        <v>0</v>
      </c>
      <c r="I166" s="49">
        <f>IF(C166=CK165,$CK$12,0)</f>
        <v>0</v>
      </c>
      <c r="J166" s="49">
        <f>IF(C166=CL165,$CL$12,0)</f>
        <v>6</v>
      </c>
      <c r="K166" s="50">
        <f>(E166+F166+G166+H166++I166+J166)</f>
        <v>6</v>
      </c>
      <c r="M166" s="15">
        <f t="shared" si="218"/>
        <v>8</v>
      </c>
      <c r="N166" s="15">
        <f t="shared" si="219"/>
        <v>2</v>
      </c>
      <c r="O166" s="15">
        <f t="shared" si="220"/>
        <v>1</v>
      </c>
      <c r="P166" s="15">
        <f t="shared" si="221"/>
        <v>4</v>
      </c>
      <c r="Q166" s="15">
        <f t="shared" si="222"/>
        <v>6</v>
      </c>
      <c r="R166" s="15">
        <f t="shared" si="223"/>
        <v>3</v>
      </c>
      <c r="S166" s="12">
        <f t="shared" si="268"/>
        <v>310</v>
      </c>
      <c r="T166" s="11">
        <v>1</v>
      </c>
      <c r="U166" s="16">
        <f t="shared" si="181"/>
        <v>2</v>
      </c>
      <c r="V166" s="16">
        <f t="shared" si="182"/>
        <v>3</v>
      </c>
      <c r="W166" s="16">
        <f t="shared" si="183"/>
        <v>4</v>
      </c>
      <c r="X166" s="16">
        <f t="shared" si="184"/>
        <v>6</v>
      </c>
      <c r="Y166" s="16">
        <f t="shared" si="185"/>
        <v>8</v>
      </c>
      <c r="AN166" s="23" t="str">
        <f t="shared" si="224"/>
        <v/>
      </c>
      <c r="AO166" s="23" t="str">
        <f t="shared" si="225"/>
        <v/>
      </c>
      <c r="AP166" s="23">
        <f t="shared" si="226"/>
        <v>3</v>
      </c>
      <c r="AQ166" s="23" t="str">
        <f t="shared" si="227"/>
        <v/>
      </c>
      <c r="AR166" s="23" t="str">
        <f t="shared" si="228"/>
        <v/>
      </c>
      <c r="AS166" s="23" t="str">
        <f t="shared" si="229"/>
        <v/>
      </c>
      <c r="AT166" s="21" t="str">
        <f t="shared" si="230"/>
        <v/>
      </c>
      <c r="AU166" s="21">
        <f t="shared" si="231"/>
        <v>2</v>
      </c>
      <c r="AV166" s="21" t="str">
        <f t="shared" si="232"/>
        <v/>
      </c>
      <c r="AW166" s="21" t="str">
        <f t="shared" si="233"/>
        <v/>
      </c>
      <c r="AX166" s="21" t="str">
        <f t="shared" si="234"/>
        <v/>
      </c>
      <c r="AY166" s="21" t="str">
        <f t="shared" si="235"/>
        <v/>
      </c>
      <c r="AZ166" s="22" t="str">
        <f t="shared" si="236"/>
        <v/>
      </c>
      <c r="BA166" s="22" t="str">
        <f t="shared" si="237"/>
        <v/>
      </c>
      <c r="BB166" s="22" t="str">
        <f t="shared" si="238"/>
        <v/>
      </c>
      <c r="BC166" s="22" t="str">
        <f t="shared" si="239"/>
        <v/>
      </c>
      <c r="BD166" s="22" t="str">
        <f t="shared" si="240"/>
        <v/>
      </c>
      <c r="BE166" s="22">
        <f t="shared" si="241"/>
        <v>6</v>
      </c>
      <c r="BF166" s="23" t="str">
        <f t="shared" si="242"/>
        <v/>
      </c>
      <c r="BG166" s="23" t="str">
        <f t="shared" si="243"/>
        <v/>
      </c>
      <c r="BH166" s="23" t="str">
        <f t="shared" si="244"/>
        <v/>
      </c>
      <c r="BI166" s="23">
        <f t="shared" si="245"/>
        <v>4</v>
      </c>
      <c r="BJ166" s="23" t="str">
        <f t="shared" si="246"/>
        <v/>
      </c>
      <c r="BK166" s="23" t="str">
        <f t="shared" si="247"/>
        <v/>
      </c>
      <c r="BL166" s="21" t="str">
        <f t="shared" si="248"/>
        <v/>
      </c>
      <c r="BM166" s="21" t="str">
        <f t="shared" si="249"/>
        <v/>
      </c>
      <c r="BN166" s="21" t="str">
        <f t="shared" si="250"/>
        <v/>
      </c>
      <c r="BO166" s="21" t="str">
        <f t="shared" si="251"/>
        <v/>
      </c>
      <c r="BP166" s="21">
        <f t="shared" si="252"/>
        <v>5</v>
      </c>
      <c r="BQ166" s="21" t="str">
        <f t="shared" si="253"/>
        <v/>
      </c>
      <c r="BR166" s="22">
        <f t="shared" si="254"/>
        <v>1</v>
      </c>
      <c r="BS166" s="22" t="str">
        <f t="shared" si="255"/>
        <v/>
      </c>
      <c r="BT166" s="22" t="str">
        <f t="shared" si="256"/>
        <v/>
      </c>
      <c r="BU166" s="22" t="str">
        <f t="shared" si="257"/>
        <v/>
      </c>
      <c r="BV166" s="22" t="str">
        <f t="shared" si="258"/>
        <v/>
      </c>
      <c r="BW166" s="22" t="str">
        <f t="shared" si="259"/>
        <v/>
      </c>
      <c r="CE166" s="24" t="str">
        <f t="shared" si="260"/>
        <v>326451</v>
      </c>
      <c r="CF166" s="25">
        <f t="shared" si="261"/>
        <v>326451</v>
      </c>
      <c r="CG166" s="26">
        <f t="shared" si="262"/>
        <v>3</v>
      </c>
      <c r="CH166" s="23">
        <f t="shared" si="263"/>
        <v>2</v>
      </c>
      <c r="CI166" s="23">
        <f t="shared" si="264"/>
        <v>6</v>
      </c>
      <c r="CJ166" s="23">
        <f t="shared" si="265"/>
        <v>4</v>
      </c>
      <c r="CK166" s="23">
        <f t="shared" si="266"/>
        <v>5</v>
      </c>
      <c r="CL166" s="23">
        <f t="shared" si="267"/>
        <v>1</v>
      </c>
    </row>
    <row r="167" spans="1:90" ht="15" thickTop="1" thickBot="1" x14ac:dyDescent="0.5">
      <c r="A167" s="31">
        <v>24</v>
      </c>
      <c r="B167" s="33"/>
      <c r="C167" s="50">
        <f>VLOOKUP(A167,$AA$3:$AB$39,2,FALSE)</f>
        <v>4</v>
      </c>
      <c r="E167" s="49">
        <f>IF(C167=CG166,$CG$12,0)</f>
        <v>0</v>
      </c>
      <c r="F167" s="49">
        <f>IF(C167=CH166,$CH$12,0)</f>
        <v>0</v>
      </c>
      <c r="G167" s="49">
        <f>IF(C167=CI166,$CI$12,0)</f>
        <v>0</v>
      </c>
      <c r="H167" s="49">
        <f>IF(C167=CJ166,$CJ$12,0)</f>
        <v>4</v>
      </c>
      <c r="I167" s="49">
        <f>IF(C167=CK166,$CK$12,0)</f>
        <v>0</v>
      </c>
      <c r="J167" s="49">
        <f>IF(C167=CL166,$CL$12,0)</f>
        <v>0</v>
      </c>
      <c r="K167" s="50">
        <f>(E167+F167+G167+H167++I167+J167)</f>
        <v>4</v>
      </c>
      <c r="M167" s="15">
        <f t="shared" si="218"/>
        <v>9</v>
      </c>
      <c r="N167" s="15">
        <f t="shared" si="219"/>
        <v>3</v>
      </c>
      <c r="O167" s="15">
        <f t="shared" si="220"/>
        <v>2</v>
      </c>
      <c r="P167" s="15">
        <f t="shared" si="221"/>
        <v>1</v>
      </c>
      <c r="Q167" s="15">
        <f t="shared" si="222"/>
        <v>7</v>
      </c>
      <c r="R167" s="15">
        <f t="shared" si="223"/>
        <v>4</v>
      </c>
      <c r="S167" s="12">
        <f t="shared" si="268"/>
        <v>312</v>
      </c>
      <c r="T167" s="11">
        <v>1</v>
      </c>
      <c r="U167" s="16">
        <f t="shared" si="181"/>
        <v>2</v>
      </c>
      <c r="V167" s="16">
        <f t="shared" si="182"/>
        <v>3</v>
      </c>
      <c r="W167" s="16">
        <f t="shared" si="183"/>
        <v>4</v>
      </c>
      <c r="X167" s="16">
        <f t="shared" si="184"/>
        <v>7</v>
      </c>
      <c r="Y167" s="16">
        <f t="shared" si="185"/>
        <v>9</v>
      </c>
      <c r="AN167" s="23" t="str">
        <f t="shared" si="224"/>
        <v/>
      </c>
      <c r="AO167" s="23" t="str">
        <f t="shared" si="225"/>
        <v/>
      </c>
      <c r="AP167" s="23" t="str">
        <f t="shared" si="226"/>
        <v/>
      </c>
      <c r="AQ167" s="23">
        <f t="shared" si="227"/>
        <v>4</v>
      </c>
      <c r="AR167" s="23" t="str">
        <f t="shared" si="228"/>
        <v/>
      </c>
      <c r="AS167" s="23" t="str">
        <f t="shared" si="229"/>
        <v/>
      </c>
      <c r="AT167" s="21" t="str">
        <f t="shared" si="230"/>
        <v/>
      </c>
      <c r="AU167" s="21" t="str">
        <f t="shared" si="231"/>
        <v/>
      </c>
      <c r="AV167" s="21">
        <f t="shared" si="232"/>
        <v>3</v>
      </c>
      <c r="AW167" s="21" t="str">
        <f t="shared" si="233"/>
        <v/>
      </c>
      <c r="AX167" s="21" t="str">
        <f t="shared" si="234"/>
        <v/>
      </c>
      <c r="AY167" s="21" t="str">
        <f t="shared" si="235"/>
        <v/>
      </c>
      <c r="AZ167" s="22" t="str">
        <f t="shared" si="236"/>
        <v/>
      </c>
      <c r="BA167" s="22">
        <f t="shared" si="237"/>
        <v>2</v>
      </c>
      <c r="BB167" s="22" t="str">
        <f t="shared" si="238"/>
        <v/>
      </c>
      <c r="BC167" s="22" t="str">
        <f t="shared" si="239"/>
        <v/>
      </c>
      <c r="BD167" s="22" t="str">
        <f t="shared" si="240"/>
        <v/>
      </c>
      <c r="BE167" s="22" t="str">
        <f t="shared" si="241"/>
        <v/>
      </c>
      <c r="BF167" s="23" t="str">
        <f t="shared" si="242"/>
        <v/>
      </c>
      <c r="BG167" s="23" t="str">
        <f t="shared" si="243"/>
        <v/>
      </c>
      <c r="BH167" s="23" t="str">
        <f t="shared" si="244"/>
        <v/>
      </c>
      <c r="BI167" s="23" t="str">
        <f t="shared" si="245"/>
        <v/>
      </c>
      <c r="BJ167" s="23" t="str">
        <f t="shared" si="246"/>
        <v/>
      </c>
      <c r="BK167" s="23">
        <f t="shared" si="247"/>
        <v>6</v>
      </c>
      <c r="BL167" s="21" t="str">
        <f t="shared" si="248"/>
        <v/>
      </c>
      <c r="BM167" s="21" t="str">
        <f t="shared" si="249"/>
        <v/>
      </c>
      <c r="BN167" s="21" t="str">
        <f t="shared" si="250"/>
        <v/>
      </c>
      <c r="BO167" s="21" t="str">
        <f t="shared" si="251"/>
        <v/>
      </c>
      <c r="BP167" s="21">
        <f t="shared" si="252"/>
        <v>5</v>
      </c>
      <c r="BQ167" s="21" t="str">
        <f t="shared" si="253"/>
        <v/>
      </c>
      <c r="BR167" s="22">
        <f t="shared" si="254"/>
        <v>1</v>
      </c>
      <c r="BS167" s="22" t="str">
        <f t="shared" si="255"/>
        <v/>
      </c>
      <c r="BT167" s="22" t="str">
        <f t="shared" si="256"/>
        <v/>
      </c>
      <c r="BU167" s="22" t="str">
        <f t="shared" si="257"/>
        <v/>
      </c>
      <c r="BV167" s="22" t="str">
        <f t="shared" si="258"/>
        <v/>
      </c>
      <c r="BW167" s="22" t="str">
        <f t="shared" si="259"/>
        <v/>
      </c>
      <c r="CE167" s="24" t="str">
        <f t="shared" si="260"/>
        <v>432651</v>
      </c>
      <c r="CF167" s="25">
        <f t="shared" si="261"/>
        <v>432651</v>
      </c>
      <c r="CG167" s="26">
        <f t="shared" si="262"/>
        <v>4</v>
      </c>
      <c r="CH167" s="23">
        <f t="shared" si="263"/>
        <v>3</v>
      </c>
      <c r="CI167" s="23">
        <f t="shared" si="264"/>
        <v>2</v>
      </c>
      <c r="CJ167" s="23">
        <f t="shared" si="265"/>
        <v>6</v>
      </c>
      <c r="CK167" s="23">
        <f t="shared" si="266"/>
        <v>5</v>
      </c>
      <c r="CL167" s="23">
        <f t="shared" si="267"/>
        <v>1</v>
      </c>
    </row>
    <row r="168" spans="1:90" ht="15" thickTop="1" thickBot="1" x14ac:dyDescent="0.5">
      <c r="A168" s="31">
        <v>32</v>
      </c>
      <c r="B168" s="33"/>
      <c r="C168" s="50">
        <f>VLOOKUP(A168,$AA$3:$AB$39,2,FALSE)</f>
        <v>6</v>
      </c>
      <c r="E168" s="49">
        <f>IF(C168=CG167,$CG$12,0)</f>
        <v>0</v>
      </c>
      <c r="F168" s="49">
        <f>IF(C168=CH167,$CH$12,0)</f>
        <v>0</v>
      </c>
      <c r="G168" s="49">
        <f>IF(C168=CI167,$CI$12,0)</f>
        <v>0</v>
      </c>
      <c r="H168" s="49">
        <f>IF(C168=CJ167,$CJ$12,0)</f>
        <v>4</v>
      </c>
      <c r="I168" s="49">
        <f>IF(C168=CK167,$CK$12,0)</f>
        <v>0</v>
      </c>
      <c r="J168" s="49">
        <f>IF(C168=CL167,$CL$12,0)</f>
        <v>0</v>
      </c>
      <c r="K168" s="50">
        <f>(E168+F168+G168+H168++I168+J168)</f>
        <v>4</v>
      </c>
      <c r="M168" s="15">
        <f t="shared" si="218"/>
        <v>10</v>
      </c>
      <c r="N168" s="15">
        <f t="shared" si="219"/>
        <v>4</v>
      </c>
      <c r="O168" s="15">
        <f t="shared" si="220"/>
        <v>3</v>
      </c>
      <c r="P168" s="15">
        <f t="shared" si="221"/>
        <v>2</v>
      </c>
      <c r="Q168" s="15">
        <f t="shared" si="222"/>
        <v>8</v>
      </c>
      <c r="R168" s="15">
        <f t="shared" si="223"/>
        <v>1</v>
      </c>
      <c r="S168" s="12">
        <f t="shared" si="268"/>
        <v>314</v>
      </c>
      <c r="T168" s="11">
        <v>1</v>
      </c>
      <c r="U168" s="16">
        <f t="shared" si="181"/>
        <v>2</v>
      </c>
      <c r="V168" s="16">
        <f t="shared" si="182"/>
        <v>3</v>
      </c>
      <c r="W168" s="16">
        <f t="shared" si="183"/>
        <v>4</v>
      </c>
      <c r="X168" s="16">
        <f t="shared" si="184"/>
        <v>8</v>
      </c>
      <c r="Y168" s="16">
        <f t="shared" si="185"/>
        <v>10</v>
      </c>
      <c r="AN168" s="23" t="str">
        <f t="shared" si="224"/>
        <v/>
      </c>
      <c r="AO168" s="23" t="str">
        <f t="shared" si="225"/>
        <v/>
      </c>
      <c r="AP168" s="23" t="str">
        <f t="shared" si="226"/>
        <v/>
      </c>
      <c r="AQ168" s="23" t="str">
        <f t="shared" si="227"/>
        <v/>
      </c>
      <c r="AR168" s="23" t="str">
        <f t="shared" si="228"/>
        <v/>
      </c>
      <c r="AS168" s="23">
        <f t="shared" si="229"/>
        <v>6</v>
      </c>
      <c r="AT168" s="21" t="str">
        <f t="shared" si="230"/>
        <v/>
      </c>
      <c r="AU168" s="21" t="str">
        <f t="shared" si="231"/>
        <v/>
      </c>
      <c r="AV168" s="21" t="str">
        <f t="shared" si="232"/>
        <v/>
      </c>
      <c r="AW168" s="21">
        <f t="shared" si="233"/>
        <v>4</v>
      </c>
      <c r="AX168" s="21" t="str">
        <f t="shared" si="234"/>
        <v/>
      </c>
      <c r="AY168" s="21" t="str">
        <f t="shared" si="235"/>
        <v/>
      </c>
      <c r="AZ168" s="22" t="str">
        <f t="shared" si="236"/>
        <v/>
      </c>
      <c r="BA168" s="22" t="str">
        <f t="shared" si="237"/>
        <v/>
      </c>
      <c r="BB168" s="22">
        <f t="shared" si="238"/>
        <v>3</v>
      </c>
      <c r="BC168" s="22" t="str">
        <f t="shared" si="239"/>
        <v/>
      </c>
      <c r="BD168" s="22" t="str">
        <f t="shared" si="240"/>
        <v/>
      </c>
      <c r="BE168" s="22" t="str">
        <f t="shared" si="241"/>
        <v/>
      </c>
      <c r="BF168" s="23" t="str">
        <f t="shared" si="242"/>
        <v/>
      </c>
      <c r="BG168" s="23">
        <f t="shared" si="243"/>
        <v>2</v>
      </c>
      <c r="BH168" s="23" t="str">
        <f t="shared" si="244"/>
        <v/>
      </c>
      <c r="BI168" s="23" t="str">
        <f t="shared" si="245"/>
        <v/>
      </c>
      <c r="BJ168" s="23" t="str">
        <f t="shared" si="246"/>
        <v/>
      </c>
      <c r="BK168" s="23" t="str">
        <f t="shared" si="247"/>
        <v/>
      </c>
      <c r="BL168" s="21" t="str">
        <f t="shared" si="248"/>
        <v/>
      </c>
      <c r="BM168" s="21" t="str">
        <f t="shared" si="249"/>
        <v/>
      </c>
      <c r="BN168" s="21" t="str">
        <f t="shared" si="250"/>
        <v/>
      </c>
      <c r="BO168" s="21" t="str">
        <f t="shared" si="251"/>
        <v/>
      </c>
      <c r="BP168" s="21">
        <f t="shared" si="252"/>
        <v>5</v>
      </c>
      <c r="BQ168" s="21" t="str">
        <f t="shared" si="253"/>
        <v/>
      </c>
      <c r="BR168" s="22">
        <f t="shared" si="254"/>
        <v>1</v>
      </c>
      <c r="BS168" s="22" t="str">
        <f t="shared" si="255"/>
        <v/>
      </c>
      <c r="BT168" s="22" t="str">
        <f t="shared" si="256"/>
        <v/>
      </c>
      <c r="BU168" s="22" t="str">
        <f t="shared" si="257"/>
        <v/>
      </c>
      <c r="BV168" s="22" t="str">
        <f t="shared" si="258"/>
        <v/>
      </c>
      <c r="BW168" s="22" t="str">
        <f t="shared" si="259"/>
        <v/>
      </c>
      <c r="CE168" s="24" t="str">
        <f t="shared" si="260"/>
        <v>643251</v>
      </c>
      <c r="CF168" s="25">
        <f t="shared" si="261"/>
        <v>643251</v>
      </c>
      <c r="CG168" s="26">
        <f t="shared" si="262"/>
        <v>6</v>
      </c>
      <c r="CH168" s="23">
        <f t="shared" si="263"/>
        <v>4</v>
      </c>
      <c r="CI168" s="23">
        <f t="shared" si="264"/>
        <v>3</v>
      </c>
      <c r="CJ168" s="23">
        <f t="shared" si="265"/>
        <v>2</v>
      </c>
      <c r="CK168" s="23">
        <f t="shared" si="266"/>
        <v>5</v>
      </c>
      <c r="CL168" s="23">
        <f t="shared" si="267"/>
        <v>1</v>
      </c>
    </row>
    <row r="169" spans="1:90" ht="15" thickTop="1" thickBot="1" x14ac:dyDescent="0.5">
      <c r="A169" s="31">
        <v>23</v>
      </c>
      <c r="B169" s="33"/>
      <c r="C169" s="50">
        <f>VLOOKUP(A169,$AA$3:$AB$39,2,FALSE)</f>
        <v>4</v>
      </c>
      <c r="E169" s="49">
        <f>IF(C169=CG168,$CG$12,0)</f>
        <v>0</v>
      </c>
      <c r="F169" s="49">
        <f>IF(C169=CH168,$CH$12,0)</f>
        <v>2</v>
      </c>
      <c r="G169" s="49">
        <f>IF(C169=CI168,$CI$12,0)</f>
        <v>0</v>
      </c>
      <c r="H169" s="49">
        <f>IF(C169=CJ168,$CJ$12,0)</f>
        <v>0</v>
      </c>
      <c r="I169" s="49">
        <f>IF(C169=CK168,$CK$12,0)</f>
        <v>0</v>
      </c>
      <c r="J169" s="49">
        <f>IF(C169=CL168,$CL$12,0)</f>
        <v>0</v>
      </c>
      <c r="K169" s="50">
        <f>(E169+F169+G169+H169++I169+J169)</f>
        <v>2</v>
      </c>
      <c r="M169" s="15">
        <f t="shared" si="218"/>
        <v>11</v>
      </c>
      <c r="N169" s="15">
        <f t="shared" si="219"/>
        <v>5</v>
      </c>
      <c r="O169" s="15">
        <f t="shared" si="220"/>
        <v>4</v>
      </c>
      <c r="P169" s="15">
        <f t="shared" si="221"/>
        <v>1</v>
      </c>
      <c r="Q169" s="15">
        <f t="shared" si="222"/>
        <v>9</v>
      </c>
      <c r="R169" s="15">
        <f t="shared" si="223"/>
        <v>2</v>
      </c>
      <c r="S169" s="12">
        <f t="shared" si="268"/>
        <v>316</v>
      </c>
      <c r="T169" s="11">
        <v>1</v>
      </c>
      <c r="U169" s="16">
        <f t="shared" si="181"/>
        <v>2</v>
      </c>
      <c r="V169" s="16">
        <f t="shared" si="182"/>
        <v>4</v>
      </c>
      <c r="W169" s="16">
        <f t="shared" si="183"/>
        <v>5</v>
      </c>
      <c r="X169" s="16">
        <f t="shared" si="184"/>
        <v>9</v>
      </c>
      <c r="Y169" s="16">
        <f t="shared" si="185"/>
        <v>11</v>
      </c>
      <c r="AN169" s="23" t="str">
        <f t="shared" si="224"/>
        <v/>
      </c>
      <c r="AO169" s="23" t="str">
        <f t="shared" si="225"/>
        <v/>
      </c>
      <c r="AP169" s="23" t="str">
        <f t="shared" si="226"/>
        <v/>
      </c>
      <c r="AQ169" s="23">
        <f t="shared" si="227"/>
        <v>4</v>
      </c>
      <c r="AR169" s="23" t="str">
        <f t="shared" si="228"/>
        <v/>
      </c>
      <c r="AS169" s="23" t="str">
        <f t="shared" si="229"/>
        <v/>
      </c>
      <c r="AT169" s="21" t="str">
        <f t="shared" si="230"/>
        <v/>
      </c>
      <c r="AU169" s="21" t="str">
        <f t="shared" si="231"/>
        <v/>
      </c>
      <c r="AV169" s="21" t="str">
        <f t="shared" si="232"/>
        <v/>
      </c>
      <c r="AW169" s="21" t="str">
        <f t="shared" si="233"/>
        <v/>
      </c>
      <c r="AX169" s="21" t="str">
        <f t="shared" si="234"/>
        <v/>
      </c>
      <c r="AY169" s="21">
        <f t="shared" si="235"/>
        <v>6</v>
      </c>
      <c r="AZ169" s="22" t="str">
        <f t="shared" si="236"/>
        <v/>
      </c>
      <c r="BA169" s="22" t="str">
        <f t="shared" si="237"/>
        <v/>
      </c>
      <c r="BB169" s="22">
        <f t="shared" si="238"/>
        <v>3</v>
      </c>
      <c r="BC169" s="22" t="str">
        <f t="shared" si="239"/>
        <v/>
      </c>
      <c r="BD169" s="22" t="str">
        <f t="shared" si="240"/>
        <v/>
      </c>
      <c r="BE169" s="22" t="str">
        <f t="shared" si="241"/>
        <v/>
      </c>
      <c r="BF169" s="23" t="str">
        <f t="shared" si="242"/>
        <v/>
      </c>
      <c r="BG169" s="23">
        <f t="shared" si="243"/>
        <v>2</v>
      </c>
      <c r="BH169" s="23" t="str">
        <f t="shared" si="244"/>
        <v/>
      </c>
      <c r="BI169" s="23" t="str">
        <f t="shared" si="245"/>
        <v/>
      </c>
      <c r="BJ169" s="23" t="str">
        <f t="shared" si="246"/>
        <v/>
      </c>
      <c r="BK169" s="23" t="str">
        <f t="shared" si="247"/>
        <v/>
      </c>
      <c r="BL169" s="21" t="str">
        <f t="shared" si="248"/>
        <v/>
      </c>
      <c r="BM169" s="21" t="str">
        <f t="shared" si="249"/>
        <v/>
      </c>
      <c r="BN169" s="21" t="str">
        <f t="shared" si="250"/>
        <v/>
      </c>
      <c r="BO169" s="21" t="str">
        <f t="shared" si="251"/>
        <v/>
      </c>
      <c r="BP169" s="21">
        <f t="shared" si="252"/>
        <v>5</v>
      </c>
      <c r="BQ169" s="21" t="str">
        <f t="shared" si="253"/>
        <v/>
      </c>
      <c r="BR169" s="22">
        <f t="shared" si="254"/>
        <v>1</v>
      </c>
      <c r="BS169" s="22" t="str">
        <f t="shared" si="255"/>
        <v/>
      </c>
      <c r="BT169" s="22" t="str">
        <f t="shared" si="256"/>
        <v/>
      </c>
      <c r="BU169" s="22" t="str">
        <f t="shared" si="257"/>
        <v/>
      </c>
      <c r="BV169" s="22" t="str">
        <f t="shared" si="258"/>
        <v/>
      </c>
      <c r="BW169" s="22" t="str">
        <f t="shared" si="259"/>
        <v/>
      </c>
      <c r="CE169" s="24" t="str">
        <f t="shared" si="260"/>
        <v>463251</v>
      </c>
      <c r="CF169" s="25">
        <f t="shared" si="261"/>
        <v>463251</v>
      </c>
      <c r="CG169" s="26">
        <f t="shared" si="262"/>
        <v>4</v>
      </c>
      <c r="CH169" s="23">
        <f t="shared" si="263"/>
        <v>6</v>
      </c>
      <c r="CI169" s="23">
        <f t="shared" si="264"/>
        <v>3</v>
      </c>
      <c r="CJ169" s="23">
        <f t="shared" si="265"/>
        <v>2</v>
      </c>
      <c r="CK169" s="23">
        <f t="shared" si="266"/>
        <v>5</v>
      </c>
      <c r="CL169" s="23">
        <f t="shared" si="267"/>
        <v>1</v>
      </c>
    </row>
    <row r="170" spans="1:90" ht="15" thickTop="1" thickBot="1" x14ac:dyDescent="0.5">
      <c r="A170" s="31">
        <v>9</v>
      </c>
      <c r="B170" s="33"/>
      <c r="C170" s="50">
        <f>VLOOKUP(A170,$AA$3:$AB$39,2,FALSE)</f>
        <v>2</v>
      </c>
      <c r="E170" s="49">
        <f>IF(C170=CG169,$CG$12,0)</f>
        <v>0</v>
      </c>
      <c r="F170" s="49">
        <f>IF(C170=CH169,$CH$12,0)</f>
        <v>0</v>
      </c>
      <c r="G170" s="49">
        <f>IF(C170=CI169,$CI$12,0)</f>
        <v>0</v>
      </c>
      <c r="H170" s="49">
        <f>IF(C170=CJ169,$CJ$12,0)</f>
        <v>4</v>
      </c>
      <c r="I170" s="49">
        <f>IF(C170=CK169,$CK$12,0)</f>
        <v>0</v>
      </c>
      <c r="J170" s="49">
        <f>IF(C170=CL169,$CL$12,0)</f>
        <v>0</v>
      </c>
      <c r="K170" s="50">
        <f>(E170+F170+G170+H170++I170+J170)</f>
        <v>4</v>
      </c>
      <c r="M170" s="15">
        <f t="shared" si="218"/>
        <v>12</v>
      </c>
      <c r="N170" s="15">
        <f t="shared" si="219"/>
        <v>1</v>
      </c>
      <c r="O170" s="15">
        <f t="shared" si="220"/>
        <v>5</v>
      </c>
      <c r="P170" s="15">
        <f t="shared" si="221"/>
        <v>2</v>
      </c>
      <c r="Q170" s="15">
        <f t="shared" si="222"/>
        <v>10</v>
      </c>
      <c r="R170" s="15">
        <f t="shared" si="223"/>
        <v>3</v>
      </c>
      <c r="S170" s="12">
        <f t="shared" si="268"/>
        <v>318</v>
      </c>
      <c r="T170" s="11">
        <v>1</v>
      </c>
      <c r="U170" s="16">
        <f t="shared" si="181"/>
        <v>2</v>
      </c>
      <c r="V170" s="16">
        <f t="shared" si="182"/>
        <v>3</v>
      </c>
      <c r="W170" s="16">
        <f t="shared" si="183"/>
        <v>5</v>
      </c>
      <c r="X170" s="16">
        <f t="shared" si="184"/>
        <v>10</v>
      </c>
      <c r="Y170" s="16">
        <f t="shared" si="185"/>
        <v>12</v>
      </c>
      <c r="AN170" s="23" t="str">
        <f t="shared" si="224"/>
        <v/>
      </c>
      <c r="AO170" s="23">
        <f t="shared" si="225"/>
        <v>2</v>
      </c>
      <c r="AP170" s="23" t="str">
        <f t="shared" si="226"/>
        <v/>
      </c>
      <c r="AQ170" s="23" t="str">
        <f t="shared" si="227"/>
        <v/>
      </c>
      <c r="AR170" s="23" t="str">
        <f t="shared" si="228"/>
        <v/>
      </c>
      <c r="AS170" s="23" t="str">
        <f t="shared" si="229"/>
        <v/>
      </c>
      <c r="AT170" s="21" t="str">
        <f t="shared" si="230"/>
        <v/>
      </c>
      <c r="AU170" s="21" t="str">
        <f t="shared" si="231"/>
        <v/>
      </c>
      <c r="AV170" s="21" t="str">
        <f t="shared" si="232"/>
        <v/>
      </c>
      <c r="AW170" s="21">
        <f t="shared" si="233"/>
        <v>4</v>
      </c>
      <c r="AX170" s="21" t="str">
        <f t="shared" si="234"/>
        <v/>
      </c>
      <c r="AY170" s="21" t="str">
        <f t="shared" si="235"/>
        <v/>
      </c>
      <c r="AZ170" s="22" t="str">
        <f t="shared" si="236"/>
        <v/>
      </c>
      <c r="BA170" s="22" t="str">
        <f t="shared" si="237"/>
        <v/>
      </c>
      <c r="BB170" s="22" t="str">
        <f t="shared" si="238"/>
        <v/>
      </c>
      <c r="BC170" s="22" t="str">
        <f t="shared" si="239"/>
        <v/>
      </c>
      <c r="BD170" s="22" t="str">
        <f t="shared" si="240"/>
        <v/>
      </c>
      <c r="BE170" s="22">
        <f t="shared" si="241"/>
        <v>6</v>
      </c>
      <c r="BF170" s="23" t="str">
        <f t="shared" si="242"/>
        <v/>
      </c>
      <c r="BG170" s="23" t="str">
        <f t="shared" si="243"/>
        <v/>
      </c>
      <c r="BH170" s="23">
        <f t="shared" si="244"/>
        <v>3</v>
      </c>
      <c r="BI170" s="23" t="str">
        <f t="shared" si="245"/>
        <v/>
      </c>
      <c r="BJ170" s="23" t="str">
        <f t="shared" si="246"/>
        <v/>
      </c>
      <c r="BK170" s="23" t="str">
        <f t="shared" si="247"/>
        <v/>
      </c>
      <c r="BL170" s="21" t="str">
        <f t="shared" si="248"/>
        <v/>
      </c>
      <c r="BM170" s="21" t="str">
        <f t="shared" si="249"/>
        <v/>
      </c>
      <c r="BN170" s="21" t="str">
        <f t="shared" si="250"/>
        <v/>
      </c>
      <c r="BO170" s="21" t="str">
        <f t="shared" si="251"/>
        <v/>
      </c>
      <c r="BP170" s="21">
        <f t="shared" si="252"/>
        <v>5</v>
      </c>
      <c r="BQ170" s="21" t="str">
        <f t="shared" si="253"/>
        <v/>
      </c>
      <c r="BR170" s="22">
        <f t="shared" si="254"/>
        <v>1</v>
      </c>
      <c r="BS170" s="22" t="str">
        <f t="shared" si="255"/>
        <v/>
      </c>
      <c r="BT170" s="22" t="str">
        <f t="shared" si="256"/>
        <v/>
      </c>
      <c r="BU170" s="22" t="str">
        <f t="shared" si="257"/>
        <v/>
      </c>
      <c r="BV170" s="22" t="str">
        <f t="shared" si="258"/>
        <v/>
      </c>
      <c r="BW170" s="22" t="str">
        <f t="shared" si="259"/>
        <v/>
      </c>
      <c r="CE170" s="24" t="str">
        <f t="shared" si="260"/>
        <v>246351</v>
      </c>
      <c r="CF170" s="25">
        <f t="shared" si="261"/>
        <v>246351</v>
      </c>
      <c r="CG170" s="26">
        <f t="shared" si="262"/>
        <v>2</v>
      </c>
      <c r="CH170" s="23">
        <f t="shared" si="263"/>
        <v>4</v>
      </c>
      <c r="CI170" s="23">
        <f t="shared" si="264"/>
        <v>6</v>
      </c>
      <c r="CJ170" s="23">
        <f t="shared" si="265"/>
        <v>3</v>
      </c>
      <c r="CK170" s="23">
        <f t="shared" si="266"/>
        <v>5</v>
      </c>
      <c r="CL170" s="23">
        <f t="shared" si="267"/>
        <v>1</v>
      </c>
    </row>
    <row r="171" spans="1:90" ht="15" thickTop="1" thickBot="1" x14ac:dyDescent="0.5">
      <c r="A171" s="31">
        <v>24</v>
      </c>
      <c r="B171" s="33"/>
      <c r="C171" s="50">
        <f>VLOOKUP(A171,$AA$3:$AB$39,2,FALSE)</f>
        <v>4</v>
      </c>
      <c r="E171" s="49">
        <f>IF(C171=CG170,$CG$12,0)</f>
        <v>0</v>
      </c>
      <c r="F171" s="49">
        <f>IF(C171=CH170,$CH$12,0)</f>
        <v>2</v>
      </c>
      <c r="G171" s="49">
        <f>IF(C171=CI170,$CI$12,0)</f>
        <v>0</v>
      </c>
      <c r="H171" s="49">
        <f>IF(C171=CJ170,$CJ$12,0)</f>
        <v>0</v>
      </c>
      <c r="I171" s="49">
        <f>IF(C171=CK170,$CK$12,0)</f>
        <v>0</v>
      </c>
      <c r="J171" s="49">
        <f>IF(C171=CL170,$CL$12,0)</f>
        <v>0</v>
      </c>
      <c r="K171" s="50">
        <f>(E171+F171+G171+H171++I171+J171)</f>
        <v>2</v>
      </c>
      <c r="M171" s="15">
        <f t="shared" si="218"/>
        <v>13</v>
      </c>
      <c r="N171" s="15">
        <f t="shared" si="219"/>
        <v>2</v>
      </c>
      <c r="O171" s="15">
        <f t="shared" si="220"/>
        <v>6</v>
      </c>
      <c r="P171" s="15">
        <f t="shared" si="221"/>
        <v>1</v>
      </c>
      <c r="Q171" s="15">
        <f t="shared" si="222"/>
        <v>11</v>
      </c>
      <c r="R171" s="15">
        <f t="shared" si="223"/>
        <v>4</v>
      </c>
      <c r="S171" s="12">
        <f t="shared" si="268"/>
        <v>320</v>
      </c>
      <c r="T171" s="11">
        <v>1</v>
      </c>
      <c r="U171" s="16">
        <f t="shared" si="181"/>
        <v>2</v>
      </c>
      <c r="V171" s="16">
        <f t="shared" si="182"/>
        <v>4</v>
      </c>
      <c r="W171" s="16">
        <f t="shared" si="183"/>
        <v>6</v>
      </c>
      <c r="X171" s="16">
        <f t="shared" si="184"/>
        <v>11</v>
      </c>
      <c r="Y171" s="16">
        <f t="shared" si="185"/>
        <v>13</v>
      </c>
      <c r="AN171" s="23" t="str">
        <f t="shared" si="224"/>
        <v/>
      </c>
      <c r="AO171" s="23" t="str">
        <f t="shared" si="225"/>
        <v/>
      </c>
      <c r="AP171" s="23" t="str">
        <f t="shared" si="226"/>
        <v/>
      </c>
      <c r="AQ171" s="23">
        <f t="shared" si="227"/>
        <v>4</v>
      </c>
      <c r="AR171" s="23" t="str">
        <f t="shared" si="228"/>
        <v/>
      </c>
      <c r="AS171" s="23" t="str">
        <f t="shared" si="229"/>
        <v/>
      </c>
      <c r="AT171" s="21" t="str">
        <f t="shared" si="230"/>
        <v/>
      </c>
      <c r="AU171" s="21">
        <f t="shared" si="231"/>
        <v>2</v>
      </c>
      <c r="AV171" s="21" t="str">
        <f t="shared" si="232"/>
        <v/>
      </c>
      <c r="AW171" s="21" t="str">
        <f t="shared" si="233"/>
        <v/>
      </c>
      <c r="AX171" s="21" t="str">
        <f t="shared" si="234"/>
        <v/>
      </c>
      <c r="AY171" s="21" t="str">
        <f t="shared" si="235"/>
        <v/>
      </c>
      <c r="AZ171" s="22" t="str">
        <f t="shared" si="236"/>
        <v/>
      </c>
      <c r="BA171" s="22" t="str">
        <f t="shared" si="237"/>
        <v/>
      </c>
      <c r="BB171" s="22" t="str">
        <f t="shared" si="238"/>
        <v/>
      </c>
      <c r="BC171" s="22" t="str">
        <f t="shared" si="239"/>
        <v/>
      </c>
      <c r="BD171" s="22" t="str">
        <f t="shared" si="240"/>
        <v/>
      </c>
      <c r="BE171" s="22">
        <f t="shared" si="241"/>
        <v>6</v>
      </c>
      <c r="BF171" s="23" t="str">
        <f t="shared" si="242"/>
        <v/>
      </c>
      <c r="BG171" s="23" t="str">
        <f t="shared" si="243"/>
        <v/>
      </c>
      <c r="BH171" s="23">
        <f t="shared" si="244"/>
        <v>3</v>
      </c>
      <c r="BI171" s="23" t="str">
        <f t="shared" si="245"/>
        <v/>
      </c>
      <c r="BJ171" s="23" t="str">
        <f t="shared" si="246"/>
        <v/>
      </c>
      <c r="BK171" s="23" t="str">
        <f t="shared" si="247"/>
        <v/>
      </c>
      <c r="BL171" s="21" t="str">
        <f t="shared" si="248"/>
        <v/>
      </c>
      <c r="BM171" s="21" t="str">
        <f t="shared" si="249"/>
        <v/>
      </c>
      <c r="BN171" s="21" t="str">
        <f t="shared" si="250"/>
        <v/>
      </c>
      <c r="BO171" s="21" t="str">
        <f t="shared" si="251"/>
        <v/>
      </c>
      <c r="BP171" s="21">
        <f t="shared" si="252"/>
        <v>5</v>
      </c>
      <c r="BQ171" s="21" t="str">
        <f t="shared" si="253"/>
        <v/>
      </c>
      <c r="BR171" s="22">
        <f t="shared" si="254"/>
        <v>1</v>
      </c>
      <c r="BS171" s="22" t="str">
        <f t="shared" si="255"/>
        <v/>
      </c>
      <c r="BT171" s="22" t="str">
        <f t="shared" si="256"/>
        <v/>
      </c>
      <c r="BU171" s="22" t="str">
        <f t="shared" si="257"/>
        <v/>
      </c>
      <c r="BV171" s="22" t="str">
        <f t="shared" si="258"/>
        <v/>
      </c>
      <c r="BW171" s="22" t="str">
        <f t="shared" si="259"/>
        <v/>
      </c>
      <c r="CE171" s="24" t="str">
        <f t="shared" si="260"/>
        <v>426351</v>
      </c>
      <c r="CF171" s="25">
        <f t="shared" si="261"/>
        <v>426351</v>
      </c>
      <c r="CG171" s="26">
        <f t="shared" si="262"/>
        <v>4</v>
      </c>
      <c r="CH171" s="23">
        <f t="shared" si="263"/>
        <v>2</v>
      </c>
      <c r="CI171" s="23">
        <f t="shared" si="264"/>
        <v>6</v>
      </c>
      <c r="CJ171" s="23">
        <f t="shared" si="265"/>
        <v>3</v>
      </c>
      <c r="CK171" s="23">
        <f t="shared" si="266"/>
        <v>5</v>
      </c>
      <c r="CL171" s="23">
        <f t="shared" si="267"/>
        <v>1</v>
      </c>
    </row>
    <row r="172" spans="1:90" ht="15" thickTop="1" thickBot="1" x14ac:dyDescent="0.5">
      <c r="A172" s="31">
        <v>20</v>
      </c>
      <c r="B172" s="33"/>
      <c r="C172" s="50">
        <f>VLOOKUP(A172,$AA$3:$AB$39,2,FALSE)</f>
        <v>4</v>
      </c>
      <c r="E172" s="49">
        <f>IF(C172=CG171,$CG$12,0)</f>
        <v>1</v>
      </c>
      <c r="F172" s="49">
        <f>IF(C172=CH171,$CH$12,0)</f>
        <v>0</v>
      </c>
      <c r="G172" s="49">
        <f>IF(C172=CI171,$CI$12,0)</f>
        <v>0</v>
      </c>
      <c r="H172" s="49">
        <f>IF(C172=CJ171,$CJ$12,0)</f>
        <v>0</v>
      </c>
      <c r="I172" s="49">
        <f>IF(C172=CK171,$CK$12,0)</f>
        <v>0</v>
      </c>
      <c r="J172" s="49">
        <f>IF(C172=CL171,$CL$12,0)</f>
        <v>0</v>
      </c>
      <c r="K172" s="50">
        <f>(E172+F172+G172+H172++I172+J172)</f>
        <v>1</v>
      </c>
      <c r="M172" s="15">
        <f t="shared" si="218"/>
        <v>14</v>
      </c>
      <c r="N172" s="15">
        <f t="shared" si="219"/>
        <v>3</v>
      </c>
      <c r="O172" s="15">
        <f t="shared" si="220"/>
        <v>7</v>
      </c>
      <c r="P172" s="15">
        <f t="shared" si="221"/>
        <v>1</v>
      </c>
      <c r="Q172" s="15">
        <f t="shared" si="222"/>
        <v>12</v>
      </c>
      <c r="R172" s="15">
        <f t="shared" si="223"/>
        <v>5</v>
      </c>
      <c r="S172" s="12">
        <f t="shared" si="268"/>
        <v>323</v>
      </c>
      <c r="T172" s="11">
        <v>1</v>
      </c>
      <c r="U172" s="16">
        <f t="shared" si="181"/>
        <v>3</v>
      </c>
      <c r="V172" s="16">
        <f t="shared" si="182"/>
        <v>5</v>
      </c>
      <c r="W172" s="16">
        <f t="shared" si="183"/>
        <v>7</v>
      </c>
      <c r="X172" s="16">
        <f t="shared" si="184"/>
        <v>12</v>
      </c>
      <c r="Y172" s="16">
        <f t="shared" si="185"/>
        <v>14</v>
      </c>
      <c r="AN172" s="23" t="str">
        <f t="shared" si="224"/>
        <v/>
      </c>
      <c r="AO172" s="23" t="str">
        <f t="shared" si="225"/>
        <v/>
      </c>
      <c r="AP172" s="23" t="str">
        <f t="shared" si="226"/>
        <v/>
      </c>
      <c r="AQ172" s="23">
        <f t="shared" si="227"/>
        <v>4</v>
      </c>
      <c r="AR172" s="23" t="str">
        <f t="shared" si="228"/>
        <v/>
      </c>
      <c r="AS172" s="23" t="str">
        <f t="shared" si="229"/>
        <v/>
      </c>
      <c r="AT172" s="21" t="str">
        <f t="shared" si="230"/>
        <v/>
      </c>
      <c r="AU172" s="21">
        <f t="shared" si="231"/>
        <v>2</v>
      </c>
      <c r="AV172" s="21" t="str">
        <f t="shared" si="232"/>
        <v/>
      </c>
      <c r="AW172" s="21" t="str">
        <f t="shared" si="233"/>
        <v/>
      </c>
      <c r="AX172" s="21" t="str">
        <f t="shared" si="234"/>
        <v/>
      </c>
      <c r="AY172" s="21" t="str">
        <f t="shared" si="235"/>
        <v/>
      </c>
      <c r="AZ172" s="22" t="str">
        <f t="shared" si="236"/>
        <v/>
      </c>
      <c r="BA172" s="22" t="str">
        <f t="shared" si="237"/>
        <v/>
      </c>
      <c r="BB172" s="22" t="str">
        <f t="shared" si="238"/>
        <v/>
      </c>
      <c r="BC172" s="22" t="str">
        <f t="shared" si="239"/>
        <v/>
      </c>
      <c r="BD172" s="22" t="str">
        <f t="shared" si="240"/>
        <v/>
      </c>
      <c r="BE172" s="22">
        <f t="shared" si="241"/>
        <v>6</v>
      </c>
      <c r="BF172" s="23" t="str">
        <f t="shared" si="242"/>
        <v/>
      </c>
      <c r="BG172" s="23" t="str">
        <f t="shared" si="243"/>
        <v/>
      </c>
      <c r="BH172" s="23">
        <f t="shared" si="244"/>
        <v>3</v>
      </c>
      <c r="BI172" s="23" t="str">
        <f t="shared" si="245"/>
        <v/>
      </c>
      <c r="BJ172" s="23" t="str">
        <f t="shared" si="246"/>
        <v/>
      </c>
      <c r="BK172" s="23" t="str">
        <f t="shared" si="247"/>
        <v/>
      </c>
      <c r="BL172" s="21" t="str">
        <f t="shared" si="248"/>
        <v/>
      </c>
      <c r="BM172" s="21" t="str">
        <f t="shared" si="249"/>
        <v/>
      </c>
      <c r="BN172" s="21" t="str">
        <f t="shared" si="250"/>
        <v/>
      </c>
      <c r="BO172" s="21" t="str">
        <f t="shared" si="251"/>
        <v/>
      </c>
      <c r="BP172" s="21">
        <f t="shared" si="252"/>
        <v>5</v>
      </c>
      <c r="BQ172" s="21" t="str">
        <f t="shared" si="253"/>
        <v/>
      </c>
      <c r="BR172" s="22">
        <f t="shared" si="254"/>
        <v>1</v>
      </c>
      <c r="BS172" s="22" t="str">
        <f t="shared" si="255"/>
        <v/>
      </c>
      <c r="BT172" s="22" t="str">
        <f t="shared" si="256"/>
        <v/>
      </c>
      <c r="BU172" s="22" t="str">
        <f t="shared" si="257"/>
        <v/>
      </c>
      <c r="BV172" s="22" t="str">
        <f t="shared" si="258"/>
        <v/>
      </c>
      <c r="BW172" s="22" t="str">
        <f t="shared" si="259"/>
        <v/>
      </c>
      <c r="CE172" s="24" t="str">
        <f t="shared" si="260"/>
        <v>426351</v>
      </c>
      <c r="CF172" s="25">
        <f t="shared" si="261"/>
        <v>426351</v>
      </c>
      <c r="CG172" s="26">
        <f t="shared" si="262"/>
        <v>4</v>
      </c>
      <c r="CH172" s="23">
        <f t="shared" si="263"/>
        <v>2</v>
      </c>
      <c r="CI172" s="23">
        <f t="shared" si="264"/>
        <v>6</v>
      </c>
      <c r="CJ172" s="23">
        <f t="shared" si="265"/>
        <v>3</v>
      </c>
      <c r="CK172" s="23">
        <f t="shared" si="266"/>
        <v>5</v>
      </c>
      <c r="CL172" s="23">
        <f t="shared" si="267"/>
        <v>1</v>
      </c>
    </row>
    <row r="173" spans="1:90" ht="15" thickTop="1" thickBot="1" x14ac:dyDescent="0.5">
      <c r="A173" s="31">
        <v>22</v>
      </c>
      <c r="B173" s="33"/>
      <c r="C173" s="50">
        <f>VLOOKUP(A173,$AA$3:$AB$39,2,FALSE)</f>
        <v>4</v>
      </c>
      <c r="E173" s="49">
        <f>IF(C173=CG172,$CG$12,0)</f>
        <v>1</v>
      </c>
      <c r="F173" s="49">
        <f>IF(C173=CH172,$CH$12,0)</f>
        <v>0</v>
      </c>
      <c r="G173" s="49">
        <f>IF(C173=CI172,$CI$12,0)</f>
        <v>0</v>
      </c>
      <c r="H173" s="49">
        <f>IF(C173=CJ172,$CJ$12,0)</f>
        <v>0</v>
      </c>
      <c r="I173" s="49">
        <f>IF(C173=CK172,$CK$12,0)</f>
        <v>0</v>
      </c>
      <c r="J173" s="49">
        <f>IF(C173=CL172,$CL$12,0)</f>
        <v>0</v>
      </c>
      <c r="K173" s="50">
        <f>(E173+F173+G173+H173++I173+J173)</f>
        <v>1</v>
      </c>
      <c r="M173" s="15">
        <f t="shared" si="218"/>
        <v>15</v>
      </c>
      <c r="N173" s="15">
        <f t="shared" si="219"/>
        <v>4</v>
      </c>
      <c r="O173" s="15">
        <f t="shared" si="220"/>
        <v>8</v>
      </c>
      <c r="P173" s="15">
        <f t="shared" si="221"/>
        <v>1</v>
      </c>
      <c r="Q173" s="15">
        <f t="shared" si="222"/>
        <v>13</v>
      </c>
      <c r="R173" s="15">
        <f t="shared" si="223"/>
        <v>6</v>
      </c>
      <c r="S173" s="12">
        <f t="shared" si="268"/>
        <v>327</v>
      </c>
      <c r="T173" s="11">
        <v>1</v>
      </c>
      <c r="U173" s="16">
        <f t="shared" si="181"/>
        <v>4</v>
      </c>
      <c r="V173" s="16">
        <f t="shared" si="182"/>
        <v>6</v>
      </c>
      <c r="W173" s="16">
        <f t="shared" si="183"/>
        <v>8</v>
      </c>
      <c r="X173" s="16">
        <f t="shared" si="184"/>
        <v>13</v>
      </c>
      <c r="Y173" s="16">
        <f t="shared" si="185"/>
        <v>15</v>
      </c>
      <c r="AN173" s="23" t="str">
        <f t="shared" si="224"/>
        <v/>
      </c>
      <c r="AO173" s="23" t="str">
        <f t="shared" si="225"/>
        <v/>
      </c>
      <c r="AP173" s="23" t="str">
        <f t="shared" si="226"/>
        <v/>
      </c>
      <c r="AQ173" s="23">
        <f t="shared" si="227"/>
        <v>4</v>
      </c>
      <c r="AR173" s="23" t="str">
        <f t="shared" si="228"/>
        <v/>
      </c>
      <c r="AS173" s="23" t="str">
        <f t="shared" si="229"/>
        <v/>
      </c>
      <c r="AT173" s="21" t="str">
        <f t="shared" si="230"/>
        <v/>
      </c>
      <c r="AU173" s="21">
        <f t="shared" si="231"/>
        <v>2</v>
      </c>
      <c r="AV173" s="21" t="str">
        <f t="shared" si="232"/>
        <v/>
      </c>
      <c r="AW173" s="21" t="str">
        <f t="shared" si="233"/>
        <v/>
      </c>
      <c r="AX173" s="21" t="str">
        <f t="shared" si="234"/>
        <v/>
      </c>
      <c r="AY173" s="21" t="str">
        <f t="shared" si="235"/>
        <v/>
      </c>
      <c r="AZ173" s="22" t="str">
        <f t="shared" si="236"/>
        <v/>
      </c>
      <c r="BA173" s="22" t="str">
        <f t="shared" si="237"/>
        <v/>
      </c>
      <c r="BB173" s="22" t="str">
        <f t="shared" si="238"/>
        <v/>
      </c>
      <c r="BC173" s="22" t="str">
        <f t="shared" si="239"/>
        <v/>
      </c>
      <c r="BD173" s="22" t="str">
        <f t="shared" si="240"/>
        <v/>
      </c>
      <c r="BE173" s="22">
        <f t="shared" si="241"/>
        <v>6</v>
      </c>
      <c r="BF173" s="23" t="str">
        <f t="shared" si="242"/>
        <v/>
      </c>
      <c r="BG173" s="23" t="str">
        <f t="shared" si="243"/>
        <v/>
      </c>
      <c r="BH173" s="23">
        <f t="shared" si="244"/>
        <v>3</v>
      </c>
      <c r="BI173" s="23" t="str">
        <f t="shared" si="245"/>
        <v/>
      </c>
      <c r="BJ173" s="23" t="str">
        <f t="shared" si="246"/>
        <v/>
      </c>
      <c r="BK173" s="23" t="str">
        <f t="shared" si="247"/>
        <v/>
      </c>
      <c r="BL173" s="21" t="str">
        <f t="shared" si="248"/>
        <v/>
      </c>
      <c r="BM173" s="21" t="str">
        <f t="shared" si="249"/>
        <v/>
      </c>
      <c r="BN173" s="21" t="str">
        <f t="shared" si="250"/>
        <v/>
      </c>
      <c r="BO173" s="21" t="str">
        <f t="shared" si="251"/>
        <v/>
      </c>
      <c r="BP173" s="21">
        <f t="shared" si="252"/>
        <v>5</v>
      </c>
      <c r="BQ173" s="21" t="str">
        <f t="shared" si="253"/>
        <v/>
      </c>
      <c r="BR173" s="22">
        <f t="shared" si="254"/>
        <v>1</v>
      </c>
      <c r="BS173" s="22" t="str">
        <f t="shared" si="255"/>
        <v/>
      </c>
      <c r="BT173" s="22" t="str">
        <f t="shared" si="256"/>
        <v/>
      </c>
      <c r="BU173" s="22" t="str">
        <f t="shared" si="257"/>
        <v/>
      </c>
      <c r="BV173" s="22" t="str">
        <f t="shared" si="258"/>
        <v/>
      </c>
      <c r="BW173" s="22" t="str">
        <f t="shared" si="259"/>
        <v/>
      </c>
      <c r="CE173" s="24" t="str">
        <f t="shared" si="260"/>
        <v>426351</v>
      </c>
      <c r="CF173" s="25">
        <f t="shared" si="261"/>
        <v>426351</v>
      </c>
      <c r="CG173" s="26">
        <f t="shared" si="262"/>
        <v>4</v>
      </c>
      <c r="CH173" s="23">
        <f t="shared" si="263"/>
        <v>2</v>
      </c>
      <c r="CI173" s="23">
        <f t="shared" si="264"/>
        <v>6</v>
      </c>
      <c r="CJ173" s="23">
        <f t="shared" si="265"/>
        <v>3</v>
      </c>
      <c r="CK173" s="23">
        <f t="shared" si="266"/>
        <v>5</v>
      </c>
      <c r="CL173" s="23">
        <f t="shared" si="267"/>
        <v>1</v>
      </c>
    </row>
    <row r="174" spans="1:90" ht="15" thickTop="1" thickBot="1" x14ac:dyDescent="0.5">
      <c r="A174" s="31">
        <v>19</v>
      </c>
      <c r="B174" s="33"/>
      <c r="C174" s="50">
        <f>VLOOKUP(A174,$AA$3:$AB$39,2,FALSE)</f>
        <v>4</v>
      </c>
      <c r="E174" s="49">
        <f>IF(C174=CG173,$CG$12,0)</f>
        <v>1</v>
      </c>
      <c r="F174" s="49">
        <f>IF(C174=CH173,$CH$12,0)</f>
        <v>0</v>
      </c>
      <c r="G174" s="49">
        <f>IF(C174=CI173,$CI$12,0)</f>
        <v>0</v>
      </c>
      <c r="H174" s="49">
        <f>IF(C174=CJ173,$CJ$12,0)</f>
        <v>0</v>
      </c>
      <c r="I174" s="49">
        <f>IF(C174=CK173,$CK$12,0)</f>
        <v>0</v>
      </c>
      <c r="J174" s="49">
        <f>IF(C174=CL173,$CL$12,0)</f>
        <v>0</v>
      </c>
      <c r="K174" s="50">
        <f>(E174+F174+G174+H174++I174+J174)</f>
        <v>1</v>
      </c>
      <c r="M174" s="15">
        <f t="shared" si="218"/>
        <v>16</v>
      </c>
      <c r="N174" s="15">
        <f t="shared" si="219"/>
        <v>5</v>
      </c>
      <c r="O174" s="15">
        <f t="shared" si="220"/>
        <v>9</v>
      </c>
      <c r="P174" s="15">
        <f t="shared" si="221"/>
        <v>1</v>
      </c>
      <c r="Q174" s="15">
        <f t="shared" si="222"/>
        <v>14</v>
      </c>
      <c r="R174" s="15">
        <f t="shared" si="223"/>
        <v>7</v>
      </c>
      <c r="S174" s="12">
        <f t="shared" si="268"/>
        <v>332</v>
      </c>
      <c r="T174" s="11">
        <v>1</v>
      </c>
      <c r="U174" s="16">
        <f t="shared" si="181"/>
        <v>5</v>
      </c>
      <c r="V174" s="16">
        <f t="shared" si="182"/>
        <v>7</v>
      </c>
      <c r="W174" s="16">
        <f t="shared" si="183"/>
        <v>9</v>
      </c>
      <c r="X174" s="16">
        <f t="shared" si="184"/>
        <v>14</v>
      </c>
      <c r="Y174" s="16">
        <f t="shared" si="185"/>
        <v>16</v>
      </c>
      <c r="AN174" s="23" t="str">
        <f t="shared" si="224"/>
        <v/>
      </c>
      <c r="AO174" s="23" t="str">
        <f t="shared" si="225"/>
        <v/>
      </c>
      <c r="AP174" s="23" t="str">
        <f t="shared" si="226"/>
        <v/>
      </c>
      <c r="AQ174" s="23">
        <f t="shared" si="227"/>
        <v>4</v>
      </c>
      <c r="AR174" s="23" t="str">
        <f t="shared" si="228"/>
        <v/>
      </c>
      <c r="AS174" s="23" t="str">
        <f t="shared" si="229"/>
        <v/>
      </c>
      <c r="AT174" s="21" t="str">
        <f t="shared" si="230"/>
        <v/>
      </c>
      <c r="AU174" s="21">
        <f t="shared" si="231"/>
        <v>2</v>
      </c>
      <c r="AV174" s="21" t="str">
        <f t="shared" si="232"/>
        <v/>
      </c>
      <c r="AW174" s="21" t="str">
        <f t="shared" si="233"/>
        <v/>
      </c>
      <c r="AX174" s="21" t="str">
        <f t="shared" si="234"/>
        <v/>
      </c>
      <c r="AY174" s="21" t="str">
        <f t="shared" si="235"/>
        <v/>
      </c>
      <c r="AZ174" s="22" t="str">
        <f t="shared" si="236"/>
        <v/>
      </c>
      <c r="BA174" s="22" t="str">
        <f t="shared" si="237"/>
        <v/>
      </c>
      <c r="BB174" s="22" t="str">
        <f t="shared" si="238"/>
        <v/>
      </c>
      <c r="BC174" s="22" t="str">
        <f t="shared" si="239"/>
        <v/>
      </c>
      <c r="BD174" s="22" t="str">
        <f t="shared" si="240"/>
        <v/>
      </c>
      <c r="BE174" s="22">
        <f t="shared" si="241"/>
        <v>6</v>
      </c>
      <c r="BF174" s="23" t="str">
        <f t="shared" si="242"/>
        <v/>
      </c>
      <c r="BG174" s="23" t="str">
        <f t="shared" si="243"/>
        <v/>
      </c>
      <c r="BH174" s="23">
        <f t="shared" si="244"/>
        <v>3</v>
      </c>
      <c r="BI174" s="23" t="str">
        <f t="shared" si="245"/>
        <v/>
      </c>
      <c r="BJ174" s="23" t="str">
        <f t="shared" si="246"/>
        <v/>
      </c>
      <c r="BK174" s="23" t="str">
        <f t="shared" si="247"/>
        <v/>
      </c>
      <c r="BL174" s="21" t="str">
        <f t="shared" si="248"/>
        <v/>
      </c>
      <c r="BM174" s="21" t="str">
        <f t="shared" si="249"/>
        <v/>
      </c>
      <c r="BN174" s="21" t="str">
        <f t="shared" si="250"/>
        <v/>
      </c>
      <c r="BO174" s="21" t="str">
        <f t="shared" si="251"/>
        <v/>
      </c>
      <c r="BP174" s="21">
        <f t="shared" si="252"/>
        <v>5</v>
      </c>
      <c r="BQ174" s="21" t="str">
        <f t="shared" si="253"/>
        <v/>
      </c>
      <c r="BR174" s="22">
        <f t="shared" si="254"/>
        <v>1</v>
      </c>
      <c r="BS174" s="22" t="str">
        <f t="shared" si="255"/>
        <v/>
      </c>
      <c r="BT174" s="22" t="str">
        <f t="shared" si="256"/>
        <v/>
      </c>
      <c r="BU174" s="22" t="str">
        <f t="shared" si="257"/>
        <v/>
      </c>
      <c r="BV174" s="22" t="str">
        <f t="shared" si="258"/>
        <v/>
      </c>
      <c r="BW174" s="22" t="str">
        <f t="shared" si="259"/>
        <v/>
      </c>
      <c r="CE174" s="24" t="str">
        <f t="shared" si="260"/>
        <v>426351</v>
      </c>
      <c r="CF174" s="25">
        <f t="shared" si="261"/>
        <v>426351</v>
      </c>
      <c r="CG174" s="26">
        <f t="shared" si="262"/>
        <v>4</v>
      </c>
      <c r="CH174" s="23">
        <f t="shared" si="263"/>
        <v>2</v>
      </c>
      <c r="CI174" s="23">
        <f t="shared" si="264"/>
        <v>6</v>
      </c>
      <c r="CJ174" s="23">
        <f t="shared" si="265"/>
        <v>3</v>
      </c>
      <c r="CK174" s="23">
        <f t="shared" si="266"/>
        <v>5</v>
      </c>
      <c r="CL174" s="23">
        <f t="shared" si="267"/>
        <v>1</v>
      </c>
    </row>
    <row r="175" spans="1:90" ht="15" thickTop="1" thickBot="1" x14ac:dyDescent="0.5">
      <c r="A175" s="31">
        <v>26</v>
      </c>
      <c r="B175" s="33"/>
      <c r="C175" s="50">
        <f>VLOOKUP(A175,$AA$3:$AB$39,2,FALSE)</f>
        <v>5</v>
      </c>
      <c r="E175" s="49">
        <f>IF(C175=CG174,$CG$12,0)</f>
        <v>0</v>
      </c>
      <c r="F175" s="49">
        <f>IF(C175=CH174,$CH$12,0)</f>
        <v>0</v>
      </c>
      <c r="G175" s="49">
        <f>IF(C175=CI174,$CI$12,0)</f>
        <v>0</v>
      </c>
      <c r="H175" s="49">
        <f>IF(C175=CJ174,$CJ$12,0)</f>
        <v>0</v>
      </c>
      <c r="I175" s="49">
        <f>IF(C175=CK174,$CK$12,0)</f>
        <v>5</v>
      </c>
      <c r="J175" s="49">
        <f>IF(C175=CL174,$CL$12,0)</f>
        <v>0</v>
      </c>
      <c r="K175" s="50">
        <f>(E175+F175+G175+H175++I175+J175)</f>
        <v>5</v>
      </c>
      <c r="M175" s="15">
        <f t="shared" si="218"/>
        <v>17</v>
      </c>
      <c r="N175" s="15">
        <f t="shared" si="219"/>
        <v>6</v>
      </c>
      <c r="O175" s="15">
        <f t="shared" si="220"/>
        <v>10</v>
      </c>
      <c r="P175" s="15">
        <f t="shared" si="221"/>
        <v>2</v>
      </c>
      <c r="Q175" s="15">
        <f t="shared" si="222"/>
        <v>1</v>
      </c>
      <c r="R175" s="15">
        <f t="shared" si="223"/>
        <v>8</v>
      </c>
      <c r="S175" s="12">
        <f t="shared" si="268"/>
        <v>334</v>
      </c>
      <c r="T175" s="11">
        <v>1</v>
      </c>
      <c r="U175" s="16">
        <f t="shared" si="181"/>
        <v>2</v>
      </c>
      <c r="V175" s="16">
        <f t="shared" si="182"/>
        <v>6</v>
      </c>
      <c r="W175" s="16">
        <f t="shared" si="183"/>
        <v>8</v>
      </c>
      <c r="X175" s="16">
        <f t="shared" si="184"/>
        <v>10</v>
      </c>
      <c r="Y175" s="16">
        <f t="shared" si="185"/>
        <v>17</v>
      </c>
      <c r="AN175" s="23" t="str">
        <f t="shared" si="224"/>
        <v/>
      </c>
      <c r="AO175" s="23" t="str">
        <f t="shared" si="225"/>
        <v/>
      </c>
      <c r="AP175" s="23" t="str">
        <f t="shared" si="226"/>
        <v/>
      </c>
      <c r="AQ175" s="23" t="str">
        <f t="shared" si="227"/>
        <v/>
      </c>
      <c r="AR175" s="23">
        <f t="shared" si="228"/>
        <v>5</v>
      </c>
      <c r="AS175" s="23" t="str">
        <f t="shared" si="229"/>
        <v/>
      </c>
      <c r="AT175" s="21" t="str">
        <f t="shared" si="230"/>
        <v/>
      </c>
      <c r="AU175" s="21" t="str">
        <f t="shared" si="231"/>
        <v/>
      </c>
      <c r="AV175" s="21" t="str">
        <f t="shared" si="232"/>
        <v/>
      </c>
      <c r="AW175" s="21">
        <f t="shared" si="233"/>
        <v>4</v>
      </c>
      <c r="AX175" s="21" t="str">
        <f t="shared" si="234"/>
        <v/>
      </c>
      <c r="AY175" s="21" t="str">
        <f t="shared" si="235"/>
        <v/>
      </c>
      <c r="AZ175" s="22" t="str">
        <f t="shared" si="236"/>
        <v/>
      </c>
      <c r="BA175" s="22">
        <f t="shared" si="237"/>
        <v>2</v>
      </c>
      <c r="BB175" s="22" t="str">
        <f t="shared" si="238"/>
        <v/>
      </c>
      <c r="BC175" s="22" t="str">
        <f t="shared" si="239"/>
        <v/>
      </c>
      <c r="BD175" s="22" t="str">
        <f t="shared" si="240"/>
        <v/>
      </c>
      <c r="BE175" s="22" t="str">
        <f t="shared" si="241"/>
        <v/>
      </c>
      <c r="BF175" s="23" t="str">
        <f t="shared" si="242"/>
        <v/>
      </c>
      <c r="BG175" s="23" t="str">
        <f t="shared" si="243"/>
        <v/>
      </c>
      <c r="BH175" s="23" t="str">
        <f t="shared" si="244"/>
        <v/>
      </c>
      <c r="BI175" s="23" t="str">
        <f t="shared" si="245"/>
        <v/>
      </c>
      <c r="BJ175" s="23" t="str">
        <f t="shared" si="246"/>
        <v/>
      </c>
      <c r="BK175" s="23">
        <f t="shared" si="247"/>
        <v>6</v>
      </c>
      <c r="BL175" s="21" t="str">
        <f t="shared" si="248"/>
        <v/>
      </c>
      <c r="BM175" s="21" t="str">
        <f t="shared" si="249"/>
        <v/>
      </c>
      <c r="BN175" s="21">
        <f t="shared" si="250"/>
        <v>3</v>
      </c>
      <c r="BO175" s="21" t="str">
        <f t="shared" si="251"/>
        <v/>
      </c>
      <c r="BP175" s="21" t="str">
        <f t="shared" si="252"/>
        <v/>
      </c>
      <c r="BQ175" s="21" t="str">
        <f t="shared" si="253"/>
        <v/>
      </c>
      <c r="BR175" s="22">
        <f t="shared" si="254"/>
        <v>1</v>
      </c>
      <c r="BS175" s="22" t="str">
        <f t="shared" si="255"/>
        <v/>
      </c>
      <c r="BT175" s="22" t="str">
        <f t="shared" si="256"/>
        <v/>
      </c>
      <c r="BU175" s="22" t="str">
        <f t="shared" si="257"/>
        <v/>
      </c>
      <c r="BV175" s="22" t="str">
        <f t="shared" si="258"/>
        <v/>
      </c>
      <c r="BW175" s="22" t="str">
        <f t="shared" si="259"/>
        <v/>
      </c>
      <c r="CE175" s="24" t="str">
        <f t="shared" si="260"/>
        <v>542631</v>
      </c>
      <c r="CF175" s="25">
        <f t="shared" si="261"/>
        <v>542631</v>
      </c>
      <c r="CG175" s="26">
        <f t="shared" si="262"/>
        <v>5</v>
      </c>
      <c r="CH175" s="23">
        <f t="shared" si="263"/>
        <v>4</v>
      </c>
      <c r="CI175" s="23">
        <f t="shared" si="264"/>
        <v>2</v>
      </c>
      <c r="CJ175" s="23">
        <f t="shared" si="265"/>
        <v>6</v>
      </c>
      <c r="CK175" s="23">
        <f t="shared" si="266"/>
        <v>3</v>
      </c>
      <c r="CL175" s="23">
        <f t="shared" si="267"/>
        <v>1</v>
      </c>
    </row>
    <row r="176" spans="1:90" ht="15" thickTop="1" thickBot="1" x14ac:dyDescent="0.5">
      <c r="A176" s="31">
        <v>5</v>
      </c>
      <c r="B176" s="33"/>
      <c r="C176" s="50">
        <f>VLOOKUP(A176,$AA$3:$AB$39,2,FALSE)</f>
        <v>1</v>
      </c>
      <c r="E176" s="49">
        <f>IF(C176=CG175,$CG$12,0)</f>
        <v>0</v>
      </c>
      <c r="F176" s="49">
        <f>IF(C176=CH175,$CH$12,0)</f>
        <v>0</v>
      </c>
      <c r="G176" s="49">
        <f>IF(C176=CI175,$CI$12,0)</f>
        <v>0</v>
      </c>
      <c r="H176" s="49">
        <f>IF(C176=CJ175,$CJ$12,0)</f>
        <v>0</v>
      </c>
      <c r="I176" s="49">
        <f>IF(C176=CK175,$CK$12,0)</f>
        <v>0</v>
      </c>
      <c r="J176" s="49">
        <f>IF(C176=CL175,$CL$12,0)</f>
        <v>6</v>
      </c>
      <c r="K176" s="50">
        <f>(E176+F176+G176+H176++I176+J176)</f>
        <v>6</v>
      </c>
      <c r="M176" s="15">
        <f t="shared" si="218"/>
        <v>1</v>
      </c>
      <c r="N176" s="15">
        <f t="shared" si="219"/>
        <v>7</v>
      </c>
      <c r="O176" s="15">
        <f t="shared" si="220"/>
        <v>11</v>
      </c>
      <c r="P176" s="15">
        <f t="shared" si="221"/>
        <v>3</v>
      </c>
      <c r="Q176" s="15">
        <f t="shared" si="222"/>
        <v>2</v>
      </c>
      <c r="R176" s="15">
        <f t="shared" si="223"/>
        <v>9</v>
      </c>
      <c r="S176" s="12">
        <f t="shared" si="268"/>
        <v>336</v>
      </c>
      <c r="T176" s="11">
        <v>1</v>
      </c>
      <c r="U176" s="16">
        <f t="shared" si="181"/>
        <v>2</v>
      </c>
      <c r="V176" s="16">
        <f t="shared" si="182"/>
        <v>3</v>
      </c>
      <c r="W176" s="16">
        <f t="shared" si="183"/>
        <v>7</v>
      </c>
      <c r="X176" s="16">
        <f t="shared" si="184"/>
        <v>9</v>
      </c>
      <c r="Y176" s="16">
        <f t="shared" si="185"/>
        <v>11</v>
      </c>
      <c r="AN176" s="23">
        <f t="shared" si="224"/>
        <v>1</v>
      </c>
      <c r="AO176" s="23" t="str">
        <f t="shared" si="225"/>
        <v/>
      </c>
      <c r="AP176" s="23" t="str">
        <f t="shared" si="226"/>
        <v/>
      </c>
      <c r="AQ176" s="23" t="str">
        <f t="shared" si="227"/>
        <v/>
      </c>
      <c r="AR176" s="23" t="str">
        <f t="shared" si="228"/>
        <v/>
      </c>
      <c r="AS176" s="23" t="str">
        <f t="shared" si="229"/>
        <v/>
      </c>
      <c r="AT176" s="21" t="str">
        <f t="shared" si="230"/>
        <v/>
      </c>
      <c r="AU176" s="21" t="str">
        <f t="shared" si="231"/>
        <v/>
      </c>
      <c r="AV176" s="21" t="str">
        <f t="shared" si="232"/>
        <v/>
      </c>
      <c r="AW176" s="21" t="str">
        <f t="shared" si="233"/>
        <v/>
      </c>
      <c r="AX176" s="21">
        <f t="shared" si="234"/>
        <v>5</v>
      </c>
      <c r="AY176" s="21" t="str">
        <f t="shared" si="235"/>
        <v/>
      </c>
      <c r="AZ176" s="22" t="str">
        <f t="shared" si="236"/>
        <v/>
      </c>
      <c r="BA176" s="22" t="str">
        <f t="shared" si="237"/>
        <v/>
      </c>
      <c r="BB176" s="22" t="str">
        <f t="shared" si="238"/>
        <v/>
      </c>
      <c r="BC176" s="22">
        <f t="shared" si="239"/>
        <v>4</v>
      </c>
      <c r="BD176" s="22" t="str">
        <f t="shared" si="240"/>
        <v/>
      </c>
      <c r="BE176" s="22" t="str">
        <f t="shared" si="241"/>
        <v/>
      </c>
      <c r="BF176" s="23" t="str">
        <f t="shared" si="242"/>
        <v/>
      </c>
      <c r="BG176" s="23">
        <f t="shared" si="243"/>
        <v>2</v>
      </c>
      <c r="BH176" s="23" t="str">
        <f t="shared" si="244"/>
        <v/>
      </c>
      <c r="BI176" s="23" t="str">
        <f t="shared" si="245"/>
        <v/>
      </c>
      <c r="BJ176" s="23" t="str">
        <f t="shared" si="246"/>
        <v/>
      </c>
      <c r="BK176" s="23" t="str">
        <f t="shared" si="247"/>
        <v/>
      </c>
      <c r="BL176" s="21" t="str">
        <f t="shared" si="248"/>
        <v/>
      </c>
      <c r="BM176" s="21" t="str">
        <f t="shared" si="249"/>
        <v/>
      </c>
      <c r="BN176" s="21" t="str">
        <f t="shared" si="250"/>
        <v/>
      </c>
      <c r="BO176" s="21" t="str">
        <f t="shared" si="251"/>
        <v/>
      </c>
      <c r="BP176" s="21" t="str">
        <f t="shared" si="252"/>
        <v/>
      </c>
      <c r="BQ176" s="21">
        <f t="shared" si="253"/>
        <v>6</v>
      </c>
      <c r="BR176" s="22" t="str">
        <f t="shared" si="254"/>
        <v/>
      </c>
      <c r="BS176" s="22" t="str">
        <f t="shared" si="255"/>
        <v/>
      </c>
      <c r="BT176" s="22">
        <f t="shared" si="256"/>
        <v>3</v>
      </c>
      <c r="BU176" s="22" t="str">
        <f t="shared" si="257"/>
        <v/>
      </c>
      <c r="BV176" s="22" t="str">
        <f t="shared" si="258"/>
        <v/>
      </c>
      <c r="BW176" s="22" t="str">
        <f t="shared" si="259"/>
        <v/>
      </c>
      <c r="CE176" s="24" t="str">
        <f t="shared" si="260"/>
        <v>154263</v>
      </c>
      <c r="CF176" s="25">
        <f t="shared" si="261"/>
        <v>154263</v>
      </c>
      <c r="CG176" s="26">
        <f t="shared" si="262"/>
        <v>1</v>
      </c>
      <c r="CH176" s="23">
        <f t="shared" si="263"/>
        <v>5</v>
      </c>
      <c r="CI176" s="23">
        <f t="shared" si="264"/>
        <v>4</v>
      </c>
      <c r="CJ176" s="23">
        <f t="shared" si="265"/>
        <v>2</v>
      </c>
      <c r="CK176" s="23">
        <f t="shared" si="266"/>
        <v>6</v>
      </c>
      <c r="CL176" s="23">
        <f t="shared" si="267"/>
        <v>3</v>
      </c>
    </row>
    <row r="177" spans="1:90" ht="15" thickTop="1" thickBot="1" x14ac:dyDescent="0.5">
      <c r="A177" s="31">
        <v>32</v>
      </c>
      <c r="B177" s="33"/>
      <c r="C177" s="50">
        <f>VLOOKUP(A177,$AA$3:$AB$39,2,FALSE)</f>
        <v>6</v>
      </c>
      <c r="E177" s="49">
        <f>IF(C177=CG176,$CG$12,0)</f>
        <v>0</v>
      </c>
      <c r="F177" s="49">
        <f>IF(C177=CH176,$CH$12,0)</f>
        <v>0</v>
      </c>
      <c r="G177" s="49">
        <f>IF(C177=CI176,$CI$12,0)</f>
        <v>0</v>
      </c>
      <c r="H177" s="49">
        <f>IF(C177=CJ176,$CJ$12,0)</f>
        <v>0</v>
      </c>
      <c r="I177" s="49">
        <f>IF(C177=CK176,$CK$12,0)</f>
        <v>5</v>
      </c>
      <c r="J177" s="49">
        <f>IF(C177=CL176,$CL$12,0)</f>
        <v>0</v>
      </c>
      <c r="K177" s="50">
        <f>(E177+F177+G177+H177++I177+J177)</f>
        <v>5</v>
      </c>
      <c r="M177" s="15">
        <f t="shared" si="218"/>
        <v>2</v>
      </c>
      <c r="N177" s="15">
        <f t="shared" si="219"/>
        <v>8</v>
      </c>
      <c r="O177" s="15">
        <f t="shared" si="220"/>
        <v>12</v>
      </c>
      <c r="P177" s="15">
        <f t="shared" si="221"/>
        <v>4</v>
      </c>
      <c r="Q177" s="15">
        <f t="shared" si="222"/>
        <v>3</v>
      </c>
      <c r="R177" s="15">
        <f t="shared" si="223"/>
        <v>1</v>
      </c>
      <c r="S177" s="12">
        <f t="shared" si="268"/>
        <v>338</v>
      </c>
      <c r="T177" s="11">
        <v>1</v>
      </c>
      <c r="U177" s="16">
        <f t="shared" si="181"/>
        <v>2</v>
      </c>
      <c r="V177" s="16">
        <f t="shared" si="182"/>
        <v>3</v>
      </c>
      <c r="W177" s="16">
        <f t="shared" si="183"/>
        <v>4</v>
      </c>
      <c r="X177" s="16">
        <f t="shared" si="184"/>
        <v>8</v>
      </c>
      <c r="Y177" s="16">
        <f t="shared" si="185"/>
        <v>12</v>
      </c>
      <c r="AN177" s="23" t="str">
        <f t="shared" si="224"/>
        <v/>
      </c>
      <c r="AO177" s="23" t="str">
        <f t="shared" si="225"/>
        <v/>
      </c>
      <c r="AP177" s="23" t="str">
        <f t="shared" si="226"/>
        <v/>
      </c>
      <c r="AQ177" s="23" t="str">
        <f t="shared" si="227"/>
        <v/>
      </c>
      <c r="AR177" s="23" t="str">
        <f t="shared" si="228"/>
        <v/>
      </c>
      <c r="AS177" s="23">
        <f t="shared" si="229"/>
        <v>6</v>
      </c>
      <c r="AT177" s="21">
        <f t="shared" si="230"/>
        <v>1</v>
      </c>
      <c r="AU177" s="21" t="str">
        <f t="shared" si="231"/>
        <v/>
      </c>
      <c r="AV177" s="21" t="str">
        <f t="shared" si="232"/>
        <v/>
      </c>
      <c r="AW177" s="21" t="str">
        <f t="shared" si="233"/>
        <v/>
      </c>
      <c r="AX177" s="21" t="str">
        <f t="shared" si="234"/>
        <v/>
      </c>
      <c r="AY177" s="21" t="str">
        <f t="shared" si="235"/>
        <v/>
      </c>
      <c r="AZ177" s="22" t="str">
        <f t="shared" si="236"/>
        <v/>
      </c>
      <c r="BA177" s="22" t="str">
        <f t="shared" si="237"/>
        <v/>
      </c>
      <c r="BB177" s="22" t="str">
        <f t="shared" si="238"/>
        <v/>
      </c>
      <c r="BC177" s="22" t="str">
        <f t="shared" si="239"/>
        <v/>
      </c>
      <c r="BD177" s="22">
        <f t="shared" si="240"/>
        <v>5</v>
      </c>
      <c r="BE177" s="22" t="str">
        <f t="shared" si="241"/>
        <v/>
      </c>
      <c r="BF177" s="23" t="str">
        <f t="shared" si="242"/>
        <v/>
      </c>
      <c r="BG177" s="23" t="str">
        <f t="shared" si="243"/>
        <v/>
      </c>
      <c r="BH177" s="23" t="str">
        <f t="shared" si="244"/>
        <v/>
      </c>
      <c r="BI177" s="23">
        <f t="shared" si="245"/>
        <v>4</v>
      </c>
      <c r="BJ177" s="23" t="str">
        <f t="shared" si="246"/>
        <v/>
      </c>
      <c r="BK177" s="23" t="str">
        <f t="shared" si="247"/>
        <v/>
      </c>
      <c r="BL177" s="21" t="str">
        <f t="shared" si="248"/>
        <v/>
      </c>
      <c r="BM177" s="21">
        <f t="shared" si="249"/>
        <v>2</v>
      </c>
      <c r="BN177" s="21" t="str">
        <f t="shared" si="250"/>
        <v/>
      </c>
      <c r="BO177" s="21" t="str">
        <f t="shared" si="251"/>
        <v/>
      </c>
      <c r="BP177" s="21" t="str">
        <f t="shared" si="252"/>
        <v/>
      </c>
      <c r="BQ177" s="21" t="str">
        <f t="shared" si="253"/>
        <v/>
      </c>
      <c r="BR177" s="22" t="str">
        <f t="shared" si="254"/>
        <v/>
      </c>
      <c r="BS177" s="22" t="str">
        <f t="shared" si="255"/>
        <v/>
      </c>
      <c r="BT177" s="22">
        <f t="shared" si="256"/>
        <v>3</v>
      </c>
      <c r="BU177" s="22" t="str">
        <f t="shared" si="257"/>
        <v/>
      </c>
      <c r="BV177" s="22" t="str">
        <f t="shared" si="258"/>
        <v/>
      </c>
      <c r="BW177" s="22" t="str">
        <f t="shared" si="259"/>
        <v/>
      </c>
      <c r="CE177" s="24" t="str">
        <f t="shared" si="260"/>
        <v>615423</v>
      </c>
      <c r="CF177" s="25">
        <f t="shared" si="261"/>
        <v>615423</v>
      </c>
      <c r="CG177" s="26">
        <f t="shared" si="262"/>
        <v>6</v>
      </c>
      <c r="CH177" s="23">
        <f t="shared" si="263"/>
        <v>1</v>
      </c>
      <c r="CI177" s="23">
        <f t="shared" si="264"/>
        <v>5</v>
      </c>
      <c r="CJ177" s="23">
        <f t="shared" si="265"/>
        <v>4</v>
      </c>
      <c r="CK177" s="23">
        <f t="shared" si="266"/>
        <v>2</v>
      </c>
      <c r="CL177" s="23">
        <f t="shared" si="267"/>
        <v>3</v>
      </c>
    </row>
    <row r="178" spans="1:90" ht="15" thickTop="1" thickBot="1" x14ac:dyDescent="0.5">
      <c r="A178" s="31">
        <v>5</v>
      </c>
      <c r="B178" s="33"/>
      <c r="C178" s="50">
        <f>VLOOKUP(A178,$AA$3:$AB$39,2,FALSE)</f>
        <v>1</v>
      </c>
      <c r="E178" s="49">
        <f>IF(C178=CG177,$CG$12,0)</f>
        <v>0</v>
      </c>
      <c r="F178" s="49">
        <f>IF(C178=CH177,$CH$12,0)</f>
        <v>2</v>
      </c>
      <c r="G178" s="49">
        <f>IF(C178=CI177,$CI$12,0)</f>
        <v>0</v>
      </c>
      <c r="H178" s="49">
        <f>IF(C178=CJ177,$CJ$12,0)</f>
        <v>0</v>
      </c>
      <c r="I178" s="49">
        <f>IF(C178=CK177,$CK$12,0)</f>
        <v>0</v>
      </c>
      <c r="J178" s="49">
        <f>IF(C178=CL177,$CL$12,0)</f>
        <v>0</v>
      </c>
      <c r="K178" s="50">
        <f>(E178+F178+G178+H178++I178+J178)</f>
        <v>2</v>
      </c>
      <c r="M178" s="15">
        <f t="shared" si="218"/>
        <v>1</v>
      </c>
      <c r="N178" s="15">
        <f t="shared" si="219"/>
        <v>9</v>
      </c>
      <c r="O178" s="15">
        <f t="shared" si="220"/>
        <v>13</v>
      </c>
      <c r="P178" s="15">
        <f t="shared" si="221"/>
        <v>5</v>
      </c>
      <c r="Q178" s="15">
        <f t="shared" si="222"/>
        <v>4</v>
      </c>
      <c r="R178" s="15">
        <f t="shared" si="223"/>
        <v>2</v>
      </c>
      <c r="S178" s="12">
        <f t="shared" si="268"/>
        <v>340</v>
      </c>
      <c r="T178" s="11">
        <v>1</v>
      </c>
      <c r="U178" s="16">
        <f t="shared" si="181"/>
        <v>2</v>
      </c>
      <c r="V178" s="16">
        <f t="shared" si="182"/>
        <v>4</v>
      </c>
      <c r="W178" s="16">
        <f t="shared" si="183"/>
        <v>5</v>
      </c>
      <c r="X178" s="16">
        <f t="shared" si="184"/>
        <v>9</v>
      </c>
      <c r="Y178" s="16">
        <f t="shared" si="185"/>
        <v>13</v>
      </c>
      <c r="AN178" s="23">
        <f t="shared" si="224"/>
        <v>1</v>
      </c>
      <c r="AO178" s="23" t="str">
        <f t="shared" si="225"/>
        <v/>
      </c>
      <c r="AP178" s="23" t="str">
        <f t="shared" si="226"/>
        <v/>
      </c>
      <c r="AQ178" s="23" t="str">
        <f t="shared" si="227"/>
        <v/>
      </c>
      <c r="AR178" s="23" t="str">
        <f t="shared" si="228"/>
        <v/>
      </c>
      <c r="AS178" s="23" t="str">
        <f t="shared" si="229"/>
        <v/>
      </c>
      <c r="AT178" s="21" t="str">
        <f t="shared" si="230"/>
        <v/>
      </c>
      <c r="AU178" s="21" t="str">
        <f t="shared" si="231"/>
        <v/>
      </c>
      <c r="AV178" s="21" t="str">
        <f t="shared" si="232"/>
        <v/>
      </c>
      <c r="AW178" s="21" t="str">
        <f t="shared" si="233"/>
        <v/>
      </c>
      <c r="AX178" s="21" t="str">
        <f t="shared" si="234"/>
        <v/>
      </c>
      <c r="AY178" s="21">
        <f t="shared" si="235"/>
        <v>6</v>
      </c>
      <c r="AZ178" s="22" t="str">
        <f t="shared" si="236"/>
        <v/>
      </c>
      <c r="BA178" s="22" t="str">
        <f t="shared" si="237"/>
        <v/>
      </c>
      <c r="BB178" s="22" t="str">
        <f t="shared" si="238"/>
        <v/>
      </c>
      <c r="BC178" s="22" t="str">
        <f t="shared" si="239"/>
        <v/>
      </c>
      <c r="BD178" s="22">
        <f t="shared" si="240"/>
        <v>5</v>
      </c>
      <c r="BE178" s="22" t="str">
        <f t="shared" si="241"/>
        <v/>
      </c>
      <c r="BF178" s="23" t="str">
        <f t="shared" si="242"/>
        <v/>
      </c>
      <c r="BG178" s="23" t="str">
        <f t="shared" si="243"/>
        <v/>
      </c>
      <c r="BH178" s="23" t="str">
        <f t="shared" si="244"/>
        <v/>
      </c>
      <c r="BI178" s="23">
        <f t="shared" si="245"/>
        <v>4</v>
      </c>
      <c r="BJ178" s="23" t="str">
        <f t="shared" si="246"/>
        <v/>
      </c>
      <c r="BK178" s="23" t="str">
        <f t="shared" si="247"/>
        <v/>
      </c>
      <c r="BL178" s="21" t="str">
        <f t="shared" si="248"/>
        <v/>
      </c>
      <c r="BM178" s="21">
        <f t="shared" si="249"/>
        <v>2</v>
      </c>
      <c r="BN178" s="21" t="str">
        <f t="shared" si="250"/>
        <v/>
      </c>
      <c r="BO178" s="21" t="str">
        <f t="shared" si="251"/>
        <v/>
      </c>
      <c r="BP178" s="21" t="str">
        <f t="shared" si="252"/>
        <v/>
      </c>
      <c r="BQ178" s="21" t="str">
        <f t="shared" si="253"/>
        <v/>
      </c>
      <c r="BR178" s="22" t="str">
        <f t="shared" si="254"/>
        <v/>
      </c>
      <c r="BS178" s="22" t="str">
        <f t="shared" si="255"/>
        <v/>
      </c>
      <c r="BT178" s="22">
        <f t="shared" si="256"/>
        <v>3</v>
      </c>
      <c r="BU178" s="22" t="str">
        <f t="shared" si="257"/>
        <v/>
      </c>
      <c r="BV178" s="22" t="str">
        <f t="shared" si="258"/>
        <v/>
      </c>
      <c r="BW178" s="22" t="str">
        <f t="shared" si="259"/>
        <v/>
      </c>
      <c r="CE178" s="24" t="str">
        <f t="shared" si="260"/>
        <v>165423</v>
      </c>
      <c r="CF178" s="25">
        <f t="shared" si="261"/>
        <v>165423</v>
      </c>
      <c r="CG178" s="26">
        <f t="shared" si="262"/>
        <v>1</v>
      </c>
      <c r="CH178" s="23">
        <f t="shared" si="263"/>
        <v>6</v>
      </c>
      <c r="CI178" s="23">
        <f t="shared" si="264"/>
        <v>5</v>
      </c>
      <c r="CJ178" s="23">
        <f t="shared" si="265"/>
        <v>4</v>
      </c>
      <c r="CK178" s="23">
        <f t="shared" si="266"/>
        <v>2</v>
      </c>
      <c r="CL178" s="23">
        <f t="shared" si="267"/>
        <v>3</v>
      </c>
    </row>
    <row r="179" spans="1:90" ht="15" thickTop="1" thickBot="1" x14ac:dyDescent="0.5">
      <c r="A179" s="31">
        <v>33</v>
      </c>
      <c r="B179" s="33"/>
      <c r="C179" s="50">
        <f>VLOOKUP(A179,$AA$3:$AB$39,2,FALSE)</f>
        <v>6</v>
      </c>
      <c r="E179" s="49">
        <f>IF(C179=CG178,$CG$12,0)</f>
        <v>0</v>
      </c>
      <c r="F179" s="49">
        <f>IF(C179=CH178,$CH$12,0)</f>
        <v>2</v>
      </c>
      <c r="G179" s="49">
        <f>IF(C179=CI178,$CI$12,0)</f>
        <v>0</v>
      </c>
      <c r="H179" s="49">
        <f>IF(C179=CJ178,$CJ$12,0)</f>
        <v>0</v>
      </c>
      <c r="I179" s="49">
        <f>IF(C179=CK178,$CK$12,0)</f>
        <v>0</v>
      </c>
      <c r="J179" s="49">
        <f>IF(C179=CL178,$CL$12,0)</f>
        <v>0</v>
      </c>
      <c r="K179" s="51">
        <f>(E179+F179+G179+H179++I179+J179)</f>
        <v>2</v>
      </c>
      <c r="M179" s="15">
        <f t="shared" si="218"/>
        <v>2</v>
      </c>
      <c r="N179" s="15">
        <f t="shared" si="219"/>
        <v>10</v>
      </c>
      <c r="O179" s="15">
        <f t="shared" si="220"/>
        <v>14</v>
      </c>
      <c r="P179" s="15">
        <f t="shared" si="221"/>
        <v>6</v>
      </c>
      <c r="Q179" s="15">
        <f t="shared" si="222"/>
        <v>5</v>
      </c>
      <c r="R179" s="15">
        <f t="shared" si="223"/>
        <v>1</v>
      </c>
      <c r="S179" s="12">
        <f t="shared" si="268"/>
        <v>342</v>
      </c>
      <c r="T179" s="11">
        <v>1</v>
      </c>
      <c r="U179" s="16">
        <f t="shared" si="181"/>
        <v>2</v>
      </c>
      <c r="V179" s="16">
        <f t="shared" si="182"/>
        <v>5</v>
      </c>
      <c r="W179" s="16">
        <f t="shared" si="183"/>
        <v>6</v>
      </c>
      <c r="X179" s="16">
        <f t="shared" si="184"/>
        <v>10</v>
      </c>
      <c r="Y179" s="16">
        <f t="shared" si="185"/>
        <v>14</v>
      </c>
      <c r="AN179" s="23" t="str">
        <f t="shared" si="224"/>
        <v/>
      </c>
      <c r="AO179" s="23" t="str">
        <f t="shared" si="225"/>
        <v/>
      </c>
      <c r="AP179" s="23" t="str">
        <f t="shared" si="226"/>
        <v/>
      </c>
      <c r="AQ179" s="23" t="str">
        <f t="shared" si="227"/>
        <v/>
      </c>
      <c r="AR179" s="23" t="str">
        <f t="shared" si="228"/>
        <v/>
      </c>
      <c r="AS179" s="23">
        <f t="shared" si="229"/>
        <v>6</v>
      </c>
      <c r="AT179" s="21">
        <f t="shared" si="230"/>
        <v>1</v>
      </c>
      <c r="AU179" s="21" t="str">
        <f t="shared" si="231"/>
        <v/>
      </c>
      <c r="AV179" s="21" t="str">
        <f t="shared" si="232"/>
        <v/>
      </c>
      <c r="AW179" s="21" t="str">
        <f t="shared" si="233"/>
        <v/>
      </c>
      <c r="AX179" s="21" t="str">
        <f t="shared" si="234"/>
        <v/>
      </c>
      <c r="AY179" s="21" t="str">
        <f t="shared" si="235"/>
        <v/>
      </c>
      <c r="AZ179" s="22" t="str">
        <f t="shared" si="236"/>
        <v/>
      </c>
      <c r="BA179" s="22" t="str">
        <f t="shared" si="237"/>
        <v/>
      </c>
      <c r="BB179" s="22" t="str">
        <f t="shared" si="238"/>
        <v/>
      </c>
      <c r="BC179" s="22" t="str">
        <f t="shared" si="239"/>
        <v/>
      </c>
      <c r="BD179" s="22">
        <f t="shared" si="240"/>
        <v>5</v>
      </c>
      <c r="BE179" s="22" t="str">
        <f t="shared" si="241"/>
        <v/>
      </c>
      <c r="BF179" s="23" t="str">
        <f t="shared" si="242"/>
        <v/>
      </c>
      <c r="BG179" s="23" t="str">
        <f t="shared" si="243"/>
        <v/>
      </c>
      <c r="BH179" s="23" t="str">
        <f t="shared" si="244"/>
        <v/>
      </c>
      <c r="BI179" s="23">
        <f t="shared" si="245"/>
        <v>4</v>
      </c>
      <c r="BJ179" s="23" t="str">
        <f t="shared" si="246"/>
        <v/>
      </c>
      <c r="BK179" s="23" t="str">
        <f t="shared" si="247"/>
        <v/>
      </c>
      <c r="BL179" s="21" t="str">
        <f t="shared" si="248"/>
        <v/>
      </c>
      <c r="BM179" s="21">
        <f t="shared" si="249"/>
        <v>2</v>
      </c>
      <c r="BN179" s="21" t="str">
        <f t="shared" si="250"/>
        <v/>
      </c>
      <c r="BO179" s="21" t="str">
        <f t="shared" si="251"/>
        <v/>
      </c>
      <c r="BP179" s="21" t="str">
        <f t="shared" si="252"/>
        <v/>
      </c>
      <c r="BQ179" s="21" t="str">
        <f t="shared" si="253"/>
        <v/>
      </c>
      <c r="BR179" s="22" t="str">
        <f t="shared" si="254"/>
        <v/>
      </c>
      <c r="BS179" s="22" t="str">
        <f t="shared" si="255"/>
        <v/>
      </c>
      <c r="BT179" s="22">
        <f t="shared" si="256"/>
        <v>3</v>
      </c>
      <c r="BU179" s="22" t="str">
        <f t="shared" si="257"/>
        <v/>
      </c>
      <c r="BV179" s="22" t="str">
        <f t="shared" si="258"/>
        <v/>
      </c>
      <c r="BW179" s="22" t="str">
        <f t="shared" si="259"/>
        <v/>
      </c>
      <c r="CE179" s="24" t="str">
        <f t="shared" si="260"/>
        <v>615423</v>
      </c>
      <c r="CF179" s="25">
        <f t="shared" si="261"/>
        <v>615423</v>
      </c>
      <c r="CG179" s="26">
        <f t="shared" si="262"/>
        <v>6</v>
      </c>
      <c r="CH179" s="23">
        <f t="shared" si="263"/>
        <v>1</v>
      </c>
      <c r="CI179" s="23">
        <f t="shared" si="264"/>
        <v>5</v>
      </c>
      <c r="CJ179" s="23">
        <f t="shared" si="265"/>
        <v>4</v>
      </c>
      <c r="CK179" s="23">
        <f t="shared" si="266"/>
        <v>2</v>
      </c>
      <c r="CL179" s="23">
        <f t="shared" si="267"/>
        <v>3</v>
      </c>
    </row>
    <row r="180" spans="1:90" ht="15" thickTop="1" thickBot="1" x14ac:dyDescent="0.5">
      <c r="A180" s="31">
        <v>36</v>
      </c>
      <c r="B180" s="33"/>
      <c r="C180" s="50">
        <f>VLOOKUP(A180,$AA$3:$AB$39,2,FALSE)</f>
        <v>6</v>
      </c>
      <c r="E180" s="49">
        <f>IF(C180=CG179,$CG$12,0)</f>
        <v>1</v>
      </c>
      <c r="F180" s="49">
        <f>IF(C180=CH179,$CH$12,0)</f>
        <v>0</v>
      </c>
      <c r="G180" s="49">
        <f>IF(C180=CI179,$CI$12,0)</f>
        <v>0</v>
      </c>
      <c r="H180" s="49">
        <f>IF(C180=CJ179,$CJ$12,0)</f>
        <v>0</v>
      </c>
      <c r="I180" s="49">
        <f>IF(C180=CK179,$CK$12,0)</f>
        <v>0</v>
      </c>
      <c r="J180" s="49">
        <f>IF(C180=CL179,$CL$12,0)</f>
        <v>0</v>
      </c>
      <c r="K180" s="50">
        <f>(E180+F180+G180+H180++I180+J180)</f>
        <v>1</v>
      </c>
      <c r="M180" s="15">
        <f t="shared" si="218"/>
        <v>3</v>
      </c>
      <c r="N180" s="15">
        <f t="shared" si="219"/>
        <v>11</v>
      </c>
      <c r="O180" s="15">
        <f t="shared" si="220"/>
        <v>15</v>
      </c>
      <c r="P180" s="15">
        <f t="shared" si="221"/>
        <v>7</v>
      </c>
      <c r="Q180" s="15">
        <f t="shared" si="222"/>
        <v>6</v>
      </c>
      <c r="R180" s="15">
        <f t="shared" si="223"/>
        <v>1</v>
      </c>
      <c r="S180" s="12">
        <f t="shared" si="268"/>
        <v>345</v>
      </c>
      <c r="T180" s="11">
        <v>1</v>
      </c>
      <c r="U180" s="16">
        <f t="shared" si="181"/>
        <v>3</v>
      </c>
      <c r="V180" s="16">
        <f t="shared" si="182"/>
        <v>6</v>
      </c>
      <c r="W180" s="16">
        <f t="shared" si="183"/>
        <v>7</v>
      </c>
      <c r="X180" s="16">
        <f t="shared" si="184"/>
        <v>11</v>
      </c>
      <c r="Y180" s="16">
        <f t="shared" si="185"/>
        <v>15</v>
      </c>
      <c r="AN180" s="23" t="str">
        <f t="shared" si="224"/>
        <v/>
      </c>
      <c r="AO180" s="23" t="str">
        <f t="shared" si="225"/>
        <v/>
      </c>
      <c r="AP180" s="23" t="str">
        <f t="shared" si="226"/>
        <v/>
      </c>
      <c r="AQ180" s="23" t="str">
        <f t="shared" si="227"/>
        <v/>
      </c>
      <c r="AR180" s="23" t="str">
        <f t="shared" si="228"/>
        <v/>
      </c>
      <c r="AS180" s="23">
        <f t="shared" si="229"/>
        <v>6</v>
      </c>
      <c r="AT180" s="21">
        <f t="shared" si="230"/>
        <v>1</v>
      </c>
      <c r="AU180" s="21" t="str">
        <f t="shared" si="231"/>
        <v/>
      </c>
      <c r="AV180" s="21" t="str">
        <f t="shared" si="232"/>
        <v/>
      </c>
      <c r="AW180" s="21" t="str">
        <f t="shared" si="233"/>
        <v/>
      </c>
      <c r="AX180" s="21" t="str">
        <f t="shared" si="234"/>
        <v/>
      </c>
      <c r="AY180" s="21" t="str">
        <f t="shared" si="235"/>
        <v/>
      </c>
      <c r="AZ180" s="22" t="str">
        <f t="shared" si="236"/>
        <v/>
      </c>
      <c r="BA180" s="22" t="str">
        <f t="shared" si="237"/>
        <v/>
      </c>
      <c r="BB180" s="22" t="str">
        <f t="shared" si="238"/>
        <v/>
      </c>
      <c r="BC180" s="22" t="str">
        <f t="shared" si="239"/>
        <v/>
      </c>
      <c r="BD180" s="22">
        <f t="shared" si="240"/>
        <v>5</v>
      </c>
      <c r="BE180" s="22" t="str">
        <f t="shared" si="241"/>
        <v/>
      </c>
      <c r="BF180" s="23" t="str">
        <f t="shared" si="242"/>
        <v/>
      </c>
      <c r="BG180" s="23" t="str">
        <f t="shared" si="243"/>
        <v/>
      </c>
      <c r="BH180" s="23" t="str">
        <f t="shared" si="244"/>
        <v/>
      </c>
      <c r="BI180" s="23">
        <f t="shared" si="245"/>
        <v>4</v>
      </c>
      <c r="BJ180" s="23" t="str">
        <f t="shared" si="246"/>
        <v/>
      </c>
      <c r="BK180" s="23" t="str">
        <f t="shared" si="247"/>
        <v/>
      </c>
      <c r="BL180" s="21" t="str">
        <f t="shared" si="248"/>
        <v/>
      </c>
      <c r="BM180" s="21">
        <f t="shared" si="249"/>
        <v>2</v>
      </c>
      <c r="BN180" s="21" t="str">
        <f t="shared" si="250"/>
        <v/>
      </c>
      <c r="BO180" s="21" t="str">
        <f t="shared" si="251"/>
        <v/>
      </c>
      <c r="BP180" s="21" t="str">
        <f t="shared" si="252"/>
        <v/>
      </c>
      <c r="BQ180" s="21" t="str">
        <f t="shared" si="253"/>
        <v/>
      </c>
      <c r="BR180" s="22" t="str">
        <f t="shared" si="254"/>
        <v/>
      </c>
      <c r="BS180" s="22" t="str">
        <f t="shared" si="255"/>
        <v/>
      </c>
      <c r="BT180" s="22">
        <f t="shared" si="256"/>
        <v>3</v>
      </c>
      <c r="BU180" s="22" t="str">
        <f t="shared" si="257"/>
        <v/>
      </c>
      <c r="BV180" s="22" t="str">
        <f t="shared" si="258"/>
        <v/>
      </c>
      <c r="BW180" s="22" t="str">
        <f t="shared" si="259"/>
        <v/>
      </c>
      <c r="CE180" s="24" t="str">
        <f t="shared" si="260"/>
        <v>615423</v>
      </c>
      <c r="CF180" s="25">
        <f t="shared" si="261"/>
        <v>615423</v>
      </c>
      <c r="CG180" s="26">
        <f t="shared" si="262"/>
        <v>6</v>
      </c>
      <c r="CH180" s="23">
        <f t="shared" si="263"/>
        <v>1</v>
      </c>
      <c r="CI180" s="23">
        <f t="shared" si="264"/>
        <v>5</v>
      </c>
      <c r="CJ180" s="23">
        <f t="shared" si="265"/>
        <v>4</v>
      </c>
      <c r="CK180" s="23">
        <f t="shared" si="266"/>
        <v>2</v>
      </c>
      <c r="CL180" s="23">
        <f t="shared" si="267"/>
        <v>3</v>
      </c>
    </row>
    <row r="181" spans="1:90" ht="15" thickTop="1" thickBot="1" x14ac:dyDescent="0.5">
      <c r="A181" s="31">
        <v>6</v>
      </c>
      <c r="B181" s="33"/>
      <c r="C181" s="50">
        <f>VLOOKUP(A181,$AA$3:$AB$39,2,FALSE)</f>
        <v>1</v>
      </c>
      <c r="E181" s="49">
        <f>IF(C181=CG180,$CG$12,0)</f>
        <v>0</v>
      </c>
      <c r="F181" s="49">
        <f>IF(C181=CH180,$CH$12,0)</f>
        <v>2</v>
      </c>
      <c r="G181" s="49">
        <f>IF(C181=CI180,$CI$12,0)</f>
        <v>0</v>
      </c>
      <c r="H181" s="49">
        <f>IF(C181=CJ180,$CJ$12,0)</f>
        <v>0</v>
      </c>
      <c r="I181" s="49">
        <f>IF(C181=CK180,$CK$12,0)</f>
        <v>0</v>
      </c>
      <c r="J181" s="49">
        <f>IF(C181=CL180,$CL$12,0)</f>
        <v>0</v>
      </c>
      <c r="K181" s="50">
        <f>(E181+F181+G181+H181++I181+J181)</f>
        <v>2</v>
      </c>
      <c r="M181" s="15">
        <f t="shared" si="218"/>
        <v>1</v>
      </c>
      <c r="N181" s="15">
        <f t="shared" si="219"/>
        <v>12</v>
      </c>
      <c r="O181" s="15">
        <f t="shared" si="220"/>
        <v>16</v>
      </c>
      <c r="P181" s="15">
        <f t="shared" si="221"/>
        <v>8</v>
      </c>
      <c r="Q181" s="15">
        <f t="shared" si="222"/>
        <v>7</v>
      </c>
      <c r="R181" s="15">
        <f t="shared" si="223"/>
        <v>2</v>
      </c>
      <c r="S181" s="12">
        <f t="shared" si="268"/>
        <v>347</v>
      </c>
      <c r="T181" s="11">
        <v>1</v>
      </c>
      <c r="U181" s="16">
        <f t="shared" si="181"/>
        <v>2</v>
      </c>
      <c r="V181" s="16">
        <f t="shared" si="182"/>
        <v>7</v>
      </c>
      <c r="W181" s="16">
        <f t="shared" si="183"/>
        <v>8</v>
      </c>
      <c r="X181" s="16">
        <f t="shared" si="184"/>
        <v>12</v>
      </c>
      <c r="Y181" s="16">
        <f t="shared" si="185"/>
        <v>16</v>
      </c>
      <c r="AN181" s="23">
        <f t="shared" si="224"/>
        <v>1</v>
      </c>
      <c r="AO181" s="23" t="str">
        <f t="shared" si="225"/>
        <v/>
      </c>
      <c r="AP181" s="23" t="str">
        <f t="shared" si="226"/>
        <v/>
      </c>
      <c r="AQ181" s="23" t="str">
        <f t="shared" si="227"/>
        <v/>
      </c>
      <c r="AR181" s="23" t="str">
        <f t="shared" si="228"/>
        <v/>
      </c>
      <c r="AS181" s="23" t="str">
        <f t="shared" si="229"/>
        <v/>
      </c>
      <c r="AT181" s="21" t="str">
        <f t="shared" si="230"/>
        <v/>
      </c>
      <c r="AU181" s="21" t="str">
        <f t="shared" si="231"/>
        <v/>
      </c>
      <c r="AV181" s="21" t="str">
        <f t="shared" si="232"/>
        <v/>
      </c>
      <c r="AW181" s="21" t="str">
        <f t="shared" si="233"/>
        <v/>
      </c>
      <c r="AX181" s="21" t="str">
        <f t="shared" si="234"/>
        <v/>
      </c>
      <c r="AY181" s="21">
        <f t="shared" si="235"/>
        <v>6</v>
      </c>
      <c r="AZ181" s="22" t="str">
        <f t="shared" si="236"/>
        <v/>
      </c>
      <c r="BA181" s="22" t="str">
        <f t="shared" si="237"/>
        <v/>
      </c>
      <c r="BB181" s="22" t="str">
        <f t="shared" si="238"/>
        <v/>
      </c>
      <c r="BC181" s="22" t="str">
        <f t="shared" si="239"/>
        <v/>
      </c>
      <c r="BD181" s="22">
        <f t="shared" si="240"/>
        <v>5</v>
      </c>
      <c r="BE181" s="22" t="str">
        <f t="shared" si="241"/>
        <v/>
      </c>
      <c r="BF181" s="23" t="str">
        <f t="shared" si="242"/>
        <v/>
      </c>
      <c r="BG181" s="23" t="str">
        <f t="shared" si="243"/>
        <v/>
      </c>
      <c r="BH181" s="23" t="str">
        <f t="shared" si="244"/>
        <v/>
      </c>
      <c r="BI181" s="23">
        <f t="shared" si="245"/>
        <v>4</v>
      </c>
      <c r="BJ181" s="23" t="str">
        <f t="shared" si="246"/>
        <v/>
      </c>
      <c r="BK181" s="23" t="str">
        <f t="shared" si="247"/>
        <v/>
      </c>
      <c r="BL181" s="21" t="str">
        <f t="shared" si="248"/>
        <v/>
      </c>
      <c r="BM181" s="21">
        <f t="shared" si="249"/>
        <v>2</v>
      </c>
      <c r="BN181" s="21" t="str">
        <f t="shared" si="250"/>
        <v/>
      </c>
      <c r="BO181" s="21" t="str">
        <f t="shared" si="251"/>
        <v/>
      </c>
      <c r="BP181" s="21" t="str">
        <f t="shared" si="252"/>
        <v/>
      </c>
      <c r="BQ181" s="21" t="str">
        <f t="shared" si="253"/>
        <v/>
      </c>
      <c r="BR181" s="22" t="str">
        <f t="shared" si="254"/>
        <v/>
      </c>
      <c r="BS181" s="22" t="str">
        <f t="shared" si="255"/>
        <v/>
      </c>
      <c r="BT181" s="22">
        <f t="shared" si="256"/>
        <v>3</v>
      </c>
      <c r="BU181" s="22" t="str">
        <f t="shared" si="257"/>
        <v/>
      </c>
      <c r="BV181" s="22" t="str">
        <f t="shared" si="258"/>
        <v/>
      </c>
      <c r="BW181" s="22" t="str">
        <f t="shared" si="259"/>
        <v/>
      </c>
      <c r="CE181" s="24" t="str">
        <f t="shared" si="260"/>
        <v>165423</v>
      </c>
      <c r="CF181" s="25">
        <f t="shared" si="261"/>
        <v>165423</v>
      </c>
      <c r="CG181" s="26">
        <f t="shared" si="262"/>
        <v>1</v>
      </c>
      <c r="CH181" s="23">
        <f t="shared" si="263"/>
        <v>6</v>
      </c>
      <c r="CI181" s="23">
        <f t="shared" si="264"/>
        <v>5</v>
      </c>
      <c r="CJ181" s="23">
        <f t="shared" si="265"/>
        <v>4</v>
      </c>
      <c r="CK181" s="23">
        <f t="shared" si="266"/>
        <v>2</v>
      </c>
      <c r="CL181" s="23">
        <f t="shared" si="267"/>
        <v>3</v>
      </c>
    </row>
    <row r="182" spans="1:90" ht="15" thickTop="1" thickBot="1" x14ac:dyDescent="0.5">
      <c r="A182" s="31">
        <v>34</v>
      </c>
      <c r="B182" s="33"/>
      <c r="C182" s="50">
        <f>VLOOKUP(A182,$AA$3:$AB$39,2,FALSE)</f>
        <v>6</v>
      </c>
      <c r="E182" s="49">
        <f>IF(C182=CG181,$CG$12,0)</f>
        <v>0</v>
      </c>
      <c r="F182" s="49">
        <f>IF(C182=CH181,$CH$12,0)</f>
        <v>2</v>
      </c>
      <c r="G182" s="49">
        <f>IF(C182=CI181,$CI$12,0)</f>
        <v>0</v>
      </c>
      <c r="H182" s="49">
        <f>IF(C182=CJ181,$CJ$12,0)</f>
        <v>0</v>
      </c>
      <c r="I182" s="49">
        <f>IF(C182=CK181,$CK$12,0)</f>
        <v>0</v>
      </c>
      <c r="J182" s="49">
        <f>IF(C182=CL181,$CL$12,0)</f>
        <v>0</v>
      </c>
      <c r="K182" s="50">
        <f>(E182+F182+G182+H182++I182+J182)</f>
        <v>2</v>
      </c>
      <c r="M182" s="15">
        <f t="shared" si="218"/>
        <v>2</v>
      </c>
      <c r="N182" s="15">
        <f t="shared" si="219"/>
        <v>13</v>
      </c>
      <c r="O182" s="15">
        <f t="shared" si="220"/>
        <v>17</v>
      </c>
      <c r="P182" s="15">
        <f t="shared" si="221"/>
        <v>9</v>
      </c>
      <c r="Q182" s="15">
        <f t="shared" si="222"/>
        <v>8</v>
      </c>
      <c r="R182" s="15">
        <f t="shared" si="223"/>
        <v>1</v>
      </c>
      <c r="S182" s="12">
        <f t="shared" si="268"/>
        <v>349</v>
      </c>
      <c r="T182" s="11">
        <v>1</v>
      </c>
      <c r="U182" s="16">
        <f t="shared" si="181"/>
        <v>2</v>
      </c>
      <c r="V182" s="16">
        <f t="shared" si="182"/>
        <v>8</v>
      </c>
      <c r="W182" s="16">
        <f t="shared" si="183"/>
        <v>9</v>
      </c>
      <c r="X182" s="16">
        <f t="shared" si="184"/>
        <v>13</v>
      </c>
      <c r="Y182" s="16">
        <f t="shared" si="185"/>
        <v>17</v>
      </c>
      <c r="AN182" s="23" t="str">
        <f t="shared" si="224"/>
        <v/>
      </c>
      <c r="AO182" s="23" t="str">
        <f t="shared" si="225"/>
        <v/>
      </c>
      <c r="AP182" s="23" t="str">
        <f t="shared" si="226"/>
        <v/>
      </c>
      <c r="AQ182" s="23" t="str">
        <f t="shared" si="227"/>
        <v/>
      </c>
      <c r="AR182" s="23" t="str">
        <f t="shared" si="228"/>
        <v/>
      </c>
      <c r="AS182" s="23">
        <f t="shared" si="229"/>
        <v>6</v>
      </c>
      <c r="AT182" s="21">
        <f t="shared" si="230"/>
        <v>1</v>
      </c>
      <c r="AU182" s="21" t="str">
        <f t="shared" si="231"/>
        <v/>
      </c>
      <c r="AV182" s="21" t="str">
        <f t="shared" si="232"/>
        <v/>
      </c>
      <c r="AW182" s="21" t="str">
        <f t="shared" si="233"/>
        <v/>
      </c>
      <c r="AX182" s="21" t="str">
        <f t="shared" si="234"/>
        <v/>
      </c>
      <c r="AY182" s="21" t="str">
        <f t="shared" si="235"/>
        <v/>
      </c>
      <c r="AZ182" s="22" t="str">
        <f t="shared" si="236"/>
        <v/>
      </c>
      <c r="BA182" s="22" t="str">
        <f t="shared" si="237"/>
        <v/>
      </c>
      <c r="BB182" s="22" t="str">
        <f t="shared" si="238"/>
        <v/>
      </c>
      <c r="BC182" s="22" t="str">
        <f t="shared" si="239"/>
        <v/>
      </c>
      <c r="BD182" s="22">
        <f t="shared" si="240"/>
        <v>5</v>
      </c>
      <c r="BE182" s="22" t="str">
        <f t="shared" si="241"/>
        <v/>
      </c>
      <c r="BF182" s="23" t="str">
        <f t="shared" si="242"/>
        <v/>
      </c>
      <c r="BG182" s="23" t="str">
        <f t="shared" si="243"/>
        <v/>
      </c>
      <c r="BH182" s="23" t="str">
        <f t="shared" si="244"/>
        <v/>
      </c>
      <c r="BI182" s="23">
        <f t="shared" si="245"/>
        <v>4</v>
      </c>
      <c r="BJ182" s="23" t="str">
        <f t="shared" si="246"/>
        <v/>
      </c>
      <c r="BK182" s="23" t="str">
        <f t="shared" si="247"/>
        <v/>
      </c>
      <c r="BL182" s="21" t="str">
        <f t="shared" si="248"/>
        <v/>
      </c>
      <c r="BM182" s="21">
        <f t="shared" si="249"/>
        <v>2</v>
      </c>
      <c r="BN182" s="21" t="str">
        <f t="shared" si="250"/>
        <v/>
      </c>
      <c r="BO182" s="21" t="str">
        <f t="shared" si="251"/>
        <v/>
      </c>
      <c r="BP182" s="21" t="str">
        <f t="shared" si="252"/>
        <v/>
      </c>
      <c r="BQ182" s="21" t="str">
        <f t="shared" si="253"/>
        <v/>
      </c>
      <c r="BR182" s="22" t="str">
        <f t="shared" si="254"/>
        <v/>
      </c>
      <c r="BS182" s="22" t="str">
        <f t="shared" si="255"/>
        <v/>
      </c>
      <c r="BT182" s="22">
        <f t="shared" si="256"/>
        <v>3</v>
      </c>
      <c r="BU182" s="22" t="str">
        <f t="shared" si="257"/>
        <v/>
      </c>
      <c r="BV182" s="22" t="str">
        <f t="shared" si="258"/>
        <v/>
      </c>
      <c r="BW182" s="22" t="str">
        <f t="shared" si="259"/>
        <v/>
      </c>
      <c r="CE182" s="24" t="str">
        <f t="shared" si="260"/>
        <v>615423</v>
      </c>
      <c r="CF182" s="25">
        <f t="shared" si="261"/>
        <v>615423</v>
      </c>
      <c r="CG182" s="26">
        <f t="shared" si="262"/>
        <v>6</v>
      </c>
      <c r="CH182" s="23">
        <f t="shared" si="263"/>
        <v>1</v>
      </c>
      <c r="CI182" s="23">
        <f t="shared" si="264"/>
        <v>5</v>
      </c>
      <c r="CJ182" s="23">
        <f t="shared" si="265"/>
        <v>4</v>
      </c>
      <c r="CK182" s="23">
        <f t="shared" si="266"/>
        <v>2</v>
      </c>
      <c r="CL182" s="23">
        <f t="shared" si="267"/>
        <v>3</v>
      </c>
    </row>
    <row r="183" spans="1:90" ht="15" thickTop="1" thickBot="1" x14ac:dyDescent="0.5">
      <c r="A183" s="31">
        <v>16</v>
      </c>
      <c r="B183" s="33"/>
      <c r="C183" s="50">
        <f>VLOOKUP(A183,$AA$3:$AB$39,2,FALSE)</f>
        <v>3</v>
      </c>
      <c r="E183" s="49">
        <f>IF(C183=CG182,$CG$12,0)</f>
        <v>0</v>
      </c>
      <c r="F183" s="49">
        <f>IF(C183=CH182,$CH$12,0)</f>
        <v>0</v>
      </c>
      <c r="G183" s="49">
        <f>IF(C183=CI182,$CI$12,0)</f>
        <v>0</v>
      </c>
      <c r="H183" s="49">
        <f>IF(C183=CJ182,$CJ$12,0)</f>
        <v>0</v>
      </c>
      <c r="I183" s="49">
        <f>IF(C183=CK182,$CK$12,0)</f>
        <v>0</v>
      </c>
      <c r="J183" s="49">
        <f>IF(C183=CL182,$CL$12,0)</f>
        <v>6</v>
      </c>
      <c r="K183" s="50">
        <f>(E183+F183+G183+H183++I183+J183)</f>
        <v>6</v>
      </c>
      <c r="M183" s="15">
        <f t="shared" si="218"/>
        <v>3</v>
      </c>
      <c r="N183" s="15">
        <f t="shared" si="219"/>
        <v>14</v>
      </c>
      <c r="O183" s="15">
        <f t="shared" si="220"/>
        <v>1</v>
      </c>
      <c r="P183" s="15">
        <f t="shared" si="221"/>
        <v>10</v>
      </c>
      <c r="Q183" s="15">
        <f t="shared" si="222"/>
        <v>9</v>
      </c>
      <c r="R183" s="15">
        <f t="shared" si="223"/>
        <v>2</v>
      </c>
      <c r="S183" s="12">
        <f t="shared" si="268"/>
        <v>351</v>
      </c>
      <c r="T183" s="11">
        <v>1</v>
      </c>
      <c r="U183" s="16">
        <f t="shared" si="181"/>
        <v>2</v>
      </c>
      <c r="V183" s="16">
        <f t="shared" si="182"/>
        <v>3</v>
      </c>
      <c r="W183" s="16">
        <f t="shared" si="183"/>
        <v>9</v>
      </c>
      <c r="X183" s="16">
        <f t="shared" si="184"/>
        <v>10</v>
      </c>
      <c r="Y183" s="16">
        <f t="shared" si="185"/>
        <v>14</v>
      </c>
      <c r="AN183" s="23" t="str">
        <f t="shared" si="224"/>
        <v/>
      </c>
      <c r="AO183" s="23" t="str">
        <f t="shared" si="225"/>
        <v/>
      </c>
      <c r="AP183" s="23">
        <f t="shared" si="226"/>
        <v>3</v>
      </c>
      <c r="AQ183" s="23" t="str">
        <f t="shared" si="227"/>
        <v/>
      </c>
      <c r="AR183" s="23" t="str">
        <f t="shared" si="228"/>
        <v/>
      </c>
      <c r="AS183" s="23" t="str">
        <f t="shared" si="229"/>
        <v/>
      </c>
      <c r="AT183" s="21" t="str">
        <f t="shared" si="230"/>
        <v/>
      </c>
      <c r="AU183" s="21" t="str">
        <f t="shared" si="231"/>
        <v/>
      </c>
      <c r="AV183" s="21" t="str">
        <f t="shared" si="232"/>
        <v/>
      </c>
      <c r="AW183" s="21" t="str">
        <f t="shared" si="233"/>
        <v/>
      </c>
      <c r="AX183" s="21" t="str">
        <f t="shared" si="234"/>
        <v/>
      </c>
      <c r="AY183" s="21">
        <f t="shared" si="235"/>
        <v>6</v>
      </c>
      <c r="AZ183" s="22">
        <f t="shared" si="236"/>
        <v>1</v>
      </c>
      <c r="BA183" s="22" t="str">
        <f t="shared" si="237"/>
        <v/>
      </c>
      <c r="BB183" s="22" t="str">
        <f t="shared" si="238"/>
        <v/>
      </c>
      <c r="BC183" s="22" t="str">
        <f t="shared" si="239"/>
        <v/>
      </c>
      <c r="BD183" s="22" t="str">
        <f t="shared" si="240"/>
        <v/>
      </c>
      <c r="BE183" s="22" t="str">
        <f t="shared" si="241"/>
        <v/>
      </c>
      <c r="BF183" s="23" t="str">
        <f t="shared" si="242"/>
        <v/>
      </c>
      <c r="BG183" s="23" t="str">
        <f t="shared" si="243"/>
        <v/>
      </c>
      <c r="BH183" s="23" t="str">
        <f t="shared" si="244"/>
        <v/>
      </c>
      <c r="BI183" s="23" t="str">
        <f t="shared" si="245"/>
        <v/>
      </c>
      <c r="BJ183" s="23">
        <f t="shared" si="246"/>
        <v>5</v>
      </c>
      <c r="BK183" s="23" t="str">
        <f t="shared" si="247"/>
        <v/>
      </c>
      <c r="BL183" s="21" t="str">
        <f t="shared" si="248"/>
        <v/>
      </c>
      <c r="BM183" s="21" t="str">
        <f t="shared" si="249"/>
        <v/>
      </c>
      <c r="BN183" s="21" t="str">
        <f t="shared" si="250"/>
        <v/>
      </c>
      <c r="BO183" s="21">
        <f t="shared" si="251"/>
        <v>4</v>
      </c>
      <c r="BP183" s="21" t="str">
        <f t="shared" si="252"/>
        <v/>
      </c>
      <c r="BQ183" s="21" t="str">
        <f t="shared" si="253"/>
        <v/>
      </c>
      <c r="BR183" s="22" t="str">
        <f t="shared" si="254"/>
        <v/>
      </c>
      <c r="BS183" s="22">
        <f t="shared" si="255"/>
        <v>2</v>
      </c>
      <c r="BT183" s="22" t="str">
        <f t="shared" si="256"/>
        <v/>
      </c>
      <c r="BU183" s="22" t="str">
        <f t="shared" si="257"/>
        <v/>
      </c>
      <c r="BV183" s="22" t="str">
        <f t="shared" si="258"/>
        <v/>
      </c>
      <c r="BW183" s="22" t="str">
        <f t="shared" si="259"/>
        <v/>
      </c>
      <c r="CE183" s="24" t="str">
        <f t="shared" si="260"/>
        <v>361542</v>
      </c>
      <c r="CF183" s="25">
        <f t="shared" si="261"/>
        <v>361542</v>
      </c>
      <c r="CG183" s="26">
        <f t="shared" si="262"/>
        <v>3</v>
      </c>
      <c r="CH183" s="23">
        <f t="shared" si="263"/>
        <v>6</v>
      </c>
      <c r="CI183" s="23">
        <f t="shared" si="264"/>
        <v>1</v>
      </c>
      <c r="CJ183" s="23">
        <f t="shared" si="265"/>
        <v>5</v>
      </c>
      <c r="CK183" s="23">
        <f t="shared" si="266"/>
        <v>4</v>
      </c>
      <c r="CL183" s="23">
        <f t="shared" si="267"/>
        <v>2</v>
      </c>
    </row>
    <row r="184" spans="1:90" ht="15" thickTop="1" thickBot="1" x14ac:dyDescent="0.5">
      <c r="A184" s="31">
        <v>16</v>
      </c>
      <c r="B184" s="33"/>
      <c r="C184" s="50">
        <f>VLOOKUP(A184,$AA$3:$AB$39,2,FALSE)</f>
        <v>3</v>
      </c>
      <c r="E184" s="49">
        <f>IF(C184=CG183,$CG$12,0)</f>
        <v>1</v>
      </c>
      <c r="F184" s="49">
        <f>IF(C184=CH183,$CH$12,0)</f>
        <v>0</v>
      </c>
      <c r="G184" s="49">
        <f>IF(C184=CI183,$CI$12,0)</f>
        <v>0</v>
      </c>
      <c r="H184" s="49">
        <f>IF(C184=CJ183,$CJ$12,0)</f>
        <v>0</v>
      </c>
      <c r="I184" s="49">
        <f>IF(C184=CK183,$CK$12,0)</f>
        <v>0</v>
      </c>
      <c r="J184" s="49">
        <f>IF(C184=CL183,$CL$12,0)</f>
        <v>0</v>
      </c>
      <c r="K184" s="50">
        <f>(E184+F184+G184+H184++I184+J184)</f>
        <v>1</v>
      </c>
      <c r="M184" s="15">
        <f t="shared" si="218"/>
        <v>4</v>
      </c>
      <c r="N184" s="15">
        <f t="shared" si="219"/>
        <v>15</v>
      </c>
      <c r="O184" s="15">
        <f t="shared" si="220"/>
        <v>1</v>
      </c>
      <c r="P184" s="15">
        <f t="shared" si="221"/>
        <v>11</v>
      </c>
      <c r="Q184" s="15">
        <f t="shared" si="222"/>
        <v>10</v>
      </c>
      <c r="R184" s="15">
        <f t="shared" si="223"/>
        <v>3</v>
      </c>
      <c r="S184" s="12">
        <f t="shared" si="268"/>
        <v>354</v>
      </c>
      <c r="T184" s="11">
        <v>1</v>
      </c>
      <c r="U184" s="16">
        <f t="shared" si="181"/>
        <v>3</v>
      </c>
      <c r="V184" s="16">
        <f t="shared" si="182"/>
        <v>4</v>
      </c>
      <c r="W184" s="16">
        <f t="shared" si="183"/>
        <v>10</v>
      </c>
      <c r="X184" s="16">
        <f t="shared" si="184"/>
        <v>11</v>
      </c>
      <c r="Y184" s="16">
        <f t="shared" si="185"/>
        <v>15</v>
      </c>
      <c r="AN184" s="23" t="str">
        <f t="shared" si="224"/>
        <v/>
      </c>
      <c r="AO184" s="23" t="str">
        <f t="shared" si="225"/>
        <v/>
      </c>
      <c r="AP184" s="23">
        <f t="shared" si="226"/>
        <v>3</v>
      </c>
      <c r="AQ184" s="23" t="str">
        <f t="shared" si="227"/>
        <v/>
      </c>
      <c r="AR184" s="23" t="str">
        <f t="shared" si="228"/>
        <v/>
      </c>
      <c r="AS184" s="23" t="str">
        <f t="shared" si="229"/>
        <v/>
      </c>
      <c r="AT184" s="21" t="str">
        <f t="shared" si="230"/>
        <v/>
      </c>
      <c r="AU184" s="21" t="str">
        <f t="shared" si="231"/>
        <v/>
      </c>
      <c r="AV184" s="21" t="str">
        <f t="shared" si="232"/>
        <v/>
      </c>
      <c r="AW184" s="21" t="str">
        <f t="shared" si="233"/>
        <v/>
      </c>
      <c r="AX184" s="21" t="str">
        <f t="shared" si="234"/>
        <v/>
      </c>
      <c r="AY184" s="21">
        <f t="shared" si="235"/>
        <v>6</v>
      </c>
      <c r="AZ184" s="22">
        <f t="shared" si="236"/>
        <v>1</v>
      </c>
      <c r="BA184" s="22" t="str">
        <f t="shared" si="237"/>
        <v/>
      </c>
      <c r="BB184" s="22" t="str">
        <f t="shared" si="238"/>
        <v/>
      </c>
      <c r="BC184" s="22" t="str">
        <f t="shared" si="239"/>
        <v/>
      </c>
      <c r="BD184" s="22" t="str">
        <f t="shared" si="240"/>
        <v/>
      </c>
      <c r="BE184" s="22" t="str">
        <f t="shared" si="241"/>
        <v/>
      </c>
      <c r="BF184" s="23" t="str">
        <f t="shared" si="242"/>
        <v/>
      </c>
      <c r="BG184" s="23" t="str">
        <f t="shared" si="243"/>
        <v/>
      </c>
      <c r="BH184" s="23" t="str">
        <f t="shared" si="244"/>
        <v/>
      </c>
      <c r="BI184" s="23" t="str">
        <f t="shared" si="245"/>
        <v/>
      </c>
      <c r="BJ184" s="23">
        <f t="shared" si="246"/>
        <v>5</v>
      </c>
      <c r="BK184" s="23" t="str">
        <f t="shared" si="247"/>
        <v/>
      </c>
      <c r="BL184" s="21" t="str">
        <f t="shared" si="248"/>
        <v/>
      </c>
      <c r="BM184" s="21" t="str">
        <f t="shared" si="249"/>
        <v/>
      </c>
      <c r="BN184" s="21" t="str">
        <f t="shared" si="250"/>
        <v/>
      </c>
      <c r="BO184" s="21">
        <f t="shared" si="251"/>
        <v>4</v>
      </c>
      <c r="BP184" s="21" t="str">
        <f t="shared" si="252"/>
        <v/>
      </c>
      <c r="BQ184" s="21" t="str">
        <f t="shared" si="253"/>
        <v/>
      </c>
      <c r="BR184" s="22" t="str">
        <f t="shared" si="254"/>
        <v/>
      </c>
      <c r="BS184" s="22">
        <f t="shared" si="255"/>
        <v>2</v>
      </c>
      <c r="BT184" s="22" t="str">
        <f t="shared" si="256"/>
        <v/>
      </c>
      <c r="BU184" s="22" t="str">
        <f t="shared" si="257"/>
        <v/>
      </c>
      <c r="BV184" s="22" t="str">
        <f t="shared" si="258"/>
        <v/>
      </c>
      <c r="BW184" s="22" t="str">
        <f t="shared" si="259"/>
        <v/>
      </c>
      <c r="CE184" s="24" t="str">
        <f t="shared" si="260"/>
        <v>361542</v>
      </c>
      <c r="CF184" s="25">
        <f t="shared" si="261"/>
        <v>361542</v>
      </c>
      <c r="CG184" s="26">
        <f t="shared" si="262"/>
        <v>3</v>
      </c>
      <c r="CH184" s="23">
        <f t="shared" si="263"/>
        <v>6</v>
      </c>
      <c r="CI184" s="23">
        <f t="shared" si="264"/>
        <v>1</v>
      </c>
      <c r="CJ184" s="23">
        <f t="shared" si="265"/>
        <v>5</v>
      </c>
      <c r="CK184" s="23">
        <f t="shared" si="266"/>
        <v>4</v>
      </c>
      <c r="CL184" s="23">
        <f t="shared" si="267"/>
        <v>2</v>
      </c>
    </row>
    <row r="185" spans="1:90" ht="15" thickTop="1" thickBot="1" x14ac:dyDescent="0.5">
      <c r="A185" s="31">
        <v>5</v>
      </c>
      <c r="B185" s="33"/>
      <c r="C185" s="50">
        <f>VLOOKUP(A185,$AA$3:$AB$39,2,FALSE)</f>
        <v>1</v>
      </c>
      <c r="E185" s="49">
        <f>IF(C185=CG184,$CG$12,0)</f>
        <v>0</v>
      </c>
      <c r="F185" s="49">
        <f>IF(C185=CH184,$CH$12,0)</f>
        <v>0</v>
      </c>
      <c r="G185" s="49">
        <f>IF(C185=CI184,$CI$12,0)</f>
        <v>3</v>
      </c>
      <c r="H185" s="49">
        <f>IF(C185=CJ184,$CJ$12,0)</f>
        <v>0</v>
      </c>
      <c r="I185" s="49">
        <f>IF(C185=CK184,$CK$12,0)</f>
        <v>0</v>
      </c>
      <c r="J185" s="49">
        <f>IF(C185=CL184,$CL$12,0)</f>
        <v>0</v>
      </c>
      <c r="K185" s="50">
        <f>(E185+F185+G185+H185++I185+J185)</f>
        <v>3</v>
      </c>
      <c r="M185" s="15">
        <f t="shared" si="218"/>
        <v>1</v>
      </c>
      <c r="N185" s="15">
        <f t="shared" si="219"/>
        <v>16</v>
      </c>
      <c r="O185" s="15">
        <f t="shared" si="220"/>
        <v>2</v>
      </c>
      <c r="P185" s="15">
        <f t="shared" si="221"/>
        <v>12</v>
      </c>
      <c r="Q185" s="15">
        <f t="shared" si="222"/>
        <v>11</v>
      </c>
      <c r="R185" s="15">
        <f t="shared" si="223"/>
        <v>4</v>
      </c>
      <c r="S185" s="12">
        <f t="shared" si="268"/>
        <v>356</v>
      </c>
      <c r="T185" s="11">
        <v>1</v>
      </c>
      <c r="U185" s="16">
        <f t="shared" si="181"/>
        <v>2</v>
      </c>
      <c r="V185" s="16">
        <f t="shared" si="182"/>
        <v>4</v>
      </c>
      <c r="W185" s="16">
        <f t="shared" si="183"/>
        <v>11</v>
      </c>
      <c r="X185" s="16">
        <f t="shared" si="184"/>
        <v>12</v>
      </c>
      <c r="Y185" s="16">
        <f t="shared" si="185"/>
        <v>16</v>
      </c>
      <c r="AN185" s="23">
        <f t="shared" si="224"/>
        <v>1</v>
      </c>
      <c r="AO185" s="23" t="str">
        <f t="shared" si="225"/>
        <v/>
      </c>
      <c r="AP185" s="23" t="str">
        <f t="shared" si="226"/>
        <v/>
      </c>
      <c r="AQ185" s="23" t="str">
        <f t="shared" si="227"/>
        <v/>
      </c>
      <c r="AR185" s="23" t="str">
        <f t="shared" si="228"/>
        <v/>
      </c>
      <c r="AS185" s="23" t="str">
        <f t="shared" si="229"/>
        <v/>
      </c>
      <c r="AT185" s="21" t="str">
        <f t="shared" si="230"/>
        <v/>
      </c>
      <c r="AU185" s="21" t="str">
        <f t="shared" si="231"/>
        <v/>
      </c>
      <c r="AV185" s="21">
        <f t="shared" si="232"/>
        <v>3</v>
      </c>
      <c r="AW185" s="21" t="str">
        <f t="shared" si="233"/>
        <v/>
      </c>
      <c r="AX185" s="21" t="str">
        <f t="shared" si="234"/>
        <v/>
      </c>
      <c r="AY185" s="21" t="str">
        <f t="shared" si="235"/>
        <v/>
      </c>
      <c r="AZ185" s="22" t="str">
        <f t="shared" si="236"/>
        <v/>
      </c>
      <c r="BA185" s="22" t="str">
        <f t="shared" si="237"/>
        <v/>
      </c>
      <c r="BB185" s="22" t="str">
        <f t="shared" si="238"/>
        <v/>
      </c>
      <c r="BC185" s="22" t="str">
        <f t="shared" si="239"/>
        <v/>
      </c>
      <c r="BD185" s="22" t="str">
        <f t="shared" si="240"/>
        <v/>
      </c>
      <c r="BE185" s="22">
        <f t="shared" si="241"/>
        <v>6</v>
      </c>
      <c r="BF185" s="23" t="str">
        <f t="shared" si="242"/>
        <v/>
      </c>
      <c r="BG185" s="23" t="str">
        <f t="shared" si="243"/>
        <v/>
      </c>
      <c r="BH185" s="23" t="str">
        <f t="shared" si="244"/>
        <v/>
      </c>
      <c r="BI185" s="23" t="str">
        <f t="shared" si="245"/>
        <v/>
      </c>
      <c r="BJ185" s="23">
        <f t="shared" si="246"/>
        <v>5</v>
      </c>
      <c r="BK185" s="23" t="str">
        <f t="shared" si="247"/>
        <v/>
      </c>
      <c r="BL185" s="21" t="str">
        <f t="shared" si="248"/>
        <v/>
      </c>
      <c r="BM185" s="21" t="str">
        <f t="shared" si="249"/>
        <v/>
      </c>
      <c r="BN185" s="21" t="str">
        <f t="shared" si="250"/>
        <v/>
      </c>
      <c r="BO185" s="21">
        <f t="shared" si="251"/>
        <v>4</v>
      </c>
      <c r="BP185" s="21" t="str">
        <f t="shared" si="252"/>
        <v/>
      </c>
      <c r="BQ185" s="21" t="str">
        <f t="shared" si="253"/>
        <v/>
      </c>
      <c r="BR185" s="22" t="str">
        <f t="shared" si="254"/>
        <v/>
      </c>
      <c r="BS185" s="22">
        <f t="shared" si="255"/>
        <v>2</v>
      </c>
      <c r="BT185" s="22" t="str">
        <f t="shared" si="256"/>
        <v/>
      </c>
      <c r="BU185" s="22" t="str">
        <f t="shared" si="257"/>
        <v/>
      </c>
      <c r="BV185" s="22" t="str">
        <f t="shared" si="258"/>
        <v/>
      </c>
      <c r="BW185" s="22" t="str">
        <f t="shared" si="259"/>
        <v/>
      </c>
      <c r="CE185" s="24" t="str">
        <f t="shared" si="260"/>
        <v>136542</v>
      </c>
      <c r="CF185" s="25">
        <f t="shared" si="261"/>
        <v>136542</v>
      </c>
      <c r="CG185" s="26">
        <f t="shared" si="262"/>
        <v>1</v>
      </c>
      <c r="CH185" s="23">
        <f t="shared" si="263"/>
        <v>3</v>
      </c>
      <c r="CI185" s="23">
        <f t="shared" si="264"/>
        <v>6</v>
      </c>
      <c r="CJ185" s="23">
        <f t="shared" si="265"/>
        <v>5</v>
      </c>
      <c r="CK185" s="23">
        <f t="shared" si="266"/>
        <v>4</v>
      </c>
      <c r="CL185" s="23">
        <f t="shared" si="267"/>
        <v>2</v>
      </c>
    </row>
    <row r="186" spans="1:90" ht="15" thickTop="1" thickBot="1" x14ac:dyDescent="0.5">
      <c r="A186" s="31">
        <v>29</v>
      </c>
      <c r="B186" s="33"/>
      <c r="C186" s="50">
        <f>VLOOKUP(A186,$AA$3:$AB$39,2,FALSE)</f>
        <v>5</v>
      </c>
      <c r="E186" s="49">
        <f>IF(C186=CG185,$CG$12,0)</f>
        <v>0</v>
      </c>
      <c r="F186" s="49">
        <f>IF(C186=CH185,$CH$12,0)</f>
        <v>0</v>
      </c>
      <c r="G186" s="49">
        <f>IF(C186=CI185,$CI$12,0)</f>
        <v>0</v>
      </c>
      <c r="H186" s="49">
        <f>IF(C186=CJ185,$CJ$12,0)</f>
        <v>4</v>
      </c>
      <c r="I186" s="49">
        <f>IF(C186=CK185,$CK$12,0)</f>
        <v>0</v>
      </c>
      <c r="J186" s="49">
        <f>IF(C186=CL185,$CL$12,0)</f>
        <v>0</v>
      </c>
      <c r="K186" s="50">
        <f>(E186+F186+G186+H186++I186+J186)</f>
        <v>4</v>
      </c>
      <c r="M186" s="15">
        <f t="shared" si="218"/>
        <v>2</v>
      </c>
      <c r="N186" s="15">
        <f t="shared" si="219"/>
        <v>17</v>
      </c>
      <c r="O186" s="15">
        <f t="shared" si="220"/>
        <v>3</v>
      </c>
      <c r="P186" s="15">
        <f t="shared" si="221"/>
        <v>13</v>
      </c>
      <c r="Q186" s="15">
        <f t="shared" si="222"/>
        <v>1</v>
      </c>
      <c r="R186" s="15">
        <f t="shared" si="223"/>
        <v>5</v>
      </c>
      <c r="S186" s="12">
        <f t="shared" si="268"/>
        <v>358</v>
      </c>
      <c r="T186" s="11">
        <v>1</v>
      </c>
      <c r="U186" s="16">
        <f t="shared" si="181"/>
        <v>2</v>
      </c>
      <c r="V186" s="16">
        <f t="shared" si="182"/>
        <v>3</v>
      </c>
      <c r="W186" s="16">
        <f t="shared" si="183"/>
        <v>5</v>
      </c>
      <c r="X186" s="16">
        <f t="shared" si="184"/>
        <v>13</v>
      </c>
      <c r="Y186" s="16">
        <f t="shared" si="185"/>
        <v>17</v>
      </c>
      <c r="AN186" s="23" t="str">
        <f t="shared" si="224"/>
        <v/>
      </c>
      <c r="AO186" s="23" t="str">
        <f t="shared" si="225"/>
        <v/>
      </c>
      <c r="AP186" s="23" t="str">
        <f t="shared" si="226"/>
        <v/>
      </c>
      <c r="AQ186" s="23" t="str">
        <f t="shared" si="227"/>
        <v/>
      </c>
      <c r="AR186" s="23">
        <f t="shared" si="228"/>
        <v>5</v>
      </c>
      <c r="AS186" s="23" t="str">
        <f t="shared" si="229"/>
        <v/>
      </c>
      <c r="AT186" s="21">
        <f t="shared" si="230"/>
        <v>1</v>
      </c>
      <c r="AU186" s="21" t="str">
        <f t="shared" si="231"/>
        <v/>
      </c>
      <c r="AV186" s="21" t="str">
        <f t="shared" si="232"/>
        <v/>
      </c>
      <c r="AW186" s="21" t="str">
        <f t="shared" si="233"/>
        <v/>
      </c>
      <c r="AX186" s="21" t="str">
        <f t="shared" si="234"/>
        <v/>
      </c>
      <c r="AY186" s="21" t="str">
        <f t="shared" si="235"/>
        <v/>
      </c>
      <c r="AZ186" s="22" t="str">
        <f t="shared" si="236"/>
        <v/>
      </c>
      <c r="BA186" s="22" t="str">
        <f t="shared" si="237"/>
        <v/>
      </c>
      <c r="BB186" s="22">
        <f t="shared" si="238"/>
        <v>3</v>
      </c>
      <c r="BC186" s="22" t="str">
        <f t="shared" si="239"/>
        <v/>
      </c>
      <c r="BD186" s="22" t="str">
        <f t="shared" si="240"/>
        <v/>
      </c>
      <c r="BE186" s="22" t="str">
        <f t="shared" si="241"/>
        <v/>
      </c>
      <c r="BF186" s="23" t="str">
        <f t="shared" si="242"/>
        <v/>
      </c>
      <c r="BG186" s="23" t="str">
        <f t="shared" si="243"/>
        <v/>
      </c>
      <c r="BH186" s="23" t="str">
        <f t="shared" si="244"/>
        <v/>
      </c>
      <c r="BI186" s="23" t="str">
        <f t="shared" si="245"/>
        <v/>
      </c>
      <c r="BJ186" s="23" t="str">
        <f t="shared" si="246"/>
        <v/>
      </c>
      <c r="BK186" s="23">
        <f t="shared" si="247"/>
        <v>6</v>
      </c>
      <c r="BL186" s="21" t="str">
        <f t="shared" si="248"/>
        <v/>
      </c>
      <c r="BM186" s="21" t="str">
        <f t="shared" si="249"/>
        <v/>
      </c>
      <c r="BN186" s="21" t="str">
        <f t="shared" si="250"/>
        <v/>
      </c>
      <c r="BO186" s="21">
        <f t="shared" si="251"/>
        <v>4</v>
      </c>
      <c r="BP186" s="21" t="str">
        <f t="shared" si="252"/>
        <v/>
      </c>
      <c r="BQ186" s="21" t="str">
        <f t="shared" si="253"/>
        <v/>
      </c>
      <c r="BR186" s="22" t="str">
        <f t="shared" si="254"/>
        <v/>
      </c>
      <c r="BS186" s="22">
        <f t="shared" si="255"/>
        <v>2</v>
      </c>
      <c r="BT186" s="22" t="str">
        <f t="shared" si="256"/>
        <v/>
      </c>
      <c r="BU186" s="22" t="str">
        <f t="shared" si="257"/>
        <v/>
      </c>
      <c r="BV186" s="22" t="str">
        <f t="shared" si="258"/>
        <v/>
      </c>
      <c r="BW186" s="22" t="str">
        <f t="shared" si="259"/>
        <v/>
      </c>
      <c r="CE186" s="24" t="str">
        <f t="shared" si="260"/>
        <v>513642</v>
      </c>
      <c r="CF186" s="25">
        <f t="shared" si="261"/>
        <v>513642</v>
      </c>
      <c r="CG186" s="26">
        <f t="shared" si="262"/>
        <v>5</v>
      </c>
      <c r="CH186" s="23">
        <f t="shared" si="263"/>
        <v>1</v>
      </c>
      <c r="CI186" s="23">
        <f t="shared" si="264"/>
        <v>3</v>
      </c>
      <c r="CJ186" s="23">
        <f t="shared" si="265"/>
        <v>6</v>
      </c>
      <c r="CK186" s="23">
        <f t="shared" si="266"/>
        <v>4</v>
      </c>
      <c r="CL186" s="23">
        <f t="shared" si="267"/>
        <v>2</v>
      </c>
    </row>
    <row r="187" spans="1:90" ht="15" thickTop="1" thickBot="1" x14ac:dyDescent="0.5">
      <c r="A187" s="31">
        <v>11</v>
      </c>
      <c r="B187" s="33"/>
      <c r="C187" s="50">
        <f>VLOOKUP(A187,$AA$3:$AB$39,2,FALSE)</f>
        <v>2</v>
      </c>
      <c r="E187" s="49">
        <f>IF(C187=CG186,$CG$12,0)</f>
        <v>0</v>
      </c>
      <c r="F187" s="49">
        <f>IF(C187=CH186,$CH$12,0)</f>
        <v>0</v>
      </c>
      <c r="G187" s="49">
        <f>IF(C187=CI186,$CI$12,0)</f>
        <v>0</v>
      </c>
      <c r="H187" s="49">
        <f>IF(C187=CJ186,$CJ$12,0)</f>
        <v>0</v>
      </c>
      <c r="I187" s="49">
        <f>IF(C187=CK186,$CK$12,0)</f>
        <v>0</v>
      </c>
      <c r="J187" s="49">
        <f>IF(C187=CL186,$CL$12,0)</f>
        <v>6</v>
      </c>
      <c r="K187" s="50">
        <f>(E187+F187+G187+H187++I187+J187)</f>
        <v>6</v>
      </c>
      <c r="M187" s="15">
        <f t="shared" si="218"/>
        <v>3</v>
      </c>
      <c r="N187" s="15">
        <f t="shared" si="219"/>
        <v>1</v>
      </c>
      <c r="O187" s="15">
        <f t="shared" si="220"/>
        <v>4</v>
      </c>
      <c r="P187" s="15">
        <f t="shared" si="221"/>
        <v>14</v>
      </c>
      <c r="Q187" s="15">
        <f t="shared" si="222"/>
        <v>2</v>
      </c>
      <c r="R187" s="15">
        <f t="shared" si="223"/>
        <v>6</v>
      </c>
      <c r="S187" s="12">
        <f t="shared" si="268"/>
        <v>360</v>
      </c>
      <c r="T187" s="11">
        <v>1</v>
      </c>
      <c r="U187" s="16">
        <f t="shared" si="181"/>
        <v>2</v>
      </c>
      <c r="V187" s="16">
        <f t="shared" si="182"/>
        <v>3</v>
      </c>
      <c r="W187" s="16">
        <f t="shared" si="183"/>
        <v>4</v>
      </c>
      <c r="X187" s="16">
        <f t="shared" si="184"/>
        <v>6</v>
      </c>
      <c r="Y187" s="16">
        <f t="shared" si="185"/>
        <v>14</v>
      </c>
      <c r="AN187" s="23" t="str">
        <f t="shared" si="224"/>
        <v/>
      </c>
      <c r="AO187" s="23">
        <f t="shared" si="225"/>
        <v>2</v>
      </c>
      <c r="AP187" s="23" t="str">
        <f t="shared" si="226"/>
        <v/>
      </c>
      <c r="AQ187" s="23" t="str">
        <f t="shared" si="227"/>
        <v/>
      </c>
      <c r="AR187" s="23" t="str">
        <f t="shared" si="228"/>
        <v/>
      </c>
      <c r="AS187" s="23" t="str">
        <f t="shared" si="229"/>
        <v/>
      </c>
      <c r="AT187" s="21" t="str">
        <f t="shared" si="230"/>
        <v/>
      </c>
      <c r="AU187" s="21" t="str">
        <f t="shared" si="231"/>
        <v/>
      </c>
      <c r="AV187" s="21" t="str">
        <f t="shared" si="232"/>
        <v/>
      </c>
      <c r="AW187" s="21" t="str">
        <f t="shared" si="233"/>
        <v/>
      </c>
      <c r="AX187" s="21">
        <f t="shared" si="234"/>
        <v>5</v>
      </c>
      <c r="AY187" s="21" t="str">
        <f t="shared" si="235"/>
        <v/>
      </c>
      <c r="AZ187" s="22">
        <f t="shared" si="236"/>
        <v>1</v>
      </c>
      <c r="BA187" s="22" t="str">
        <f t="shared" si="237"/>
        <v/>
      </c>
      <c r="BB187" s="22" t="str">
        <f t="shared" si="238"/>
        <v/>
      </c>
      <c r="BC187" s="22" t="str">
        <f t="shared" si="239"/>
        <v/>
      </c>
      <c r="BD187" s="22" t="str">
        <f t="shared" si="240"/>
        <v/>
      </c>
      <c r="BE187" s="22" t="str">
        <f t="shared" si="241"/>
        <v/>
      </c>
      <c r="BF187" s="23" t="str">
        <f t="shared" si="242"/>
        <v/>
      </c>
      <c r="BG187" s="23" t="str">
        <f t="shared" si="243"/>
        <v/>
      </c>
      <c r="BH187" s="23">
        <f t="shared" si="244"/>
        <v>3</v>
      </c>
      <c r="BI187" s="23" t="str">
        <f t="shared" si="245"/>
        <v/>
      </c>
      <c r="BJ187" s="23" t="str">
        <f t="shared" si="246"/>
        <v/>
      </c>
      <c r="BK187" s="23" t="str">
        <f t="shared" si="247"/>
        <v/>
      </c>
      <c r="BL187" s="21" t="str">
        <f t="shared" si="248"/>
        <v/>
      </c>
      <c r="BM187" s="21" t="str">
        <f t="shared" si="249"/>
        <v/>
      </c>
      <c r="BN187" s="21" t="str">
        <f t="shared" si="250"/>
        <v/>
      </c>
      <c r="BO187" s="21" t="str">
        <f t="shared" si="251"/>
        <v/>
      </c>
      <c r="BP187" s="21" t="str">
        <f t="shared" si="252"/>
        <v/>
      </c>
      <c r="BQ187" s="21">
        <f t="shared" si="253"/>
        <v>6</v>
      </c>
      <c r="BR187" s="22" t="str">
        <f t="shared" si="254"/>
        <v/>
      </c>
      <c r="BS187" s="22" t="str">
        <f t="shared" si="255"/>
        <v/>
      </c>
      <c r="BT187" s="22" t="str">
        <f t="shared" si="256"/>
        <v/>
      </c>
      <c r="BU187" s="22">
        <f t="shared" si="257"/>
        <v>4</v>
      </c>
      <c r="BV187" s="22" t="str">
        <f t="shared" si="258"/>
        <v/>
      </c>
      <c r="BW187" s="22" t="str">
        <f t="shared" si="259"/>
        <v/>
      </c>
      <c r="CE187" s="24" t="str">
        <f t="shared" si="260"/>
        <v>251364</v>
      </c>
      <c r="CF187" s="25">
        <f t="shared" si="261"/>
        <v>251364</v>
      </c>
      <c r="CG187" s="26">
        <f t="shared" si="262"/>
        <v>2</v>
      </c>
      <c r="CH187" s="23">
        <f t="shared" si="263"/>
        <v>5</v>
      </c>
      <c r="CI187" s="23">
        <f t="shared" si="264"/>
        <v>1</v>
      </c>
      <c r="CJ187" s="23">
        <f t="shared" si="265"/>
        <v>3</v>
      </c>
      <c r="CK187" s="23">
        <f t="shared" si="266"/>
        <v>6</v>
      </c>
      <c r="CL187" s="23">
        <f t="shared" si="267"/>
        <v>4</v>
      </c>
    </row>
    <row r="188" spans="1:90" ht="15" thickTop="1" thickBot="1" x14ac:dyDescent="0.5">
      <c r="A188" s="31">
        <v>14</v>
      </c>
      <c r="B188" s="33"/>
      <c r="C188" s="50">
        <f>VLOOKUP(A188,$AA$3:$AB$39,2,FALSE)</f>
        <v>3</v>
      </c>
      <c r="E188" s="49">
        <f>IF(C188=CG187,$CG$12,0)</f>
        <v>0</v>
      </c>
      <c r="F188" s="49">
        <f>IF(C188=CH187,$CH$12,0)</f>
        <v>0</v>
      </c>
      <c r="G188" s="49">
        <f>IF(C188=CI187,$CI$12,0)</f>
        <v>0</v>
      </c>
      <c r="H188" s="49">
        <f>IF(C188=CJ187,$CJ$12,0)</f>
        <v>4</v>
      </c>
      <c r="I188" s="49">
        <f>IF(C188=CK187,$CK$12,0)</f>
        <v>0</v>
      </c>
      <c r="J188" s="49">
        <f>IF(C188=CL187,$CL$12,0)</f>
        <v>0</v>
      </c>
      <c r="K188" s="50">
        <f>(E188+F188+G188+H188++I188+J188)</f>
        <v>4</v>
      </c>
      <c r="M188" s="15">
        <f t="shared" si="218"/>
        <v>4</v>
      </c>
      <c r="N188" s="15">
        <f t="shared" si="219"/>
        <v>2</v>
      </c>
      <c r="O188" s="15">
        <f t="shared" si="220"/>
        <v>1</v>
      </c>
      <c r="P188" s="15">
        <f t="shared" si="221"/>
        <v>15</v>
      </c>
      <c r="Q188" s="15">
        <f t="shared" si="222"/>
        <v>3</v>
      </c>
      <c r="R188" s="15">
        <f t="shared" si="223"/>
        <v>7</v>
      </c>
      <c r="S188" s="12">
        <f t="shared" si="268"/>
        <v>362</v>
      </c>
      <c r="T188" s="11">
        <v>1</v>
      </c>
      <c r="U188" s="16">
        <f t="shared" si="181"/>
        <v>2</v>
      </c>
      <c r="V188" s="16">
        <f t="shared" si="182"/>
        <v>3</v>
      </c>
      <c r="W188" s="16">
        <f t="shared" si="183"/>
        <v>4</v>
      </c>
      <c r="X188" s="16">
        <f t="shared" si="184"/>
        <v>7</v>
      </c>
      <c r="Y188" s="16">
        <f t="shared" si="185"/>
        <v>15</v>
      </c>
      <c r="AN188" s="23" t="str">
        <f t="shared" si="224"/>
        <v/>
      </c>
      <c r="AO188" s="23" t="str">
        <f t="shared" si="225"/>
        <v/>
      </c>
      <c r="AP188" s="23">
        <f t="shared" si="226"/>
        <v>3</v>
      </c>
      <c r="AQ188" s="23" t="str">
        <f t="shared" si="227"/>
        <v/>
      </c>
      <c r="AR188" s="23" t="str">
        <f t="shared" si="228"/>
        <v/>
      </c>
      <c r="AS188" s="23" t="str">
        <f t="shared" si="229"/>
        <v/>
      </c>
      <c r="AT188" s="21" t="str">
        <f t="shared" si="230"/>
        <v/>
      </c>
      <c r="AU188" s="21">
        <f t="shared" si="231"/>
        <v>2</v>
      </c>
      <c r="AV188" s="21" t="str">
        <f t="shared" si="232"/>
        <v/>
      </c>
      <c r="AW188" s="21" t="str">
        <f t="shared" si="233"/>
        <v/>
      </c>
      <c r="AX188" s="21" t="str">
        <f t="shared" si="234"/>
        <v/>
      </c>
      <c r="AY188" s="21" t="str">
        <f t="shared" si="235"/>
        <v/>
      </c>
      <c r="AZ188" s="22" t="str">
        <f t="shared" si="236"/>
        <v/>
      </c>
      <c r="BA188" s="22" t="str">
        <f t="shared" si="237"/>
        <v/>
      </c>
      <c r="BB188" s="22" t="str">
        <f t="shared" si="238"/>
        <v/>
      </c>
      <c r="BC188" s="22" t="str">
        <f t="shared" si="239"/>
        <v/>
      </c>
      <c r="BD188" s="22">
        <f t="shared" si="240"/>
        <v>5</v>
      </c>
      <c r="BE188" s="22" t="str">
        <f t="shared" si="241"/>
        <v/>
      </c>
      <c r="BF188" s="23">
        <f t="shared" si="242"/>
        <v>1</v>
      </c>
      <c r="BG188" s="23" t="str">
        <f t="shared" si="243"/>
        <v/>
      </c>
      <c r="BH188" s="23" t="str">
        <f t="shared" si="244"/>
        <v/>
      </c>
      <c r="BI188" s="23" t="str">
        <f t="shared" si="245"/>
        <v/>
      </c>
      <c r="BJ188" s="23" t="str">
        <f t="shared" si="246"/>
        <v/>
      </c>
      <c r="BK188" s="23" t="str">
        <f t="shared" si="247"/>
        <v/>
      </c>
      <c r="BL188" s="21" t="str">
        <f t="shared" si="248"/>
        <v/>
      </c>
      <c r="BM188" s="21" t="str">
        <f t="shared" si="249"/>
        <v/>
      </c>
      <c r="BN188" s="21" t="str">
        <f t="shared" si="250"/>
        <v/>
      </c>
      <c r="BO188" s="21" t="str">
        <f t="shared" si="251"/>
        <v/>
      </c>
      <c r="BP188" s="21" t="str">
        <f t="shared" si="252"/>
        <v/>
      </c>
      <c r="BQ188" s="21">
        <f t="shared" si="253"/>
        <v>6</v>
      </c>
      <c r="BR188" s="22" t="str">
        <f t="shared" si="254"/>
        <v/>
      </c>
      <c r="BS188" s="22" t="str">
        <f t="shared" si="255"/>
        <v/>
      </c>
      <c r="BT188" s="22" t="str">
        <f t="shared" si="256"/>
        <v/>
      </c>
      <c r="BU188" s="22">
        <f t="shared" si="257"/>
        <v>4</v>
      </c>
      <c r="BV188" s="22" t="str">
        <f t="shared" si="258"/>
        <v/>
      </c>
      <c r="BW188" s="22" t="str">
        <f t="shared" si="259"/>
        <v/>
      </c>
      <c r="CE188" s="24" t="str">
        <f t="shared" si="260"/>
        <v>325164</v>
      </c>
      <c r="CF188" s="25">
        <f t="shared" si="261"/>
        <v>325164</v>
      </c>
      <c r="CG188" s="26">
        <f t="shared" si="262"/>
        <v>3</v>
      </c>
      <c r="CH188" s="23">
        <f t="shared" si="263"/>
        <v>2</v>
      </c>
      <c r="CI188" s="23">
        <f t="shared" si="264"/>
        <v>5</v>
      </c>
      <c r="CJ188" s="23">
        <f t="shared" si="265"/>
        <v>1</v>
      </c>
      <c r="CK188" s="23">
        <f t="shared" si="266"/>
        <v>6</v>
      </c>
      <c r="CL188" s="23">
        <f t="shared" si="267"/>
        <v>4</v>
      </c>
    </row>
    <row r="189" spans="1:90" ht="15" thickTop="1" thickBot="1" x14ac:dyDescent="0.5">
      <c r="A189" s="31">
        <v>18</v>
      </c>
      <c r="B189" s="33"/>
      <c r="C189" s="50">
        <f>VLOOKUP(A189,$AA$3:$AB$39,2,FALSE)</f>
        <v>3</v>
      </c>
      <c r="E189" s="49">
        <f>IF(C189=CG188,$CG$12,0)</f>
        <v>1</v>
      </c>
      <c r="F189" s="49">
        <f>IF(C189=CH188,$CH$12,0)</f>
        <v>0</v>
      </c>
      <c r="G189" s="49">
        <f>IF(C189=CI188,$CI$12,0)</f>
        <v>0</v>
      </c>
      <c r="H189" s="49">
        <f>IF(C189=CJ188,$CJ$12,0)</f>
        <v>0</v>
      </c>
      <c r="I189" s="49">
        <f>IF(C189=CK188,$CK$12,0)</f>
        <v>0</v>
      </c>
      <c r="J189" s="49">
        <f>IF(C189=CL188,$CL$12,0)</f>
        <v>0</v>
      </c>
      <c r="K189" s="50">
        <f>(E189+F189+G189+H189++I189+J189)</f>
        <v>1</v>
      </c>
      <c r="M189" s="15">
        <f t="shared" si="218"/>
        <v>5</v>
      </c>
      <c r="N189" s="15">
        <f t="shared" si="219"/>
        <v>3</v>
      </c>
      <c r="O189" s="15">
        <f t="shared" si="220"/>
        <v>1</v>
      </c>
      <c r="P189" s="15">
        <f t="shared" si="221"/>
        <v>16</v>
      </c>
      <c r="Q189" s="15">
        <f t="shared" si="222"/>
        <v>4</v>
      </c>
      <c r="R189" s="15">
        <f t="shared" si="223"/>
        <v>8</v>
      </c>
      <c r="S189" s="12">
        <f t="shared" si="268"/>
        <v>365</v>
      </c>
      <c r="T189" s="11">
        <v>1</v>
      </c>
      <c r="U189" s="16">
        <f t="shared" si="181"/>
        <v>3</v>
      </c>
      <c r="V189" s="16">
        <f t="shared" si="182"/>
        <v>4</v>
      </c>
      <c r="W189" s="16">
        <f t="shared" si="183"/>
        <v>5</v>
      </c>
      <c r="X189" s="16">
        <f t="shared" si="184"/>
        <v>8</v>
      </c>
      <c r="Y189" s="16">
        <f t="shared" si="185"/>
        <v>16</v>
      </c>
      <c r="AN189" s="23" t="str">
        <f t="shared" si="224"/>
        <v/>
      </c>
      <c r="AO189" s="23" t="str">
        <f t="shared" si="225"/>
        <v/>
      </c>
      <c r="AP189" s="23">
        <f t="shared" si="226"/>
        <v>3</v>
      </c>
      <c r="AQ189" s="23" t="str">
        <f t="shared" si="227"/>
        <v/>
      </c>
      <c r="AR189" s="23" t="str">
        <f t="shared" si="228"/>
        <v/>
      </c>
      <c r="AS189" s="23" t="str">
        <f t="shared" si="229"/>
        <v/>
      </c>
      <c r="AT189" s="21" t="str">
        <f t="shared" si="230"/>
        <v/>
      </c>
      <c r="AU189" s="21">
        <f t="shared" si="231"/>
        <v>2</v>
      </c>
      <c r="AV189" s="21" t="str">
        <f t="shared" si="232"/>
        <v/>
      </c>
      <c r="AW189" s="21" t="str">
        <f t="shared" si="233"/>
        <v/>
      </c>
      <c r="AX189" s="21" t="str">
        <f t="shared" si="234"/>
        <v/>
      </c>
      <c r="AY189" s="21" t="str">
        <f t="shared" si="235"/>
        <v/>
      </c>
      <c r="AZ189" s="22" t="str">
        <f t="shared" si="236"/>
        <v/>
      </c>
      <c r="BA189" s="22" t="str">
        <f t="shared" si="237"/>
        <v/>
      </c>
      <c r="BB189" s="22" t="str">
        <f t="shared" si="238"/>
        <v/>
      </c>
      <c r="BC189" s="22" t="str">
        <f t="shared" si="239"/>
        <v/>
      </c>
      <c r="BD189" s="22">
        <f t="shared" si="240"/>
        <v>5</v>
      </c>
      <c r="BE189" s="22" t="str">
        <f t="shared" si="241"/>
        <v/>
      </c>
      <c r="BF189" s="23">
        <f t="shared" si="242"/>
        <v>1</v>
      </c>
      <c r="BG189" s="23" t="str">
        <f t="shared" si="243"/>
        <v/>
      </c>
      <c r="BH189" s="23" t="str">
        <f t="shared" si="244"/>
        <v/>
      </c>
      <c r="BI189" s="23" t="str">
        <f t="shared" si="245"/>
        <v/>
      </c>
      <c r="BJ189" s="23" t="str">
        <f t="shared" si="246"/>
        <v/>
      </c>
      <c r="BK189" s="23" t="str">
        <f t="shared" si="247"/>
        <v/>
      </c>
      <c r="BL189" s="21" t="str">
        <f t="shared" si="248"/>
        <v/>
      </c>
      <c r="BM189" s="21" t="str">
        <f t="shared" si="249"/>
        <v/>
      </c>
      <c r="BN189" s="21" t="str">
        <f t="shared" si="250"/>
        <v/>
      </c>
      <c r="BO189" s="21" t="str">
        <f t="shared" si="251"/>
        <v/>
      </c>
      <c r="BP189" s="21" t="str">
        <f t="shared" si="252"/>
        <v/>
      </c>
      <c r="BQ189" s="21">
        <f t="shared" si="253"/>
        <v>6</v>
      </c>
      <c r="BR189" s="22" t="str">
        <f t="shared" si="254"/>
        <v/>
      </c>
      <c r="BS189" s="22" t="str">
        <f t="shared" si="255"/>
        <v/>
      </c>
      <c r="BT189" s="22" t="str">
        <f t="shared" si="256"/>
        <v/>
      </c>
      <c r="BU189" s="22">
        <f t="shared" si="257"/>
        <v>4</v>
      </c>
      <c r="BV189" s="22" t="str">
        <f t="shared" si="258"/>
        <v/>
      </c>
      <c r="BW189" s="22" t="str">
        <f t="shared" si="259"/>
        <v/>
      </c>
      <c r="CE189" s="24" t="str">
        <f t="shared" si="260"/>
        <v>325164</v>
      </c>
      <c r="CF189" s="25">
        <f t="shared" si="261"/>
        <v>325164</v>
      </c>
      <c r="CG189" s="26">
        <f t="shared" si="262"/>
        <v>3</v>
      </c>
      <c r="CH189" s="23">
        <f t="shared" si="263"/>
        <v>2</v>
      </c>
      <c r="CI189" s="23">
        <f t="shared" si="264"/>
        <v>5</v>
      </c>
      <c r="CJ189" s="23">
        <f t="shared" si="265"/>
        <v>1</v>
      </c>
      <c r="CK189" s="23">
        <f t="shared" si="266"/>
        <v>6</v>
      </c>
      <c r="CL189" s="23">
        <f t="shared" si="267"/>
        <v>4</v>
      </c>
    </row>
    <row r="190" spans="1:90" ht="15" thickTop="1" thickBot="1" x14ac:dyDescent="0.5">
      <c r="A190" s="31">
        <v>1</v>
      </c>
      <c r="B190" s="33"/>
      <c r="C190" s="50">
        <f>VLOOKUP(A190,$AA$3:$AB$39,2,FALSE)</f>
        <v>1</v>
      </c>
      <c r="E190" s="49">
        <f>IF(C190=CG189,$CG$12,0)</f>
        <v>0</v>
      </c>
      <c r="F190" s="49">
        <f>IF(C190=CH189,$CH$12,0)</f>
        <v>0</v>
      </c>
      <c r="G190" s="49">
        <f>IF(C190=CI189,$CI$12,0)</f>
        <v>0</v>
      </c>
      <c r="H190" s="49">
        <f>IF(C190=CJ189,$CJ$12,0)</f>
        <v>4</v>
      </c>
      <c r="I190" s="49">
        <f>IF(C190=CK189,$CK$12,0)</f>
        <v>0</v>
      </c>
      <c r="J190" s="49">
        <f>IF(C190=CL189,$CL$12,0)</f>
        <v>0</v>
      </c>
      <c r="K190" s="50">
        <f>(E190+F190+G190+H190++I190+J190)</f>
        <v>4</v>
      </c>
      <c r="M190" s="15">
        <f t="shared" si="218"/>
        <v>1</v>
      </c>
      <c r="N190" s="15">
        <f t="shared" si="219"/>
        <v>4</v>
      </c>
      <c r="O190" s="15">
        <f t="shared" si="220"/>
        <v>2</v>
      </c>
      <c r="P190" s="15">
        <f t="shared" si="221"/>
        <v>17</v>
      </c>
      <c r="Q190" s="15">
        <f t="shared" si="222"/>
        <v>5</v>
      </c>
      <c r="R190" s="15">
        <f t="shared" si="223"/>
        <v>9</v>
      </c>
      <c r="S190" s="12">
        <f t="shared" si="268"/>
        <v>367</v>
      </c>
      <c r="T190" s="11">
        <v>1</v>
      </c>
      <c r="U190" s="16">
        <f t="shared" si="181"/>
        <v>2</v>
      </c>
      <c r="V190" s="16">
        <f t="shared" si="182"/>
        <v>4</v>
      </c>
      <c r="W190" s="16">
        <f t="shared" si="183"/>
        <v>5</v>
      </c>
      <c r="X190" s="16">
        <f t="shared" si="184"/>
        <v>9</v>
      </c>
      <c r="Y190" s="16">
        <f t="shared" si="185"/>
        <v>17</v>
      </c>
      <c r="AN190" s="23">
        <f t="shared" si="224"/>
        <v>1</v>
      </c>
      <c r="AO190" s="23" t="str">
        <f t="shared" si="225"/>
        <v/>
      </c>
      <c r="AP190" s="23" t="str">
        <f t="shared" si="226"/>
        <v/>
      </c>
      <c r="AQ190" s="23" t="str">
        <f t="shared" si="227"/>
        <v/>
      </c>
      <c r="AR190" s="23" t="str">
        <f t="shared" si="228"/>
        <v/>
      </c>
      <c r="AS190" s="23" t="str">
        <f t="shared" si="229"/>
        <v/>
      </c>
      <c r="AT190" s="21" t="str">
        <f t="shared" si="230"/>
        <v/>
      </c>
      <c r="AU190" s="21" t="str">
        <f t="shared" si="231"/>
        <v/>
      </c>
      <c r="AV190" s="21">
        <f t="shared" si="232"/>
        <v>3</v>
      </c>
      <c r="AW190" s="21" t="str">
        <f t="shared" si="233"/>
        <v/>
      </c>
      <c r="AX190" s="21" t="str">
        <f t="shared" si="234"/>
        <v/>
      </c>
      <c r="AY190" s="21" t="str">
        <f t="shared" si="235"/>
        <v/>
      </c>
      <c r="AZ190" s="22" t="str">
        <f t="shared" si="236"/>
        <v/>
      </c>
      <c r="BA190" s="22">
        <f t="shared" si="237"/>
        <v>2</v>
      </c>
      <c r="BB190" s="22" t="str">
        <f t="shared" si="238"/>
        <v/>
      </c>
      <c r="BC190" s="22" t="str">
        <f t="shared" si="239"/>
        <v/>
      </c>
      <c r="BD190" s="22" t="str">
        <f t="shared" si="240"/>
        <v/>
      </c>
      <c r="BE190" s="22" t="str">
        <f t="shared" si="241"/>
        <v/>
      </c>
      <c r="BF190" s="23" t="str">
        <f t="shared" si="242"/>
        <v/>
      </c>
      <c r="BG190" s="23" t="str">
        <f t="shared" si="243"/>
        <v/>
      </c>
      <c r="BH190" s="23" t="str">
        <f t="shared" si="244"/>
        <v/>
      </c>
      <c r="BI190" s="23" t="str">
        <f t="shared" si="245"/>
        <v/>
      </c>
      <c r="BJ190" s="23">
        <f t="shared" si="246"/>
        <v>5</v>
      </c>
      <c r="BK190" s="23" t="str">
        <f t="shared" si="247"/>
        <v/>
      </c>
      <c r="BL190" s="21" t="str">
        <f t="shared" si="248"/>
        <v/>
      </c>
      <c r="BM190" s="21" t="str">
        <f t="shared" si="249"/>
        <v/>
      </c>
      <c r="BN190" s="21" t="str">
        <f t="shared" si="250"/>
        <v/>
      </c>
      <c r="BO190" s="21" t="str">
        <f t="shared" si="251"/>
        <v/>
      </c>
      <c r="BP190" s="21" t="str">
        <f t="shared" si="252"/>
        <v/>
      </c>
      <c r="BQ190" s="21">
        <f t="shared" si="253"/>
        <v>6</v>
      </c>
      <c r="BR190" s="22" t="str">
        <f t="shared" si="254"/>
        <v/>
      </c>
      <c r="BS190" s="22" t="str">
        <f t="shared" si="255"/>
        <v/>
      </c>
      <c r="BT190" s="22" t="str">
        <f t="shared" si="256"/>
        <v/>
      </c>
      <c r="BU190" s="22">
        <f t="shared" si="257"/>
        <v>4</v>
      </c>
      <c r="BV190" s="22" t="str">
        <f t="shared" si="258"/>
        <v/>
      </c>
      <c r="BW190" s="22" t="str">
        <f t="shared" si="259"/>
        <v/>
      </c>
      <c r="CE190" s="24" t="str">
        <f t="shared" si="260"/>
        <v>132564</v>
      </c>
      <c r="CF190" s="25">
        <f t="shared" si="261"/>
        <v>132564</v>
      </c>
      <c r="CG190" s="26">
        <f t="shared" si="262"/>
        <v>1</v>
      </c>
      <c r="CH190" s="23">
        <f t="shared" si="263"/>
        <v>3</v>
      </c>
      <c r="CI190" s="23">
        <f t="shared" si="264"/>
        <v>2</v>
      </c>
      <c r="CJ190" s="23">
        <f t="shared" si="265"/>
        <v>5</v>
      </c>
      <c r="CK190" s="23">
        <f t="shared" si="266"/>
        <v>6</v>
      </c>
      <c r="CL190" s="23">
        <f t="shared" si="267"/>
        <v>4</v>
      </c>
    </row>
    <row r="191" spans="1:90" ht="15" thickTop="1" thickBot="1" x14ac:dyDescent="0.5">
      <c r="A191" s="31">
        <v>15</v>
      </c>
      <c r="B191" s="33"/>
      <c r="C191" s="50">
        <f>VLOOKUP(A191,$AA$3:$AB$39,2,FALSE)</f>
        <v>3</v>
      </c>
      <c r="E191" s="49">
        <f>IF(C191=CG190,$CG$12,0)</f>
        <v>0</v>
      </c>
      <c r="F191" s="49">
        <f>IF(C191=CH190,$CH$12,0)</f>
        <v>2</v>
      </c>
      <c r="G191" s="49">
        <f>IF(C191=CI190,$CI$12,0)</f>
        <v>0</v>
      </c>
      <c r="H191" s="49">
        <f>IF(C191=CJ190,$CJ$12,0)</f>
        <v>0</v>
      </c>
      <c r="I191" s="49">
        <f>IF(C191=CK190,$CK$12,0)</f>
        <v>0</v>
      </c>
      <c r="J191" s="49">
        <f>IF(C191=CL190,$CL$12,0)</f>
        <v>0</v>
      </c>
      <c r="K191" s="50">
        <f>(E191+F191+G191+H191++I191+J191)</f>
        <v>2</v>
      </c>
      <c r="M191" s="15">
        <f t="shared" si="218"/>
        <v>2</v>
      </c>
      <c r="N191" s="15">
        <f t="shared" si="219"/>
        <v>5</v>
      </c>
      <c r="O191" s="15">
        <f t="shared" si="220"/>
        <v>1</v>
      </c>
      <c r="P191" s="15">
        <f t="shared" si="221"/>
        <v>18</v>
      </c>
      <c r="Q191" s="15">
        <f t="shared" si="222"/>
        <v>6</v>
      </c>
      <c r="R191" s="15">
        <f t="shared" si="223"/>
        <v>10</v>
      </c>
      <c r="S191" s="12">
        <f t="shared" si="268"/>
        <v>369</v>
      </c>
      <c r="T191" s="11">
        <v>1</v>
      </c>
      <c r="U191" s="16">
        <f t="shared" si="181"/>
        <v>2</v>
      </c>
      <c r="V191" s="16">
        <f t="shared" si="182"/>
        <v>5</v>
      </c>
      <c r="W191" s="16">
        <f t="shared" si="183"/>
        <v>6</v>
      </c>
      <c r="X191" s="16">
        <f t="shared" si="184"/>
        <v>10</v>
      </c>
      <c r="Y191" s="16">
        <f t="shared" si="185"/>
        <v>18</v>
      </c>
      <c r="AN191" s="23" t="str">
        <f t="shared" si="224"/>
        <v/>
      </c>
      <c r="AO191" s="23" t="str">
        <f t="shared" si="225"/>
        <v/>
      </c>
      <c r="AP191" s="23">
        <f t="shared" si="226"/>
        <v>3</v>
      </c>
      <c r="AQ191" s="23" t="str">
        <f t="shared" si="227"/>
        <v/>
      </c>
      <c r="AR191" s="23" t="str">
        <f t="shared" si="228"/>
        <v/>
      </c>
      <c r="AS191" s="23" t="str">
        <f t="shared" si="229"/>
        <v/>
      </c>
      <c r="AT191" s="21">
        <f t="shared" si="230"/>
        <v>1</v>
      </c>
      <c r="AU191" s="21" t="str">
        <f t="shared" si="231"/>
        <v/>
      </c>
      <c r="AV191" s="21" t="str">
        <f t="shared" si="232"/>
        <v/>
      </c>
      <c r="AW191" s="21" t="str">
        <f t="shared" si="233"/>
        <v/>
      </c>
      <c r="AX191" s="21" t="str">
        <f t="shared" si="234"/>
        <v/>
      </c>
      <c r="AY191" s="21" t="str">
        <f t="shared" si="235"/>
        <v/>
      </c>
      <c r="AZ191" s="22" t="str">
        <f t="shared" si="236"/>
        <v/>
      </c>
      <c r="BA191" s="22">
        <f t="shared" si="237"/>
        <v>2</v>
      </c>
      <c r="BB191" s="22" t="str">
        <f t="shared" si="238"/>
        <v/>
      </c>
      <c r="BC191" s="22" t="str">
        <f t="shared" si="239"/>
        <v/>
      </c>
      <c r="BD191" s="22" t="str">
        <f t="shared" si="240"/>
        <v/>
      </c>
      <c r="BE191" s="22" t="str">
        <f t="shared" si="241"/>
        <v/>
      </c>
      <c r="BF191" s="23" t="str">
        <f t="shared" si="242"/>
        <v/>
      </c>
      <c r="BG191" s="23" t="str">
        <f t="shared" si="243"/>
        <v/>
      </c>
      <c r="BH191" s="23" t="str">
        <f t="shared" si="244"/>
        <v/>
      </c>
      <c r="BI191" s="23" t="str">
        <f t="shared" si="245"/>
        <v/>
      </c>
      <c r="BJ191" s="23">
        <f t="shared" si="246"/>
        <v>5</v>
      </c>
      <c r="BK191" s="23" t="str">
        <f t="shared" si="247"/>
        <v/>
      </c>
      <c r="BL191" s="21" t="str">
        <f t="shared" si="248"/>
        <v/>
      </c>
      <c r="BM191" s="21" t="str">
        <f t="shared" si="249"/>
        <v/>
      </c>
      <c r="BN191" s="21" t="str">
        <f t="shared" si="250"/>
        <v/>
      </c>
      <c r="BO191" s="21" t="str">
        <f t="shared" si="251"/>
        <v/>
      </c>
      <c r="BP191" s="21" t="str">
        <f t="shared" si="252"/>
        <v/>
      </c>
      <c r="BQ191" s="21">
        <f t="shared" si="253"/>
        <v>6</v>
      </c>
      <c r="BR191" s="22" t="str">
        <f t="shared" si="254"/>
        <v/>
      </c>
      <c r="BS191" s="22" t="str">
        <f t="shared" si="255"/>
        <v/>
      </c>
      <c r="BT191" s="22" t="str">
        <f t="shared" si="256"/>
        <v/>
      </c>
      <c r="BU191" s="22">
        <f t="shared" si="257"/>
        <v>4</v>
      </c>
      <c r="BV191" s="22" t="str">
        <f t="shared" si="258"/>
        <v/>
      </c>
      <c r="BW191" s="22" t="str">
        <f t="shared" si="259"/>
        <v/>
      </c>
      <c r="CE191" s="24" t="str">
        <f t="shared" si="260"/>
        <v>312564</v>
      </c>
      <c r="CF191" s="25">
        <f t="shared" si="261"/>
        <v>312564</v>
      </c>
      <c r="CG191" s="26">
        <f t="shared" si="262"/>
        <v>3</v>
      </c>
      <c r="CH191" s="23">
        <f t="shared" si="263"/>
        <v>1</v>
      </c>
      <c r="CI191" s="23">
        <f t="shared" si="264"/>
        <v>2</v>
      </c>
      <c r="CJ191" s="23">
        <f t="shared" si="265"/>
        <v>5</v>
      </c>
      <c r="CK191" s="23">
        <f t="shared" si="266"/>
        <v>6</v>
      </c>
      <c r="CL191" s="23">
        <f t="shared" si="267"/>
        <v>4</v>
      </c>
    </row>
    <row r="192" spans="1:90" ht="15" thickTop="1" thickBot="1" x14ac:dyDescent="0.5">
      <c r="A192" s="31">
        <v>25</v>
      </c>
      <c r="B192" s="33"/>
      <c r="C192" s="50">
        <f>VLOOKUP(A192,$AA$3:$AB$39,2,FALSE)</f>
        <v>5</v>
      </c>
      <c r="E192" s="49">
        <f>IF(C192=CG191,$CG$12,0)</f>
        <v>0</v>
      </c>
      <c r="F192" s="49">
        <f>IF(C192=CH191,$CH$12,0)</f>
        <v>0</v>
      </c>
      <c r="G192" s="49">
        <f>IF(C192=CI191,$CI$12,0)</f>
        <v>0</v>
      </c>
      <c r="H192" s="49">
        <f>IF(C192=CJ191,$CJ$12,0)</f>
        <v>4</v>
      </c>
      <c r="I192" s="49">
        <f>IF(C192=CK191,$CK$12,0)</f>
        <v>0</v>
      </c>
      <c r="J192" s="49">
        <f>IF(C192=CL191,$CL$12,0)</f>
        <v>0</v>
      </c>
      <c r="K192" s="50">
        <f>(E192+F192+G192+H192++I192+J192)</f>
        <v>4</v>
      </c>
      <c r="M192" s="15">
        <f t="shared" si="218"/>
        <v>3</v>
      </c>
      <c r="N192" s="15">
        <f t="shared" si="219"/>
        <v>6</v>
      </c>
      <c r="O192" s="15">
        <f t="shared" si="220"/>
        <v>2</v>
      </c>
      <c r="P192" s="15">
        <f t="shared" si="221"/>
        <v>19</v>
      </c>
      <c r="Q192" s="15">
        <f t="shared" si="222"/>
        <v>1</v>
      </c>
      <c r="R192" s="15">
        <f t="shared" si="223"/>
        <v>11</v>
      </c>
      <c r="S192" s="12">
        <f t="shared" si="268"/>
        <v>371</v>
      </c>
      <c r="T192" s="11">
        <v>1</v>
      </c>
      <c r="U192" s="16">
        <f t="shared" si="181"/>
        <v>2</v>
      </c>
      <c r="V192" s="16">
        <f t="shared" si="182"/>
        <v>3</v>
      </c>
      <c r="W192" s="16">
        <f t="shared" si="183"/>
        <v>6</v>
      </c>
      <c r="X192" s="16">
        <f t="shared" si="184"/>
        <v>11</v>
      </c>
      <c r="Y192" s="16">
        <f t="shared" si="185"/>
        <v>19</v>
      </c>
      <c r="AN192" s="23" t="str">
        <f t="shared" si="224"/>
        <v/>
      </c>
      <c r="AO192" s="23" t="str">
        <f t="shared" si="225"/>
        <v/>
      </c>
      <c r="AP192" s="23" t="str">
        <f t="shared" si="226"/>
        <v/>
      </c>
      <c r="AQ192" s="23" t="str">
        <f t="shared" si="227"/>
        <v/>
      </c>
      <c r="AR192" s="23">
        <f t="shared" si="228"/>
        <v>5</v>
      </c>
      <c r="AS192" s="23" t="str">
        <f t="shared" si="229"/>
        <v/>
      </c>
      <c r="AT192" s="21" t="str">
        <f t="shared" si="230"/>
        <v/>
      </c>
      <c r="AU192" s="21" t="str">
        <f t="shared" si="231"/>
        <v/>
      </c>
      <c r="AV192" s="21">
        <f t="shared" si="232"/>
        <v>3</v>
      </c>
      <c r="AW192" s="21" t="str">
        <f t="shared" si="233"/>
        <v/>
      </c>
      <c r="AX192" s="21" t="str">
        <f t="shared" si="234"/>
        <v/>
      </c>
      <c r="AY192" s="21" t="str">
        <f t="shared" si="235"/>
        <v/>
      </c>
      <c r="AZ192" s="22">
        <f t="shared" si="236"/>
        <v>1</v>
      </c>
      <c r="BA192" s="22" t="str">
        <f t="shared" si="237"/>
        <v/>
      </c>
      <c r="BB192" s="22" t="str">
        <f t="shared" si="238"/>
        <v/>
      </c>
      <c r="BC192" s="22" t="str">
        <f t="shared" si="239"/>
        <v/>
      </c>
      <c r="BD192" s="22" t="str">
        <f t="shared" si="240"/>
        <v/>
      </c>
      <c r="BE192" s="22" t="str">
        <f t="shared" si="241"/>
        <v/>
      </c>
      <c r="BF192" s="23" t="str">
        <f t="shared" si="242"/>
        <v/>
      </c>
      <c r="BG192" s="23">
        <f t="shared" si="243"/>
        <v>2</v>
      </c>
      <c r="BH192" s="23" t="str">
        <f t="shared" si="244"/>
        <v/>
      </c>
      <c r="BI192" s="23" t="str">
        <f t="shared" si="245"/>
        <v/>
      </c>
      <c r="BJ192" s="23" t="str">
        <f t="shared" si="246"/>
        <v/>
      </c>
      <c r="BK192" s="23" t="str">
        <f t="shared" si="247"/>
        <v/>
      </c>
      <c r="BL192" s="21" t="str">
        <f t="shared" si="248"/>
        <v/>
      </c>
      <c r="BM192" s="21" t="str">
        <f t="shared" si="249"/>
        <v/>
      </c>
      <c r="BN192" s="21" t="str">
        <f t="shared" si="250"/>
        <v/>
      </c>
      <c r="BO192" s="21" t="str">
        <f t="shared" si="251"/>
        <v/>
      </c>
      <c r="BP192" s="21" t="str">
        <f t="shared" si="252"/>
        <v/>
      </c>
      <c r="BQ192" s="21">
        <f t="shared" si="253"/>
        <v>6</v>
      </c>
      <c r="BR192" s="22" t="str">
        <f t="shared" si="254"/>
        <v/>
      </c>
      <c r="BS192" s="22" t="str">
        <f t="shared" si="255"/>
        <v/>
      </c>
      <c r="BT192" s="22" t="str">
        <f t="shared" si="256"/>
        <v/>
      </c>
      <c r="BU192" s="22">
        <f t="shared" si="257"/>
        <v>4</v>
      </c>
      <c r="BV192" s="22" t="str">
        <f t="shared" si="258"/>
        <v/>
      </c>
      <c r="BW192" s="22" t="str">
        <f t="shared" si="259"/>
        <v/>
      </c>
      <c r="CE192" s="24" t="str">
        <f t="shared" si="260"/>
        <v>531264</v>
      </c>
      <c r="CF192" s="25">
        <f t="shared" si="261"/>
        <v>531264</v>
      </c>
      <c r="CG192" s="26">
        <f t="shared" si="262"/>
        <v>5</v>
      </c>
      <c r="CH192" s="23">
        <f t="shared" si="263"/>
        <v>3</v>
      </c>
      <c r="CI192" s="23">
        <f t="shared" si="264"/>
        <v>1</v>
      </c>
      <c r="CJ192" s="23">
        <f t="shared" si="265"/>
        <v>2</v>
      </c>
      <c r="CK192" s="23">
        <f t="shared" si="266"/>
        <v>6</v>
      </c>
      <c r="CL192" s="23">
        <f t="shared" si="267"/>
        <v>4</v>
      </c>
    </row>
    <row r="193" spans="1:90" ht="15" thickTop="1" thickBot="1" x14ac:dyDescent="0.5">
      <c r="A193" s="31">
        <v>11</v>
      </c>
      <c r="B193" s="33"/>
      <c r="C193" s="50">
        <f>VLOOKUP(A193,$AA$3:$AB$39,2,FALSE)</f>
        <v>2</v>
      </c>
      <c r="E193" s="49">
        <f>IF(C193=CG192,$CG$12,0)</f>
        <v>0</v>
      </c>
      <c r="F193" s="49">
        <f>IF(C193=CH192,$CH$12,0)</f>
        <v>0</v>
      </c>
      <c r="G193" s="49">
        <f>IF(C193=CI192,$CI$12,0)</f>
        <v>0</v>
      </c>
      <c r="H193" s="49">
        <f>IF(C193=CJ192,$CJ$12,0)</f>
        <v>4</v>
      </c>
      <c r="I193" s="49">
        <f>IF(C193=CK192,$CK$12,0)</f>
        <v>0</v>
      </c>
      <c r="J193" s="49">
        <f>IF(C193=CL192,$CL$12,0)</f>
        <v>0</v>
      </c>
      <c r="K193" s="50">
        <f>(E193+F193+G193+H193++I193+J193)</f>
        <v>4</v>
      </c>
      <c r="M193" s="15">
        <f t="shared" si="218"/>
        <v>4</v>
      </c>
      <c r="N193" s="15">
        <f t="shared" si="219"/>
        <v>1</v>
      </c>
      <c r="O193" s="15">
        <f t="shared" si="220"/>
        <v>3</v>
      </c>
      <c r="P193" s="15">
        <f t="shared" si="221"/>
        <v>20</v>
      </c>
      <c r="Q193" s="15">
        <f t="shared" si="222"/>
        <v>2</v>
      </c>
      <c r="R193" s="15">
        <f t="shared" si="223"/>
        <v>12</v>
      </c>
      <c r="S193" s="12">
        <f t="shared" si="268"/>
        <v>373</v>
      </c>
      <c r="T193" s="11">
        <v>1</v>
      </c>
      <c r="U193" s="16">
        <f t="shared" si="181"/>
        <v>2</v>
      </c>
      <c r="V193" s="16">
        <f t="shared" si="182"/>
        <v>3</v>
      </c>
      <c r="W193" s="16">
        <f t="shared" si="183"/>
        <v>4</v>
      </c>
      <c r="X193" s="16">
        <f t="shared" si="184"/>
        <v>12</v>
      </c>
      <c r="Y193" s="16">
        <f t="shared" si="185"/>
        <v>20</v>
      </c>
      <c r="AN193" s="23" t="str">
        <f t="shared" si="224"/>
        <v/>
      </c>
      <c r="AO193" s="23">
        <f t="shared" si="225"/>
        <v>2</v>
      </c>
      <c r="AP193" s="23" t="str">
        <f t="shared" si="226"/>
        <v/>
      </c>
      <c r="AQ193" s="23" t="str">
        <f t="shared" si="227"/>
        <v/>
      </c>
      <c r="AR193" s="23" t="str">
        <f t="shared" si="228"/>
        <v/>
      </c>
      <c r="AS193" s="23" t="str">
        <f t="shared" si="229"/>
        <v/>
      </c>
      <c r="AT193" s="21" t="str">
        <f t="shared" si="230"/>
        <v/>
      </c>
      <c r="AU193" s="21" t="str">
        <f t="shared" si="231"/>
        <v/>
      </c>
      <c r="AV193" s="21" t="str">
        <f t="shared" si="232"/>
        <v/>
      </c>
      <c r="AW193" s="21" t="str">
        <f t="shared" si="233"/>
        <v/>
      </c>
      <c r="AX193" s="21">
        <f t="shared" si="234"/>
        <v>5</v>
      </c>
      <c r="AY193" s="21" t="str">
        <f t="shared" si="235"/>
        <v/>
      </c>
      <c r="AZ193" s="22" t="str">
        <f t="shared" si="236"/>
        <v/>
      </c>
      <c r="BA193" s="22" t="str">
        <f t="shared" si="237"/>
        <v/>
      </c>
      <c r="BB193" s="22">
        <f t="shared" si="238"/>
        <v>3</v>
      </c>
      <c r="BC193" s="22" t="str">
        <f t="shared" si="239"/>
        <v/>
      </c>
      <c r="BD193" s="22" t="str">
        <f t="shared" si="240"/>
        <v/>
      </c>
      <c r="BE193" s="22" t="str">
        <f t="shared" si="241"/>
        <v/>
      </c>
      <c r="BF193" s="23">
        <f t="shared" si="242"/>
        <v>1</v>
      </c>
      <c r="BG193" s="23" t="str">
        <f t="shared" si="243"/>
        <v/>
      </c>
      <c r="BH193" s="23" t="str">
        <f t="shared" si="244"/>
        <v/>
      </c>
      <c r="BI193" s="23" t="str">
        <f t="shared" si="245"/>
        <v/>
      </c>
      <c r="BJ193" s="23" t="str">
        <f t="shared" si="246"/>
        <v/>
      </c>
      <c r="BK193" s="23" t="str">
        <f t="shared" si="247"/>
        <v/>
      </c>
      <c r="BL193" s="21" t="str">
        <f t="shared" si="248"/>
        <v/>
      </c>
      <c r="BM193" s="21" t="str">
        <f t="shared" si="249"/>
        <v/>
      </c>
      <c r="BN193" s="21" t="str">
        <f t="shared" si="250"/>
        <v/>
      </c>
      <c r="BO193" s="21" t="str">
        <f t="shared" si="251"/>
        <v/>
      </c>
      <c r="BP193" s="21" t="str">
        <f t="shared" si="252"/>
        <v/>
      </c>
      <c r="BQ193" s="21">
        <f t="shared" si="253"/>
        <v>6</v>
      </c>
      <c r="BR193" s="22" t="str">
        <f t="shared" si="254"/>
        <v/>
      </c>
      <c r="BS193" s="22" t="str">
        <f t="shared" si="255"/>
        <v/>
      </c>
      <c r="BT193" s="22" t="str">
        <f t="shared" si="256"/>
        <v/>
      </c>
      <c r="BU193" s="22">
        <f t="shared" si="257"/>
        <v>4</v>
      </c>
      <c r="BV193" s="22" t="str">
        <f t="shared" si="258"/>
        <v/>
      </c>
      <c r="BW193" s="22" t="str">
        <f t="shared" si="259"/>
        <v/>
      </c>
      <c r="CE193" s="24" t="str">
        <f t="shared" si="260"/>
        <v>253164</v>
      </c>
      <c r="CF193" s="25">
        <f t="shared" si="261"/>
        <v>253164</v>
      </c>
      <c r="CG193" s="26">
        <f t="shared" si="262"/>
        <v>2</v>
      </c>
      <c r="CH193" s="23">
        <f t="shared" si="263"/>
        <v>5</v>
      </c>
      <c r="CI193" s="23">
        <f t="shared" si="264"/>
        <v>3</v>
      </c>
      <c r="CJ193" s="23">
        <f t="shared" si="265"/>
        <v>1</v>
      </c>
      <c r="CK193" s="23">
        <f t="shared" si="266"/>
        <v>6</v>
      </c>
      <c r="CL193" s="23">
        <f t="shared" si="267"/>
        <v>4</v>
      </c>
    </row>
    <row r="194" spans="1:90" ht="15" thickTop="1" thickBot="1" x14ac:dyDescent="0.5">
      <c r="A194" s="31">
        <v>17</v>
      </c>
      <c r="B194" s="33"/>
      <c r="C194" s="51">
        <f>VLOOKUP(A194,$AA$3:$AB$39,2,FALSE)</f>
        <v>3</v>
      </c>
      <c r="E194" s="49">
        <f>IF(C194=CG193,$CG$12,0)</f>
        <v>0</v>
      </c>
      <c r="F194" s="49">
        <f>IF(C194=CH193,$CH$12,0)</f>
        <v>0</v>
      </c>
      <c r="G194" s="49">
        <f>IF(C194=CI193,$CI$12,0)</f>
        <v>3</v>
      </c>
      <c r="H194" s="49">
        <f>IF(C194=CJ193,$CJ$12,0)</f>
        <v>0</v>
      </c>
      <c r="I194" s="49">
        <f>IF(C194=CK193,$CK$12,0)</f>
        <v>0</v>
      </c>
      <c r="J194" s="49">
        <f>IF(C194=CL193,$CL$12,0)</f>
        <v>0</v>
      </c>
      <c r="K194" s="50">
        <f>(E194+F194+G194+H194++I194+J194)</f>
        <v>3</v>
      </c>
      <c r="M194" s="15">
        <f t="shared" si="218"/>
        <v>5</v>
      </c>
      <c r="N194" s="15">
        <f t="shared" si="219"/>
        <v>2</v>
      </c>
      <c r="O194" s="15">
        <f t="shared" si="220"/>
        <v>1</v>
      </c>
      <c r="P194" s="15">
        <f t="shared" si="221"/>
        <v>21</v>
      </c>
      <c r="Q194" s="15">
        <f t="shared" si="222"/>
        <v>3</v>
      </c>
      <c r="R194" s="15">
        <f t="shared" si="223"/>
        <v>13</v>
      </c>
      <c r="S194" s="12">
        <f t="shared" si="268"/>
        <v>375</v>
      </c>
      <c r="T194" s="11">
        <v>1</v>
      </c>
      <c r="U194" s="16">
        <f t="shared" si="181"/>
        <v>2</v>
      </c>
      <c r="V194" s="16">
        <f t="shared" si="182"/>
        <v>3</v>
      </c>
      <c r="W194" s="16">
        <f t="shared" si="183"/>
        <v>5</v>
      </c>
      <c r="X194" s="16">
        <f t="shared" si="184"/>
        <v>13</v>
      </c>
      <c r="Y194" s="16">
        <f t="shared" si="185"/>
        <v>21</v>
      </c>
      <c r="AN194" s="23" t="str">
        <f t="shared" si="224"/>
        <v/>
      </c>
      <c r="AO194" s="23" t="str">
        <f t="shared" si="225"/>
        <v/>
      </c>
      <c r="AP194" s="23">
        <f t="shared" si="226"/>
        <v>3</v>
      </c>
      <c r="AQ194" s="23" t="str">
        <f t="shared" si="227"/>
        <v/>
      </c>
      <c r="AR194" s="23" t="str">
        <f t="shared" si="228"/>
        <v/>
      </c>
      <c r="AS194" s="23" t="str">
        <f t="shared" si="229"/>
        <v/>
      </c>
      <c r="AT194" s="21" t="str">
        <f t="shared" si="230"/>
        <v/>
      </c>
      <c r="AU194" s="21">
        <f t="shared" si="231"/>
        <v>2</v>
      </c>
      <c r="AV194" s="21" t="str">
        <f t="shared" si="232"/>
        <v/>
      </c>
      <c r="AW194" s="21" t="str">
        <f t="shared" si="233"/>
        <v/>
      </c>
      <c r="AX194" s="21" t="str">
        <f t="shared" si="234"/>
        <v/>
      </c>
      <c r="AY194" s="21" t="str">
        <f t="shared" si="235"/>
        <v/>
      </c>
      <c r="AZ194" s="22" t="str">
        <f t="shared" si="236"/>
        <v/>
      </c>
      <c r="BA194" s="22" t="str">
        <f t="shared" si="237"/>
        <v/>
      </c>
      <c r="BB194" s="22" t="str">
        <f t="shared" si="238"/>
        <v/>
      </c>
      <c r="BC194" s="22" t="str">
        <f t="shared" si="239"/>
        <v/>
      </c>
      <c r="BD194" s="22">
        <f t="shared" si="240"/>
        <v>5</v>
      </c>
      <c r="BE194" s="22" t="str">
        <f t="shared" si="241"/>
        <v/>
      </c>
      <c r="BF194" s="23">
        <f t="shared" si="242"/>
        <v>1</v>
      </c>
      <c r="BG194" s="23" t="str">
        <f t="shared" si="243"/>
        <v/>
      </c>
      <c r="BH194" s="23" t="str">
        <f t="shared" si="244"/>
        <v/>
      </c>
      <c r="BI194" s="23" t="str">
        <f t="shared" si="245"/>
        <v/>
      </c>
      <c r="BJ194" s="23" t="str">
        <f t="shared" si="246"/>
        <v/>
      </c>
      <c r="BK194" s="23" t="str">
        <f t="shared" si="247"/>
        <v/>
      </c>
      <c r="BL194" s="21" t="str">
        <f t="shared" si="248"/>
        <v/>
      </c>
      <c r="BM194" s="21" t="str">
        <f t="shared" si="249"/>
        <v/>
      </c>
      <c r="BN194" s="21" t="str">
        <f t="shared" si="250"/>
        <v/>
      </c>
      <c r="BO194" s="21" t="str">
        <f t="shared" si="251"/>
        <v/>
      </c>
      <c r="BP194" s="21" t="str">
        <f t="shared" si="252"/>
        <v/>
      </c>
      <c r="BQ194" s="21">
        <f t="shared" si="253"/>
        <v>6</v>
      </c>
      <c r="BR194" s="22" t="str">
        <f t="shared" si="254"/>
        <v/>
      </c>
      <c r="BS194" s="22" t="str">
        <f t="shared" si="255"/>
        <v/>
      </c>
      <c r="BT194" s="22" t="str">
        <f t="shared" si="256"/>
        <v/>
      </c>
      <c r="BU194" s="22">
        <f t="shared" si="257"/>
        <v>4</v>
      </c>
      <c r="BV194" s="22" t="str">
        <f t="shared" si="258"/>
        <v/>
      </c>
      <c r="BW194" s="22" t="str">
        <f t="shared" si="259"/>
        <v/>
      </c>
      <c r="CE194" s="24" t="str">
        <f t="shared" si="260"/>
        <v>325164</v>
      </c>
      <c r="CF194" s="25">
        <f t="shared" si="261"/>
        <v>325164</v>
      </c>
      <c r="CG194" s="26">
        <f t="shared" si="262"/>
        <v>3</v>
      </c>
      <c r="CH194" s="23">
        <f t="shared" si="263"/>
        <v>2</v>
      </c>
      <c r="CI194" s="23">
        <f t="shared" si="264"/>
        <v>5</v>
      </c>
      <c r="CJ194" s="23">
        <f t="shared" si="265"/>
        <v>1</v>
      </c>
      <c r="CK194" s="23">
        <f t="shared" si="266"/>
        <v>6</v>
      </c>
      <c r="CL194" s="23">
        <f t="shared" si="267"/>
        <v>4</v>
      </c>
    </row>
    <row r="195" spans="1:90" ht="15" thickTop="1" thickBot="1" x14ac:dyDescent="0.5">
      <c r="A195" s="31">
        <v>32</v>
      </c>
      <c r="B195" s="33"/>
      <c r="C195" s="50">
        <f>VLOOKUP(A195,$AA$3:$AB$39,2,FALSE)</f>
        <v>6</v>
      </c>
      <c r="E195" s="49">
        <f>IF(C195=CG194,$CG$12,0)</f>
        <v>0</v>
      </c>
      <c r="F195" s="49">
        <f>IF(C195=CH194,$CH$12,0)</f>
        <v>0</v>
      </c>
      <c r="G195" s="49">
        <f>IF(C195=CI194,$CI$12,0)</f>
        <v>0</v>
      </c>
      <c r="H195" s="49">
        <f>IF(C195=CJ194,$CJ$12,0)</f>
        <v>0</v>
      </c>
      <c r="I195" s="49">
        <f>IF(C195=CK194,$CK$12,0)</f>
        <v>5</v>
      </c>
      <c r="J195" s="49">
        <f>IF(C195=CL194,$CL$12,0)</f>
        <v>0</v>
      </c>
      <c r="K195" s="50">
        <f>(E195+F195+G195+H195++I195+J195)</f>
        <v>5</v>
      </c>
      <c r="M195" s="15">
        <f t="shared" si="218"/>
        <v>6</v>
      </c>
      <c r="N195" s="15">
        <f t="shared" si="219"/>
        <v>3</v>
      </c>
      <c r="O195" s="15">
        <f t="shared" si="220"/>
        <v>2</v>
      </c>
      <c r="P195" s="15">
        <f t="shared" si="221"/>
        <v>22</v>
      </c>
      <c r="Q195" s="15">
        <f t="shared" si="222"/>
        <v>4</v>
      </c>
      <c r="R195" s="15">
        <f t="shared" si="223"/>
        <v>1</v>
      </c>
      <c r="S195" s="12">
        <f t="shared" si="268"/>
        <v>377</v>
      </c>
      <c r="T195" s="11">
        <v>1</v>
      </c>
      <c r="U195" s="16">
        <f t="shared" ref="U195:U258" si="269">SMALL(M195:R195,2)</f>
        <v>2</v>
      </c>
      <c r="V195" s="16">
        <f t="shared" ref="V195:V258" si="270">SMALL(M195:R195,3)</f>
        <v>3</v>
      </c>
      <c r="W195" s="16">
        <f t="shared" ref="W195:W258" si="271">SMALL(M195:R195,4)</f>
        <v>4</v>
      </c>
      <c r="X195" s="16">
        <f t="shared" ref="X195:X258" si="272">SMALL(M195:R195,5)</f>
        <v>6</v>
      </c>
      <c r="Y195" s="16">
        <f t="shared" ref="Y195:Y258" si="273">SMALL(M195:R195,6)</f>
        <v>22</v>
      </c>
      <c r="AN195" s="23" t="str">
        <f t="shared" si="224"/>
        <v/>
      </c>
      <c r="AO195" s="23" t="str">
        <f t="shared" si="225"/>
        <v/>
      </c>
      <c r="AP195" s="23" t="str">
        <f t="shared" si="226"/>
        <v/>
      </c>
      <c r="AQ195" s="23" t="str">
        <f t="shared" si="227"/>
        <v/>
      </c>
      <c r="AR195" s="23" t="str">
        <f t="shared" si="228"/>
        <v/>
      </c>
      <c r="AS195" s="23">
        <f t="shared" si="229"/>
        <v>6</v>
      </c>
      <c r="AT195" s="21" t="str">
        <f t="shared" si="230"/>
        <v/>
      </c>
      <c r="AU195" s="21" t="str">
        <f t="shared" si="231"/>
        <v/>
      </c>
      <c r="AV195" s="21">
        <f t="shared" si="232"/>
        <v>3</v>
      </c>
      <c r="AW195" s="21" t="str">
        <f t="shared" si="233"/>
        <v/>
      </c>
      <c r="AX195" s="21" t="str">
        <f t="shared" si="234"/>
        <v/>
      </c>
      <c r="AY195" s="21" t="str">
        <f t="shared" si="235"/>
        <v/>
      </c>
      <c r="AZ195" s="22" t="str">
        <f t="shared" si="236"/>
        <v/>
      </c>
      <c r="BA195" s="22">
        <f t="shared" si="237"/>
        <v>2</v>
      </c>
      <c r="BB195" s="22" t="str">
        <f t="shared" si="238"/>
        <v/>
      </c>
      <c r="BC195" s="22" t="str">
        <f t="shared" si="239"/>
        <v/>
      </c>
      <c r="BD195" s="22" t="str">
        <f t="shared" si="240"/>
        <v/>
      </c>
      <c r="BE195" s="22" t="str">
        <f t="shared" si="241"/>
        <v/>
      </c>
      <c r="BF195" s="23" t="str">
        <f t="shared" si="242"/>
        <v/>
      </c>
      <c r="BG195" s="23" t="str">
        <f t="shared" si="243"/>
        <v/>
      </c>
      <c r="BH195" s="23" t="str">
        <f t="shared" si="244"/>
        <v/>
      </c>
      <c r="BI195" s="23" t="str">
        <f t="shared" si="245"/>
        <v/>
      </c>
      <c r="BJ195" s="23">
        <f t="shared" si="246"/>
        <v>5</v>
      </c>
      <c r="BK195" s="23" t="str">
        <f t="shared" si="247"/>
        <v/>
      </c>
      <c r="BL195" s="21">
        <f t="shared" si="248"/>
        <v>1</v>
      </c>
      <c r="BM195" s="21" t="str">
        <f t="shared" si="249"/>
        <v/>
      </c>
      <c r="BN195" s="21" t="str">
        <f t="shared" si="250"/>
        <v/>
      </c>
      <c r="BO195" s="21" t="str">
        <f t="shared" si="251"/>
        <v/>
      </c>
      <c r="BP195" s="21" t="str">
        <f t="shared" si="252"/>
        <v/>
      </c>
      <c r="BQ195" s="21" t="str">
        <f t="shared" si="253"/>
        <v/>
      </c>
      <c r="BR195" s="22" t="str">
        <f t="shared" si="254"/>
        <v/>
      </c>
      <c r="BS195" s="22" t="str">
        <f t="shared" si="255"/>
        <v/>
      </c>
      <c r="BT195" s="22" t="str">
        <f t="shared" si="256"/>
        <v/>
      </c>
      <c r="BU195" s="22">
        <f t="shared" si="257"/>
        <v>4</v>
      </c>
      <c r="BV195" s="22" t="str">
        <f t="shared" si="258"/>
        <v/>
      </c>
      <c r="BW195" s="22" t="str">
        <f t="shared" si="259"/>
        <v/>
      </c>
      <c r="CE195" s="24" t="str">
        <f t="shared" si="260"/>
        <v>632514</v>
      </c>
      <c r="CF195" s="25">
        <f t="shared" si="261"/>
        <v>632514</v>
      </c>
      <c r="CG195" s="26">
        <f t="shared" si="262"/>
        <v>6</v>
      </c>
      <c r="CH195" s="23">
        <f t="shared" si="263"/>
        <v>3</v>
      </c>
      <c r="CI195" s="23">
        <f t="shared" si="264"/>
        <v>2</v>
      </c>
      <c r="CJ195" s="23">
        <f t="shared" si="265"/>
        <v>5</v>
      </c>
      <c r="CK195" s="23">
        <f t="shared" si="266"/>
        <v>1</v>
      </c>
      <c r="CL195" s="23">
        <f t="shared" si="267"/>
        <v>4</v>
      </c>
    </row>
    <row r="196" spans="1:90" ht="15" thickTop="1" thickBot="1" x14ac:dyDescent="0.5">
      <c r="A196" s="31">
        <v>30</v>
      </c>
      <c r="B196" s="33"/>
      <c r="C196" s="50">
        <f>VLOOKUP(A196,$AA$3:$AB$39,2,FALSE)</f>
        <v>5</v>
      </c>
      <c r="E196" s="49">
        <f>IF(C196=CG195,$CG$12,0)</f>
        <v>0</v>
      </c>
      <c r="F196" s="49">
        <f>IF(C196=CH195,$CH$12,0)</f>
        <v>0</v>
      </c>
      <c r="G196" s="49">
        <f>IF(C196=CI195,$CI$12,0)</f>
        <v>0</v>
      </c>
      <c r="H196" s="49">
        <f>IF(C196=CJ195,$CJ$12,0)</f>
        <v>4</v>
      </c>
      <c r="I196" s="49">
        <f>IF(C196=CK195,$CK$12,0)</f>
        <v>0</v>
      </c>
      <c r="J196" s="49">
        <f>IF(C196=CL195,$CL$12,0)</f>
        <v>0</v>
      </c>
      <c r="K196" s="50">
        <f>(E196+F196+G196+H196++I196+J196)</f>
        <v>4</v>
      </c>
      <c r="M196" s="15">
        <f t="shared" si="218"/>
        <v>7</v>
      </c>
      <c r="N196" s="15">
        <f t="shared" si="219"/>
        <v>4</v>
      </c>
      <c r="O196" s="15">
        <f t="shared" si="220"/>
        <v>3</v>
      </c>
      <c r="P196" s="15">
        <f t="shared" si="221"/>
        <v>23</v>
      </c>
      <c r="Q196" s="15">
        <f t="shared" si="222"/>
        <v>1</v>
      </c>
      <c r="R196" s="15">
        <f t="shared" si="223"/>
        <v>2</v>
      </c>
      <c r="S196" s="12">
        <f t="shared" si="268"/>
        <v>379</v>
      </c>
      <c r="T196" s="11">
        <v>1</v>
      </c>
      <c r="U196" s="16">
        <f t="shared" si="269"/>
        <v>2</v>
      </c>
      <c r="V196" s="16">
        <f t="shared" si="270"/>
        <v>3</v>
      </c>
      <c r="W196" s="16">
        <f t="shared" si="271"/>
        <v>4</v>
      </c>
      <c r="X196" s="16">
        <f t="shared" si="272"/>
        <v>7</v>
      </c>
      <c r="Y196" s="16">
        <f t="shared" si="273"/>
        <v>23</v>
      </c>
      <c r="AN196" s="23" t="str">
        <f t="shared" si="224"/>
        <v/>
      </c>
      <c r="AO196" s="23" t="str">
        <f t="shared" si="225"/>
        <v/>
      </c>
      <c r="AP196" s="23" t="str">
        <f t="shared" si="226"/>
        <v/>
      </c>
      <c r="AQ196" s="23" t="str">
        <f t="shared" si="227"/>
        <v/>
      </c>
      <c r="AR196" s="23">
        <f t="shared" si="228"/>
        <v>5</v>
      </c>
      <c r="AS196" s="23" t="str">
        <f t="shared" si="229"/>
        <v/>
      </c>
      <c r="AT196" s="21" t="str">
        <f t="shared" si="230"/>
        <v/>
      </c>
      <c r="AU196" s="21" t="str">
        <f t="shared" si="231"/>
        <v/>
      </c>
      <c r="AV196" s="21" t="str">
        <f t="shared" si="232"/>
        <v/>
      </c>
      <c r="AW196" s="21" t="str">
        <f t="shared" si="233"/>
        <v/>
      </c>
      <c r="AX196" s="21" t="str">
        <f t="shared" si="234"/>
        <v/>
      </c>
      <c r="AY196" s="21">
        <f t="shared" si="235"/>
        <v>6</v>
      </c>
      <c r="AZ196" s="22" t="str">
        <f t="shared" si="236"/>
        <v/>
      </c>
      <c r="BA196" s="22" t="str">
        <f t="shared" si="237"/>
        <v/>
      </c>
      <c r="BB196" s="22">
        <f t="shared" si="238"/>
        <v>3</v>
      </c>
      <c r="BC196" s="22" t="str">
        <f t="shared" si="239"/>
        <v/>
      </c>
      <c r="BD196" s="22" t="str">
        <f t="shared" si="240"/>
        <v/>
      </c>
      <c r="BE196" s="22" t="str">
        <f t="shared" si="241"/>
        <v/>
      </c>
      <c r="BF196" s="23" t="str">
        <f t="shared" si="242"/>
        <v/>
      </c>
      <c r="BG196" s="23">
        <f t="shared" si="243"/>
        <v>2</v>
      </c>
      <c r="BH196" s="23" t="str">
        <f t="shared" si="244"/>
        <v/>
      </c>
      <c r="BI196" s="23" t="str">
        <f t="shared" si="245"/>
        <v/>
      </c>
      <c r="BJ196" s="23" t="str">
        <f t="shared" si="246"/>
        <v/>
      </c>
      <c r="BK196" s="23" t="str">
        <f t="shared" si="247"/>
        <v/>
      </c>
      <c r="BL196" s="21">
        <f t="shared" si="248"/>
        <v>1</v>
      </c>
      <c r="BM196" s="21" t="str">
        <f t="shared" si="249"/>
        <v/>
      </c>
      <c r="BN196" s="21" t="str">
        <f t="shared" si="250"/>
        <v/>
      </c>
      <c r="BO196" s="21" t="str">
        <f t="shared" si="251"/>
        <v/>
      </c>
      <c r="BP196" s="21" t="str">
        <f t="shared" si="252"/>
        <v/>
      </c>
      <c r="BQ196" s="21" t="str">
        <f t="shared" si="253"/>
        <v/>
      </c>
      <c r="BR196" s="22" t="str">
        <f t="shared" si="254"/>
        <v/>
      </c>
      <c r="BS196" s="22" t="str">
        <f t="shared" si="255"/>
        <v/>
      </c>
      <c r="BT196" s="22" t="str">
        <f t="shared" si="256"/>
        <v/>
      </c>
      <c r="BU196" s="22">
        <f t="shared" si="257"/>
        <v>4</v>
      </c>
      <c r="BV196" s="22" t="str">
        <f t="shared" si="258"/>
        <v/>
      </c>
      <c r="BW196" s="22" t="str">
        <f t="shared" si="259"/>
        <v/>
      </c>
      <c r="CE196" s="24" t="str">
        <f t="shared" si="260"/>
        <v>563214</v>
      </c>
      <c r="CF196" s="25">
        <f t="shared" si="261"/>
        <v>563214</v>
      </c>
      <c r="CG196" s="26">
        <f t="shared" si="262"/>
        <v>5</v>
      </c>
      <c r="CH196" s="23">
        <f t="shared" si="263"/>
        <v>6</v>
      </c>
      <c r="CI196" s="23">
        <f t="shared" si="264"/>
        <v>3</v>
      </c>
      <c r="CJ196" s="23">
        <f t="shared" si="265"/>
        <v>2</v>
      </c>
      <c r="CK196" s="23">
        <f t="shared" si="266"/>
        <v>1</v>
      </c>
      <c r="CL196" s="23">
        <f t="shared" si="267"/>
        <v>4</v>
      </c>
    </row>
    <row r="197" spans="1:90" ht="15" thickTop="1" thickBot="1" x14ac:dyDescent="0.5">
      <c r="A197" s="31">
        <v>27</v>
      </c>
      <c r="B197" s="33"/>
      <c r="C197" s="50">
        <f>VLOOKUP(A197,$AA$3:$AB$39,2,FALSE)</f>
        <v>5</v>
      </c>
      <c r="E197" s="49">
        <f>IF(C197=CG196,$CG$12,0)</f>
        <v>1</v>
      </c>
      <c r="F197" s="49">
        <f>IF(C197=CH196,$CH$12,0)</f>
        <v>0</v>
      </c>
      <c r="G197" s="49">
        <f>IF(C197=CI196,$CI$12,0)</f>
        <v>0</v>
      </c>
      <c r="H197" s="49">
        <f>IF(C197=CJ196,$CJ$12,0)</f>
        <v>0</v>
      </c>
      <c r="I197" s="49">
        <f>IF(C197=CK196,$CK$12,0)</f>
        <v>0</v>
      </c>
      <c r="J197" s="49">
        <f>IF(C197=CL196,$CL$12,0)</f>
        <v>0</v>
      </c>
      <c r="K197" s="50">
        <f>(E197+F197+G197+H197++I197+J197)</f>
        <v>1</v>
      </c>
      <c r="M197" s="15">
        <f t="shared" ref="M197:M260" si="274">IF($C197=1,1,M196+1)</f>
        <v>8</v>
      </c>
      <c r="N197" s="15">
        <f t="shared" ref="N197:N260" si="275">IF($C197=2,1,N196+1)</f>
        <v>5</v>
      </c>
      <c r="O197" s="15">
        <f t="shared" ref="O197:O260" si="276">IF($C197=3,1,O196+1)</f>
        <v>4</v>
      </c>
      <c r="P197" s="15">
        <f t="shared" ref="P197:P260" si="277">IF($C197=4,1,P196+1)</f>
        <v>24</v>
      </c>
      <c r="Q197" s="15">
        <f t="shared" ref="Q197:Q260" si="278">IF($C197=5,1,Q196+1)</f>
        <v>1</v>
      </c>
      <c r="R197" s="15">
        <f t="shared" ref="R197:R260" si="279">IF($C197=6,1,R196+1)</f>
        <v>3</v>
      </c>
      <c r="S197" s="12">
        <f t="shared" si="268"/>
        <v>382</v>
      </c>
      <c r="T197" s="11">
        <v>1</v>
      </c>
      <c r="U197" s="16">
        <f t="shared" si="269"/>
        <v>3</v>
      </c>
      <c r="V197" s="16">
        <f t="shared" si="270"/>
        <v>4</v>
      </c>
      <c r="W197" s="16">
        <f t="shared" si="271"/>
        <v>5</v>
      </c>
      <c r="X197" s="16">
        <f t="shared" si="272"/>
        <v>8</v>
      </c>
      <c r="Y197" s="16">
        <f t="shared" si="273"/>
        <v>24</v>
      </c>
      <c r="AN197" s="23" t="str">
        <f t="shared" si="224"/>
        <v/>
      </c>
      <c r="AO197" s="23" t="str">
        <f t="shared" si="225"/>
        <v/>
      </c>
      <c r="AP197" s="23" t="str">
        <f t="shared" si="226"/>
        <v/>
      </c>
      <c r="AQ197" s="23" t="str">
        <f t="shared" si="227"/>
        <v/>
      </c>
      <c r="AR197" s="23">
        <f t="shared" si="228"/>
        <v>5</v>
      </c>
      <c r="AS197" s="23" t="str">
        <f t="shared" si="229"/>
        <v/>
      </c>
      <c r="AT197" s="21" t="str">
        <f t="shared" si="230"/>
        <v/>
      </c>
      <c r="AU197" s="21" t="str">
        <f t="shared" si="231"/>
        <v/>
      </c>
      <c r="AV197" s="21" t="str">
        <f t="shared" si="232"/>
        <v/>
      </c>
      <c r="AW197" s="21" t="str">
        <f t="shared" si="233"/>
        <v/>
      </c>
      <c r="AX197" s="21" t="str">
        <f t="shared" si="234"/>
        <v/>
      </c>
      <c r="AY197" s="21">
        <f t="shared" si="235"/>
        <v>6</v>
      </c>
      <c r="AZ197" s="22" t="str">
        <f t="shared" si="236"/>
        <v/>
      </c>
      <c r="BA197" s="22" t="str">
        <f t="shared" si="237"/>
        <v/>
      </c>
      <c r="BB197" s="22">
        <f t="shared" si="238"/>
        <v>3</v>
      </c>
      <c r="BC197" s="22" t="str">
        <f t="shared" si="239"/>
        <v/>
      </c>
      <c r="BD197" s="22" t="str">
        <f t="shared" si="240"/>
        <v/>
      </c>
      <c r="BE197" s="22" t="str">
        <f t="shared" si="241"/>
        <v/>
      </c>
      <c r="BF197" s="23" t="str">
        <f t="shared" si="242"/>
        <v/>
      </c>
      <c r="BG197" s="23">
        <f t="shared" si="243"/>
        <v>2</v>
      </c>
      <c r="BH197" s="23" t="str">
        <f t="shared" si="244"/>
        <v/>
      </c>
      <c r="BI197" s="23" t="str">
        <f t="shared" si="245"/>
        <v/>
      </c>
      <c r="BJ197" s="23" t="str">
        <f t="shared" si="246"/>
        <v/>
      </c>
      <c r="BK197" s="23" t="str">
        <f t="shared" si="247"/>
        <v/>
      </c>
      <c r="BL197" s="21">
        <f t="shared" si="248"/>
        <v>1</v>
      </c>
      <c r="BM197" s="21" t="str">
        <f t="shared" si="249"/>
        <v/>
      </c>
      <c r="BN197" s="21" t="str">
        <f t="shared" si="250"/>
        <v/>
      </c>
      <c r="BO197" s="21" t="str">
        <f t="shared" si="251"/>
        <v/>
      </c>
      <c r="BP197" s="21" t="str">
        <f t="shared" si="252"/>
        <v/>
      </c>
      <c r="BQ197" s="21" t="str">
        <f t="shared" si="253"/>
        <v/>
      </c>
      <c r="BR197" s="22" t="str">
        <f t="shared" si="254"/>
        <v/>
      </c>
      <c r="BS197" s="22" t="str">
        <f t="shared" si="255"/>
        <v/>
      </c>
      <c r="BT197" s="22" t="str">
        <f t="shared" si="256"/>
        <v/>
      </c>
      <c r="BU197" s="22">
        <f t="shared" si="257"/>
        <v>4</v>
      </c>
      <c r="BV197" s="22" t="str">
        <f t="shared" si="258"/>
        <v/>
      </c>
      <c r="BW197" s="22" t="str">
        <f t="shared" si="259"/>
        <v/>
      </c>
      <c r="CE197" s="24" t="str">
        <f t="shared" si="260"/>
        <v>563214</v>
      </c>
      <c r="CF197" s="25">
        <f t="shared" si="261"/>
        <v>563214</v>
      </c>
      <c r="CG197" s="26">
        <f t="shared" si="262"/>
        <v>5</v>
      </c>
      <c r="CH197" s="23">
        <f t="shared" si="263"/>
        <v>6</v>
      </c>
      <c r="CI197" s="23">
        <f t="shared" si="264"/>
        <v>3</v>
      </c>
      <c r="CJ197" s="23">
        <f t="shared" si="265"/>
        <v>2</v>
      </c>
      <c r="CK197" s="23">
        <f t="shared" si="266"/>
        <v>1</v>
      </c>
      <c r="CL197" s="23">
        <f t="shared" si="267"/>
        <v>4</v>
      </c>
    </row>
    <row r="198" spans="1:90" ht="15" thickTop="1" thickBot="1" x14ac:dyDescent="0.5">
      <c r="A198" s="31">
        <v>14</v>
      </c>
      <c r="B198" s="33"/>
      <c r="C198" s="50">
        <f>VLOOKUP(A198,$AA$3:$AB$39,2,FALSE)</f>
        <v>3</v>
      </c>
      <c r="E198" s="49">
        <f>IF(C198=CG197,$CG$12,0)</f>
        <v>0</v>
      </c>
      <c r="F198" s="49">
        <f>IF(C198=CH197,$CH$12,0)</f>
        <v>0</v>
      </c>
      <c r="G198" s="49">
        <f>IF(C198=CI197,$CI$12,0)</f>
        <v>3</v>
      </c>
      <c r="H198" s="49">
        <f>IF(C198=CJ197,$CJ$12,0)</f>
        <v>0</v>
      </c>
      <c r="I198" s="49">
        <f>IF(C198=CK197,$CK$12,0)</f>
        <v>0</v>
      </c>
      <c r="J198" s="49">
        <f>IF(C198=CL197,$CL$12,0)</f>
        <v>0</v>
      </c>
      <c r="K198" s="50">
        <f>(E198+F198+G198+H198++I198+J198)</f>
        <v>3</v>
      </c>
      <c r="M198" s="15">
        <f t="shared" si="274"/>
        <v>9</v>
      </c>
      <c r="N198" s="15">
        <f t="shared" si="275"/>
        <v>6</v>
      </c>
      <c r="O198" s="15">
        <f t="shared" si="276"/>
        <v>1</v>
      </c>
      <c r="P198" s="15">
        <f t="shared" si="277"/>
        <v>25</v>
      </c>
      <c r="Q198" s="15">
        <f t="shared" si="278"/>
        <v>2</v>
      </c>
      <c r="R198" s="15">
        <f t="shared" si="279"/>
        <v>4</v>
      </c>
      <c r="S198" s="12">
        <f t="shared" si="268"/>
        <v>384</v>
      </c>
      <c r="T198" s="11">
        <v>1</v>
      </c>
      <c r="U198" s="16">
        <f t="shared" si="269"/>
        <v>2</v>
      </c>
      <c r="V198" s="16">
        <f t="shared" si="270"/>
        <v>4</v>
      </c>
      <c r="W198" s="16">
        <f t="shared" si="271"/>
        <v>6</v>
      </c>
      <c r="X198" s="16">
        <f t="shared" si="272"/>
        <v>9</v>
      </c>
      <c r="Y198" s="16">
        <f t="shared" si="273"/>
        <v>25</v>
      </c>
      <c r="AN198" s="23" t="str">
        <f t="shared" si="224"/>
        <v/>
      </c>
      <c r="AO198" s="23" t="str">
        <f t="shared" si="225"/>
        <v/>
      </c>
      <c r="AP198" s="23">
        <f t="shared" si="226"/>
        <v>3</v>
      </c>
      <c r="AQ198" s="23" t="str">
        <f t="shared" si="227"/>
        <v/>
      </c>
      <c r="AR198" s="23" t="str">
        <f t="shared" si="228"/>
        <v/>
      </c>
      <c r="AS198" s="23" t="str">
        <f t="shared" si="229"/>
        <v/>
      </c>
      <c r="AT198" s="21" t="str">
        <f t="shared" si="230"/>
        <v/>
      </c>
      <c r="AU198" s="21" t="str">
        <f t="shared" si="231"/>
        <v/>
      </c>
      <c r="AV198" s="21" t="str">
        <f t="shared" si="232"/>
        <v/>
      </c>
      <c r="AW198" s="21" t="str">
        <f t="shared" si="233"/>
        <v/>
      </c>
      <c r="AX198" s="21">
        <f t="shared" si="234"/>
        <v>5</v>
      </c>
      <c r="AY198" s="21" t="str">
        <f t="shared" si="235"/>
        <v/>
      </c>
      <c r="AZ198" s="22" t="str">
        <f t="shared" si="236"/>
        <v/>
      </c>
      <c r="BA198" s="22" t="str">
        <f t="shared" si="237"/>
        <v/>
      </c>
      <c r="BB198" s="22" t="str">
        <f t="shared" si="238"/>
        <v/>
      </c>
      <c r="BC198" s="22" t="str">
        <f t="shared" si="239"/>
        <v/>
      </c>
      <c r="BD198" s="22" t="str">
        <f t="shared" si="240"/>
        <v/>
      </c>
      <c r="BE198" s="22">
        <f t="shared" si="241"/>
        <v>6</v>
      </c>
      <c r="BF198" s="23" t="str">
        <f t="shared" si="242"/>
        <v/>
      </c>
      <c r="BG198" s="23">
        <f t="shared" si="243"/>
        <v>2</v>
      </c>
      <c r="BH198" s="23" t="str">
        <f t="shared" si="244"/>
        <v/>
      </c>
      <c r="BI198" s="23" t="str">
        <f t="shared" si="245"/>
        <v/>
      </c>
      <c r="BJ198" s="23" t="str">
        <f t="shared" si="246"/>
        <v/>
      </c>
      <c r="BK198" s="23" t="str">
        <f t="shared" si="247"/>
        <v/>
      </c>
      <c r="BL198" s="21">
        <f t="shared" si="248"/>
        <v>1</v>
      </c>
      <c r="BM198" s="21" t="str">
        <f t="shared" si="249"/>
        <v/>
      </c>
      <c r="BN198" s="21" t="str">
        <f t="shared" si="250"/>
        <v/>
      </c>
      <c r="BO198" s="21" t="str">
        <f t="shared" si="251"/>
        <v/>
      </c>
      <c r="BP198" s="21" t="str">
        <f t="shared" si="252"/>
        <v/>
      </c>
      <c r="BQ198" s="21" t="str">
        <f t="shared" si="253"/>
        <v/>
      </c>
      <c r="BR198" s="22" t="str">
        <f t="shared" si="254"/>
        <v/>
      </c>
      <c r="BS198" s="22" t="str">
        <f t="shared" si="255"/>
        <v/>
      </c>
      <c r="BT198" s="22" t="str">
        <f t="shared" si="256"/>
        <v/>
      </c>
      <c r="BU198" s="22">
        <f t="shared" si="257"/>
        <v>4</v>
      </c>
      <c r="BV198" s="22" t="str">
        <f t="shared" si="258"/>
        <v/>
      </c>
      <c r="BW198" s="22" t="str">
        <f t="shared" si="259"/>
        <v/>
      </c>
      <c r="CE198" s="24" t="str">
        <f t="shared" si="260"/>
        <v>356214</v>
      </c>
      <c r="CF198" s="25">
        <f t="shared" si="261"/>
        <v>356214</v>
      </c>
      <c r="CG198" s="26">
        <f t="shared" si="262"/>
        <v>3</v>
      </c>
      <c r="CH198" s="23">
        <f t="shared" si="263"/>
        <v>5</v>
      </c>
      <c r="CI198" s="23">
        <f t="shared" si="264"/>
        <v>6</v>
      </c>
      <c r="CJ198" s="23">
        <f t="shared" si="265"/>
        <v>2</v>
      </c>
      <c r="CK198" s="23">
        <f t="shared" si="266"/>
        <v>1</v>
      </c>
      <c r="CL198" s="23">
        <f t="shared" si="267"/>
        <v>4</v>
      </c>
    </row>
    <row r="199" spans="1:90" ht="15" thickTop="1" thickBot="1" x14ac:dyDescent="0.5">
      <c r="A199" s="31">
        <v>4</v>
      </c>
      <c r="B199" s="33"/>
      <c r="C199" s="50">
        <f>VLOOKUP(A199,$AA$3:$AB$39,2,FALSE)</f>
        <v>1</v>
      </c>
      <c r="E199" s="49">
        <f>IF(C199=CG198,$CG$12,0)</f>
        <v>0</v>
      </c>
      <c r="F199" s="49">
        <f>IF(C199=CH198,$CH$12,0)</f>
        <v>0</v>
      </c>
      <c r="G199" s="49">
        <f>IF(C199=CI198,$CI$12,0)</f>
        <v>0</v>
      </c>
      <c r="H199" s="49">
        <f>IF(C199=CJ198,$CJ$12,0)</f>
        <v>0</v>
      </c>
      <c r="I199" s="49">
        <f>IF(C199=CK198,$CK$12,0)</f>
        <v>5</v>
      </c>
      <c r="J199" s="49">
        <f>IF(C199=CL198,$CL$12,0)</f>
        <v>0</v>
      </c>
      <c r="K199" s="50">
        <f>(E199+F199+G199+H199++I199+J199)</f>
        <v>5</v>
      </c>
      <c r="M199" s="15">
        <f t="shared" si="274"/>
        <v>1</v>
      </c>
      <c r="N199" s="15">
        <f t="shared" si="275"/>
        <v>7</v>
      </c>
      <c r="O199" s="15">
        <f t="shared" si="276"/>
        <v>2</v>
      </c>
      <c r="P199" s="15">
        <f t="shared" si="277"/>
        <v>26</v>
      </c>
      <c r="Q199" s="15">
        <f t="shared" si="278"/>
        <v>3</v>
      </c>
      <c r="R199" s="15">
        <f t="shared" si="279"/>
        <v>5</v>
      </c>
      <c r="S199" s="12">
        <f t="shared" si="268"/>
        <v>386</v>
      </c>
      <c r="T199" s="11">
        <v>1</v>
      </c>
      <c r="U199" s="16">
        <f t="shared" si="269"/>
        <v>2</v>
      </c>
      <c r="V199" s="16">
        <f t="shared" si="270"/>
        <v>3</v>
      </c>
      <c r="W199" s="16">
        <f t="shared" si="271"/>
        <v>5</v>
      </c>
      <c r="X199" s="16">
        <f t="shared" si="272"/>
        <v>7</v>
      </c>
      <c r="Y199" s="16">
        <f t="shared" si="273"/>
        <v>26</v>
      </c>
      <c r="AN199" s="23">
        <f t="shared" si="224"/>
        <v>1</v>
      </c>
      <c r="AO199" s="23" t="str">
        <f t="shared" si="225"/>
        <v/>
      </c>
      <c r="AP199" s="23" t="str">
        <f t="shared" si="226"/>
        <v/>
      </c>
      <c r="AQ199" s="23" t="str">
        <f t="shared" si="227"/>
        <v/>
      </c>
      <c r="AR199" s="23" t="str">
        <f t="shared" si="228"/>
        <v/>
      </c>
      <c r="AS199" s="23" t="str">
        <f t="shared" si="229"/>
        <v/>
      </c>
      <c r="AT199" s="21" t="str">
        <f t="shared" si="230"/>
        <v/>
      </c>
      <c r="AU199" s="21" t="str">
        <f t="shared" si="231"/>
        <v/>
      </c>
      <c r="AV199" s="21">
        <f t="shared" si="232"/>
        <v>3</v>
      </c>
      <c r="AW199" s="21" t="str">
        <f t="shared" si="233"/>
        <v/>
      </c>
      <c r="AX199" s="21" t="str">
        <f t="shared" si="234"/>
        <v/>
      </c>
      <c r="AY199" s="21" t="str">
        <f t="shared" si="235"/>
        <v/>
      </c>
      <c r="AZ199" s="22" t="str">
        <f t="shared" si="236"/>
        <v/>
      </c>
      <c r="BA199" s="22" t="str">
        <f t="shared" si="237"/>
        <v/>
      </c>
      <c r="BB199" s="22" t="str">
        <f t="shared" si="238"/>
        <v/>
      </c>
      <c r="BC199" s="22" t="str">
        <f t="shared" si="239"/>
        <v/>
      </c>
      <c r="BD199" s="22">
        <f t="shared" si="240"/>
        <v>5</v>
      </c>
      <c r="BE199" s="22" t="str">
        <f t="shared" si="241"/>
        <v/>
      </c>
      <c r="BF199" s="23" t="str">
        <f t="shared" si="242"/>
        <v/>
      </c>
      <c r="BG199" s="23" t="str">
        <f t="shared" si="243"/>
        <v/>
      </c>
      <c r="BH199" s="23" t="str">
        <f t="shared" si="244"/>
        <v/>
      </c>
      <c r="BI199" s="23" t="str">
        <f t="shared" si="245"/>
        <v/>
      </c>
      <c r="BJ199" s="23" t="str">
        <f t="shared" si="246"/>
        <v/>
      </c>
      <c r="BK199" s="23">
        <f t="shared" si="247"/>
        <v>6</v>
      </c>
      <c r="BL199" s="21" t="str">
        <f t="shared" si="248"/>
        <v/>
      </c>
      <c r="BM199" s="21">
        <f t="shared" si="249"/>
        <v>2</v>
      </c>
      <c r="BN199" s="21" t="str">
        <f t="shared" si="250"/>
        <v/>
      </c>
      <c r="BO199" s="21" t="str">
        <f t="shared" si="251"/>
        <v/>
      </c>
      <c r="BP199" s="21" t="str">
        <f t="shared" si="252"/>
        <v/>
      </c>
      <c r="BQ199" s="21" t="str">
        <f t="shared" si="253"/>
        <v/>
      </c>
      <c r="BR199" s="22" t="str">
        <f t="shared" si="254"/>
        <v/>
      </c>
      <c r="BS199" s="22" t="str">
        <f t="shared" si="255"/>
        <v/>
      </c>
      <c r="BT199" s="22" t="str">
        <f t="shared" si="256"/>
        <v/>
      </c>
      <c r="BU199" s="22">
        <f t="shared" si="257"/>
        <v>4</v>
      </c>
      <c r="BV199" s="22" t="str">
        <f t="shared" si="258"/>
        <v/>
      </c>
      <c r="BW199" s="22" t="str">
        <f t="shared" si="259"/>
        <v/>
      </c>
      <c r="CE199" s="24" t="str">
        <f t="shared" si="260"/>
        <v>135624</v>
      </c>
      <c r="CF199" s="25">
        <f t="shared" si="261"/>
        <v>135624</v>
      </c>
      <c r="CG199" s="26">
        <f t="shared" si="262"/>
        <v>1</v>
      </c>
      <c r="CH199" s="23">
        <f t="shared" si="263"/>
        <v>3</v>
      </c>
      <c r="CI199" s="23">
        <f t="shared" si="264"/>
        <v>5</v>
      </c>
      <c r="CJ199" s="23">
        <f t="shared" si="265"/>
        <v>6</v>
      </c>
      <c r="CK199" s="23">
        <f t="shared" si="266"/>
        <v>2</v>
      </c>
      <c r="CL199" s="23">
        <f t="shared" si="267"/>
        <v>4</v>
      </c>
    </row>
    <row r="200" spans="1:90" ht="15" thickTop="1" thickBot="1" x14ac:dyDescent="0.5">
      <c r="A200" s="31">
        <v>21</v>
      </c>
      <c r="B200" s="33"/>
      <c r="C200" s="50">
        <f>VLOOKUP(A200,$AA$3:$AB$39,2,FALSE)</f>
        <v>4</v>
      </c>
      <c r="E200" s="49">
        <f>IF(C200=CG199,$CG$12,0)</f>
        <v>0</v>
      </c>
      <c r="F200" s="49">
        <f>IF(C200=CH199,$CH$12,0)</f>
        <v>0</v>
      </c>
      <c r="G200" s="49">
        <f>IF(C200=CI199,$CI$12,0)</f>
        <v>0</v>
      </c>
      <c r="H200" s="49">
        <f>IF(C200=CJ199,$CJ$12,0)</f>
        <v>0</v>
      </c>
      <c r="I200" s="49">
        <f>IF(C200=CK199,$CK$12,0)</f>
        <v>0</v>
      </c>
      <c r="J200" s="49">
        <f>IF(C200=CL199,$CL$12,0)</f>
        <v>6</v>
      </c>
      <c r="K200" s="50">
        <f>(E200+F200+G200+H200++I200+J200)</f>
        <v>6</v>
      </c>
      <c r="M200" s="15">
        <f t="shared" si="274"/>
        <v>2</v>
      </c>
      <c r="N200" s="15">
        <f t="shared" si="275"/>
        <v>8</v>
      </c>
      <c r="O200" s="15">
        <f t="shared" si="276"/>
        <v>3</v>
      </c>
      <c r="P200" s="15">
        <f t="shared" si="277"/>
        <v>1</v>
      </c>
      <c r="Q200" s="15">
        <f t="shared" si="278"/>
        <v>4</v>
      </c>
      <c r="R200" s="15">
        <f t="shared" si="279"/>
        <v>6</v>
      </c>
      <c r="S200" s="12">
        <f t="shared" si="268"/>
        <v>388</v>
      </c>
      <c r="T200" s="11">
        <v>1</v>
      </c>
      <c r="U200" s="16">
        <f t="shared" si="269"/>
        <v>2</v>
      </c>
      <c r="V200" s="16">
        <f t="shared" si="270"/>
        <v>3</v>
      </c>
      <c r="W200" s="16">
        <f t="shared" si="271"/>
        <v>4</v>
      </c>
      <c r="X200" s="16">
        <f t="shared" si="272"/>
        <v>6</v>
      </c>
      <c r="Y200" s="16">
        <f t="shared" si="273"/>
        <v>8</v>
      </c>
      <c r="AN200" s="23" t="str">
        <f t="shared" si="224"/>
        <v/>
      </c>
      <c r="AO200" s="23" t="str">
        <f t="shared" si="225"/>
        <v/>
      </c>
      <c r="AP200" s="23" t="str">
        <f t="shared" si="226"/>
        <v/>
      </c>
      <c r="AQ200" s="23">
        <f t="shared" si="227"/>
        <v>4</v>
      </c>
      <c r="AR200" s="23" t="str">
        <f t="shared" si="228"/>
        <v/>
      </c>
      <c r="AS200" s="23" t="str">
        <f t="shared" si="229"/>
        <v/>
      </c>
      <c r="AT200" s="21">
        <f t="shared" si="230"/>
        <v>1</v>
      </c>
      <c r="AU200" s="21" t="str">
        <f t="shared" si="231"/>
        <v/>
      </c>
      <c r="AV200" s="21" t="str">
        <f t="shared" si="232"/>
        <v/>
      </c>
      <c r="AW200" s="21" t="str">
        <f t="shared" si="233"/>
        <v/>
      </c>
      <c r="AX200" s="21" t="str">
        <f t="shared" si="234"/>
        <v/>
      </c>
      <c r="AY200" s="21" t="str">
        <f t="shared" si="235"/>
        <v/>
      </c>
      <c r="AZ200" s="22" t="str">
        <f t="shared" si="236"/>
        <v/>
      </c>
      <c r="BA200" s="22" t="str">
        <f t="shared" si="237"/>
        <v/>
      </c>
      <c r="BB200" s="22">
        <f t="shared" si="238"/>
        <v>3</v>
      </c>
      <c r="BC200" s="22" t="str">
        <f t="shared" si="239"/>
        <v/>
      </c>
      <c r="BD200" s="22" t="str">
        <f t="shared" si="240"/>
        <v/>
      </c>
      <c r="BE200" s="22" t="str">
        <f t="shared" si="241"/>
        <v/>
      </c>
      <c r="BF200" s="23" t="str">
        <f t="shared" si="242"/>
        <v/>
      </c>
      <c r="BG200" s="23" t="str">
        <f t="shared" si="243"/>
        <v/>
      </c>
      <c r="BH200" s="23" t="str">
        <f t="shared" si="244"/>
        <v/>
      </c>
      <c r="BI200" s="23" t="str">
        <f t="shared" si="245"/>
        <v/>
      </c>
      <c r="BJ200" s="23">
        <f t="shared" si="246"/>
        <v>5</v>
      </c>
      <c r="BK200" s="23" t="str">
        <f t="shared" si="247"/>
        <v/>
      </c>
      <c r="BL200" s="21" t="str">
        <f t="shared" si="248"/>
        <v/>
      </c>
      <c r="BM200" s="21" t="str">
        <f t="shared" si="249"/>
        <v/>
      </c>
      <c r="BN200" s="21" t="str">
        <f t="shared" si="250"/>
        <v/>
      </c>
      <c r="BO200" s="21" t="str">
        <f t="shared" si="251"/>
        <v/>
      </c>
      <c r="BP200" s="21" t="str">
        <f t="shared" si="252"/>
        <v/>
      </c>
      <c r="BQ200" s="21">
        <f t="shared" si="253"/>
        <v>6</v>
      </c>
      <c r="BR200" s="22" t="str">
        <f t="shared" si="254"/>
        <v/>
      </c>
      <c r="BS200" s="22">
        <f t="shared" si="255"/>
        <v>2</v>
      </c>
      <c r="BT200" s="22" t="str">
        <f t="shared" si="256"/>
        <v/>
      </c>
      <c r="BU200" s="22" t="str">
        <f t="shared" si="257"/>
        <v/>
      </c>
      <c r="BV200" s="22" t="str">
        <f t="shared" si="258"/>
        <v/>
      </c>
      <c r="BW200" s="22" t="str">
        <f t="shared" si="259"/>
        <v/>
      </c>
      <c r="CE200" s="24" t="str">
        <f t="shared" si="260"/>
        <v>413562</v>
      </c>
      <c r="CF200" s="25">
        <f t="shared" si="261"/>
        <v>413562</v>
      </c>
      <c r="CG200" s="26">
        <f t="shared" si="262"/>
        <v>4</v>
      </c>
      <c r="CH200" s="23">
        <f t="shared" si="263"/>
        <v>1</v>
      </c>
      <c r="CI200" s="23">
        <f t="shared" si="264"/>
        <v>3</v>
      </c>
      <c r="CJ200" s="23">
        <f t="shared" si="265"/>
        <v>5</v>
      </c>
      <c r="CK200" s="23">
        <f t="shared" si="266"/>
        <v>6</v>
      </c>
      <c r="CL200" s="23">
        <f t="shared" si="267"/>
        <v>2</v>
      </c>
    </row>
    <row r="201" spans="1:90" ht="15" thickTop="1" thickBot="1" x14ac:dyDescent="0.5">
      <c r="A201" s="31">
        <v>1</v>
      </c>
      <c r="B201" s="33"/>
      <c r="C201" s="50">
        <f>VLOOKUP(A201,$AA$3:$AB$39,2,FALSE)</f>
        <v>1</v>
      </c>
      <c r="E201" s="49">
        <f>IF(C201=CG200,$CG$12,0)</f>
        <v>0</v>
      </c>
      <c r="F201" s="49">
        <f>IF(C201=CH200,$CH$12,0)</f>
        <v>2</v>
      </c>
      <c r="G201" s="49">
        <f>IF(C201=CI200,$CI$12,0)</f>
        <v>0</v>
      </c>
      <c r="H201" s="49">
        <f>IF(C201=CJ200,$CJ$12,0)</f>
        <v>0</v>
      </c>
      <c r="I201" s="49">
        <f>IF(C201=CK200,$CK$12,0)</f>
        <v>0</v>
      </c>
      <c r="J201" s="49">
        <f>IF(C201=CL200,$CL$12,0)</f>
        <v>0</v>
      </c>
      <c r="K201" s="50">
        <f>(E201+F201+G201+H201++I201+J201)</f>
        <v>2</v>
      </c>
      <c r="M201" s="15">
        <f t="shared" si="274"/>
        <v>1</v>
      </c>
      <c r="N201" s="15">
        <f t="shared" si="275"/>
        <v>9</v>
      </c>
      <c r="O201" s="15">
        <f t="shared" si="276"/>
        <v>4</v>
      </c>
      <c r="P201" s="15">
        <f t="shared" si="277"/>
        <v>2</v>
      </c>
      <c r="Q201" s="15">
        <f t="shared" si="278"/>
        <v>5</v>
      </c>
      <c r="R201" s="15">
        <f t="shared" si="279"/>
        <v>7</v>
      </c>
      <c r="S201" s="12">
        <f t="shared" si="268"/>
        <v>390</v>
      </c>
      <c r="T201" s="11">
        <v>1</v>
      </c>
      <c r="U201" s="16">
        <f t="shared" si="269"/>
        <v>2</v>
      </c>
      <c r="V201" s="16">
        <f t="shared" si="270"/>
        <v>4</v>
      </c>
      <c r="W201" s="16">
        <f t="shared" si="271"/>
        <v>5</v>
      </c>
      <c r="X201" s="16">
        <f t="shared" si="272"/>
        <v>7</v>
      </c>
      <c r="Y201" s="16">
        <f t="shared" si="273"/>
        <v>9</v>
      </c>
      <c r="AN201" s="23">
        <f t="shared" si="224"/>
        <v>1</v>
      </c>
      <c r="AO201" s="23" t="str">
        <f t="shared" si="225"/>
        <v/>
      </c>
      <c r="AP201" s="23" t="str">
        <f t="shared" si="226"/>
        <v/>
      </c>
      <c r="AQ201" s="23" t="str">
        <f t="shared" si="227"/>
        <v/>
      </c>
      <c r="AR201" s="23" t="str">
        <f t="shared" si="228"/>
        <v/>
      </c>
      <c r="AS201" s="23" t="str">
        <f t="shared" si="229"/>
        <v/>
      </c>
      <c r="AT201" s="21" t="str">
        <f t="shared" si="230"/>
        <v/>
      </c>
      <c r="AU201" s="21" t="str">
        <f t="shared" si="231"/>
        <v/>
      </c>
      <c r="AV201" s="21" t="str">
        <f t="shared" si="232"/>
        <v/>
      </c>
      <c r="AW201" s="21">
        <f t="shared" si="233"/>
        <v>4</v>
      </c>
      <c r="AX201" s="21" t="str">
        <f t="shared" si="234"/>
        <v/>
      </c>
      <c r="AY201" s="21" t="str">
        <f t="shared" si="235"/>
        <v/>
      </c>
      <c r="AZ201" s="22" t="str">
        <f t="shared" si="236"/>
        <v/>
      </c>
      <c r="BA201" s="22" t="str">
        <f t="shared" si="237"/>
        <v/>
      </c>
      <c r="BB201" s="22">
        <f t="shared" si="238"/>
        <v>3</v>
      </c>
      <c r="BC201" s="22" t="str">
        <f t="shared" si="239"/>
        <v/>
      </c>
      <c r="BD201" s="22" t="str">
        <f t="shared" si="240"/>
        <v/>
      </c>
      <c r="BE201" s="22" t="str">
        <f t="shared" si="241"/>
        <v/>
      </c>
      <c r="BF201" s="23" t="str">
        <f t="shared" si="242"/>
        <v/>
      </c>
      <c r="BG201" s="23" t="str">
        <f t="shared" si="243"/>
        <v/>
      </c>
      <c r="BH201" s="23" t="str">
        <f t="shared" si="244"/>
        <v/>
      </c>
      <c r="BI201" s="23" t="str">
        <f t="shared" si="245"/>
        <v/>
      </c>
      <c r="BJ201" s="23">
        <f t="shared" si="246"/>
        <v>5</v>
      </c>
      <c r="BK201" s="23" t="str">
        <f t="shared" si="247"/>
        <v/>
      </c>
      <c r="BL201" s="21" t="str">
        <f t="shared" si="248"/>
        <v/>
      </c>
      <c r="BM201" s="21" t="str">
        <f t="shared" si="249"/>
        <v/>
      </c>
      <c r="BN201" s="21" t="str">
        <f t="shared" si="250"/>
        <v/>
      </c>
      <c r="BO201" s="21" t="str">
        <f t="shared" si="251"/>
        <v/>
      </c>
      <c r="BP201" s="21" t="str">
        <f t="shared" si="252"/>
        <v/>
      </c>
      <c r="BQ201" s="21">
        <f t="shared" si="253"/>
        <v>6</v>
      </c>
      <c r="BR201" s="22" t="str">
        <f t="shared" si="254"/>
        <v/>
      </c>
      <c r="BS201" s="22">
        <f t="shared" si="255"/>
        <v>2</v>
      </c>
      <c r="BT201" s="22" t="str">
        <f t="shared" si="256"/>
        <v/>
      </c>
      <c r="BU201" s="22" t="str">
        <f t="shared" si="257"/>
        <v/>
      </c>
      <c r="BV201" s="22" t="str">
        <f t="shared" si="258"/>
        <v/>
      </c>
      <c r="BW201" s="22" t="str">
        <f t="shared" si="259"/>
        <v/>
      </c>
      <c r="CE201" s="24" t="str">
        <f t="shared" si="260"/>
        <v>143562</v>
      </c>
      <c r="CF201" s="25">
        <f t="shared" si="261"/>
        <v>143562</v>
      </c>
      <c r="CG201" s="26">
        <f t="shared" si="262"/>
        <v>1</v>
      </c>
      <c r="CH201" s="23">
        <f t="shared" si="263"/>
        <v>4</v>
      </c>
      <c r="CI201" s="23">
        <f t="shared" si="264"/>
        <v>3</v>
      </c>
      <c r="CJ201" s="23">
        <f t="shared" si="265"/>
        <v>5</v>
      </c>
      <c r="CK201" s="23">
        <f t="shared" si="266"/>
        <v>6</v>
      </c>
      <c r="CL201" s="23">
        <f t="shared" si="267"/>
        <v>2</v>
      </c>
    </row>
    <row r="202" spans="1:90" ht="15" thickTop="1" thickBot="1" x14ac:dyDescent="0.5">
      <c r="A202" s="31">
        <v>10</v>
      </c>
      <c r="B202" s="33"/>
      <c r="C202" s="50">
        <f>VLOOKUP(A202,$AA$3:$AB$39,2,FALSE)</f>
        <v>2</v>
      </c>
      <c r="E202" s="49">
        <f>IF(C202=CG201,$CG$12,0)</f>
        <v>0</v>
      </c>
      <c r="F202" s="49">
        <f>IF(C202=CH201,$CH$12,0)</f>
        <v>0</v>
      </c>
      <c r="G202" s="49">
        <f>IF(C202=CI201,$CI$12,0)</f>
        <v>0</v>
      </c>
      <c r="H202" s="49">
        <f>IF(C202=CJ201,$CJ$12,0)</f>
        <v>0</v>
      </c>
      <c r="I202" s="49">
        <f>IF(C202=CK201,$CK$12,0)</f>
        <v>0</v>
      </c>
      <c r="J202" s="49">
        <f>IF(C202=CL201,$CL$12,0)</f>
        <v>6</v>
      </c>
      <c r="K202" s="50">
        <f>(E202+F202+G202+H202++I202+J202)</f>
        <v>6</v>
      </c>
      <c r="M202" s="15">
        <f t="shared" si="274"/>
        <v>2</v>
      </c>
      <c r="N202" s="15">
        <f t="shared" si="275"/>
        <v>1</v>
      </c>
      <c r="O202" s="15">
        <f t="shared" si="276"/>
        <v>5</v>
      </c>
      <c r="P202" s="15">
        <f t="shared" si="277"/>
        <v>3</v>
      </c>
      <c r="Q202" s="15">
        <f t="shared" si="278"/>
        <v>6</v>
      </c>
      <c r="R202" s="15">
        <f t="shared" si="279"/>
        <v>8</v>
      </c>
      <c r="S202" s="12">
        <f t="shared" si="268"/>
        <v>392</v>
      </c>
      <c r="T202" s="11">
        <v>1</v>
      </c>
      <c r="U202" s="16">
        <f t="shared" si="269"/>
        <v>2</v>
      </c>
      <c r="V202" s="16">
        <f t="shared" si="270"/>
        <v>3</v>
      </c>
      <c r="W202" s="16">
        <f t="shared" si="271"/>
        <v>5</v>
      </c>
      <c r="X202" s="16">
        <f t="shared" si="272"/>
        <v>6</v>
      </c>
      <c r="Y202" s="16">
        <f t="shared" si="273"/>
        <v>8</v>
      </c>
      <c r="AN202" s="23" t="str">
        <f t="shared" si="224"/>
        <v/>
      </c>
      <c r="AO202" s="23">
        <f t="shared" si="225"/>
        <v>2</v>
      </c>
      <c r="AP202" s="23" t="str">
        <f t="shared" si="226"/>
        <v/>
      </c>
      <c r="AQ202" s="23" t="str">
        <f t="shared" si="227"/>
        <v/>
      </c>
      <c r="AR202" s="23" t="str">
        <f t="shared" si="228"/>
        <v/>
      </c>
      <c r="AS202" s="23" t="str">
        <f t="shared" si="229"/>
        <v/>
      </c>
      <c r="AT202" s="21">
        <f t="shared" si="230"/>
        <v>1</v>
      </c>
      <c r="AU202" s="21" t="str">
        <f t="shared" si="231"/>
        <v/>
      </c>
      <c r="AV202" s="21" t="str">
        <f t="shared" si="232"/>
        <v/>
      </c>
      <c r="AW202" s="21" t="str">
        <f t="shared" si="233"/>
        <v/>
      </c>
      <c r="AX202" s="21" t="str">
        <f t="shared" si="234"/>
        <v/>
      </c>
      <c r="AY202" s="21" t="str">
        <f t="shared" si="235"/>
        <v/>
      </c>
      <c r="AZ202" s="22" t="str">
        <f t="shared" si="236"/>
        <v/>
      </c>
      <c r="BA202" s="22" t="str">
        <f t="shared" si="237"/>
        <v/>
      </c>
      <c r="BB202" s="22" t="str">
        <f t="shared" si="238"/>
        <v/>
      </c>
      <c r="BC202" s="22">
        <f t="shared" si="239"/>
        <v>4</v>
      </c>
      <c r="BD202" s="22" t="str">
        <f t="shared" si="240"/>
        <v/>
      </c>
      <c r="BE202" s="22" t="str">
        <f t="shared" si="241"/>
        <v/>
      </c>
      <c r="BF202" s="23" t="str">
        <f t="shared" si="242"/>
        <v/>
      </c>
      <c r="BG202" s="23" t="str">
        <f t="shared" si="243"/>
        <v/>
      </c>
      <c r="BH202" s="23">
        <f t="shared" si="244"/>
        <v>3</v>
      </c>
      <c r="BI202" s="23" t="str">
        <f t="shared" si="245"/>
        <v/>
      </c>
      <c r="BJ202" s="23" t="str">
        <f t="shared" si="246"/>
        <v/>
      </c>
      <c r="BK202" s="23" t="str">
        <f t="shared" si="247"/>
        <v/>
      </c>
      <c r="BL202" s="21" t="str">
        <f t="shared" si="248"/>
        <v/>
      </c>
      <c r="BM202" s="21" t="str">
        <f t="shared" si="249"/>
        <v/>
      </c>
      <c r="BN202" s="21" t="str">
        <f t="shared" si="250"/>
        <v/>
      </c>
      <c r="BO202" s="21" t="str">
        <f t="shared" si="251"/>
        <v/>
      </c>
      <c r="BP202" s="21">
        <f t="shared" si="252"/>
        <v>5</v>
      </c>
      <c r="BQ202" s="21" t="str">
        <f t="shared" si="253"/>
        <v/>
      </c>
      <c r="BR202" s="22" t="str">
        <f t="shared" si="254"/>
        <v/>
      </c>
      <c r="BS202" s="22" t="str">
        <f t="shared" si="255"/>
        <v/>
      </c>
      <c r="BT202" s="22" t="str">
        <f t="shared" si="256"/>
        <v/>
      </c>
      <c r="BU202" s="22" t="str">
        <f t="shared" si="257"/>
        <v/>
      </c>
      <c r="BV202" s="22" t="str">
        <f t="shared" si="258"/>
        <v/>
      </c>
      <c r="BW202" s="22">
        <f t="shared" si="259"/>
        <v>6</v>
      </c>
      <c r="CE202" s="24" t="str">
        <f t="shared" si="260"/>
        <v>214356</v>
      </c>
      <c r="CF202" s="25">
        <f t="shared" si="261"/>
        <v>214356</v>
      </c>
      <c r="CG202" s="26">
        <f t="shared" si="262"/>
        <v>2</v>
      </c>
      <c r="CH202" s="23">
        <f t="shared" si="263"/>
        <v>1</v>
      </c>
      <c r="CI202" s="23">
        <f t="shared" si="264"/>
        <v>4</v>
      </c>
      <c r="CJ202" s="23">
        <f t="shared" si="265"/>
        <v>3</v>
      </c>
      <c r="CK202" s="23">
        <f t="shared" si="266"/>
        <v>5</v>
      </c>
      <c r="CL202" s="23">
        <f t="shared" si="267"/>
        <v>6</v>
      </c>
    </row>
    <row r="203" spans="1:90" ht="15" thickTop="1" thickBot="1" x14ac:dyDescent="0.5">
      <c r="A203" s="31">
        <v>18</v>
      </c>
      <c r="B203" s="33"/>
      <c r="C203" s="50">
        <f>VLOOKUP(A203,$AA$3:$AB$39,2,FALSE)</f>
        <v>3</v>
      </c>
      <c r="E203" s="49">
        <f>IF(C203=CG202,$CG$12,0)</f>
        <v>0</v>
      </c>
      <c r="F203" s="49">
        <f>IF(C203=CH202,$CH$12,0)</f>
        <v>0</v>
      </c>
      <c r="G203" s="49">
        <f>IF(C203=CI202,$CI$12,0)</f>
        <v>0</v>
      </c>
      <c r="H203" s="49">
        <f>IF(C203=CJ202,$CJ$12,0)</f>
        <v>4</v>
      </c>
      <c r="I203" s="49">
        <f>IF(C203=CK202,$CK$12,0)</f>
        <v>0</v>
      </c>
      <c r="J203" s="49">
        <f>IF(C203=CL202,$CL$12,0)</f>
        <v>0</v>
      </c>
      <c r="K203" s="50">
        <f>(E203+F203+G203+H203++I203+J203)</f>
        <v>4</v>
      </c>
      <c r="M203" s="15">
        <f t="shared" si="274"/>
        <v>3</v>
      </c>
      <c r="N203" s="15">
        <f t="shared" si="275"/>
        <v>2</v>
      </c>
      <c r="O203" s="15">
        <f t="shared" si="276"/>
        <v>1</v>
      </c>
      <c r="P203" s="15">
        <f t="shared" si="277"/>
        <v>4</v>
      </c>
      <c r="Q203" s="15">
        <f t="shared" si="278"/>
        <v>7</v>
      </c>
      <c r="R203" s="15">
        <f t="shared" si="279"/>
        <v>9</v>
      </c>
      <c r="S203" s="12">
        <f t="shared" si="268"/>
        <v>394</v>
      </c>
      <c r="T203" s="11">
        <v>1</v>
      </c>
      <c r="U203" s="16">
        <f t="shared" si="269"/>
        <v>2</v>
      </c>
      <c r="V203" s="16">
        <f t="shared" si="270"/>
        <v>3</v>
      </c>
      <c r="W203" s="16">
        <f t="shared" si="271"/>
        <v>4</v>
      </c>
      <c r="X203" s="16">
        <f t="shared" si="272"/>
        <v>7</v>
      </c>
      <c r="Y203" s="16">
        <f t="shared" si="273"/>
        <v>9</v>
      </c>
      <c r="AN203" s="23" t="str">
        <f t="shared" ref="AN203:AN266" si="280">IF(T203=M203,$M$1,"")</f>
        <v/>
      </c>
      <c r="AO203" s="23" t="str">
        <f t="shared" ref="AO203:AO266" si="281">IF(T203=N203,$N$1,"")</f>
        <v/>
      </c>
      <c r="AP203" s="23">
        <f t="shared" ref="AP203:AP266" si="282">IF(T203=O203,$O$1,"")</f>
        <v>3</v>
      </c>
      <c r="AQ203" s="23" t="str">
        <f t="shared" ref="AQ203:AQ266" si="283">IF(T203=P203,$P$1,"")</f>
        <v/>
      </c>
      <c r="AR203" s="23" t="str">
        <f t="shared" ref="AR203:AR266" si="284">IF(T203=Q203,$Q$1,"")</f>
        <v/>
      </c>
      <c r="AS203" s="23" t="str">
        <f t="shared" ref="AS203:AS266" si="285">IF(T203=R203,$R$1,"")</f>
        <v/>
      </c>
      <c r="AT203" s="21" t="str">
        <f t="shared" ref="AT203:AT266" si="286">IF(U203=M203,$M$1,"")</f>
        <v/>
      </c>
      <c r="AU203" s="21">
        <f t="shared" ref="AU203:AU266" si="287">IF(U203=N203,$N$1,"")</f>
        <v>2</v>
      </c>
      <c r="AV203" s="21" t="str">
        <f t="shared" ref="AV203:AV266" si="288">IF(U203=O203,$O$1,"")</f>
        <v/>
      </c>
      <c r="AW203" s="21" t="str">
        <f t="shared" ref="AW203:AW266" si="289">IF(U203=P203,$P$1,"")</f>
        <v/>
      </c>
      <c r="AX203" s="21" t="str">
        <f t="shared" ref="AX203:AX266" si="290">IF(U203=Q203,$Q$1,"")</f>
        <v/>
      </c>
      <c r="AY203" s="21" t="str">
        <f t="shared" ref="AY203:AY266" si="291">IF(U203=R203,$R$1,"")</f>
        <v/>
      </c>
      <c r="AZ203" s="22">
        <f t="shared" ref="AZ203:AZ266" si="292">IF(V203=M203,$M$1,"")</f>
        <v>1</v>
      </c>
      <c r="BA203" s="22" t="str">
        <f t="shared" ref="BA203:BA266" si="293">IF(V203=N203,$N$1,"")</f>
        <v/>
      </c>
      <c r="BB203" s="22" t="str">
        <f t="shared" ref="BB203:BB266" si="294">IF(V203=O203,$O$1,"")</f>
        <v/>
      </c>
      <c r="BC203" s="22" t="str">
        <f t="shared" ref="BC203:BC266" si="295">IF(V203=P203,$P$1,"")</f>
        <v/>
      </c>
      <c r="BD203" s="22" t="str">
        <f t="shared" ref="BD203:BD266" si="296">IF(V203=Q203,$Q$1,"")</f>
        <v/>
      </c>
      <c r="BE203" s="22" t="str">
        <f t="shared" ref="BE203:BE266" si="297">IF(V203=R203,$R$1,"")</f>
        <v/>
      </c>
      <c r="BF203" s="23" t="str">
        <f t="shared" ref="BF203:BF266" si="298">IF(W203=M203,$M$1,"")</f>
        <v/>
      </c>
      <c r="BG203" s="23" t="str">
        <f t="shared" ref="BG203:BG266" si="299">IF(W203=N203,$N$1,"")</f>
        <v/>
      </c>
      <c r="BH203" s="23" t="str">
        <f t="shared" ref="BH203:BH266" si="300">IF(W203=O203,$O$1,"")</f>
        <v/>
      </c>
      <c r="BI203" s="23">
        <f t="shared" ref="BI203:BI266" si="301">IF(W203=P203,$P$1,"")</f>
        <v>4</v>
      </c>
      <c r="BJ203" s="23" t="str">
        <f t="shared" ref="BJ203:BJ266" si="302">IF(W203=Q203,$Q$1,"")</f>
        <v/>
      </c>
      <c r="BK203" s="23" t="str">
        <f t="shared" ref="BK203:BK266" si="303">IF(W203=R203,$R$1,"")</f>
        <v/>
      </c>
      <c r="BL203" s="21" t="str">
        <f t="shared" ref="BL203:BL266" si="304">IF(X203=M203,$M$1,"")</f>
        <v/>
      </c>
      <c r="BM203" s="21" t="str">
        <f t="shared" ref="BM203:BM266" si="305">IF(X203=N203,$N$1,"")</f>
        <v/>
      </c>
      <c r="BN203" s="21" t="str">
        <f t="shared" ref="BN203:BN266" si="306">IF(X203=O203,$O$1,"")</f>
        <v/>
      </c>
      <c r="BO203" s="21" t="str">
        <f t="shared" ref="BO203:BO266" si="307">IF(X203=P203,$P$1,"")</f>
        <v/>
      </c>
      <c r="BP203" s="21">
        <f t="shared" ref="BP203:BP266" si="308">IF(X203=Q203,$Q$1,"")</f>
        <v>5</v>
      </c>
      <c r="BQ203" s="21" t="str">
        <f t="shared" ref="BQ203:BQ266" si="309">IF(X203=R203,$R$1,"")</f>
        <v/>
      </c>
      <c r="BR203" s="22" t="str">
        <f t="shared" ref="BR203:BR266" si="310">IF(Y203=M203,$M$1,"")</f>
        <v/>
      </c>
      <c r="BS203" s="22" t="str">
        <f t="shared" ref="BS203:BS266" si="311">IF(Y203=N203,$N$1,"")</f>
        <v/>
      </c>
      <c r="BT203" s="22" t="str">
        <f t="shared" ref="BT203:BT266" si="312">IF(Y203=O203,$O$1,"")</f>
        <v/>
      </c>
      <c r="BU203" s="22" t="str">
        <f t="shared" ref="BU203:BU266" si="313">IF(Y203=P203,$P$1,"")</f>
        <v/>
      </c>
      <c r="BV203" s="22" t="str">
        <f t="shared" ref="BV203:BV266" si="314">IF(Y203=Q203,$Q$1,"")</f>
        <v/>
      </c>
      <c r="BW203" s="22">
        <f t="shared" ref="BW203:BW266" si="315">IF(Y203=R203,$R$1,"")</f>
        <v>6</v>
      </c>
      <c r="CE203" s="24" t="str">
        <f t="shared" ref="CE203:CE266" si="316">(AN203&amp;AO203&amp;AP203&amp;AQ203&amp;AR203&amp;AS203&amp;AT203&amp;AU203&amp;AV203&amp;AW203&amp;AX203&amp;AY203&amp;AZ203&amp;BA203&amp;BB203&amp;BC203&amp;BD203&amp;BE203&amp;BF203&amp;BG203&amp;BH203&amp;BI203&amp;BJ203&amp;BK203&amp;BL203&amp;BM203&amp;BN203&amp;BO203&amp;BP203&amp;BQ203&amp;BR203&amp;BS203&amp;BT203&amp;BU203&amp;BV203&amp;BW203)</f>
        <v>321456</v>
      </c>
      <c r="CF203" s="25">
        <f t="shared" ref="CF203:CF266" si="317">CE203*1</f>
        <v>321456</v>
      </c>
      <c r="CG203" s="26">
        <f t="shared" ref="CG203:CG266" si="318">(LEFT(CF203))*1</f>
        <v>3</v>
      </c>
      <c r="CH203" s="23">
        <f t="shared" ref="CH203:CH266" si="319">(MID(CE203,2,1))*1</f>
        <v>2</v>
      </c>
      <c r="CI203" s="23">
        <f t="shared" ref="CI203:CI266" si="320">(MID(CF203,3,1))*1</f>
        <v>1</v>
      </c>
      <c r="CJ203" s="23">
        <f t="shared" ref="CJ203:CJ266" si="321">(MID(CF203,4,1))*1</f>
        <v>4</v>
      </c>
      <c r="CK203" s="23">
        <f t="shared" ref="CK203:CK266" si="322">(MID(CF203,5,1))*1</f>
        <v>5</v>
      </c>
      <c r="CL203" s="23">
        <f t="shared" ref="CL203:CL266" si="323">(MID(CF203,6,1))*1</f>
        <v>6</v>
      </c>
    </row>
    <row r="204" spans="1:90" ht="15" thickTop="1" thickBot="1" x14ac:dyDescent="0.5">
      <c r="A204" s="31">
        <v>12</v>
      </c>
      <c r="B204" s="33"/>
      <c r="C204" s="50">
        <f>VLOOKUP(A204,$AA$3:$AB$39,2,FALSE)</f>
        <v>2</v>
      </c>
      <c r="E204" s="49">
        <f>IF(C204=CG203,$CG$12,0)</f>
        <v>0</v>
      </c>
      <c r="F204" s="49">
        <f>IF(C204=CH203,$CH$12,0)</f>
        <v>2</v>
      </c>
      <c r="G204" s="49">
        <f>IF(C204=CI203,$CI$12,0)</f>
        <v>0</v>
      </c>
      <c r="H204" s="49">
        <f>IF(C204=CJ203,$CJ$12,0)</f>
        <v>0</v>
      </c>
      <c r="I204" s="49">
        <f>IF(C204=CK203,$CK$12,0)</f>
        <v>0</v>
      </c>
      <c r="J204" s="49">
        <f>IF(C204=CL203,$CL$12,0)</f>
        <v>0</v>
      </c>
      <c r="K204" s="50">
        <f>(E204+F204+G204+H204++I204+J204)</f>
        <v>2</v>
      </c>
      <c r="M204" s="15">
        <f t="shared" si="274"/>
        <v>4</v>
      </c>
      <c r="N204" s="15">
        <f t="shared" si="275"/>
        <v>1</v>
      </c>
      <c r="O204" s="15">
        <f t="shared" si="276"/>
        <v>2</v>
      </c>
      <c r="P204" s="15">
        <f t="shared" si="277"/>
        <v>5</v>
      </c>
      <c r="Q204" s="15">
        <f t="shared" si="278"/>
        <v>8</v>
      </c>
      <c r="R204" s="15">
        <f t="shared" si="279"/>
        <v>10</v>
      </c>
      <c r="S204" s="12">
        <f t="shared" si="268"/>
        <v>396</v>
      </c>
      <c r="T204" s="11">
        <v>1</v>
      </c>
      <c r="U204" s="16">
        <f t="shared" si="269"/>
        <v>2</v>
      </c>
      <c r="V204" s="16">
        <f t="shared" si="270"/>
        <v>4</v>
      </c>
      <c r="W204" s="16">
        <f t="shared" si="271"/>
        <v>5</v>
      </c>
      <c r="X204" s="16">
        <f t="shared" si="272"/>
        <v>8</v>
      </c>
      <c r="Y204" s="16">
        <f t="shared" si="273"/>
        <v>10</v>
      </c>
      <c r="AN204" s="23" t="str">
        <f t="shared" si="280"/>
        <v/>
      </c>
      <c r="AO204" s="23">
        <f t="shared" si="281"/>
        <v>2</v>
      </c>
      <c r="AP204" s="23" t="str">
        <f t="shared" si="282"/>
        <v/>
      </c>
      <c r="AQ204" s="23" t="str">
        <f t="shared" si="283"/>
        <v/>
      </c>
      <c r="AR204" s="23" t="str">
        <f t="shared" si="284"/>
        <v/>
      </c>
      <c r="AS204" s="23" t="str">
        <f t="shared" si="285"/>
        <v/>
      </c>
      <c r="AT204" s="21" t="str">
        <f t="shared" si="286"/>
        <v/>
      </c>
      <c r="AU204" s="21" t="str">
        <f t="shared" si="287"/>
        <v/>
      </c>
      <c r="AV204" s="21">
        <f t="shared" si="288"/>
        <v>3</v>
      </c>
      <c r="AW204" s="21" t="str">
        <f t="shared" si="289"/>
        <v/>
      </c>
      <c r="AX204" s="21" t="str">
        <f t="shared" si="290"/>
        <v/>
      </c>
      <c r="AY204" s="21" t="str">
        <f t="shared" si="291"/>
        <v/>
      </c>
      <c r="AZ204" s="22">
        <f t="shared" si="292"/>
        <v>1</v>
      </c>
      <c r="BA204" s="22" t="str">
        <f t="shared" si="293"/>
        <v/>
      </c>
      <c r="BB204" s="22" t="str">
        <f t="shared" si="294"/>
        <v/>
      </c>
      <c r="BC204" s="22" t="str">
        <f t="shared" si="295"/>
        <v/>
      </c>
      <c r="BD204" s="22" t="str">
        <f t="shared" si="296"/>
        <v/>
      </c>
      <c r="BE204" s="22" t="str">
        <f t="shared" si="297"/>
        <v/>
      </c>
      <c r="BF204" s="23" t="str">
        <f t="shared" si="298"/>
        <v/>
      </c>
      <c r="BG204" s="23" t="str">
        <f t="shared" si="299"/>
        <v/>
      </c>
      <c r="BH204" s="23" t="str">
        <f t="shared" si="300"/>
        <v/>
      </c>
      <c r="BI204" s="23">
        <f t="shared" si="301"/>
        <v>4</v>
      </c>
      <c r="BJ204" s="23" t="str">
        <f t="shared" si="302"/>
        <v/>
      </c>
      <c r="BK204" s="23" t="str">
        <f t="shared" si="303"/>
        <v/>
      </c>
      <c r="BL204" s="21" t="str">
        <f t="shared" si="304"/>
        <v/>
      </c>
      <c r="BM204" s="21" t="str">
        <f t="shared" si="305"/>
        <v/>
      </c>
      <c r="BN204" s="21" t="str">
        <f t="shared" si="306"/>
        <v/>
      </c>
      <c r="BO204" s="21" t="str">
        <f t="shared" si="307"/>
        <v/>
      </c>
      <c r="BP204" s="21">
        <f t="shared" si="308"/>
        <v>5</v>
      </c>
      <c r="BQ204" s="21" t="str">
        <f t="shared" si="309"/>
        <v/>
      </c>
      <c r="BR204" s="22" t="str">
        <f t="shared" si="310"/>
        <v/>
      </c>
      <c r="BS204" s="22" t="str">
        <f t="shared" si="311"/>
        <v/>
      </c>
      <c r="BT204" s="22" t="str">
        <f t="shared" si="312"/>
        <v/>
      </c>
      <c r="BU204" s="22" t="str">
        <f t="shared" si="313"/>
        <v/>
      </c>
      <c r="BV204" s="22" t="str">
        <f t="shared" si="314"/>
        <v/>
      </c>
      <c r="BW204" s="22">
        <f t="shared" si="315"/>
        <v>6</v>
      </c>
      <c r="CE204" s="24" t="str">
        <f t="shared" si="316"/>
        <v>231456</v>
      </c>
      <c r="CF204" s="25">
        <f t="shared" si="317"/>
        <v>231456</v>
      </c>
      <c r="CG204" s="26">
        <f t="shared" si="318"/>
        <v>2</v>
      </c>
      <c r="CH204" s="23">
        <f t="shared" si="319"/>
        <v>3</v>
      </c>
      <c r="CI204" s="23">
        <f t="shared" si="320"/>
        <v>1</v>
      </c>
      <c r="CJ204" s="23">
        <f t="shared" si="321"/>
        <v>4</v>
      </c>
      <c r="CK204" s="23">
        <f t="shared" si="322"/>
        <v>5</v>
      </c>
      <c r="CL204" s="23">
        <f t="shared" si="323"/>
        <v>6</v>
      </c>
    </row>
    <row r="205" spans="1:90" ht="15" thickTop="1" thickBot="1" x14ac:dyDescent="0.5">
      <c r="A205" s="31">
        <v>10</v>
      </c>
      <c r="B205" s="33"/>
      <c r="C205" s="50">
        <f>VLOOKUP(A205,$AA$3:$AB$39,2,FALSE)</f>
        <v>2</v>
      </c>
      <c r="E205" s="49">
        <f>IF(C205=CG204,$CG$12,0)</f>
        <v>1</v>
      </c>
      <c r="F205" s="49">
        <f>IF(C205=CH204,$CH$12,0)</f>
        <v>0</v>
      </c>
      <c r="G205" s="49">
        <f>IF(C205=CI204,$CI$12,0)</f>
        <v>0</v>
      </c>
      <c r="H205" s="49">
        <f>IF(C205=CJ204,$CJ$12,0)</f>
        <v>0</v>
      </c>
      <c r="I205" s="49">
        <f>IF(C205=CK204,$CK$12,0)</f>
        <v>0</v>
      </c>
      <c r="J205" s="49">
        <f>IF(C205=CL204,$CL$12,0)</f>
        <v>0</v>
      </c>
      <c r="K205" s="50">
        <f>(E205+F205+G205+H205++I205+J205)</f>
        <v>1</v>
      </c>
      <c r="M205" s="15">
        <f t="shared" si="274"/>
        <v>5</v>
      </c>
      <c r="N205" s="15">
        <f t="shared" si="275"/>
        <v>1</v>
      </c>
      <c r="O205" s="15">
        <f t="shared" si="276"/>
        <v>3</v>
      </c>
      <c r="P205" s="15">
        <f t="shared" si="277"/>
        <v>6</v>
      </c>
      <c r="Q205" s="15">
        <f t="shared" si="278"/>
        <v>9</v>
      </c>
      <c r="R205" s="15">
        <f t="shared" si="279"/>
        <v>11</v>
      </c>
      <c r="S205" s="12">
        <f t="shared" si="268"/>
        <v>399</v>
      </c>
      <c r="T205" s="11">
        <v>1</v>
      </c>
      <c r="U205" s="16">
        <f t="shared" si="269"/>
        <v>3</v>
      </c>
      <c r="V205" s="16">
        <f t="shared" si="270"/>
        <v>5</v>
      </c>
      <c r="W205" s="16">
        <f t="shared" si="271"/>
        <v>6</v>
      </c>
      <c r="X205" s="16">
        <f t="shared" si="272"/>
        <v>9</v>
      </c>
      <c r="Y205" s="16">
        <f t="shared" si="273"/>
        <v>11</v>
      </c>
      <c r="AN205" s="23" t="str">
        <f t="shared" si="280"/>
        <v/>
      </c>
      <c r="AO205" s="23">
        <f t="shared" si="281"/>
        <v>2</v>
      </c>
      <c r="AP205" s="23" t="str">
        <f t="shared" si="282"/>
        <v/>
      </c>
      <c r="AQ205" s="23" t="str">
        <f t="shared" si="283"/>
        <v/>
      </c>
      <c r="AR205" s="23" t="str">
        <f t="shared" si="284"/>
        <v/>
      </c>
      <c r="AS205" s="23" t="str">
        <f t="shared" si="285"/>
        <v/>
      </c>
      <c r="AT205" s="21" t="str">
        <f t="shared" si="286"/>
        <v/>
      </c>
      <c r="AU205" s="21" t="str">
        <f t="shared" si="287"/>
        <v/>
      </c>
      <c r="AV205" s="21">
        <f t="shared" si="288"/>
        <v>3</v>
      </c>
      <c r="AW205" s="21" t="str">
        <f t="shared" si="289"/>
        <v/>
      </c>
      <c r="AX205" s="21" t="str">
        <f t="shared" si="290"/>
        <v/>
      </c>
      <c r="AY205" s="21" t="str">
        <f t="shared" si="291"/>
        <v/>
      </c>
      <c r="AZ205" s="22">
        <f t="shared" si="292"/>
        <v>1</v>
      </c>
      <c r="BA205" s="22" t="str">
        <f t="shared" si="293"/>
        <v/>
      </c>
      <c r="BB205" s="22" t="str">
        <f t="shared" si="294"/>
        <v/>
      </c>
      <c r="BC205" s="22" t="str">
        <f t="shared" si="295"/>
        <v/>
      </c>
      <c r="BD205" s="22" t="str">
        <f t="shared" si="296"/>
        <v/>
      </c>
      <c r="BE205" s="22" t="str">
        <f t="shared" si="297"/>
        <v/>
      </c>
      <c r="BF205" s="23" t="str">
        <f t="shared" si="298"/>
        <v/>
      </c>
      <c r="BG205" s="23" t="str">
        <f t="shared" si="299"/>
        <v/>
      </c>
      <c r="BH205" s="23" t="str">
        <f t="shared" si="300"/>
        <v/>
      </c>
      <c r="BI205" s="23">
        <f t="shared" si="301"/>
        <v>4</v>
      </c>
      <c r="BJ205" s="23" t="str">
        <f t="shared" si="302"/>
        <v/>
      </c>
      <c r="BK205" s="23" t="str">
        <f t="shared" si="303"/>
        <v/>
      </c>
      <c r="BL205" s="21" t="str">
        <f t="shared" si="304"/>
        <v/>
      </c>
      <c r="BM205" s="21" t="str">
        <f t="shared" si="305"/>
        <v/>
      </c>
      <c r="BN205" s="21" t="str">
        <f t="shared" si="306"/>
        <v/>
      </c>
      <c r="BO205" s="21" t="str">
        <f t="shared" si="307"/>
        <v/>
      </c>
      <c r="BP205" s="21">
        <f t="shared" si="308"/>
        <v>5</v>
      </c>
      <c r="BQ205" s="21" t="str">
        <f t="shared" si="309"/>
        <v/>
      </c>
      <c r="BR205" s="22" t="str">
        <f t="shared" si="310"/>
        <v/>
      </c>
      <c r="BS205" s="22" t="str">
        <f t="shared" si="311"/>
        <v/>
      </c>
      <c r="BT205" s="22" t="str">
        <f t="shared" si="312"/>
        <v/>
      </c>
      <c r="BU205" s="22" t="str">
        <f t="shared" si="313"/>
        <v/>
      </c>
      <c r="BV205" s="22" t="str">
        <f t="shared" si="314"/>
        <v/>
      </c>
      <c r="BW205" s="22">
        <f t="shared" si="315"/>
        <v>6</v>
      </c>
      <c r="CE205" s="24" t="str">
        <f t="shared" si="316"/>
        <v>231456</v>
      </c>
      <c r="CF205" s="25">
        <f t="shared" si="317"/>
        <v>231456</v>
      </c>
      <c r="CG205" s="26">
        <f t="shared" si="318"/>
        <v>2</v>
      </c>
      <c r="CH205" s="23">
        <f t="shared" si="319"/>
        <v>3</v>
      </c>
      <c r="CI205" s="23">
        <f t="shared" si="320"/>
        <v>1</v>
      </c>
      <c r="CJ205" s="23">
        <f t="shared" si="321"/>
        <v>4</v>
      </c>
      <c r="CK205" s="23">
        <f t="shared" si="322"/>
        <v>5</v>
      </c>
      <c r="CL205" s="23">
        <f t="shared" si="323"/>
        <v>6</v>
      </c>
    </row>
    <row r="206" spans="1:90" ht="15" thickTop="1" thickBot="1" x14ac:dyDescent="0.5">
      <c r="A206" s="31">
        <v>14</v>
      </c>
      <c r="B206" s="33"/>
      <c r="C206" s="50">
        <f>VLOOKUP(A206,$AA$3:$AB$39,2,FALSE)</f>
        <v>3</v>
      </c>
      <c r="E206" s="49">
        <f>IF(C206=CG205,$CG$12,0)</f>
        <v>0</v>
      </c>
      <c r="F206" s="49">
        <f>IF(C206=CH205,$CH$12,0)</f>
        <v>2</v>
      </c>
      <c r="G206" s="49">
        <f>IF(C206=CI205,$CI$12,0)</f>
        <v>0</v>
      </c>
      <c r="H206" s="49">
        <f>IF(C206=CJ205,$CJ$12,0)</f>
        <v>0</v>
      </c>
      <c r="I206" s="49">
        <f>IF(C206=CK205,$CK$12,0)</f>
        <v>0</v>
      </c>
      <c r="J206" s="49">
        <f>IF(C206=CL205,$CL$12,0)</f>
        <v>0</v>
      </c>
      <c r="K206" s="50">
        <f>(E206+F206+G206+H206++I206+J206)</f>
        <v>2</v>
      </c>
      <c r="M206" s="15">
        <f t="shared" si="274"/>
        <v>6</v>
      </c>
      <c r="N206" s="15">
        <f t="shared" si="275"/>
        <v>2</v>
      </c>
      <c r="O206" s="15">
        <f t="shared" si="276"/>
        <v>1</v>
      </c>
      <c r="P206" s="15">
        <f t="shared" si="277"/>
        <v>7</v>
      </c>
      <c r="Q206" s="15">
        <f t="shared" si="278"/>
        <v>10</v>
      </c>
      <c r="R206" s="15">
        <f t="shared" si="279"/>
        <v>12</v>
      </c>
      <c r="S206" s="12">
        <f t="shared" si="268"/>
        <v>401</v>
      </c>
      <c r="T206" s="11">
        <v>1</v>
      </c>
      <c r="U206" s="16">
        <f t="shared" si="269"/>
        <v>2</v>
      </c>
      <c r="V206" s="16">
        <f t="shared" si="270"/>
        <v>6</v>
      </c>
      <c r="W206" s="16">
        <f t="shared" si="271"/>
        <v>7</v>
      </c>
      <c r="X206" s="16">
        <f t="shared" si="272"/>
        <v>10</v>
      </c>
      <c r="Y206" s="16">
        <f t="shared" si="273"/>
        <v>12</v>
      </c>
      <c r="AN206" s="23" t="str">
        <f t="shared" si="280"/>
        <v/>
      </c>
      <c r="AO206" s="23" t="str">
        <f t="shared" si="281"/>
        <v/>
      </c>
      <c r="AP206" s="23">
        <f t="shared" si="282"/>
        <v>3</v>
      </c>
      <c r="AQ206" s="23" t="str">
        <f t="shared" si="283"/>
        <v/>
      </c>
      <c r="AR206" s="23" t="str">
        <f t="shared" si="284"/>
        <v/>
      </c>
      <c r="AS206" s="23" t="str">
        <f t="shared" si="285"/>
        <v/>
      </c>
      <c r="AT206" s="21" t="str">
        <f t="shared" si="286"/>
        <v/>
      </c>
      <c r="AU206" s="21">
        <f t="shared" si="287"/>
        <v>2</v>
      </c>
      <c r="AV206" s="21" t="str">
        <f t="shared" si="288"/>
        <v/>
      </c>
      <c r="AW206" s="21" t="str">
        <f t="shared" si="289"/>
        <v/>
      </c>
      <c r="AX206" s="21" t="str">
        <f t="shared" si="290"/>
        <v/>
      </c>
      <c r="AY206" s="21" t="str">
        <f t="shared" si="291"/>
        <v/>
      </c>
      <c r="AZ206" s="22">
        <f t="shared" si="292"/>
        <v>1</v>
      </c>
      <c r="BA206" s="22" t="str">
        <f t="shared" si="293"/>
        <v/>
      </c>
      <c r="BB206" s="22" t="str">
        <f t="shared" si="294"/>
        <v/>
      </c>
      <c r="BC206" s="22" t="str">
        <f t="shared" si="295"/>
        <v/>
      </c>
      <c r="BD206" s="22" t="str">
        <f t="shared" si="296"/>
        <v/>
      </c>
      <c r="BE206" s="22" t="str">
        <f t="shared" si="297"/>
        <v/>
      </c>
      <c r="BF206" s="23" t="str">
        <f t="shared" si="298"/>
        <v/>
      </c>
      <c r="BG206" s="23" t="str">
        <f t="shared" si="299"/>
        <v/>
      </c>
      <c r="BH206" s="23" t="str">
        <f t="shared" si="300"/>
        <v/>
      </c>
      <c r="BI206" s="23">
        <f t="shared" si="301"/>
        <v>4</v>
      </c>
      <c r="BJ206" s="23" t="str">
        <f t="shared" si="302"/>
        <v/>
      </c>
      <c r="BK206" s="23" t="str">
        <f t="shared" si="303"/>
        <v/>
      </c>
      <c r="BL206" s="21" t="str">
        <f t="shared" si="304"/>
        <v/>
      </c>
      <c r="BM206" s="21" t="str">
        <f t="shared" si="305"/>
        <v/>
      </c>
      <c r="BN206" s="21" t="str">
        <f t="shared" si="306"/>
        <v/>
      </c>
      <c r="BO206" s="21" t="str">
        <f t="shared" si="307"/>
        <v/>
      </c>
      <c r="BP206" s="21">
        <f t="shared" si="308"/>
        <v>5</v>
      </c>
      <c r="BQ206" s="21" t="str">
        <f t="shared" si="309"/>
        <v/>
      </c>
      <c r="BR206" s="22" t="str">
        <f t="shared" si="310"/>
        <v/>
      </c>
      <c r="BS206" s="22" t="str">
        <f t="shared" si="311"/>
        <v/>
      </c>
      <c r="BT206" s="22" t="str">
        <f t="shared" si="312"/>
        <v/>
      </c>
      <c r="BU206" s="22" t="str">
        <f t="shared" si="313"/>
        <v/>
      </c>
      <c r="BV206" s="22" t="str">
        <f t="shared" si="314"/>
        <v/>
      </c>
      <c r="BW206" s="22">
        <f t="shared" si="315"/>
        <v>6</v>
      </c>
      <c r="CE206" s="24" t="str">
        <f t="shared" si="316"/>
        <v>321456</v>
      </c>
      <c r="CF206" s="25">
        <f t="shared" si="317"/>
        <v>321456</v>
      </c>
      <c r="CG206" s="26">
        <f t="shared" si="318"/>
        <v>3</v>
      </c>
      <c r="CH206" s="23">
        <f t="shared" si="319"/>
        <v>2</v>
      </c>
      <c r="CI206" s="23">
        <f t="shared" si="320"/>
        <v>1</v>
      </c>
      <c r="CJ206" s="23">
        <f t="shared" si="321"/>
        <v>4</v>
      </c>
      <c r="CK206" s="23">
        <f t="shared" si="322"/>
        <v>5</v>
      </c>
      <c r="CL206" s="23">
        <f t="shared" si="323"/>
        <v>6</v>
      </c>
    </row>
    <row r="207" spans="1:90" ht="15" thickTop="1" thickBot="1" x14ac:dyDescent="0.5">
      <c r="A207" s="31">
        <v>8</v>
      </c>
      <c r="B207" s="33"/>
      <c r="C207" s="50">
        <f>VLOOKUP(A207,$AA$3:$AB$39,2,FALSE)</f>
        <v>2</v>
      </c>
      <c r="E207" s="49">
        <f>IF(C207=CG206,$CG$12,0)</f>
        <v>0</v>
      </c>
      <c r="F207" s="49">
        <f>IF(C207=CH206,$CH$12,0)</f>
        <v>2</v>
      </c>
      <c r="G207" s="49">
        <f>IF(C207=CI206,$CI$12,0)</f>
        <v>0</v>
      </c>
      <c r="H207" s="49">
        <f>IF(C207=CJ206,$CJ$12,0)</f>
        <v>0</v>
      </c>
      <c r="I207" s="49">
        <f>IF(C207=CK206,$CK$12,0)</f>
        <v>0</v>
      </c>
      <c r="J207" s="49">
        <f>IF(C207=CL206,$CL$12,0)</f>
        <v>0</v>
      </c>
      <c r="K207" s="50">
        <f>(E207+F207+G207+H207++I207+J207)</f>
        <v>2</v>
      </c>
      <c r="M207" s="15">
        <f t="shared" si="274"/>
        <v>7</v>
      </c>
      <c r="N207" s="15">
        <f t="shared" si="275"/>
        <v>1</v>
      </c>
      <c r="O207" s="15">
        <f t="shared" si="276"/>
        <v>2</v>
      </c>
      <c r="P207" s="15">
        <f t="shared" si="277"/>
        <v>8</v>
      </c>
      <c r="Q207" s="15">
        <f t="shared" si="278"/>
        <v>11</v>
      </c>
      <c r="R207" s="15">
        <f t="shared" si="279"/>
        <v>13</v>
      </c>
      <c r="S207" s="12">
        <f t="shared" si="268"/>
        <v>403</v>
      </c>
      <c r="T207" s="11">
        <v>1</v>
      </c>
      <c r="U207" s="16">
        <f t="shared" si="269"/>
        <v>2</v>
      </c>
      <c r="V207" s="16">
        <f t="shared" si="270"/>
        <v>7</v>
      </c>
      <c r="W207" s="16">
        <f t="shared" si="271"/>
        <v>8</v>
      </c>
      <c r="X207" s="16">
        <f t="shared" si="272"/>
        <v>11</v>
      </c>
      <c r="Y207" s="16">
        <f t="shared" si="273"/>
        <v>13</v>
      </c>
      <c r="AN207" s="23" t="str">
        <f t="shared" si="280"/>
        <v/>
      </c>
      <c r="AO207" s="23">
        <f t="shared" si="281"/>
        <v>2</v>
      </c>
      <c r="AP207" s="23" t="str">
        <f t="shared" si="282"/>
        <v/>
      </c>
      <c r="AQ207" s="23" t="str">
        <f t="shared" si="283"/>
        <v/>
      </c>
      <c r="AR207" s="23" t="str">
        <f t="shared" si="284"/>
        <v/>
      </c>
      <c r="AS207" s="23" t="str">
        <f t="shared" si="285"/>
        <v/>
      </c>
      <c r="AT207" s="21" t="str">
        <f t="shared" si="286"/>
        <v/>
      </c>
      <c r="AU207" s="21" t="str">
        <f t="shared" si="287"/>
        <v/>
      </c>
      <c r="AV207" s="21">
        <f t="shared" si="288"/>
        <v>3</v>
      </c>
      <c r="AW207" s="21" t="str">
        <f t="shared" si="289"/>
        <v/>
      </c>
      <c r="AX207" s="21" t="str">
        <f t="shared" si="290"/>
        <v/>
      </c>
      <c r="AY207" s="21" t="str">
        <f t="shared" si="291"/>
        <v/>
      </c>
      <c r="AZ207" s="22">
        <f t="shared" si="292"/>
        <v>1</v>
      </c>
      <c r="BA207" s="22" t="str">
        <f t="shared" si="293"/>
        <v/>
      </c>
      <c r="BB207" s="22" t="str">
        <f t="shared" si="294"/>
        <v/>
      </c>
      <c r="BC207" s="22" t="str">
        <f t="shared" si="295"/>
        <v/>
      </c>
      <c r="BD207" s="22" t="str">
        <f t="shared" si="296"/>
        <v/>
      </c>
      <c r="BE207" s="22" t="str">
        <f t="shared" si="297"/>
        <v/>
      </c>
      <c r="BF207" s="23" t="str">
        <f t="shared" si="298"/>
        <v/>
      </c>
      <c r="BG207" s="23" t="str">
        <f t="shared" si="299"/>
        <v/>
      </c>
      <c r="BH207" s="23" t="str">
        <f t="shared" si="300"/>
        <v/>
      </c>
      <c r="BI207" s="23">
        <f t="shared" si="301"/>
        <v>4</v>
      </c>
      <c r="BJ207" s="23" t="str">
        <f t="shared" si="302"/>
        <v/>
      </c>
      <c r="BK207" s="23" t="str">
        <f t="shared" si="303"/>
        <v/>
      </c>
      <c r="BL207" s="21" t="str">
        <f t="shared" si="304"/>
        <v/>
      </c>
      <c r="BM207" s="21" t="str">
        <f t="shared" si="305"/>
        <v/>
      </c>
      <c r="BN207" s="21" t="str">
        <f t="shared" si="306"/>
        <v/>
      </c>
      <c r="BO207" s="21" t="str">
        <f t="shared" si="307"/>
        <v/>
      </c>
      <c r="BP207" s="21">
        <f t="shared" si="308"/>
        <v>5</v>
      </c>
      <c r="BQ207" s="21" t="str">
        <f t="shared" si="309"/>
        <v/>
      </c>
      <c r="BR207" s="22" t="str">
        <f t="shared" si="310"/>
        <v/>
      </c>
      <c r="BS207" s="22" t="str">
        <f t="shared" si="311"/>
        <v/>
      </c>
      <c r="BT207" s="22" t="str">
        <f t="shared" si="312"/>
        <v/>
      </c>
      <c r="BU207" s="22" t="str">
        <f t="shared" si="313"/>
        <v/>
      </c>
      <c r="BV207" s="22" t="str">
        <f t="shared" si="314"/>
        <v/>
      </c>
      <c r="BW207" s="22">
        <f t="shared" si="315"/>
        <v>6</v>
      </c>
      <c r="CE207" s="24" t="str">
        <f t="shared" si="316"/>
        <v>231456</v>
      </c>
      <c r="CF207" s="25">
        <f t="shared" si="317"/>
        <v>231456</v>
      </c>
      <c r="CG207" s="26">
        <f t="shared" si="318"/>
        <v>2</v>
      </c>
      <c r="CH207" s="23">
        <f t="shared" si="319"/>
        <v>3</v>
      </c>
      <c r="CI207" s="23">
        <f t="shared" si="320"/>
        <v>1</v>
      </c>
      <c r="CJ207" s="23">
        <f t="shared" si="321"/>
        <v>4</v>
      </c>
      <c r="CK207" s="23">
        <f t="shared" si="322"/>
        <v>5</v>
      </c>
      <c r="CL207" s="23">
        <f t="shared" si="323"/>
        <v>6</v>
      </c>
    </row>
    <row r="208" spans="1:90" ht="15" thickTop="1" thickBot="1" x14ac:dyDescent="0.5">
      <c r="A208" s="31">
        <v>8</v>
      </c>
      <c r="B208" s="33"/>
      <c r="C208" s="50">
        <f>VLOOKUP(A208,$AA$3:$AB$39,2,FALSE)</f>
        <v>2</v>
      </c>
      <c r="E208" s="49">
        <f>IF(C208=CG207,$CG$12,0)</f>
        <v>1</v>
      </c>
      <c r="F208" s="49">
        <f>IF(C208=CH207,$CH$12,0)</f>
        <v>0</v>
      </c>
      <c r="G208" s="49">
        <f>IF(C208=CI207,$CI$12,0)</f>
        <v>0</v>
      </c>
      <c r="H208" s="49">
        <f>IF(C208=CJ207,$CJ$12,0)</f>
        <v>0</v>
      </c>
      <c r="I208" s="49">
        <f>IF(C208=CK207,$CK$12,0)</f>
        <v>0</v>
      </c>
      <c r="J208" s="49">
        <f>IF(C208=CL207,$CL$12,0)</f>
        <v>0</v>
      </c>
      <c r="K208" s="50">
        <f>(E208+F208+G208+H208++I208+J208)</f>
        <v>1</v>
      </c>
      <c r="M208" s="15">
        <f t="shared" si="274"/>
        <v>8</v>
      </c>
      <c r="N208" s="15">
        <f t="shared" si="275"/>
        <v>1</v>
      </c>
      <c r="O208" s="15">
        <f t="shared" si="276"/>
        <v>3</v>
      </c>
      <c r="P208" s="15">
        <f t="shared" si="277"/>
        <v>9</v>
      </c>
      <c r="Q208" s="15">
        <f t="shared" si="278"/>
        <v>12</v>
      </c>
      <c r="R208" s="15">
        <f t="shared" si="279"/>
        <v>14</v>
      </c>
      <c r="S208" s="12">
        <f t="shared" si="268"/>
        <v>406</v>
      </c>
      <c r="T208" s="11">
        <v>1</v>
      </c>
      <c r="U208" s="16">
        <f t="shared" si="269"/>
        <v>3</v>
      </c>
      <c r="V208" s="16">
        <f t="shared" si="270"/>
        <v>8</v>
      </c>
      <c r="W208" s="16">
        <f t="shared" si="271"/>
        <v>9</v>
      </c>
      <c r="X208" s="16">
        <f t="shared" si="272"/>
        <v>12</v>
      </c>
      <c r="Y208" s="16">
        <f t="shared" si="273"/>
        <v>14</v>
      </c>
      <c r="AN208" s="23" t="str">
        <f t="shared" si="280"/>
        <v/>
      </c>
      <c r="AO208" s="23">
        <f t="shared" si="281"/>
        <v>2</v>
      </c>
      <c r="AP208" s="23" t="str">
        <f t="shared" si="282"/>
        <v/>
      </c>
      <c r="AQ208" s="23" t="str">
        <f t="shared" si="283"/>
        <v/>
      </c>
      <c r="AR208" s="23" t="str">
        <f t="shared" si="284"/>
        <v/>
      </c>
      <c r="AS208" s="23" t="str">
        <f t="shared" si="285"/>
        <v/>
      </c>
      <c r="AT208" s="21" t="str">
        <f t="shared" si="286"/>
        <v/>
      </c>
      <c r="AU208" s="21" t="str">
        <f t="shared" si="287"/>
        <v/>
      </c>
      <c r="AV208" s="21">
        <f t="shared" si="288"/>
        <v>3</v>
      </c>
      <c r="AW208" s="21" t="str">
        <f t="shared" si="289"/>
        <v/>
      </c>
      <c r="AX208" s="21" t="str">
        <f t="shared" si="290"/>
        <v/>
      </c>
      <c r="AY208" s="21" t="str">
        <f t="shared" si="291"/>
        <v/>
      </c>
      <c r="AZ208" s="22">
        <f t="shared" si="292"/>
        <v>1</v>
      </c>
      <c r="BA208" s="22" t="str">
        <f t="shared" si="293"/>
        <v/>
      </c>
      <c r="BB208" s="22" t="str">
        <f t="shared" si="294"/>
        <v/>
      </c>
      <c r="BC208" s="22" t="str">
        <f t="shared" si="295"/>
        <v/>
      </c>
      <c r="BD208" s="22" t="str">
        <f t="shared" si="296"/>
        <v/>
      </c>
      <c r="BE208" s="22" t="str">
        <f t="shared" si="297"/>
        <v/>
      </c>
      <c r="BF208" s="23" t="str">
        <f t="shared" si="298"/>
        <v/>
      </c>
      <c r="BG208" s="23" t="str">
        <f t="shared" si="299"/>
        <v/>
      </c>
      <c r="BH208" s="23" t="str">
        <f t="shared" si="300"/>
        <v/>
      </c>
      <c r="BI208" s="23">
        <f t="shared" si="301"/>
        <v>4</v>
      </c>
      <c r="BJ208" s="23" t="str">
        <f t="shared" si="302"/>
        <v/>
      </c>
      <c r="BK208" s="23" t="str">
        <f t="shared" si="303"/>
        <v/>
      </c>
      <c r="BL208" s="21" t="str">
        <f t="shared" si="304"/>
        <v/>
      </c>
      <c r="BM208" s="21" t="str">
        <f t="shared" si="305"/>
        <v/>
      </c>
      <c r="BN208" s="21" t="str">
        <f t="shared" si="306"/>
        <v/>
      </c>
      <c r="BO208" s="21" t="str">
        <f t="shared" si="307"/>
        <v/>
      </c>
      <c r="BP208" s="21">
        <f t="shared" si="308"/>
        <v>5</v>
      </c>
      <c r="BQ208" s="21" t="str">
        <f t="shared" si="309"/>
        <v/>
      </c>
      <c r="BR208" s="22" t="str">
        <f t="shared" si="310"/>
        <v/>
      </c>
      <c r="BS208" s="22" t="str">
        <f t="shared" si="311"/>
        <v/>
      </c>
      <c r="BT208" s="22" t="str">
        <f t="shared" si="312"/>
        <v/>
      </c>
      <c r="BU208" s="22" t="str">
        <f t="shared" si="313"/>
        <v/>
      </c>
      <c r="BV208" s="22" t="str">
        <f t="shared" si="314"/>
        <v/>
      </c>
      <c r="BW208" s="22">
        <f t="shared" si="315"/>
        <v>6</v>
      </c>
      <c r="CE208" s="24" t="str">
        <f t="shared" si="316"/>
        <v>231456</v>
      </c>
      <c r="CF208" s="25">
        <f t="shared" si="317"/>
        <v>231456</v>
      </c>
      <c r="CG208" s="26">
        <f t="shared" si="318"/>
        <v>2</v>
      </c>
      <c r="CH208" s="23">
        <f t="shared" si="319"/>
        <v>3</v>
      </c>
      <c r="CI208" s="23">
        <f t="shared" si="320"/>
        <v>1</v>
      </c>
      <c r="CJ208" s="23">
        <f t="shared" si="321"/>
        <v>4</v>
      </c>
      <c r="CK208" s="23">
        <f t="shared" si="322"/>
        <v>5</v>
      </c>
      <c r="CL208" s="23">
        <f t="shared" si="323"/>
        <v>6</v>
      </c>
    </row>
    <row r="209" spans="1:90" ht="15" thickTop="1" thickBot="1" x14ac:dyDescent="0.5">
      <c r="A209" s="31">
        <v>13</v>
      </c>
      <c r="B209" s="33"/>
      <c r="C209" s="50">
        <f>VLOOKUP(A209,$AA$3:$AB$39,2,FALSE)</f>
        <v>3</v>
      </c>
      <c r="E209" s="49">
        <f>IF(C209=CG208,$CG$12,0)</f>
        <v>0</v>
      </c>
      <c r="F209" s="49">
        <f>IF(C209=CH208,$CH$12,0)</f>
        <v>2</v>
      </c>
      <c r="G209" s="49">
        <f>IF(C209=CI208,$CI$12,0)</f>
        <v>0</v>
      </c>
      <c r="H209" s="49">
        <f>IF(C209=CJ208,$CJ$12,0)</f>
        <v>0</v>
      </c>
      <c r="I209" s="49">
        <f>IF(C209=CK208,$CK$12,0)</f>
        <v>0</v>
      </c>
      <c r="J209" s="49">
        <f>IF(C209=CL208,$CL$12,0)</f>
        <v>0</v>
      </c>
      <c r="K209" s="50">
        <f>(E209+F209+G209+H209++I209+J209)</f>
        <v>2</v>
      </c>
      <c r="M209" s="15">
        <f t="shared" si="274"/>
        <v>9</v>
      </c>
      <c r="N209" s="15">
        <f t="shared" si="275"/>
        <v>2</v>
      </c>
      <c r="O209" s="15">
        <f t="shared" si="276"/>
        <v>1</v>
      </c>
      <c r="P209" s="15">
        <f t="shared" si="277"/>
        <v>10</v>
      </c>
      <c r="Q209" s="15">
        <f t="shared" si="278"/>
        <v>13</v>
      </c>
      <c r="R209" s="15">
        <f t="shared" si="279"/>
        <v>15</v>
      </c>
      <c r="S209" s="12">
        <f t="shared" si="268"/>
        <v>408</v>
      </c>
      <c r="T209" s="11">
        <v>1</v>
      </c>
      <c r="U209" s="16">
        <f t="shared" si="269"/>
        <v>2</v>
      </c>
      <c r="V209" s="16">
        <f t="shared" si="270"/>
        <v>9</v>
      </c>
      <c r="W209" s="16">
        <f t="shared" si="271"/>
        <v>10</v>
      </c>
      <c r="X209" s="16">
        <f t="shared" si="272"/>
        <v>13</v>
      </c>
      <c r="Y209" s="16">
        <f t="shared" si="273"/>
        <v>15</v>
      </c>
      <c r="AN209" s="23" t="str">
        <f t="shared" si="280"/>
        <v/>
      </c>
      <c r="AO209" s="23" t="str">
        <f t="shared" si="281"/>
        <v/>
      </c>
      <c r="AP209" s="23">
        <f t="shared" si="282"/>
        <v>3</v>
      </c>
      <c r="AQ209" s="23" t="str">
        <f t="shared" si="283"/>
        <v/>
      </c>
      <c r="AR209" s="23" t="str">
        <f t="shared" si="284"/>
        <v/>
      </c>
      <c r="AS209" s="23" t="str">
        <f t="shared" si="285"/>
        <v/>
      </c>
      <c r="AT209" s="21" t="str">
        <f t="shared" si="286"/>
        <v/>
      </c>
      <c r="AU209" s="21">
        <f t="shared" si="287"/>
        <v>2</v>
      </c>
      <c r="AV209" s="21" t="str">
        <f t="shared" si="288"/>
        <v/>
      </c>
      <c r="AW209" s="21" t="str">
        <f t="shared" si="289"/>
        <v/>
      </c>
      <c r="AX209" s="21" t="str">
        <f t="shared" si="290"/>
        <v/>
      </c>
      <c r="AY209" s="21" t="str">
        <f t="shared" si="291"/>
        <v/>
      </c>
      <c r="AZ209" s="22">
        <f t="shared" si="292"/>
        <v>1</v>
      </c>
      <c r="BA209" s="22" t="str">
        <f t="shared" si="293"/>
        <v/>
      </c>
      <c r="BB209" s="22" t="str">
        <f t="shared" si="294"/>
        <v/>
      </c>
      <c r="BC209" s="22" t="str">
        <f t="shared" si="295"/>
        <v/>
      </c>
      <c r="BD209" s="22" t="str">
        <f t="shared" si="296"/>
        <v/>
      </c>
      <c r="BE209" s="22" t="str">
        <f t="shared" si="297"/>
        <v/>
      </c>
      <c r="BF209" s="23" t="str">
        <f t="shared" si="298"/>
        <v/>
      </c>
      <c r="BG209" s="23" t="str">
        <f t="shared" si="299"/>
        <v/>
      </c>
      <c r="BH209" s="23" t="str">
        <f t="shared" si="300"/>
        <v/>
      </c>
      <c r="BI209" s="23">
        <f t="shared" si="301"/>
        <v>4</v>
      </c>
      <c r="BJ209" s="23" t="str">
        <f t="shared" si="302"/>
        <v/>
      </c>
      <c r="BK209" s="23" t="str">
        <f t="shared" si="303"/>
        <v/>
      </c>
      <c r="BL209" s="21" t="str">
        <f t="shared" si="304"/>
        <v/>
      </c>
      <c r="BM209" s="21" t="str">
        <f t="shared" si="305"/>
        <v/>
      </c>
      <c r="BN209" s="21" t="str">
        <f t="shared" si="306"/>
        <v/>
      </c>
      <c r="BO209" s="21" t="str">
        <f t="shared" si="307"/>
        <v/>
      </c>
      <c r="BP209" s="21">
        <f t="shared" si="308"/>
        <v>5</v>
      </c>
      <c r="BQ209" s="21" t="str">
        <f t="shared" si="309"/>
        <v/>
      </c>
      <c r="BR209" s="22" t="str">
        <f t="shared" si="310"/>
        <v/>
      </c>
      <c r="BS209" s="22" t="str">
        <f t="shared" si="311"/>
        <v/>
      </c>
      <c r="BT209" s="22" t="str">
        <f t="shared" si="312"/>
        <v/>
      </c>
      <c r="BU209" s="22" t="str">
        <f t="shared" si="313"/>
        <v/>
      </c>
      <c r="BV209" s="22" t="str">
        <f t="shared" si="314"/>
        <v/>
      </c>
      <c r="BW209" s="22">
        <f t="shared" si="315"/>
        <v>6</v>
      </c>
      <c r="CE209" s="24" t="str">
        <f t="shared" si="316"/>
        <v>321456</v>
      </c>
      <c r="CF209" s="25">
        <f t="shared" si="317"/>
        <v>321456</v>
      </c>
      <c r="CG209" s="26">
        <f t="shared" si="318"/>
        <v>3</v>
      </c>
      <c r="CH209" s="23">
        <f t="shared" si="319"/>
        <v>2</v>
      </c>
      <c r="CI209" s="23">
        <f t="shared" si="320"/>
        <v>1</v>
      </c>
      <c r="CJ209" s="23">
        <f t="shared" si="321"/>
        <v>4</v>
      </c>
      <c r="CK209" s="23">
        <f t="shared" si="322"/>
        <v>5</v>
      </c>
      <c r="CL209" s="23">
        <f t="shared" si="323"/>
        <v>6</v>
      </c>
    </row>
    <row r="210" spans="1:90" ht="15" thickTop="1" thickBot="1" x14ac:dyDescent="0.5">
      <c r="A210" s="31">
        <v>35</v>
      </c>
      <c r="B210" s="33"/>
      <c r="C210" s="50">
        <f>VLOOKUP(A210,$AA$3:$AB$39,2,FALSE)</f>
        <v>6</v>
      </c>
      <c r="E210" s="49">
        <f>IF(C210=CG209,$CG$12,0)</f>
        <v>0</v>
      </c>
      <c r="F210" s="49">
        <f>IF(C210=CH209,$CH$12,0)</f>
        <v>0</v>
      </c>
      <c r="G210" s="49">
        <f>IF(C210=CI209,$CI$12,0)</f>
        <v>0</v>
      </c>
      <c r="H210" s="49">
        <f>IF(C210=CJ209,$CJ$12,0)</f>
        <v>0</v>
      </c>
      <c r="I210" s="49">
        <f>IF(C210=CK209,$CK$12,0)</f>
        <v>0</v>
      </c>
      <c r="J210" s="49">
        <f>IF(C210=CL209,$CL$12,0)</f>
        <v>6</v>
      </c>
      <c r="K210" s="50">
        <f>(E210+F210+G210+H210++I210+J210)</f>
        <v>6</v>
      </c>
      <c r="M210" s="15">
        <f t="shared" si="274"/>
        <v>10</v>
      </c>
      <c r="N210" s="15">
        <f t="shared" si="275"/>
        <v>3</v>
      </c>
      <c r="O210" s="15">
        <f t="shared" si="276"/>
        <v>2</v>
      </c>
      <c r="P210" s="15">
        <f t="shared" si="277"/>
        <v>11</v>
      </c>
      <c r="Q210" s="15">
        <f t="shared" si="278"/>
        <v>14</v>
      </c>
      <c r="R210" s="15">
        <f t="shared" si="279"/>
        <v>1</v>
      </c>
      <c r="S210" s="12">
        <f t="shared" si="268"/>
        <v>410</v>
      </c>
      <c r="T210" s="11">
        <v>1</v>
      </c>
      <c r="U210" s="16">
        <f t="shared" si="269"/>
        <v>2</v>
      </c>
      <c r="V210" s="16">
        <f t="shared" si="270"/>
        <v>3</v>
      </c>
      <c r="W210" s="16">
        <f t="shared" si="271"/>
        <v>10</v>
      </c>
      <c r="X210" s="16">
        <f t="shared" si="272"/>
        <v>11</v>
      </c>
      <c r="Y210" s="16">
        <f t="shared" si="273"/>
        <v>14</v>
      </c>
      <c r="AN210" s="23" t="str">
        <f t="shared" si="280"/>
        <v/>
      </c>
      <c r="AO210" s="23" t="str">
        <f t="shared" si="281"/>
        <v/>
      </c>
      <c r="AP210" s="23" t="str">
        <f t="shared" si="282"/>
        <v/>
      </c>
      <c r="AQ210" s="23" t="str">
        <f t="shared" si="283"/>
        <v/>
      </c>
      <c r="AR210" s="23" t="str">
        <f t="shared" si="284"/>
        <v/>
      </c>
      <c r="AS210" s="23">
        <f t="shared" si="285"/>
        <v>6</v>
      </c>
      <c r="AT210" s="21" t="str">
        <f t="shared" si="286"/>
        <v/>
      </c>
      <c r="AU210" s="21" t="str">
        <f t="shared" si="287"/>
        <v/>
      </c>
      <c r="AV210" s="21">
        <f t="shared" si="288"/>
        <v>3</v>
      </c>
      <c r="AW210" s="21" t="str">
        <f t="shared" si="289"/>
        <v/>
      </c>
      <c r="AX210" s="21" t="str">
        <f t="shared" si="290"/>
        <v/>
      </c>
      <c r="AY210" s="21" t="str">
        <f t="shared" si="291"/>
        <v/>
      </c>
      <c r="AZ210" s="22" t="str">
        <f t="shared" si="292"/>
        <v/>
      </c>
      <c r="BA210" s="22">
        <f t="shared" si="293"/>
        <v>2</v>
      </c>
      <c r="BB210" s="22" t="str">
        <f t="shared" si="294"/>
        <v/>
      </c>
      <c r="BC210" s="22" t="str">
        <f t="shared" si="295"/>
        <v/>
      </c>
      <c r="BD210" s="22" t="str">
        <f t="shared" si="296"/>
        <v/>
      </c>
      <c r="BE210" s="22" t="str">
        <f t="shared" si="297"/>
        <v/>
      </c>
      <c r="BF210" s="23">
        <f t="shared" si="298"/>
        <v>1</v>
      </c>
      <c r="BG210" s="23" t="str">
        <f t="shared" si="299"/>
        <v/>
      </c>
      <c r="BH210" s="23" t="str">
        <f t="shared" si="300"/>
        <v/>
      </c>
      <c r="BI210" s="23" t="str">
        <f t="shared" si="301"/>
        <v/>
      </c>
      <c r="BJ210" s="23" t="str">
        <f t="shared" si="302"/>
        <v/>
      </c>
      <c r="BK210" s="23" t="str">
        <f t="shared" si="303"/>
        <v/>
      </c>
      <c r="BL210" s="21" t="str">
        <f t="shared" si="304"/>
        <v/>
      </c>
      <c r="BM210" s="21" t="str">
        <f t="shared" si="305"/>
        <v/>
      </c>
      <c r="BN210" s="21" t="str">
        <f t="shared" si="306"/>
        <v/>
      </c>
      <c r="BO210" s="21">
        <f t="shared" si="307"/>
        <v>4</v>
      </c>
      <c r="BP210" s="21" t="str">
        <f t="shared" si="308"/>
        <v/>
      </c>
      <c r="BQ210" s="21" t="str">
        <f t="shared" si="309"/>
        <v/>
      </c>
      <c r="BR210" s="22" t="str">
        <f t="shared" si="310"/>
        <v/>
      </c>
      <c r="BS210" s="22" t="str">
        <f t="shared" si="311"/>
        <v/>
      </c>
      <c r="BT210" s="22" t="str">
        <f t="shared" si="312"/>
        <v/>
      </c>
      <c r="BU210" s="22" t="str">
        <f t="shared" si="313"/>
        <v/>
      </c>
      <c r="BV210" s="22">
        <f t="shared" si="314"/>
        <v>5</v>
      </c>
      <c r="BW210" s="22" t="str">
        <f t="shared" si="315"/>
        <v/>
      </c>
      <c r="CE210" s="24" t="str">
        <f t="shared" si="316"/>
        <v>632145</v>
      </c>
      <c r="CF210" s="25">
        <f t="shared" si="317"/>
        <v>632145</v>
      </c>
      <c r="CG210" s="26">
        <f t="shared" si="318"/>
        <v>6</v>
      </c>
      <c r="CH210" s="23">
        <f t="shared" si="319"/>
        <v>3</v>
      </c>
      <c r="CI210" s="23">
        <f t="shared" si="320"/>
        <v>2</v>
      </c>
      <c r="CJ210" s="23">
        <f t="shared" si="321"/>
        <v>1</v>
      </c>
      <c r="CK210" s="23">
        <f t="shared" si="322"/>
        <v>4</v>
      </c>
      <c r="CL210" s="23">
        <f t="shared" si="323"/>
        <v>5</v>
      </c>
    </row>
    <row r="211" spans="1:90" ht="15" thickTop="1" thickBot="1" x14ac:dyDescent="0.5">
      <c r="A211" s="31">
        <v>28</v>
      </c>
      <c r="B211" s="33"/>
      <c r="C211" s="50">
        <f>VLOOKUP(A211,$AA$3:$AB$39,2,FALSE)</f>
        <v>5</v>
      </c>
      <c r="E211" s="49">
        <f>IF(C211=CG210,$CG$12,0)</f>
        <v>0</v>
      </c>
      <c r="F211" s="49">
        <f>IF(C211=CH210,$CH$12,0)</f>
        <v>0</v>
      </c>
      <c r="G211" s="49">
        <f>IF(C211=CI210,$CI$12,0)</f>
        <v>0</v>
      </c>
      <c r="H211" s="49">
        <f>IF(C211=CJ210,$CJ$12,0)</f>
        <v>0</v>
      </c>
      <c r="I211" s="49">
        <f>IF(C211=CK210,$CK$12,0)</f>
        <v>0</v>
      </c>
      <c r="J211" s="49">
        <f>IF(C211=CL210,$CL$12,0)</f>
        <v>6</v>
      </c>
      <c r="K211" s="50">
        <f>(E211+F211+G211+H211++I211+J211)</f>
        <v>6</v>
      </c>
      <c r="M211" s="15">
        <f t="shared" si="274"/>
        <v>11</v>
      </c>
      <c r="N211" s="15">
        <f t="shared" si="275"/>
        <v>4</v>
      </c>
      <c r="O211" s="15">
        <f t="shared" si="276"/>
        <v>3</v>
      </c>
      <c r="P211" s="15">
        <f t="shared" si="277"/>
        <v>12</v>
      </c>
      <c r="Q211" s="15">
        <f t="shared" si="278"/>
        <v>1</v>
      </c>
      <c r="R211" s="15">
        <f t="shared" si="279"/>
        <v>2</v>
      </c>
      <c r="S211" s="12">
        <f t="shared" si="268"/>
        <v>412</v>
      </c>
      <c r="T211" s="11">
        <v>1</v>
      </c>
      <c r="U211" s="16">
        <f t="shared" si="269"/>
        <v>2</v>
      </c>
      <c r="V211" s="16">
        <f t="shared" si="270"/>
        <v>3</v>
      </c>
      <c r="W211" s="16">
        <f t="shared" si="271"/>
        <v>4</v>
      </c>
      <c r="X211" s="16">
        <f t="shared" si="272"/>
        <v>11</v>
      </c>
      <c r="Y211" s="16">
        <f t="shared" si="273"/>
        <v>12</v>
      </c>
      <c r="AN211" s="23" t="str">
        <f t="shared" si="280"/>
        <v/>
      </c>
      <c r="AO211" s="23" t="str">
        <f t="shared" si="281"/>
        <v/>
      </c>
      <c r="AP211" s="23" t="str">
        <f t="shared" si="282"/>
        <v/>
      </c>
      <c r="AQ211" s="23" t="str">
        <f t="shared" si="283"/>
        <v/>
      </c>
      <c r="AR211" s="23">
        <f t="shared" si="284"/>
        <v>5</v>
      </c>
      <c r="AS211" s="23" t="str">
        <f t="shared" si="285"/>
        <v/>
      </c>
      <c r="AT211" s="21" t="str">
        <f t="shared" si="286"/>
        <v/>
      </c>
      <c r="AU211" s="21" t="str">
        <f t="shared" si="287"/>
        <v/>
      </c>
      <c r="AV211" s="21" t="str">
        <f t="shared" si="288"/>
        <v/>
      </c>
      <c r="AW211" s="21" t="str">
        <f t="shared" si="289"/>
        <v/>
      </c>
      <c r="AX211" s="21" t="str">
        <f t="shared" si="290"/>
        <v/>
      </c>
      <c r="AY211" s="21">
        <f t="shared" si="291"/>
        <v>6</v>
      </c>
      <c r="AZ211" s="22" t="str">
        <f t="shared" si="292"/>
        <v/>
      </c>
      <c r="BA211" s="22" t="str">
        <f t="shared" si="293"/>
        <v/>
      </c>
      <c r="BB211" s="22">
        <f t="shared" si="294"/>
        <v>3</v>
      </c>
      <c r="BC211" s="22" t="str">
        <f t="shared" si="295"/>
        <v/>
      </c>
      <c r="BD211" s="22" t="str">
        <f t="shared" si="296"/>
        <v/>
      </c>
      <c r="BE211" s="22" t="str">
        <f t="shared" si="297"/>
        <v/>
      </c>
      <c r="BF211" s="23" t="str">
        <f t="shared" si="298"/>
        <v/>
      </c>
      <c r="BG211" s="23">
        <f t="shared" si="299"/>
        <v>2</v>
      </c>
      <c r="BH211" s="23" t="str">
        <f t="shared" si="300"/>
        <v/>
      </c>
      <c r="BI211" s="23" t="str">
        <f t="shared" si="301"/>
        <v/>
      </c>
      <c r="BJ211" s="23" t="str">
        <f t="shared" si="302"/>
        <v/>
      </c>
      <c r="BK211" s="23" t="str">
        <f t="shared" si="303"/>
        <v/>
      </c>
      <c r="BL211" s="21">
        <f t="shared" si="304"/>
        <v>1</v>
      </c>
      <c r="BM211" s="21" t="str">
        <f t="shared" si="305"/>
        <v/>
      </c>
      <c r="BN211" s="21" t="str">
        <f t="shared" si="306"/>
        <v/>
      </c>
      <c r="BO211" s="21" t="str">
        <f t="shared" si="307"/>
        <v/>
      </c>
      <c r="BP211" s="21" t="str">
        <f t="shared" si="308"/>
        <v/>
      </c>
      <c r="BQ211" s="21" t="str">
        <f t="shared" si="309"/>
        <v/>
      </c>
      <c r="BR211" s="22" t="str">
        <f t="shared" si="310"/>
        <v/>
      </c>
      <c r="BS211" s="22" t="str">
        <f t="shared" si="311"/>
        <v/>
      </c>
      <c r="BT211" s="22" t="str">
        <f t="shared" si="312"/>
        <v/>
      </c>
      <c r="BU211" s="22">
        <f t="shared" si="313"/>
        <v>4</v>
      </c>
      <c r="BV211" s="22" t="str">
        <f t="shared" si="314"/>
        <v/>
      </c>
      <c r="BW211" s="22" t="str">
        <f t="shared" si="315"/>
        <v/>
      </c>
      <c r="CE211" s="24" t="str">
        <f t="shared" si="316"/>
        <v>563214</v>
      </c>
      <c r="CF211" s="25">
        <f t="shared" si="317"/>
        <v>563214</v>
      </c>
      <c r="CG211" s="26">
        <f t="shared" si="318"/>
        <v>5</v>
      </c>
      <c r="CH211" s="23">
        <f t="shared" si="319"/>
        <v>6</v>
      </c>
      <c r="CI211" s="23">
        <f t="shared" si="320"/>
        <v>3</v>
      </c>
      <c r="CJ211" s="23">
        <f t="shared" si="321"/>
        <v>2</v>
      </c>
      <c r="CK211" s="23">
        <f t="shared" si="322"/>
        <v>1</v>
      </c>
      <c r="CL211" s="23">
        <f t="shared" si="323"/>
        <v>4</v>
      </c>
    </row>
    <row r="212" spans="1:90" ht="15" thickTop="1" thickBot="1" x14ac:dyDescent="0.5">
      <c r="A212" s="31">
        <v>6</v>
      </c>
      <c r="B212" s="33"/>
      <c r="C212" s="50">
        <f>VLOOKUP(A212,$AA$3:$AB$39,2,FALSE)</f>
        <v>1</v>
      </c>
      <c r="E212" s="49">
        <f>IF(C212=CG211,$CG$12,0)</f>
        <v>0</v>
      </c>
      <c r="F212" s="49">
        <f>IF(C212=CH211,$CH$12,0)</f>
        <v>0</v>
      </c>
      <c r="G212" s="49">
        <f>IF(C212=CI211,$CI$12,0)</f>
        <v>0</v>
      </c>
      <c r="H212" s="49">
        <f>IF(C212=CJ211,$CJ$12,0)</f>
        <v>0</v>
      </c>
      <c r="I212" s="49">
        <f>IF(C212=CK211,$CK$12,0)</f>
        <v>5</v>
      </c>
      <c r="J212" s="49">
        <f>IF(C212=CL211,$CL$12,0)</f>
        <v>0</v>
      </c>
      <c r="K212" s="50">
        <f>(E212+F212+G212+H212++I212+J212)</f>
        <v>5</v>
      </c>
      <c r="M212" s="15">
        <f t="shared" si="274"/>
        <v>1</v>
      </c>
      <c r="N212" s="15">
        <f t="shared" si="275"/>
        <v>5</v>
      </c>
      <c r="O212" s="15">
        <f t="shared" si="276"/>
        <v>4</v>
      </c>
      <c r="P212" s="15">
        <f t="shared" si="277"/>
        <v>13</v>
      </c>
      <c r="Q212" s="15">
        <f t="shared" si="278"/>
        <v>2</v>
      </c>
      <c r="R212" s="15">
        <f t="shared" si="279"/>
        <v>3</v>
      </c>
      <c r="S212" s="12">
        <f t="shared" si="268"/>
        <v>414</v>
      </c>
      <c r="T212" s="11">
        <v>1</v>
      </c>
      <c r="U212" s="16">
        <f t="shared" si="269"/>
        <v>2</v>
      </c>
      <c r="V212" s="16">
        <f t="shared" si="270"/>
        <v>3</v>
      </c>
      <c r="W212" s="16">
        <f t="shared" si="271"/>
        <v>4</v>
      </c>
      <c r="X212" s="16">
        <f t="shared" si="272"/>
        <v>5</v>
      </c>
      <c r="Y212" s="16">
        <f t="shared" si="273"/>
        <v>13</v>
      </c>
      <c r="AN212" s="23">
        <f t="shared" si="280"/>
        <v>1</v>
      </c>
      <c r="AO212" s="23" t="str">
        <f t="shared" si="281"/>
        <v/>
      </c>
      <c r="AP212" s="23" t="str">
        <f t="shared" si="282"/>
        <v/>
      </c>
      <c r="AQ212" s="23" t="str">
        <f t="shared" si="283"/>
        <v/>
      </c>
      <c r="AR212" s="23" t="str">
        <f t="shared" si="284"/>
        <v/>
      </c>
      <c r="AS212" s="23" t="str">
        <f t="shared" si="285"/>
        <v/>
      </c>
      <c r="AT212" s="21" t="str">
        <f t="shared" si="286"/>
        <v/>
      </c>
      <c r="AU212" s="21" t="str">
        <f t="shared" si="287"/>
        <v/>
      </c>
      <c r="AV212" s="21" t="str">
        <f t="shared" si="288"/>
        <v/>
      </c>
      <c r="AW212" s="21" t="str">
        <f t="shared" si="289"/>
        <v/>
      </c>
      <c r="AX212" s="21">
        <f t="shared" si="290"/>
        <v>5</v>
      </c>
      <c r="AY212" s="21" t="str">
        <f t="shared" si="291"/>
        <v/>
      </c>
      <c r="AZ212" s="22" t="str">
        <f t="shared" si="292"/>
        <v/>
      </c>
      <c r="BA212" s="22" t="str">
        <f t="shared" si="293"/>
        <v/>
      </c>
      <c r="BB212" s="22" t="str">
        <f t="shared" si="294"/>
        <v/>
      </c>
      <c r="BC212" s="22" t="str">
        <f t="shared" si="295"/>
        <v/>
      </c>
      <c r="BD212" s="22" t="str">
        <f t="shared" si="296"/>
        <v/>
      </c>
      <c r="BE212" s="22">
        <f t="shared" si="297"/>
        <v>6</v>
      </c>
      <c r="BF212" s="23" t="str">
        <f t="shared" si="298"/>
        <v/>
      </c>
      <c r="BG212" s="23" t="str">
        <f t="shared" si="299"/>
        <v/>
      </c>
      <c r="BH212" s="23">
        <f t="shared" si="300"/>
        <v>3</v>
      </c>
      <c r="BI212" s="23" t="str">
        <f t="shared" si="301"/>
        <v/>
      </c>
      <c r="BJ212" s="23" t="str">
        <f t="shared" si="302"/>
        <v/>
      </c>
      <c r="BK212" s="23" t="str">
        <f t="shared" si="303"/>
        <v/>
      </c>
      <c r="BL212" s="21" t="str">
        <f t="shared" si="304"/>
        <v/>
      </c>
      <c r="BM212" s="21">
        <f t="shared" si="305"/>
        <v>2</v>
      </c>
      <c r="BN212" s="21" t="str">
        <f t="shared" si="306"/>
        <v/>
      </c>
      <c r="BO212" s="21" t="str">
        <f t="shared" si="307"/>
        <v/>
      </c>
      <c r="BP212" s="21" t="str">
        <f t="shared" si="308"/>
        <v/>
      </c>
      <c r="BQ212" s="21" t="str">
        <f t="shared" si="309"/>
        <v/>
      </c>
      <c r="BR212" s="22" t="str">
        <f t="shared" si="310"/>
        <v/>
      </c>
      <c r="BS212" s="22" t="str">
        <f t="shared" si="311"/>
        <v/>
      </c>
      <c r="BT212" s="22" t="str">
        <f t="shared" si="312"/>
        <v/>
      </c>
      <c r="BU212" s="22">
        <f t="shared" si="313"/>
        <v>4</v>
      </c>
      <c r="BV212" s="22" t="str">
        <f t="shared" si="314"/>
        <v/>
      </c>
      <c r="BW212" s="22" t="str">
        <f t="shared" si="315"/>
        <v/>
      </c>
      <c r="CE212" s="24" t="str">
        <f t="shared" si="316"/>
        <v>156324</v>
      </c>
      <c r="CF212" s="25">
        <f t="shared" si="317"/>
        <v>156324</v>
      </c>
      <c r="CG212" s="26">
        <f t="shared" si="318"/>
        <v>1</v>
      </c>
      <c r="CH212" s="23">
        <f t="shared" si="319"/>
        <v>5</v>
      </c>
      <c r="CI212" s="23">
        <f t="shared" si="320"/>
        <v>6</v>
      </c>
      <c r="CJ212" s="23">
        <f t="shared" si="321"/>
        <v>3</v>
      </c>
      <c r="CK212" s="23">
        <f t="shared" si="322"/>
        <v>2</v>
      </c>
      <c r="CL212" s="23">
        <f t="shared" si="323"/>
        <v>4</v>
      </c>
    </row>
    <row r="213" spans="1:90" ht="15" thickTop="1" thickBot="1" x14ac:dyDescent="0.5">
      <c r="A213" s="31">
        <v>33</v>
      </c>
      <c r="B213" s="33"/>
      <c r="C213" s="50">
        <f>VLOOKUP(A213,$AA$3:$AB$39,2,FALSE)</f>
        <v>6</v>
      </c>
      <c r="E213" s="49">
        <f>IF(C213=CG212,$CG$12,0)</f>
        <v>0</v>
      </c>
      <c r="F213" s="49">
        <f>IF(C213=CH212,$CH$12,0)</f>
        <v>0</v>
      </c>
      <c r="G213" s="49">
        <f>IF(C213=CI212,$CI$12,0)</f>
        <v>3</v>
      </c>
      <c r="H213" s="49">
        <f>IF(C213=CJ212,$CJ$12,0)</f>
        <v>0</v>
      </c>
      <c r="I213" s="49">
        <f>IF(C213=CK212,$CK$12,0)</f>
        <v>0</v>
      </c>
      <c r="J213" s="49">
        <f>IF(C213=CL212,$CL$12,0)</f>
        <v>0</v>
      </c>
      <c r="K213" s="50">
        <f>(E213+F213+G213+H213++I213+J213)</f>
        <v>3</v>
      </c>
      <c r="M213" s="15">
        <f t="shared" si="274"/>
        <v>2</v>
      </c>
      <c r="N213" s="15">
        <f t="shared" si="275"/>
        <v>6</v>
      </c>
      <c r="O213" s="15">
        <f t="shared" si="276"/>
        <v>5</v>
      </c>
      <c r="P213" s="15">
        <f t="shared" si="277"/>
        <v>14</v>
      </c>
      <c r="Q213" s="15">
        <f t="shared" si="278"/>
        <v>3</v>
      </c>
      <c r="R213" s="15">
        <f t="shared" si="279"/>
        <v>1</v>
      </c>
      <c r="S213" s="12">
        <f t="shared" si="268"/>
        <v>416</v>
      </c>
      <c r="T213" s="11">
        <v>1</v>
      </c>
      <c r="U213" s="16">
        <f t="shared" si="269"/>
        <v>2</v>
      </c>
      <c r="V213" s="16">
        <f t="shared" si="270"/>
        <v>3</v>
      </c>
      <c r="W213" s="16">
        <f t="shared" si="271"/>
        <v>5</v>
      </c>
      <c r="X213" s="16">
        <f t="shared" si="272"/>
        <v>6</v>
      </c>
      <c r="Y213" s="16">
        <f t="shared" si="273"/>
        <v>14</v>
      </c>
      <c r="AN213" s="23" t="str">
        <f t="shared" si="280"/>
        <v/>
      </c>
      <c r="AO213" s="23" t="str">
        <f t="shared" si="281"/>
        <v/>
      </c>
      <c r="AP213" s="23" t="str">
        <f t="shared" si="282"/>
        <v/>
      </c>
      <c r="AQ213" s="23" t="str">
        <f t="shared" si="283"/>
        <v/>
      </c>
      <c r="AR213" s="23" t="str">
        <f t="shared" si="284"/>
        <v/>
      </c>
      <c r="AS213" s="23">
        <f t="shared" si="285"/>
        <v>6</v>
      </c>
      <c r="AT213" s="21">
        <f t="shared" si="286"/>
        <v>1</v>
      </c>
      <c r="AU213" s="21" t="str">
        <f t="shared" si="287"/>
        <v/>
      </c>
      <c r="AV213" s="21" t="str">
        <f t="shared" si="288"/>
        <v/>
      </c>
      <c r="AW213" s="21" t="str">
        <f t="shared" si="289"/>
        <v/>
      </c>
      <c r="AX213" s="21" t="str">
        <f t="shared" si="290"/>
        <v/>
      </c>
      <c r="AY213" s="21" t="str">
        <f t="shared" si="291"/>
        <v/>
      </c>
      <c r="AZ213" s="22" t="str">
        <f t="shared" si="292"/>
        <v/>
      </c>
      <c r="BA213" s="22" t="str">
        <f t="shared" si="293"/>
        <v/>
      </c>
      <c r="BB213" s="22" t="str">
        <f t="shared" si="294"/>
        <v/>
      </c>
      <c r="BC213" s="22" t="str">
        <f t="shared" si="295"/>
        <v/>
      </c>
      <c r="BD213" s="22">
        <f t="shared" si="296"/>
        <v>5</v>
      </c>
      <c r="BE213" s="22" t="str">
        <f t="shared" si="297"/>
        <v/>
      </c>
      <c r="BF213" s="23" t="str">
        <f t="shared" si="298"/>
        <v/>
      </c>
      <c r="BG213" s="23" t="str">
        <f t="shared" si="299"/>
        <v/>
      </c>
      <c r="BH213" s="23">
        <f t="shared" si="300"/>
        <v>3</v>
      </c>
      <c r="BI213" s="23" t="str">
        <f t="shared" si="301"/>
        <v/>
      </c>
      <c r="BJ213" s="23" t="str">
        <f t="shared" si="302"/>
        <v/>
      </c>
      <c r="BK213" s="23" t="str">
        <f t="shared" si="303"/>
        <v/>
      </c>
      <c r="BL213" s="21" t="str">
        <f t="shared" si="304"/>
        <v/>
      </c>
      <c r="BM213" s="21">
        <f t="shared" si="305"/>
        <v>2</v>
      </c>
      <c r="BN213" s="21" t="str">
        <f t="shared" si="306"/>
        <v/>
      </c>
      <c r="BO213" s="21" t="str">
        <f t="shared" si="307"/>
        <v/>
      </c>
      <c r="BP213" s="21" t="str">
        <f t="shared" si="308"/>
        <v/>
      </c>
      <c r="BQ213" s="21" t="str">
        <f t="shared" si="309"/>
        <v/>
      </c>
      <c r="BR213" s="22" t="str">
        <f t="shared" si="310"/>
        <v/>
      </c>
      <c r="BS213" s="22" t="str">
        <f t="shared" si="311"/>
        <v/>
      </c>
      <c r="BT213" s="22" t="str">
        <f t="shared" si="312"/>
        <v/>
      </c>
      <c r="BU213" s="22">
        <f t="shared" si="313"/>
        <v>4</v>
      </c>
      <c r="BV213" s="22" t="str">
        <f t="shared" si="314"/>
        <v/>
      </c>
      <c r="BW213" s="22" t="str">
        <f t="shared" si="315"/>
        <v/>
      </c>
      <c r="CE213" s="24" t="str">
        <f t="shared" si="316"/>
        <v>615324</v>
      </c>
      <c r="CF213" s="25">
        <f t="shared" si="317"/>
        <v>615324</v>
      </c>
      <c r="CG213" s="26">
        <f t="shared" si="318"/>
        <v>6</v>
      </c>
      <c r="CH213" s="23">
        <f t="shared" si="319"/>
        <v>1</v>
      </c>
      <c r="CI213" s="23">
        <f t="shared" si="320"/>
        <v>5</v>
      </c>
      <c r="CJ213" s="23">
        <f t="shared" si="321"/>
        <v>3</v>
      </c>
      <c r="CK213" s="23">
        <f t="shared" si="322"/>
        <v>2</v>
      </c>
      <c r="CL213" s="23">
        <f t="shared" si="323"/>
        <v>4</v>
      </c>
    </row>
    <row r="214" spans="1:90" ht="15" thickTop="1" thickBot="1" x14ac:dyDescent="0.5">
      <c r="A214" s="31">
        <v>7</v>
      </c>
      <c r="B214" s="33"/>
      <c r="C214" s="50">
        <f>VLOOKUP(A214,$AA$3:$AB$39,2,FALSE)</f>
        <v>2</v>
      </c>
      <c r="E214" s="49">
        <f>IF(C214=CG213,$CG$12,0)</f>
        <v>0</v>
      </c>
      <c r="F214" s="49">
        <f>IF(C214=CH213,$CH$12,0)</f>
        <v>0</v>
      </c>
      <c r="G214" s="49">
        <f>IF(C214=CI213,$CI$12,0)</f>
        <v>0</v>
      </c>
      <c r="H214" s="49">
        <f>IF(C214=CJ213,$CJ$12,0)</f>
        <v>0</v>
      </c>
      <c r="I214" s="49">
        <f>IF(C214=CK213,$CK$12,0)</f>
        <v>5</v>
      </c>
      <c r="J214" s="49">
        <f>IF(C214=CL213,$CL$12,0)</f>
        <v>0</v>
      </c>
      <c r="K214" s="50">
        <f>(E214+F214+G214+H214++I214+J214)</f>
        <v>5</v>
      </c>
      <c r="M214" s="15">
        <f t="shared" si="274"/>
        <v>3</v>
      </c>
      <c r="N214" s="15">
        <f t="shared" si="275"/>
        <v>1</v>
      </c>
      <c r="O214" s="15">
        <f t="shared" si="276"/>
        <v>6</v>
      </c>
      <c r="P214" s="15">
        <f t="shared" si="277"/>
        <v>15</v>
      </c>
      <c r="Q214" s="15">
        <f t="shared" si="278"/>
        <v>4</v>
      </c>
      <c r="R214" s="15">
        <f t="shared" si="279"/>
        <v>2</v>
      </c>
      <c r="S214" s="12">
        <f t="shared" si="268"/>
        <v>418</v>
      </c>
      <c r="T214" s="11">
        <v>1</v>
      </c>
      <c r="U214" s="16">
        <f t="shared" si="269"/>
        <v>2</v>
      </c>
      <c r="V214" s="16">
        <f t="shared" si="270"/>
        <v>3</v>
      </c>
      <c r="W214" s="16">
        <f t="shared" si="271"/>
        <v>4</v>
      </c>
      <c r="X214" s="16">
        <f t="shared" si="272"/>
        <v>6</v>
      </c>
      <c r="Y214" s="16">
        <f t="shared" si="273"/>
        <v>15</v>
      </c>
      <c r="AN214" s="23" t="str">
        <f t="shared" si="280"/>
        <v/>
      </c>
      <c r="AO214" s="23">
        <f t="shared" si="281"/>
        <v>2</v>
      </c>
      <c r="AP214" s="23" t="str">
        <f t="shared" si="282"/>
        <v/>
      </c>
      <c r="AQ214" s="23" t="str">
        <f t="shared" si="283"/>
        <v/>
      </c>
      <c r="AR214" s="23" t="str">
        <f t="shared" si="284"/>
        <v/>
      </c>
      <c r="AS214" s="23" t="str">
        <f t="shared" si="285"/>
        <v/>
      </c>
      <c r="AT214" s="21" t="str">
        <f t="shared" si="286"/>
        <v/>
      </c>
      <c r="AU214" s="21" t="str">
        <f t="shared" si="287"/>
        <v/>
      </c>
      <c r="AV214" s="21" t="str">
        <f t="shared" si="288"/>
        <v/>
      </c>
      <c r="AW214" s="21" t="str">
        <f t="shared" si="289"/>
        <v/>
      </c>
      <c r="AX214" s="21" t="str">
        <f t="shared" si="290"/>
        <v/>
      </c>
      <c r="AY214" s="21">
        <f t="shared" si="291"/>
        <v>6</v>
      </c>
      <c r="AZ214" s="22">
        <f t="shared" si="292"/>
        <v>1</v>
      </c>
      <c r="BA214" s="22" t="str">
        <f t="shared" si="293"/>
        <v/>
      </c>
      <c r="BB214" s="22" t="str">
        <f t="shared" si="294"/>
        <v/>
      </c>
      <c r="BC214" s="22" t="str">
        <f t="shared" si="295"/>
        <v/>
      </c>
      <c r="BD214" s="22" t="str">
        <f t="shared" si="296"/>
        <v/>
      </c>
      <c r="BE214" s="22" t="str">
        <f t="shared" si="297"/>
        <v/>
      </c>
      <c r="BF214" s="23" t="str">
        <f t="shared" si="298"/>
        <v/>
      </c>
      <c r="BG214" s="23" t="str">
        <f t="shared" si="299"/>
        <v/>
      </c>
      <c r="BH214" s="23" t="str">
        <f t="shared" si="300"/>
        <v/>
      </c>
      <c r="BI214" s="23" t="str">
        <f t="shared" si="301"/>
        <v/>
      </c>
      <c r="BJ214" s="23">
        <f t="shared" si="302"/>
        <v>5</v>
      </c>
      <c r="BK214" s="23" t="str">
        <f t="shared" si="303"/>
        <v/>
      </c>
      <c r="BL214" s="21" t="str">
        <f t="shared" si="304"/>
        <v/>
      </c>
      <c r="BM214" s="21" t="str">
        <f t="shared" si="305"/>
        <v/>
      </c>
      <c r="BN214" s="21">
        <f t="shared" si="306"/>
        <v>3</v>
      </c>
      <c r="BO214" s="21" t="str">
        <f t="shared" si="307"/>
        <v/>
      </c>
      <c r="BP214" s="21" t="str">
        <f t="shared" si="308"/>
        <v/>
      </c>
      <c r="BQ214" s="21" t="str">
        <f t="shared" si="309"/>
        <v/>
      </c>
      <c r="BR214" s="22" t="str">
        <f t="shared" si="310"/>
        <v/>
      </c>
      <c r="BS214" s="22" t="str">
        <f t="shared" si="311"/>
        <v/>
      </c>
      <c r="BT214" s="22" t="str">
        <f t="shared" si="312"/>
        <v/>
      </c>
      <c r="BU214" s="22">
        <f t="shared" si="313"/>
        <v>4</v>
      </c>
      <c r="BV214" s="22" t="str">
        <f t="shared" si="314"/>
        <v/>
      </c>
      <c r="BW214" s="22" t="str">
        <f t="shared" si="315"/>
        <v/>
      </c>
      <c r="CE214" s="24" t="str">
        <f t="shared" si="316"/>
        <v>261534</v>
      </c>
      <c r="CF214" s="25">
        <f t="shared" si="317"/>
        <v>261534</v>
      </c>
      <c r="CG214" s="26">
        <f t="shared" si="318"/>
        <v>2</v>
      </c>
      <c r="CH214" s="23">
        <f t="shared" si="319"/>
        <v>6</v>
      </c>
      <c r="CI214" s="23">
        <f t="shared" si="320"/>
        <v>1</v>
      </c>
      <c r="CJ214" s="23">
        <f t="shared" si="321"/>
        <v>5</v>
      </c>
      <c r="CK214" s="23">
        <f t="shared" si="322"/>
        <v>3</v>
      </c>
      <c r="CL214" s="23">
        <f t="shared" si="323"/>
        <v>4</v>
      </c>
    </row>
    <row r="215" spans="1:90" ht="15" thickTop="1" thickBot="1" x14ac:dyDescent="0.5">
      <c r="A215" s="31">
        <v>5</v>
      </c>
      <c r="B215" s="33"/>
      <c r="C215" s="50">
        <f>VLOOKUP(A215,$AA$3:$AB$39,2,FALSE)</f>
        <v>1</v>
      </c>
      <c r="E215" s="49">
        <f>IF(C215=CG214,$CG$12,0)</f>
        <v>0</v>
      </c>
      <c r="F215" s="49">
        <f>IF(C215=CH214,$CH$12,0)</f>
        <v>0</v>
      </c>
      <c r="G215" s="49">
        <f>IF(C215=CI214,$CI$12,0)</f>
        <v>3</v>
      </c>
      <c r="H215" s="49">
        <f>IF(C215=CJ214,$CJ$12,0)</f>
        <v>0</v>
      </c>
      <c r="I215" s="49">
        <f>IF(C215=CK214,$CK$12,0)</f>
        <v>0</v>
      </c>
      <c r="J215" s="49">
        <f>IF(C215=CL214,$CL$12,0)</f>
        <v>0</v>
      </c>
      <c r="K215" s="50">
        <f>(E215+F215+G215+H215++I215+J215)</f>
        <v>3</v>
      </c>
      <c r="M215" s="15">
        <f t="shared" si="274"/>
        <v>1</v>
      </c>
      <c r="N215" s="15">
        <f t="shared" si="275"/>
        <v>2</v>
      </c>
      <c r="O215" s="15">
        <f t="shared" si="276"/>
        <v>7</v>
      </c>
      <c r="P215" s="15">
        <f t="shared" si="277"/>
        <v>16</v>
      </c>
      <c r="Q215" s="15">
        <f t="shared" si="278"/>
        <v>5</v>
      </c>
      <c r="R215" s="15">
        <f t="shared" si="279"/>
        <v>3</v>
      </c>
      <c r="S215" s="12">
        <f t="shared" si="268"/>
        <v>420</v>
      </c>
      <c r="T215" s="11">
        <v>1</v>
      </c>
      <c r="U215" s="16">
        <f t="shared" si="269"/>
        <v>2</v>
      </c>
      <c r="V215" s="16">
        <f t="shared" si="270"/>
        <v>3</v>
      </c>
      <c r="W215" s="16">
        <f t="shared" si="271"/>
        <v>5</v>
      </c>
      <c r="X215" s="16">
        <f t="shared" si="272"/>
        <v>7</v>
      </c>
      <c r="Y215" s="16">
        <f t="shared" si="273"/>
        <v>16</v>
      </c>
      <c r="AN215" s="23">
        <f t="shared" si="280"/>
        <v>1</v>
      </c>
      <c r="AO215" s="23" t="str">
        <f t="shared" si="281"/>
        <v/>
      </c>
      <c r="AP215" s="23" t="str">
        <f t="shared" si="282"/>
        <v/>
      </c>
      <c r="AQ215" s="23" t="str">
        <f t="shared" si="283"/>
        <v/>
      </c>
      <c r="AR215" s="23" t="str">
        <f t="shared" si="284"/>
        <v/>
      </c>
      <c r="AS215" s="23" t="str">
        <f t="shared" si="285"/>
        <v/>
      </c>
      <c r="AT215" s="21" t="str">
        <f t="shared" si="286"/>
        <v/>
      </c>
      <c r="AU215" s="21">
        <f t="shared" si="287"/>
        <v>2</v>
      </c>
      <c r="AV215" s="21" t="str">
        <f t="shared" si="288"/>
        <v/>
      </c>
      <c r="AW215" s="21" t="str">
        <f t="shared" si="289"/>
        <v/>
      </c>
      <c r="AX215" s="21" t="str">
        <f t="shared" si="290"/>
        <v/>
      </c>
      <c r="AY215" s="21" t="str">
        <f t="shared" si="291"/>
        <v/>
      </c>
      <c r="AZ215" s="22" t="str">
        <f t="shared" si="292"/>
        <v/>
      </c>
      <c r="BA215" s="22" t="str">
        <f t="shared" si="293"/>
        <v/>
      </c>
      <c r="BB215" s="22" t="str">
        <f t="shared" si="294"/>
        <v/>
      </c>
      <c r="BC215" s="22" t="str">
        <f t="shared" si="295"/>
        <v/>
      </c>
      <c r="BD215" s="22" t="str">
        <f t="shared" si="296"/>
        <v/>
      </c>
      <c r="BE215" s="22">
        <f t="shared" si="297"/>
        <v>6</v>
      </c>
      <c r="BF215" s="23" t="str">
        <f t="shared" si="298"/>
        <v/>
      </c>
      <c r="BG215" s="23" t="str">
        <f t="shared" si="299"/>
        <v/>
      </c>
      <c r="BH215" s="23" t="str">
        <f t="shared" si="300"/>
        <v/>
      </c>
      <c r="BI215" s="23" t="str">
        <f t="shared" si="301"/>
        <v/>
      </c>
      <c r="BJ215" s="23">
        <f t="shared" si="302"/>
        <v>5</v>
      </c>
      <c r="BK215" s="23" t="str">
        <f t="shared" si="303"/>
        <v/>
      </c>
      <c r="BL215" s="21" t="str">
        <f t="shared" si="304"/>
        <v/>
      </c>
      <c r="BM215" s="21" t="str">
        <f t="shared" si="305"/>
        <v/>
      </c>
      <c r="BN215" s="21">
        <f t="shared" si="306"/>
        <v>3</v>
      </c>
      <c r="BO215" s="21" t="str">
        <f t="shared" si="307"/>
        <v/>
      </c>
      <c r="BP215" s="21" t="str">
        <f t="shared" si="308"/>
        <v/>
      </c>
      <c r="BQ215" s="21" t="str">
        <f t="shared" si="309"/>
        <v/>
      </c>
      <c r="BR215" s="22" t="str">
        <f t="shared" si="310"/>
        <v/>
      </c>
      <c r="BS215" s="22" t="str">
        <f t="shared" si="311"/>
        <v/>
      </c>
      <c r="BT215" s="22" t="str">
        <f t="shared" si="312"/>
        <v/>
      </c>
      <c r="BU215" s="22">
        <f t="shared" si="313"/>
        <v>4</v>
      </c>
      <c r="BV215" s="22" t="str">
        <f t="shared" si="314"/>
        <v/>
      </c>
      <c r="BW215" s="22" t="str">
        <f t="shared" si="315"/>
        <v/>
      </c>
      <c r="CE215" s="24" t="str">
        <f t="shared" si="316"/>
        <v>126534</v>
      </c>
      <c r="CF215" s="25">
        <f t="shared" si="317"/>
        <v>126534</v>
      </c>
      <c r="CG215" s="26">
        <f t="shared" si="318"/>
        <v>1</v>
      </c>
      <c r="CH215" s="23">
        <f t="shared" si="319"/>
        <v>2</v>
      </c>
      <c r="CI215" s="23">
        <f t="shared" si="320"/>
        <v>6</v>
      </c>
      <c r="CJ215" s="23">
        <f t="shared" si="321"/>
        <v>5</v>
      </c>
      <c r="CK215" s="23">
        <f t="shared" si="322"/>
        <v>3</v>
      </c>
      <c r="CL215" s="23">
        <f t="shared" si="323"/>
        <v>4</v>
      </c>
    </row>
    <row r="216" spans="1:90" ht="15" thickTop="1" thickBot="1" x14ac:dyDescent="0.5">
      <c r="A216" s="31">
        <v>8</v>
      </c>
      <c r="B216" s="33"/>
      <c r="C216" s="50">
        <f>VLOOKUP(A216,$AA$3:$AB$39,2,FALSE)</f>
        <v>2</v>
      </c>
      <c r="E216" s="49">
        <f>IF(C216=CG215,$CG$12,0)</f>
        <v>0</v>
      </c>
      <c r="F216" s="49">
        <f>IF(C216=CH215,$CH$12,0)</f>
        <v>2</v>
      </c>
      <c r="G216" s="49">
        <f>IF(C216=CI215,$CI$12,0)</f>
        <v>0</v>
      </c>
      <c r="H216" s="49">
        <f>IF(C216=CJ215,$CJ$12,0)</f>
        <v>0</v>
      </c>
      <c r="I216" s="49">
        <f>IF(C216=CK215,$CK$12,0)</f>
        <v>0</v>
      </c>
      <c r="J216" s="49">
        <f>IF(C216=CL215,$CL$12,0)</f>
        <v>0</v>
      </c>
      <c r="K216" s="50">
        <f>(E216+F216+G216+H216++I216+J216)</f>
        <v>2</v>
      </c>
      <c r="M216" s="15">
        <f t="shared" si="274"/>
        <v>2</v>
      </c>
      <c r="N216" s="15">
        <f t="shared" si="275"/>
        <v>1</v>
      </c>
      <c r="O216" s="15">
        <f t="shared" si="276"/>
        <v>8</v>
      </c>
      <c r="P216" s="15">
        <f t="shared" si="277"/>
        <v>17</v>
      </c>
      <c r="Q216" s="15">
        <f t="shared" si="278"/>
        <v>6</v>
      </c>
      <c r="R216" s="15">
        <f t="shared" si="279"/>
        <v>4</v>
      </c>
      <c r="S216" s="12">
        <f t="shared" ref="S216:S279" si="324">S215+U216</f>
        <v>422</v>
      </c>
      <c r="T216" s="11">
        <v>1</v>
      </c>
      <c r="U216" s="16">
        <f t="shared" si="269"/>
        <v>2</v>
      </c>
      <c r="V216" s="16">
        <f t="shared" si="270"/>
        <v>4</v>
      </c>
      <c r="W216" s="16">
        <f t="shared" si="271"/>
        <v>6</v>
      </c>
      <c r="X216" s="16">
        <f t="shared" si="272"/>
        <v>8</v>
      </c>
      <c r="Y216" s="16">
        <f t="shared" si="273"/>
        <v>17</v>
      </c>
      <c r="AN216" s="23" t="str">
        <f t="shared" si="280"/>
        <v/>
      </c>
      <c r="AO216" s="23">
        <f t="shared" si="281"/>
        <v>2</v>
      </c>
      <c r="AP216" s="23" t="str">
        <f t="shared" si="282"/>
        <v/>
      </c>
      <c r="AQ216" s="23" t="str">
        <f t="shared" si="283"/>
        <v/>
      </c>
      <c r="AR216" s="23" t="str">
        <f t="shared" si="284"/>
        <v/>
      </c>
      <c r="AS216" s="23" t="str">
        <f t="shared" si="285"/>
        <v/>
      </c>
      <c r="AT216" s="21">
        <f t="shared" si="286"/>
        <v>1</v>
      </c>
      <c r="AU216" s="21" t="str">
        <f t="shared" si="287"/>
        <v/>
      </c>
      <c r="AV216" s="21" t="str">
        <f t="shared" si="288"/>
        <v/>
      </c>
      <c r="AW216" s="21" t="str">
        <f t="shared" si="289"/>
        <v/>
      </c>
      <c r="AX216" s="21" t="str">
        <f t="shared" si="290"/>
        <v/>
      </c>
      <c r="AY216" s="21" t="str">
        <f t="shared" si="291"/>
        <v/>
      </c>
      <c r="AZ216" s="22" t="str">
        <f t="shared" si="292"/>
        <v/>
      </c>
      <c r="BA216" s="22" t="str">
        <f t="shared" si="293"/>
        <v/>
      </c>
      <c r="BB216" s="22" t="str">
        <f t="shared" si="294"/>
        <v/>
      </c>
      <c r="BC216" s="22" t="str">
        <f t="shared" si="295"/>
        <v/>
      </c>
      <c r="BD216" s="22" t="str">
        <f t="shared" si="296"/>
        <v/>
      </c>
      <c r="BE216" s="22">
        <f t="shared" si="297"/>
        <v>6</v>
      </c>
      <c r="BF216" s="23" t="str">
        <f t="shared" si="298"/>
        <v/>
      </c>
      <c r="BG216" s="23" t="str">
        <f t="shared" si="299"/>
        <v/>
      </c>
      <c r="BH216" s="23" t="str">
        <f t="shared" si="300"/>
        <v/>
      </c>
      <c r="BI216" s="23" t="str">
        <f t="shared" si="301"/>
        <v/>
      </c>
      <c r="BJ216" s="23">
        <f t="shared" si="302"/>
        <v>5</v>
      </c>
      <c r="BK216" s="23" t="str">
        <f t="shared" si="303"/>
        <v/>
      </c>
      <c r="BL216" s="21" t="str">
        <f t="shared" si="304"/>
        <v/>
      </c>
      <c r="BM216" s="21" t="str">
        <f t="shared" si="305"/>
        <v/>
      </c>
      <c r="BN216" s="21">
        <f t="shared" si="306"/>
        <v>3</v>
      </c>
      <c r="BO216" s="21" t="str">
        <f t="shared" si="307"/>
        <v/>
      </c>
      <c r="BP216" s="21" t="str">
        <f t="shared" si="308"/>
        <v/>
      </c>
      <c r="BQ216" s="21" t="str">
        <f t="shared" si="309"/>
        <v/>
      </c>
      <c r="BR216" s="22" t="str">
        <f t="shared" si="310"/>
        <v/>
      </c>
      <c r="BS216" s="22" t="str">
        <f t="shared" si="311"/>
        <v/>
      </c>
      <c r="BT216" s="22" t="str">
        <f t="shared" si="312"/>
        <v/>
      </c>
      <c r="BU216" s="22">
        <f t="shared" si="313"/>
        <v>4</v>
      </c>
      <c r="BV216" s="22" t="str">
        <f t="shared" si="314"/>
        <v/>
      </c>
      <c r="BW216" s="22" t="str">
        <f t="shared" si="315"/>
        <v/>
      </c>
      <c r="CE216" s="24" t="str">
        <f t="shared" si="316"/>
        <v>216534</v>
      </c>
      <c r="CF216" s="25">
        <f t="shared" si="317"/>
        <v>216534</v>
      </c>
      <c r="CG216" s="26">
        <f t="shared" si="318"/>
        <v>2</v>
      </c>
      <c r="CH216" s="23">
        <f t="shared" si="319"/>
        <v>1</v>
      </c>
      <c r="CI216" s="23">
        <f t="shared" si="320"/>
        <v>6</v>
      </c>
      <c r="CJ216" s="23">
        <f t="shared" si="321"/>
        <v>5</v>
      </c>
      <c r="CK216" s="23">
        <f t="shared" si="322"/>
        <v>3</v>
      </c>
      <c r="CL216" s="23">
        <f t="shared" si="323"/>
        <v>4</v>
      </c>
    </row>
    <row r="217" spans="1:90" ht="15" thickTop="1" thickBot="1" x14ac:dyDescent="0.5">
      <c r="A217" s="31">
        <v>3</v>
      </c>
      <c r="B217" s="33"/>
      <c r="C217" s="50">
        <f>VLOOKUP(A217,$AA$3:$AB$39,2,FALSE)</f>
        <v>1</v>
      </c>
      <c r="E217" s="49">
        <f>IF(C217=CG216,$CG$12,0)</f>
        <v>0</v>
      </c>
      <c r="F217" s="49">
        <f>IF(C217=CH216,$CH$12,0)</f>
        <v>2</v>
      </c>
      <c r="G217" s="49">
        <f>IF(C217=CI216,$CI$12,0)</f>
        <v>0</v>
      </c>
      <c r="H217" s="49">
        <f>IF(C217=CJ216,$CJ$12,0)</f>
        <v>0</v>
      </c>
      <c r="I217" s="49">
        <f>IF(C217=CK216,$CK$12,0)</f>
        <v>0</v>
      </c>
      <c r="J217" s="49">
        <f>IF(C217=CL216,$CL$12,0)</f>
        <v>0</v>
      </c>
      <c r="K217" s="50">
        <f>(E217+F217+G217+H217++I217+J217)</f>
        <v>2</v>
      </c>
      <c r="M217" s="15">
        <f t="shared" si="274"/>
        <v>1</v>
      </c>
      <c r="N217" s="15">
        <f t="shared" si="275"/>
        <v>2</v>
      </c>
      <c r="O217" s="15">
        <f t="shared" si="276"/>
        <v>9</v>
      </c>
      <c r="P217" s="15">
        <f t="shared" si="277"/>
        <v>18</v>
      </c>
      <c r="Q217" s="15">
        <f t="shared" si="278"/>
        <v>7</v>
      </c>
      <c r="R217" s="15">
        <f t="shared" si="279"/>
        <v>5</v>
      </c>
      <c r="S217" s="12">
        <f t="shared" si="324"/>
        <v>424</v>
      </c>
      <c r="T217" s="11">
        <v>1</v>
      </c>
      <c r="U217" s="16">
        <f t="shared" si="269"/>
        <v>2</v>
      </c>
      <c r="V217" s="16">
        <f t="shared" si="270"/>
        <v>5</v>
      </c>
      <c r="W217" s="16">
        <f t="shared" si="271"/>
        <v>7</v>
      </c>
      <c r="X217" s="16">
        <f t="shared" si="272"/>
        <v>9</v>
      </c>
      <c r="Y217" s="16">
        <f t="shared" si="273"/>
        <v>18</v>
      </c>
      <c r="AN217" s="23">
        <f t="shared" si="280"/>
        <v>1</v>
      </c>
      <c r="AO217" s="23" t="str">
        <f t="shared" si="281"/>
        <v/>
      </c>
      <c r="AP217" s="23" t="str">
        <f t="shared" si="282"/>
        <v/>
      </c>
      <c r="AQ217" s="23" t="str">
        <f t="shared" si="283"/>
        <v/>
      </c>
      <c r="AR217" s="23" t="str">
        <f t="shared" si="284"/>
        <v/>
      </c>
      <c r="AS217" s="23" t="str">
        <f t="shared" si="285"/>
        <v/>
      </c>
      <c r="AT217" s="21" t="str">
        <f t="shared" si="286"/>
        <v/>
      </c>
      <c r="AU217" s="21">
        <f t="shared" si="287"/>
        <v>2</v>
      </c>
      <c r="AV217" s="21" t="str">
        <f t="shared" si="288"/>
        <v/>
      </c>
      <c r="AW217" s="21" t="str">
        <f t="shared" si="289"/>
        <v/>
      </c>
      <c r="AX217" s="21" t="str">
        <f t="shared" si="290"/>
        <v/>
      </c>
      <c r="AY217" s="21" t="str">
        <f t="shared" si="291"/>
        <v/>
      </c>
      <c r="AZ217" s="22" t="str">
        <f t="shared" si="292"/>
        <v/>
      </c>
      <c r="BA217" s="22" t="str">
        <f t="shared" si="293"/>
        <v/>
      </c>
      <c r="BB217" s="22" t="str">
        <f t="shared" si="294"/>
        <v/>
      </c>
      <c r="BC217" s="22" t="str">
        <f t="shared" si="295"/>
        <v/>
      </c>
      <c r="BD217" s="22" t="str">
        <f t="shared" si="296"/>
        <v/>
      </c>
      <c r="BE217" s="22">
        <f t="shared" si="297"/>
        <v>6</v>
      </c>
      <c r="BF217" s="23" t="str">
        <f t="shared" si="298"/>
        <v/>
      </c>
      <c r="BG217" s="23" t="str">
        <f t="shared" si="299"/>
        <v/>
      </c>
      <c r="BH217" s="23" t="str">
        <f t="shared" si="300"/>
        <v/>
      </c>
      <c r="BI217" s="23" t="str">
        <f t="shared" si="301"/>
        <v/>
      </c>
      <c r="BJ217" s="23">
        <f t="shared" si="302"/>
        <v>5</v>
      </c>
      <c r="BK217" s="23" t="str">
        <f t="shared" si="303"/>
        <v/>
      </c>
      <c r="BL217" s="21" t="str">
        <f t="shared" si="304"/>
        <v/>
      </c>
      <c r="BM217" s="21" t="str">
        <f t="shared" si="305"/>
        <v/>
      </c>
      <c r="BN217" s="21">
        <f t="shared" si="306"/>
        <v>3</v>
      </c>
      <c r="BO217" s="21" t="str">
        <f t="shared" si="307"/>
        <v/>
      </c>
      <c r="BP217" s="21" t="str">
        <f t="shared" si="308"/>
        <v/>
      </c>
      <c r="BQ217" s="21" t="str">
        <f t="shared" si="309"/>
        <v/>
      </c>
      <c r="BR217" s="22" t="str">
        <f t="shared" si="310"/>
        <v/>
      </c>
      <c r="BS217" s="22" t="str">
        <f t="shared" si="311"/>
        <v/>
      </c>
      <c r="BT217" s="22" t="str">
        <f t="shared" si="312"/>
        <v/>
      </c>
      <c r="BU217" s="22">
        <f t="shared" si="313"/>
        <v>4</v>
      </c>
      <c r="BV217" s="22" t="str">
        <f t="shared" si="314"/>
        <v/>
      </c>
      <c r="BW217" s="22" t="str">
        <f t="shared" si="315"/>
        <v/>
      </c>
      <c r="CE217" s="24" t="str">
        <f t="shared" si="316"/>
        <v>126534</v>
      </c>
      <c r="CF217" s="25">
        <f t="shared" si="317"/>
        <v>126534</v>
      </c>
      <c r="CG217" s="26">
        <f t="shared" si="318"/>
        <v>1</v>
      </c>
      <c r="CH217" s="23">
        <f t="shared" si="319"/>
        <v>2</v>
      </c>
      <c r="CI217" s="23">
        <f t="shared" si="320"/>
        <v>6</v>
      </c>
      <c r="CJ217" s="23">
        <f t="shared" si="321"/>
        <v>5</v>
      </c>
      <c r="CK217" s="23">
        <f t="shared" si="322"/>
        <v>3</v>
      </c>
      <c r="CL217" s="23">
        <f t="shared" si="323"/>
        <v>4</v>
      </c>
    </row>
    <row r="218" spans="1:90" ht="15" thickTop="1" thickBot="1" x14ac:dyDescent="0.5">
      <c r="A218" s="31">
        <v>31</v>
      </c>
      <c r="B218" s="33"/>
      <c r="C218" s="50">
        <f>VLOOKUP(A218,$AA$3:$AB$39,2,FALSE)</f>
        <v>6</v>
      </c>
      <c r="E218" s="49">
        <f>IF(C218=CG217,$CG$12,0)</f>
        <v>0</v>
      </c>
      <c r="F218" s="49">
        <f>IF(C218=CH217,$CH$12,0)</f>
        <v>0</v>
      </c>
      <c r="G218" s="49">
        <f>IF(C218=CI217,$CI$12,0)</f>
        <v>3</v>
      </c>
      <c r="H218" s="49">
        <f>IF(C218=CJ217,$CJ$12,0)</f>
        <v>0</v>
      </c>
      <c r="I218" s="49">
        <f>IF(C218=CK217,$CK$12,0)</f>
        <v>0</v>
      </c>
      <c r="J218" s="49">
        <f>IF(C218=CL217,$CL$12,0)</f>
        <v>0</v>
      </c>
      <c r="K218" s="50">
        <f>(E218+F218+G218+H218++I218+J218)</f>
        <v>3</v>
      </c>
      <c r="M218" s="15">
        <f t="shared" si="274"/>
        <v>2</v>
      </c>
      <c r="N218" s="15">
        <f t="shared" si="275"/>
        <v>3</v>
      </c>
      <c r="O218" s="15">
        <f t="shared" si="276"/>
        <v>10</v>
      </c>
      <c r="P218" s="15">
        <f t="shared" si="277"/>
        <v>19</v>
      </c>
      <c r="Q218" s="15">
        <f t="shared" si="278"/>
        <v>8</v>
      </c>
      <c r="R218" s="15">
        <f t="shared" si="279"/>
        <v>1</v>
      </c>
      <c r="S218" s="12">
        <f t="shared" si="324"/>
        <v>426</v>
      </c>
      <c r="T218" s="11">
        <v>1</v>
      </c>
      <c r="U218" s="16">
        <f t="shared" si="269"/>
        <v>2</v>
      </c>
      <c r="V218" s="16">
        <f t="shared" si="270"/>
        <v>3</v>
      </c>
      <c r="W218" s="16">
        <f t="shared" si="271"/>
        <v>8</v>
      </c>
      <c r="X218" s="16">
        <f t="shared" si="272"/>
        <v>10</v>
      </c>
      <c r="Y218" s="16">
        <f t="shared" si="273"/>
        <v>19</v>
      </c>
      <c r="AN218" s="23" t="str">
        <f t="shared" si="280"/>
        <v/>
      </c>
      <c r="AO218" s="23" t="str">
        <f t="shared" si="281"/>
        <v/>
      </c>
      <c r="AP218" s="23" t="str">
        <f t="shared" si="282"/>
        <v/>
      </c>
      <c r="AQ218" s="23" t="str">
        <f t="shared" si="283"/>
        <v/>
      </c>
      <c r="AR218" s="23" t="str">
        <f t="shared" si="284"/>
        <v/>
      </c>
      <c r="AS218" s="23">
        <f t="shared" si="285"/>
        <v>6</v>
      </c>
      <c r="AT218" s="21">
        <f t="shared" si="286"/>
        <v>1</v>
      </c>
      <c r="AU218" s="21" t="str">
        <f t="shared" si="287"/>
        <v/>
      </c>
      <c r="AV218" s="21" t="str">
        <f t="shared" si="288"/>
        <v/>
      </c>
      <c r="AW218" s="21" t="str">
        <f t="shared" si="289"/>
        <v/>
      </c>
      <c r="AX218" s="21" t="str">
        <f t="shared" si="290"/>
        <v/>
      </c>
      <c r="AY218" s="21" t="str">
        <f t="shared" si="291"/>
        <v/>
      </c>
      <c r="AZ218" s="22" t="str">
        <f t="shared" si="292"/>
        <v/>
      </c>
      <c r="BA218" s="22">
        <f t="shared" si="293"/>
        <v>2</v>
      </c>
      <c r="BB218" s="22" t="str">
        <f t="shared" si="294"/>
        <v/>
      </c>
      <c r="BC218" s="22" t="str">
        <f t="shared" si="295"/>
        <v/>
      </c>
      <c r="BD218" s="22" t="str">
        <f t="shared" si="296"/>
        <v/>
      </c>
      <c r="BE218" s="22" t="str">
        <f t="shared" si="297"/>
        <v/>
      </c>
      <c r="BF218" s="23" t="str">
        <f t="shared" si="298"/>
        <v/>
      </c>
      <c r="BG218" s="23" t="str">
        <f t="shared" si="299"/>
        <v/>
      </c>
      <c r="BH218" s="23" t="str">
        <f t="shared" si="300"/>
        <v/>
      </c>
      <c r="BI218" s="23" t="str">
        <f t="shared" si="301"/>
        <v/>
      </c>
      <c r="BJ218" s="23">
        <f t="shared" si="302"/>
        <v>5</v>
      </c>
      <c r="BK218" s="23" t="str">
        <f t="shared" si="303"/>
        <v/>
      </c>
      <c r="BL218" s="21" t="str">
        <f t="shared" si="304"/>
        <v/>
      </c>
      <c r="BM218" s="21" t="str">
        <f t="shared" si="305"/>
        <v/>
      </c>
      <c r="BN218" s="21">
        <f t="shared" si="306"/>
        <v>3</v>
      </c>
      <c r="BO218" s="21" t="str">
        <f t="shared" si="307"/>
        <v/>
      </c>
      <c r="BP218" s="21" t="str">
        <f t="shared" si="308"/>
        <v/>
      </c>
      <c r="BQ218" s="21" t="str">
        <f t="shared" si="309"/>
        <v/>
      </c>
      <c r="BR218" s="22" t="str">
        <f t="shared" si="310"/>
        <v/>
      </c>
      <c r="BS218" s="22" t="str">
        <f t="shared" si="311"/>
        <v/>
      </c>
      <c r="BT218" s="22" t="str">
        <f t="shared" si="312"/>
        <v/>
      </c>
      <c r="BU218" s="22">
        <f t="shared" si="313"/>
        <v>4</v>
      </c>
      <c r="BV218" s="22" t="str">
        <f t="shared" si="314"/>
        <v/>
      </c>
      <c r="BW218" s="22" t="str">
        <f t="shared" si="315"/>
        <v/>
      </c>
      <c r="CE218" s="24" t="str">
        <f t="shared" si="316"/>
        <v>612534</v>
      </c>
      <c r="CF218" s="25">
        <f t="shared" si="317"/>
        <v>612534</v>
      </c>
      <c r="CG218" s="26">
        <f t="shared" si="318"/>
        <v>6</v>
      </c>
      <c r="CH218" s="23">
        <f t="shared" si="319"/>
        <v>1</v>
      </c>
      <c r="CI218" s="23">
        <f t="shared" si="320"/>
        <v>2</v>
      </c>
      <c r="CJ218" s="23">
        <f t="shared" si="321"/>
        <v>5</v>
      </c>
      <c r="CK218" s="23">
        <f t="shared" si="322"/>
        <v>3</v>
      </c>
      <c r="CL218" s="23">
        <f t="shared" si="323"/>
        <v>4</v>
      </c>
    </row>
    <row r="219" spans="1:90" ht="15" thickTop="1" thickBot="1" x14ac:dyDescent="0.5">
      <c r="A219" s="31">
        <v>19</v>
      </c>
      <c r="B219" s="33"/>
      <c r="C219" s="50">
        <f>VLOOKUP(A219,$AA$3:$AB$39,2,FALSE)</f>
        <v>4</v>
      </c>
      <c r="E219" s="49">
        <f>IF(C219=CG218,$CG$12,0)</f>
        <v>0</v>
      </c>
      <c r="F219" s="49">
        <f>IF(C219=CH218,$CH$12,0)</f>
        <v>0</v>
      </c>
      <c r="G219" s="49">
        <f>IF(C219=CI218,$CI$12,0)</f>
        <v>0</v>
      </c>
      <c r="H219" s="49">
        <f>IF(C219=CJ218,$CJ$12,0)</f>
        <v>0</v>
      </c>
      <c r="I219" s="49">
        <f>IF(C219=CK218,$CK$12,0)</f>
        <v>0</v>
      </c>
      <c r="J219" s="49">
        <f>IF(C219=CL218,$CL$12,0)</f>
        <v>6</v>
      </c>
      <c r="K219" s="50">
        <f>(E219+F219+G219+H219++I219+J219)</f>
        <v>6</v>
      </c>
      <c r="M219" s="15">
        <f t="shared" si="274"/>
        <v>3</v>
      </c>
      <c r="N219" s="15">
        <f t="shared" si="275"/>
        <v>4</v>
      </c>
      <c r="O219" s="15">
        <f t="shared" si="276"/>
        <v>11</v>
      </c>
      <c r="P219" s="15">
        <f t="shared" si="277"/>
        <v>1</v>
      </c>
      <c r="Q219" s="15">
        <f t="shared" si="278"/>
        <v>9</v>
      </c>
      <c r="R219" s="15">
        <f t="shared" si="279"/>
        <v>2</v>
      </c>
      <c r="S219" s="12">
        <f t="shared" si="324"/>
        <v>428</v>
      </c>
      <c r="T219" s="11">
        <v>1</v>
      </c>
      <c r="U219" s="16">
        <f t="shared" si="269"/>
        <v>2</v>
      </c>
      <c r="V219" s="16">
        <f t="shared" si="270"/>
        <v>3</v>
      </c>
      <c r="W219" s="16">
        <f t="shared" si="271"/>
        <v>4</v>
      </c>
      <c r="X219" s="16">
        <f t="shared" si="272"/>
        <v>9</v>
      </c>
      <c r="Y219" s="16">
        <f t="shared" si="273"/>
        <v>11</v>
      </c>
      <c r="AN219" s="23" t="str">
        <f t="shared" si="280"/>
        <v/>
      </c>
      <c r="AO219" s="23" t="str">
        <f t="shared" si="281"/>
        <v/>
      </c>
      <c r="AP219" s="23" t="str">
        <f t="shared" si="282"/>
        <v/>
      </c>
      <c r="AQ219" s="23">
        <f t="shared" si="283"/>
        <v>4</v>
      </c>
      <c r="AR219" s="23" t="str">
        <f t="shared" si="284"/>
        <v/>
      </c>
      <c r="AS219" s="23" t="str">
        <f t="shared" si="285"/>
        <v/>
      </c>
      <c r="AT219" s="21" t="str">
        <f t="shared" si="286"/>
        <v/>
      </c>
      <c r="AU219" s="21" t="str">
        <f t="shared" si="287"/>
        <v/>
      </c>
      <c r="AV219" s="21" t="str">
        <f t="shared" si="288"/>
        <v/>
      </c>
      <c r="AW219" s="21" t="str">
        <f t="shared" si="289"/>
        <v/>
      </c>
      <c r="AX219" s="21" t="str">
        <f t="shared" si="290"/>
        <v/>
      </c>
      <c r="AY219" s="21">
        <f t="shared" si="291"/>
        <v>6</v>
      </c>
      <c r="AZ219" s="22">
        <f t="shared" si="292"/>
        <v>1</v>
      </c>
      <c r="BA219" s="22" t="str">
        <f t="shared" si="293"/>
        <v/>
      </c>
      <c r="BB219" s="22" t="str">
        <f t="shared" si="294"/>
        <v/>
      </c>
      <c r="BC219" s="22" t="str">
        <f t="shared" si="295"/>
        <v/>
      </c>
      <c r="BD219" s="22" t="str">
        <f t="shared" si="296"/>
        <v/>
      </c>
      <c r="BE219" s="22" t="str">
        <f t="shared" si="297"/>
        <v/>
      </c>
      <c r="BF219" s="23" t="str">
        <f t="shared" si="298"/>
        <v/>
      </c>
      <c r="BG219" s="23">
        <f t="shared" si="299"/>
        <v>2</v>
      </c>
      <c r="BH219" s="23" t="str">
        <f t="shared" si="300"/>
        <v/>
      </c>
      <c r="BI219" s="23" t="str">
        <f t="shared" si="301"/>
        <v/>
      </c>
      <c r="BJ219" s="23" t="str">
        <f t="shared" si="302"/>
        <v/>
      </c>
      <c r="BK219" s="23" t="str">
        <f t="shared" si="303"/>
        <v/>
      </c>
      <c r="BL219" s="21" t="str">
        <f t="shared" si="304"/>
        <v/>
      </c>
      <c r="BM219" s="21" t="str">
        <f t="shared" si="305"/>
        <v/>
      </c>
      <c r="BN219" s="21" t="str">
        <f t="shared" si="306"/>
        <v/>
      </c>
      <c r="BO219" s="21" t="str">
        <f t="shared" si="307"/>
        <v/>
      </c>
      <c r="BP219" s="21">
        <f t="shared" si="308"/>
        <v>5</v>
      </c>
      <c r="BQ219" s="21" t="str">
        <f t="shared" si="309"/>
        <v/>
      </c>
      <c r="BR219" s="22" t="str">
        <f t="shared" si="310"/>
        <v/>
      </c>
      <c r="BS219" s="22" t="str">
        <f t="shared" si="311"/>
        <v/>
      </c>
      <c r="BT219" s="22">
        <f t="shared" si="312"/>
        <v>3</v>
      </c>
      <c r="BU219" s="22" t="str">
        <f t="shared" si="313"/>
        <v/>
      </c>
      <c r="BV219" s="22" t="str">
        <f t="shared" si="314"/>
        <v/>
      </c>
      <c r="BW219" s="22" t="str">
        <f t="shared" si="315"/>
        <v/>
      </c>
      <c r="CE219" s="24" t="str">
        <f t="shared" si="316"/>
        <v>461253</v>
      </c>
      <c r="CF219" s="25">
        <f t="shared" si="317"/>
        <v>461253</v>
      </c>
      <c r="CG219" s="26">
        <f t="shared" si="318"/>
        <v>4</v>
      </c>
      <c r="CH219" s="23">
        <f t="shared" si="319"/>
        <v>6</v>
      </c>
      <c r="CI219" s="23">
        <f t="shared" si="320"/>
        <v>1</v>
      </c>
      <c r="CJ219" s="23">
        <f t="shared" si="321"/>
        <v>2</v>
      </c>
      <c r="CK219" s="23">
        <f t="shared" si="322"/>
        <v>5</v>
      </c>
      <c r="CL219" s="23">
        <f t="shared" si="323"/>
        <v>3</v>
      </c>
    </row>
    <row r="220" spans="1:90" ht="15" thickTop="1" thickBot="1" x14ac:dyDescent="0.5">
      <c r="A220" s="31">
        <v>28</v>
      </c>
      <c r="B220" s="33"/>
      <c r="C220" s="50">
        <f>VLOOKUP(A220,$AA$3:$AB$39,2,FALSE)</f>
        <v>5</v>
      </c>
      <c r="E220" s="49">
        <f>IF(C220=CG219,$CG$12,0)</f>
        <v>0</v>
      </c>
      <c r="F220" s="49">
        <f>IF(C220=CH219,$CH$12,0)</f>
        <v>0</v>
      </c>
      <c r="G220" s="49">
        <f>IF(C220=CI219,$CI$12,0)</f>
        <v>0</v>
      </c>
      <c r="H220" s="49">
        <f>IF(C220=CJ219,$CJ$12,0)</f>
        <v>0</v>
      </c>
      <c r="I220" s="49">
        <f>IF(C220=CK219,$CK$12,0)</f>
        <v>5</v>
      </c>
      <c r="J220" s="49">
        <f>IF(C220=CL219,$CL$12,0)</f>
        <v>0</v>
      </c>
      <c r="K220" s="50">
        <f>(E220+F220+G220+H220++I220+J220)</f>
        <v>5</v>
      </c>
      <c r="M220" s="15">
        <f t="shared" si="274"/>
        <v>4</v>
      </c>
      <c r="N220" s="15">
        <f t="shared" si="275"/>
        <v>5</v>
      </c>
      <c r="O220" s="15">
        <f t="shared" si="276"/>
        <v>12</v>
      </c>
      <c r="P220" s="15">
        <f t="shared" si="277"/>
        <v>2</v>
      </c>
      <c r="Q220" s="15">
        <f t="shared" si="278"/>
        <v>1</v>
      </c>
      <c r="R220" s="15">
        <f t="shared" si="279"/>
        <v>3</v>
      </c>
      <c r="S220" s="12">
        <f t="shared" si="324"/>
        <v>430</v>
      </c>
      <c r="T220" s="11">
        <v>1</v>
      </c>
      <c r="U220" s="16">
        <f t="shared" si="269"/>
        <v>2</v>
      </c>
      <c r="V220" s="16">
        <f t="shared" si="270"/>
        <v>3</v>
      </c>
      <c r="W220" s="16">
        <f t="shared" si="271"/>
        <v>4</v>
      </c>
      <c r="X220" s="16">
        <f t="shared" si="272"/>
        <v>5</v>
      </c>
      <c r="Y220" s="16">
        <f t="shared" si="273"/>
        <v>12</v>
      </c>
      <c r="AN220" s="23" t="str">
        <f t="shared" si="280"/>
        <v/>
      </c>
      <c r="AO220" s="23" t="str">
        <f t="shared" si="281"/>
        <v/>
      </c>
      <c r="AP220" s="23" t="str">
        <f t="shared" si="282"/>
        <v/>
      </c>
      <c r="AQ220" s="23" t="str">
        <f t="shared" si="283"/>
        <v/>
      </c>
      <c r="AR220" s="23">
        <f t="shared" si="284"/>
        <v>5</v>
      </c>
      <c r="AS220" s="23" t="str">
        <f t="shared" si="285"/>
        <v/>
      </c>
      <c r="AT220" s="21" t="str">
        <f t="shared" si="286"/>
        <v/>
      </c>
      <c r="AU220" s="21" t="str">
        <f t="shared" si="287"/>
        <v/>
      </c>
      <c r="AV220" s="21" t="str">
        <f t="shared" si="288"/>
        <v/>
      </c>
      <c r="AW220" s="21">
        <f t="shared" si="289"/>
        <v>4</v>
      </c>
      <c r="AX220" s="21" t="str">
        <f t="shared" si="290"/>
        <v/>
      </c>
      <c r="AY220" s="21" t="str">
        <f t="shared" si="291"/>
        <v/>
      </c>
      <c r="AZ220" s="22" t="str">
        <f t="shared" si="292"/>
        <v/>
      </c>
      <c r="BA220" s="22" t="str">
        <f t="shared" si="293"/>
        <v/>
      </c>
      <c r="BB220" s="22" t="str">
        <f t="shared" si="294"/>
        <v/>
      </c>
      <c r="BC220" s="22" t="str">
        <f t="shared" si="295"/>
        <v/>
      </c>
      <c r="BD220" s="22" t="str">
        <f t="shared" si="296"/>
        <v/>
      </c>
      <c r="BE220" s="22">
        <f t="shared" si="297"/>
        <v>6</v>
      </c>
      <c r="BF220" s="23">
        <f t="shared" si="298"/>
        <v>1</v>
      </c>
      <c r="BG220" s="23" t="str">
        <f t="shared" si="299"/>
        <v/>
      </c>
      <c r="BH220" s="23" t="str">
        <f t="shared" si="300"/>
        <v/>
      </c>
      <c r="BI220" s="23" t="str">
        <f t="shared" si="301"/>
        <v/>
      </c>
      <c r="BJ220" s="23" t="str">
        <f t="shared" si="302"/>
        <v/>
      </c>
      <c r="BK220" s="23" t="str">
        <f t="shared" si="303"/>
        <v/>
      </c>
      <c r="BL220" s="21" t="str">
        <f t="shared" si="304"/>
        <v/>
      </c>
      <c r="BM220" s="21">
        <f t="shared" si="305"/>
        <v>2</v>
      </c>
      <c r="BN220" s="21" t="str">
        <f t="shared" si="306"/>
        <v/>
      </c>
      <c r="BO220" s="21" t="str">
        <f t="shared" si="307"/>
        <v/>
      </c>
      <c r="BP220" s="21" t="str">
        <f t="shared" si="308"/>
        <v/>
      </c>
      <c r="BQ220" s="21" t="str">
        <f t="shared" si="309"/>
        <v/>
      </c>
      <c r="BR220" s="22" t="str">
        <f t="shared" si="310"/>
        <v/>
      </c>
      <c r="BS220" s="22" t="str">
        <f t="shared" si="311"/>
        <v/>
      </c>
      <c r="BT220" s="22">
        <f t="shared" si="312"/>
        <v>3</v>
      </c>
      <c r="BU220" s="22" t="str">
        <f t="shared" si="313"/>
        <v/>
      </c>
      <c r="BV220" s="22" t="str">
        <f t="shared" si="314"/>
        <v/>
      </c>
      <c r="BW220" s="22" t="str">
        <f t="shared" si="315"/>
        <v/>
      </c>
      <c r="CE220" s="24" t="str">
        <f t="shared" si="316"/>
        <v>546123</v>
      </c>
      <c r="CF220" s="25">
        <f t="shared" si="317"/>
        <v>546123</v>
      </c>
      <c r="CG220" s="26">
        <f t="shared" si="318"/>
        <v>5</v>
      </c>
      <c r="CH220" s="23">
        <f t="shared" si="319"/>
        <v>4</v>
      </c>
      <c r="CI220" s="23">
        <f t="shared" si="320"/>
        <v>6</v>
      </c>
      <c r="CJ220" s="23">
        <f t="shared" si="321"/>
        <v>1</v>
      </c>
      <c r="CK220" s="23">
        <f t="shared" si="322"/>
        <v>2</v>
      </c>
      <c r="CL220" s="23">
        <f t="shared" si="323"/>
        <v>3</v>
      </c>
    </row>
    <row r="221" spans="1:90" ht="15" thickTop="1" thickBot="1" x14ac:dyDescent="0.5">
      <c r="A221" s="31">
        <v>26</v>
      </c>
      <c r="B221" s="33"/>
      <c r="C221" s="50">
        <f>VLOOKUP(A221,$AA$3:$AB$39,2,FALSE)</f>
        <v>5</v>
      </c>
      <c r="E221" s="49">
        <f>IF(C221=CG220,$CG$12,0)</f>
        <v>1</v>
      </c>
      <c r="F221" s="49">
        <f>IF(C221=CH220,$CH$12,0)</f>
        <v>0</v>
      </c>
      <c r="G221" s="49">
        <f>IF(C221=CI220,$CI$12,0)</f>
        <v>0</v>
      </c>
      <c r="H221" s="49">
        <f>IF(C221=CJ220,$CJ$12,0)</f>
        <v>0</v>
      </c>
      <c r="I221" s="49">
        <f>IF(C221=CK220,$CK$12,0)</f>
        <v>0</v>
      </c>
      <c r="J221" s="49">
        <f>IF(C221=CL220,$CL$12,0)</f>
        <v>0</v>
      </c>
      <c r="K221" s="50">
        <f>(E221+F221+G221+H221++I221+J221)</f>
        <v>1</v>
      </c>
      <c r="M221" s="15">
        <f t="shared" si="274"/>
        <v>5</v>
      </c>
      <c r="N221" s="15">
        <f t="shared" si="275"/>
        <v>6</v>
      </c>
      <c r="O221" s="15">
        <f t="shared" si="276"/>
        <v>13</v>
      </c>
      <c r="P221" s="15">
        <f t="shared" si="277"/>
        <v>3</v>
      </c>
      <c r="Q221" s="15">
        <f t="shared" si="278"/>
        <v>1</v>
      </c>
      <c r="R221" s="15">
        <f t="shared" si="279"/>
        <v>4</v>
      </c>
      <c r="S221" s="12">
        <f t="shared" si="324"/>
        <v>433</v>
      </c>
      <c r="T221" s="11">
        <v>1</v>
      </c>
      <c r="U221" s="16">
        <f t="shared" si="269"/>
        <v>3</v>
      </c>
      <c r="V221" s="16">
        <f t="shared" si="270"/>
        <v>4</v>
      </c>
      <c r="W221" s="16">
        <f t="shared" si="271"/>
        <v>5</v>
      </c>
      <c r="X221" s="16">
        <f t="shared" si="272"/>
        <v>6</v>
      </c>
      <c r="Y221" s="16">
        <f t="shared" si="273"/>
        <v>13</v>
      </c>
      <c r="AN221" s="23" t="str">
        <f t="shared" si="280"/>
        <v/>
      </c>
      <c r="AO221" s="23" t="str">
        <f t="shared" si="281"/>
        <v/>
      </c>
      <c r="AP221" s="23" t="str">
        <f t="shared" si="282"/>
        <v/>
      </c>
      <c r="AQ221" s="23" t="str">
        <f t="shared" si="283"/>
        <v/>
      </c>
      <c r="AR221" s="23">
        <f t="shared" si="284"/>
        <v>5</v>
      </c>
      <c r="AS221" s="23" t="str">
        <f t="shared" si="285"/>
        <v/>
      </c>
      <c r="AT221" s="21" t="str">
        <f t="shared" si="286"/>
        <v/>
      </c>
      <c r="AU221" s="21" t="str">
        <f t="shared" si="287"/>
        <v/>
      </c>
      <c r="AV221" s="21" t="str">
        <f t="shared" si="288"/>
        <v/>
      </c>
      <c r="AW221" s="21">
        <f t="shared" si="289"/>
        <v>4</v>
      </c>
      <c r="AX221" s="21" t="str">
        <f t="shared" si="290"/>
        <v/>
      </c>
      <c r="AY221" s="21" t="str">
        <f t="shared" si="291"/>
        <v/>
      </c>
      <c r="AZ221" s="22" t="str">
        <f t="shared" si="292"/>
        <v/>
      </c>
      <c r="BA221" s="22" t="str">
        <f t="shared" si="293"/>
        <v/>
      </c>
      <c r="BB221" s="22" t="str">
        <f t="shared" si="294"/>
        <v/>
      </c>
      <c r="BC221" s="22" t="str">
        <f t="shared" si="295"/>
        <v/>
      </c>
      <c r="BD221" s="22" t="str">
        <f t="shared" si="296"/>
        <v/>
      </c>
      <c r="BE221" s="22">
        <f t="shared" si="297"/>
        <v>6</v>
      </c>
      <c r="BF221" s="23">
        <f t="shared" si="298"/>
        <v>1</v>
      </c>
      <c r="BG221" s="23" t="str">
        <f t="shared" si="299"/>
        <v/>
      </c>
      <c r="BH221" s="23" t="str">
        <f t="shared" si="300"/>
        <v/>
      </c>
      <c r="BI221" s="23" t="str">
        <f t="shared" si="301"/>
        <v/>
      </c>
      <c r="BJ221" s="23" t="str">
        <f t="shared" si="302"/>
        <v/>
      </c>
      <c r="BK221" s="23" t="str">
        <f t="shared" si="303"/>
        <v/>
      </c>
      <c r="BL221" s="21" t="str">
        <f t="shared" si="304"/>
        <v/>
      </c>
      <c r="BM221" s="21">
        <f t="shared" si="305"/>
        <v>2</v>
      </c>
      <c r="BN221" s="21" t="str">
        <f t="shared" si="306"/>
        <v/>
      </c>
      <c r="BO221" s="21" t="str">
        <f t="shared" si="307"/>
        <v/>
      </c>
      <c r="BP221" s="21" t="str">
        <f t="shared" si="308"/>
        <v/>
      </c>
      <c r="BQ221" s="21" t="str">
        <f t="shared" si="309"/>
        <v/>
      </c>
      <c r="BR221" s="22" t="str">
        <f t="shared" si="310"/>
        <v/>
      </c>
      <c r="BS221" s="22" t="str">
        <f t="shared" si="311"/>
        <v/>
      </c>
      <c r="BT221" s="22">
        <f t="shared" si="312"/>
        <v>3</v>
      </c>
      <c r="BU221" s="22" t="str">
        <f t="shared" si="313"/>
        <v/>
      </c>
      <c r="BV221" s="22" t="str">
        <f t="shared" si="314"/>
        <v/>
      </c>
      <c r="BW221" s="22" t="str">
        <f t="shared" si="315"/>
        <v/>
      </c>
      <c r="CE221" s="24" t="str">
        <f t="shared" si="316"/>
        <v>546123</v>
      </c>
      <c r="CF221" s="25">
        <f t="shared" si="317"/>
        <v>546123</v>
      </c>
      <c r="CG221" s="26">
        <f t="shared" si="318"/>
        <v>5</v>
      </c>
      <c r="CH221" s="23">
        <f t="shared" si="319"/>
        <v>4</v>
      </c>
      <c r="CI221" s="23">
        <f t="shared" si="320"/>
        <v>6</v>
      </c>
      <c r="CJ221" s="23">
        <f t="shared" si="321"/>
        <v>1</v>
      </c>
      <c r="CK221" s="23">
        <f t="shared" si="322"/>
        <v>2</v>
      </c>
      <c r="CL221" s="23">
        <f t="shared" si="323"/>
        <v>3</v>
      </c>
    </row>
    <row r="222" spans="1:90" ht="15" thickTop="1" thickBot="1" x14ac:dyDescent="0.5">
      <c r="A222" s="31">
        <v>7</v>
      </c>
      <c r="B222" s="33"/>
      <c r="C222" s="50">
        <f>VLOOKUP(A222,$AA$3:$AB$39,2,FALSE)</f>
        <v>2</v>
      </c>
      <c r="E222" s="49">
        <f>IF(C222=CG221,$CG$12,0)</f>
        <v>0</v>
      </c>
      <c r="F222" s="49">
        <f>IF(C222=CH221,$CH$12,0)</f>
        <v>0</v>
      </c>
      <c r="G222" s="49">
        <f>IF(C222=CI221,$CI$12,0)</f>
        <v>0</v>
      </c>
      <c r="H222" s="49">
        <f>IF(C222=CJ221,$CJ$12,0)</f>
        <v>0</v>
      </c>
      <c r="I222" s="49">
        <f>IF(C222=CK221,$CK$12,0)</f>
        <v>5</v>
      </c>
      <c r="J222" s="49">
        <f>IF(C222=CL221,$CL$12,0)</f>
        <v>0</v>
      </c>
      <c r="K222" s="50">
        <f>(E222+F222+G222+H222++I222+J222)</f>
        <v>5</v>
      </c>
      <c r="M222" s="15">
        <f t="shared" si="274"/>
        <v>6</v>
      </c>
      <c r="N222" s="15">
        <f t="shared" si="275"/>
        <v>1</v>
      </c>
      <c r="O222" s="15">
        <f t="shared" si="276"/>
        <v>14</v>
      </c>
      <c r="P222" s="15">
        <f t="shared" si="277"/>
        <v>4</v>
      </c>
      <c r="Q222" s="15">
        <f t="shared" si="278"/>
        <v>2</v>
      </c>
      <c r="R222" s="15">
        <f t="shared" si="279"/>
        <v>5</v>
      </c>
      <c r="S222" s="12">
        <f t="shared" si="324"/>
        <v>435</v>
      </c>
      <c r="T222" s="11">
        <v>1</v>
      </c>
      <c r="U222" s="16">
        <f t="shared" si="269"/>
        <v>2</v>
      </c>
      <c r="V222" s="16">
        <f t="shared" si="270"/>
        <v>4</v>
      </c>
      <c r="W222" s="16">
        <f t="shared" si="271"/>
        <v>5</v>
      </c>
      <c r="X222" s="16">
        <f t="shared" si="272"/>
        <v>6</v>
      </c>
      <c r="Y222" s="16">
        <f t="shared" si="273"/>
        <v>14</v>
      </c>
      <c r="AN222" s="23" t="str">
        <f t="shared" si="280"/>
        <v/>
      </c>
      <c r="AO222" s="23">
        <f t="shared" si="281"/>
        <v>2</v>
      </c>
      <c r="AP222" s="23" t="str">
        <f t="shared" si="282"/>
        <v/>
      </c>
      <c r="AQ222" s="23" t="str">
        <f t="shared" si="283"/>
        <v/>
      </c>
      <c r="AR222" s="23" t="str">
        <f t="shared" si="284"/>
        <v/>
      </c>
      <c r="AS222" s="23" t="str">
        <f t="shared" si="285"/>
        <v/>
      </c>
      <c r="AT222" s="21" t="str">
        <f t="shared" si="286"/>
        <v/>
      </c>
      <c r="AU222" s="21" t="str">
        <f t="shared" si="287"/>
        <v/>
      </c>
      <c r="AV222" s="21" t="str">
        <f t="shared" si="288"/>
        <v/>
      </c>
      <c r="AW222" s="21" t="str">
        <f t="shared" si="289"/>
        <v/>
      </c>
      <c r="AX222" s="21">
        <f t="shared" si="290"/>
        <v>5</v>
      </c>
      <c r="AY222" s="21" t="str">
        <f t="shared" si="291"/>
        <v/>
      </c>
      <c r="AZ222" s="22" t="str">
        <f t="shared" si="292"/>
        <v/>
      </c>
      <c r="BA222" s="22" t="str">
        <f t="shared" si="293"/>
        <v/>
      </c>
      <c r="BB222" s="22" t="str">
        <f t="shared" si="294"/>
        <v/>
      </c>
      <c r="BC222" s="22">
        <f t="shared" si="295"/>
        <v>4</v>
      </c>
      <c r="BD222" s="22" t="str">
        <f t="shared" si="296"/>
        <v/>
      </c>
      <c r="BE222" s="22" t="str">
        <f t="shared" si="297"/>
        <v/>
      </c>
      <c r="BF222" s="23" t="str">
        <f t="shared" si="298"/>
        <v/>
      </c>
      <c r="BG222" s="23" t="str">
        <f t="shared" si="299"/>
        <v/>
      </c>
      <c r="BH222" s="23" t="str">
        <f t="shared" si="300"/>
        <v/>
      </c>
      <c r="BI222" s="23" t="str">
        <f t="shared" si="301"/>
        <v/>
      </c>
      <c r="BJ222" s="23" t="str">
        <f t="shared" si="302"/>
        <v/>
      </c>
      <c r="BK222" s="23">
        <f t="shared" si="303"/>
        <v>6</v>
      </c>
      <c r="BL222" s="21">
        <f t="shared" si="304"/>
        <v>1</v>
      </c>
      <c r="BM222" s="21" t="str">
        <f t="shared" si="305"/>
        <v/>
      </c>
      <c r="BN222" s="21" t="str">
        <f t="shared" si="306"/>
        <v/>
      </c>
      <c r="BO222" s="21" t="str">
        <f t="shared" si="307"/>
        <v/>
      </c>
      <c r="BP222" s="21" t="str">
        <f t="shared" si="308"/>
        <v/>
      </c>
      <c r="BQ222" s="21" t="str">
        <f t="shared" si="309"/>
        <v/>
      </c>
      <c r="BR222" s="22" t="str">
        <f t="shared" si="310"/>
        <v/>
      </c>
      <c r="BS222" s="22" t="str">
        <f t="shared" si="311"/>
        <v/>
      </c>
      <c r="BT222" s="22">
        <f t="shared" si="312"/>
        <v>3</v>
      </c>
      <c r="BU222" s="22" t="str">
        <f t="shared" si="313"/>
        <v/>
      </c>
      <c r="BV222" s="22" t="str">
        <f t="shared" si="314"/>
        <v/>
      </c>
      <c r="BW222" s="22" t="str">
        <f t="shared" si="315"/>
        <v/>
      </c>
      <c r="CE222" s="24" t="str">
        <f t="shared" si="316"/>
        <v>254613</v>
      </c>
      <c r="CF222" s="25">
        <f t="shared" si="317"/>
        <v>254613</v>
      </c>
      <c r="CG222" s="26">
        <f t="shared" si="318"/>
        <v>2</v>
      </c>
      <c r="CH222" s="23">
        <f t="shared" si="319"/>
        <v>5</v>
      </c>
      <c r="CI222" s="23">
        <f t="shared" si="320"/>
        <v>4</v>
      </c>
      <c r="CJ222" s="23">
        <f t="shared" si="321"/>
        <v>6</v>
      </c>
      <c r="CK222" s="23">
        <f t="shared" si="322"/>
        <v>1</v>
      </c>
      <c r="CL222" s="23">
        <f t="shared" si="323"/>
        <v>3</v>
      </c>
    </row>
    <row r="223" spans="1:90" ht="15" thickTop="1" thickBot="1" x14ac:dyDescent="0.5">
      <c r="A223" s="31">
        <v>28</v>
      </c>
      <c r="B223" s="33"/>
      <c r="C223" s="50">
        <f>VLOOKUP(A223,$AA$3:$AB$39,2,FALSE)</f>
        <v>5</v>
      </c>
      <c r="E223" s="49">
        <f>IF(C223=CG222,$CG$12,0)</f>
        <v>0</v>
      </c>
      <c r="F223" s="49">
        <f>IF(C223=CH222,$CH$12,0)</f>
        <v>2</v>
      </c>
      <c r="G223" s="49">
        <f>IF(C223=CI222,$CI$12,0)</f>
        <v>0</v>
      </c>
      <c r="H223" s="49">
        <f>IF(C223=CJ222,$CJ$12,0)</f>
        <v>0</v>
      </c>
      <c r="I223" s="49">
        <f>IF(C223=CK222,$CK$12,0)</f>
        <v>0</v>
      </c>
      <c r="J223" s="49">
        <f>IF(C223=CL222,$CL$12,0)</f>
        <v>0</v>
      </c>
      <c r="K223" s="50">
        <f>(E223+F223+G223+H223++I223+J223)</f>
        <v>2</v>
      </c>
      <c r="M223" s="15">
        <f t="shared" si="274"/>
        <v>7</v>
      </c>
      <c r="N223" s="15">
        <f t="shared" si="275"/>
        <v>2</v>
      </c>
      <c r="O223" s="15">
        <f t="shared" si="276"/>
        <v>15</v>
      </c>
      <c r="P223" s="15">
        <f t="shared" si="277"/>
        <v>5</v>
      </c>
      <c r="Q223" s="15">
        <f t="shared" si="278"/>
        <v>1</v>
      </c>
      <c r="R223" s="15">
        <f t="shared" si="279"/>
        <v>6</v>
      </c>
      <c r="S223" s="12">
        <f t="shared" si="324"/>
        <v>437</v>
      </c>
      <c r="T223" s="11">
        <v>1</v>
      </c>
      <c r="U223" s="16">
        <f t="shared" si="269"/>
        <v>2</v>
      </c>
      <c r="V223" s="16">
        <f t="shared" si="270"/>
        <v>5</v>
      </c>
      <c r="W223" s="16">
        <f t="shared" si="271"/>
        <v>6</v>
      </c>
      <c r="X223" s="16">
        <f t="shared" si="272"/>
        <v>7</v>
      </c>
      <c r="Y223" s="16">
        <f t="shared" si="273"/>
        <v>15</v>
      </c>
      <c r="AN223" s="23" t="str">
        <f t="shared" si="280"/>
        <v/>
      </c>
      <c r="AO223" s="23" t="str">
        <f t="shared" si="281"/>
        <v/>
      </c>
      <c r="AP223" s="23" t="str">
        <f t="shared" si="282"/>
        <v/>
      </c>
      <c r="AQ223" s="23" t="str">
        <f t="shared" si="283"/>
        <v/>
      </c>
      <c r="AR223" s="23">
        <f t="shared" si="284"/>
        <v>5</v>
      </c>
      <c r="AS223" s="23" t="str">
        <f t="shared" si="285"/>
        <v/>
      </c>
      <c r="AT223" s="21" t="str">
        <f t="shared" si="286"/>
        <v/>
      </c>
      <c r="AU223" s="21">
        <f t="shared" si="287"/>
        <v>2</v>
      </c>
      <c r="AV223" s="21" t="str">
        <f t="shared" si="288"/>
        <v/>
      </c>
      <c r="AW223" s="21" t="str">
        <f t="shared" si="289"/>
        <v/>
      </c>
      <c r="AX223" s="21" t="str">
        <f t="shared" si="290"/>
        <v/>
      </c>
      <c r="AY223" s="21" t="str">
        <f t="shared" si="291"/>
        <v/>
      </c>
      <c r="AZ223" s="22" t="str">
        <f t="shared" si="292"/>
        <v/>
      </c>
      <c r="BA223" s="22" t="str">
        <f t="shared" si="293"/>
        <v/>
      </c>
      <c r="BB223" s="22" t="str">
        <f t="shared" si="294"/>
        <v/>
      </c>
      <c r="BC223" s="22">
        <f t="shared" si="295"/>
        <v>4</v>
      </c>
      <c r="BD223" s="22" t="str">
        <f t="shared" si="296"/>
        <v/>
      </c>
      <c r="BE223" s="22" t="str">
        <f t="shared" si="297"/>
        <v/>
      </c>
      <c r="BF223" s="23" t="str">
        <f t="shared" si="298"/>
        <v/>
      </c>
      <c r="BG223" s="23" t="str">
        <f t="shared" si="299"/>
        <v/>
      </c>
      <c r="BH223" s="23" t="str">
        <f t="shared" si="300"/>
        <v/>
      </c>
      <c r="BI223" s="23" t="str">
        <f t="shared" si="301"/>
        <v/>
      </c>
      <c r="BJ223" s="23" t="str">
        <f t="shared" si="302"/>
        <v/>
      </c>
      <c r="BK223" s="23">
        <f t="shared" si="303"/>
        <v>6</v>
      </c>
      <c r="BL223" s="21">
        <f t="shared" si="304"/>
        <v>1</v>
      </c>
      <c r="BM223" s="21" t="str">
        <f t="shared" si="305"/>
        <v/>
      </c>
      <c r="BN223" s="21" t="str">
        <f t="shared" si="306"/>
        <v/>
      </c>
      <c r="BO223" s="21" t="str">
        <f t="shared" si="307"/>
        <v/>
      </c>
      <c r="BP223" s="21" t="str">
        <f t="shared" si="308"/>
        <v/>
      </c>
      <c r="BQ223" s="21" t="str">
        <f t="shared" si="309"/>
        <v/>
      </c>
      <c r="BR223" s="22" t="str">
        <f t="shared" si="310"/>
        <v/>
      </c>
      <c r="BS223" s="22" t="str">
        <f t="shared" si="311"/>
        <v/>
      </c>
      <c r="BT223" s="22">
        <f t="shared" si="312"/>
        <v>3</v>
      </c>
      <c r="BU223" s="22" t="str">
        <f t="shared" si="313"/>
        <v/>
      </c>
      <c r="BV223" s="22" t="str">
        <f t="shared" si="314"/>
        <v/>
      </c>
      <c r="BW223" s="22" t="str">
        <f t="shared" si="315"/>
        <v/>
      </c>
      <c r="CE223" s="24" t="str">
        <f t="shared" si="316"/>
        <v>524613</v>
      </c>
      <c r="CF223" s="25">
        <f t="shared" si="317"/>
        <v>524613</v>
      </c>
      <c r="CG223" s="26">
        <f t="shared" si="318"/>
        <v>5</v>
      </c>
      <c r="CH223" s="23">
        <f t="shared" si="319"/>
        <v>2</v>
      </c>
      <c r="CI223" s="23">
        <f t="shared" si="320"/>
        <v>4</v>
      </c>
      <c r="CJ223" s="23">
        <f t="shared" si="321"/>
        <v>6</v>
      </c>
      <c r="CK223" s="23">
        <f t="shared" si="322"/>
        <v>1</v>
      </c>
      <c r="CL223" s="23">
        <f t="shared" si="323"/>
        <v>3</v>
      </c>
    </row>
    <row r="224" spans="1:90" ht="15" thickTop="1" thickBot="1" x14ac:dyDescent="0.5">
      <c r="A224" s="31">
        <v>22</v>
      </c>
      <c r="B224" s="33"/>
      <c r="C224" s="50">
        <f>VLOOKUP(A224,$AA$3:$AB$39,2,FALSE)</f>
        <v>4</v>
      </c>
      <c r="E224" s="49">
        <f>IF(C224=CG223,$CG$12,0)</f>
        <v>0</v>
      </c>
      <c r="F224" s="49">
        <f>IF(C224=CH223,$CH$12,0)</f>
        <v>0</v>
      </c>
      <c r="G224" s="49">
        <f>IF(C224=CI223,$CI$12,0)</f>
        <v>3</v>
      </c>
      <c r="H224" s="49">
        <f>IF(C224=CJ223,$CJ$12,0)</f>
        <v>0</v>
      </c>
      <c r="I224" s="49">
        <f>IF(C224=CK223,$CK$12,0)</f>
        <v>0</v>
      </c>
      <c r="J224" s="49">
        <f>IF(C224=CL223,$CL$12,0)</f>
        <v>0</v>
      </c>
      <c r="K224" s="50">
        <f>(E224+F224+G224+H224++I224+J224)</f>
        <v>3</v>
      </c>
      <c r="M224" s="15">
        <f t="shared" si="274"/>
        <v>8</v>
      </c>
      <c r="N224" s="15">
        <f t="shared" si="275"/>
        <v>3</v>
      </c>
      <c r="O224" s="15">
        <f t="shared" si="276"/>
        <v>16</v>
      </c>
      <c r="P224" s="15">
        <f t="shared" si="277"/>
        <v>1</v>
      </c>
      <c r="Q224" s="15">
        <f t="shared" si="278"/>
        <v>2</v>
      </c>
      <c r="R224" s="15">
        <f t="shared" si="279"/>
        <v>7</v>
      </c>
      <c r="S224" s="12">
        <f t="shared" si="324"/>
        <v>439</v>
      </c>
      <c r="T224" s="11">
        <v>1</v>
      </c>
      <c r="U224" s="16">
        <f t="shared" si="269"/>
        <v>2</v>
      </c>
      <c r="V224" s="16">
        <f t="shared" si="270"/>
        <v>3</v>
      </c>
      <c r="W224" s="16">
        <f t="shared" si="271"/>
        <v>7</v>
      </c>
      <c r="X224" s="16">
        <f t="shared" si="272"/>
        <v>8</v>
      </c>
      <c r="Y224" s="16">
        <f t="shared" si="273"/>
        <v>16</v>
      </c>
      <c r="AN224" s="23" t="str">
        <f t="shared" si="280"/>
        <v/>
      </c>
      <c r="AO224" s="23" t="str">
        <f t="shared" si="281"/>
        <v/>
      </c>
      <c r="AP224" s="23" t="str">
        <f t="shared" si="282"/>
        <v/>
      </c>
      <c r="AQ224" s="23">
        <f t="shared" si="283"/>
        <v>4</v>
      </c>
      <c r="AR224" s="23" t="str">
        <f t="shared" si="284"/>
        <v/>
      </c>
      <c r="AS224" s="23" t="str">
        <f t="shared" si="285"/>
        <v/>
      </c>
      <c r="AT224" s="21" t="str">
        <f t="shared" si="286"/>
        <v/>
      </c>
      <c r="AU224" s="21" t="str">
        <f t="shared" si="287"/>
        <v/>
      </c>
      <c r="AV224" s="21" t="str">
        <f t="shared" si="288"/>
        <v/>
      </c>
      <c r="AW224" s="21" t="str">
        <f t="shared" si="289"/>
        <v/>
      </c>
      <c r="AX224" s="21">
        <f t="shared" si="290"/>
        <v>5</v>
      </c>
      <c r="AY224" s="21" t="str">
        <f t="shared" si="291"/>
        <v/>
      </c>
      <c r="AZ224" s="22" t="str">
        <f t="shared" si="292"/>
        <v/>
      </c>
      <c r="BA224" s="22">
        <f t="shared" si="293"/>
        <v>2</v>
      </c>
      <c r="BB224" s="22" t="str">
        <f t="shared" si="294"/>
        <v/>
      </c>
      <c r="BC224" s="22" t="str">
        <f t="shared" si="295"/>
        <v/>
      </c>
      <c r="BD224" s="22" t="str">
        <f t="shared" si="296"/>
        <v/>
      </c>
      <c r="BE224" s="22" t="str">
        <f t="shared" si="297"/>
        <v/>
      </c>
      <c r="BF224" s="23" t="str">
        <f t="shared" si="298"/>
        <v/>
      </c>
      <c r="BG224" s="23" t="str">
        <f t="shared" si="299"/>
        <v/>
      </c>
      <c r="BH224" s="23" t="str">
        <f t="shared" si="300"/>
        <v/>
      </c>
      <c r="BI224" s="23" t="str">
        <f t="shared" si="301"/>
        <v/>
      </c>
      <c r="BJ224" s="23" t="str">
        <f t="shared" si="302"/>
        <v/>
      </c>
      <c r="BK224" s="23">
        <f t="shared" si="303"/>
        <v>6</v>
      </c>
      <c r="BL224" s="21">
        <f t="shared" si="304"/>
        <v>1</v>
      </c>
      <c r="BM224" s="21" t="str">
        <f t="shared" si="305"/>
        <v/>
      </c>
      <c r="BN224" s="21" t="str">
        <f t="shared" si="306"/>
        <v/>
      </c>
      <c r="BO224" s="21" t="str">
        <f t="shared" si="307"/>
        <v/>
      </c>
      <c r="BP224" s="21" t="str">
        <f t="shared" si="308"/>
        <v/>
      </c>
      <c r="BQ224" s="21" t="str">
        <f t="shared" si="309"/>
        <v/>
      </c>
      <c r="BR224" s="22" t="str">
        <f t="shared" si="310"/>
        <v/>
      </c>
      <c r="BS224" s="22" t="str">
        <f t="shared" si="311"/>
        <v/>
      </c>
      <c r="BT224" s="22">
        <f t="shared" si="312"/>
        <v>3</v>
      </c>
      <c r="BU224" s="22" t="str">
        <f t="shared" si="313"/>
        <v/>
      </c>
      <c r="BV224" s="22" t="str">
        <f t="shared" si="314"/>
        <v/>
      </c>
      <c r="BW224" s="22" t="str">
        <f t="shared" si="315"/>
        <v/>
      </c>
      <c r="CE224" s="24" t="str">
        <f t="shared" si="316"/>
        <v>452613</v>
      </c>
      <c r="CF224" s="25">
        <f t="shared" si="317"/>
        <v>452613</v>
      </c>
      <c r="CG224" s="26">
        <f t="shared" si="318"/>
        <v>4</v>
      </c>
      <c r="CH224" s="23">
        <f t="shared" si="319"/>
        <v>5</v>
      </c>
      <c r="CI224" s="23">
        <f t="shared" si="320"/>
        <v>2</v>
      </c>
      <c r="CJ224" s="23">
        <f t="shared" si="321"/>
        <v>6</v>
      </c>
      <c r="CK224" s="23">
        <f t="shared" si="322"/>
        <v>1</v>
      </c>
      <c r="CL224" s="23">
        <f t="shared" si="323"/>
        <v>3</v>
      </c>
    </row>
    <row r="225" spans="1:90" ht="15" thickTop="1" thickBot="1" x14ac:dyDescent="0.5">
      <c r="A225" s="31">
        <v>26</v>
      </c>
      <c r="B225" s="33"/>
      <c r="C225" s="50">
        <f>VLOOKUP(A225,$AA$3:$AB$39,2,FALSE)</f>
        <v>5</v>
      </c>
      <c r="E225" s="49">
        <f>IF(C225=CG224,$CG$12,0)</f>
        <v>0</v>
      </c>
      <c r="F225" s="49">
        <f>IF(C225=CH224,$CH$12,0)</f>
        <v>2</v>
      </c>
      <c r="G225" s="49">
        <f>IF(C225=CI224,$CI$12,0)</f>
        <v>0</v>
      </c>
      <c r="H225" s="49">
        <f>IF(C225=CJ224,$CJ$12,0)</f>
        <v>0</v>
      </c>
      <c r="I225" s="49">
        <f>IF(C225=CK224,$CK$12,0)</f>
        <v>0</v>
      </c>
      <c r="J225" s="49">
        <f>IF(C225=CL224,$CL$12,0)</f>
        <v>0</v>
      </c>
      <c r="K225" s="50">
        <f>(E225+F225+G225+H225++I225+J225)</f>
        <v>2</v>
      </c>
      <c r="M225" s="15">
        <f t="shared" si="274"/>
        <v>9</v>
      </c>
      <c r="N225" s="15">
        <f t="shared" si="275"/>
        <v>4</v>
      </c>
      <c r="O225" s="15">
        <f t="shared" si="276"/>
        <v>17</v>
      </c>
      <c r="P225" s="15">
        <f t="shared" si="277"/>
        <v>2</v>
      </c>
      <c r="Q225" s="15">
        <f t="shared" si="278"/>
        <v>1</v>
      </c>
      <c r="R225" s="15">
        <f t="shared" si="279"/>
        <v>8</v>
      </c>
      <c r="S225" s="12">
        <f t="shared" si="324"/>
        <v>441</v>
      </c>
      <c r="T225" s="11">
        <v>1</v>
      </c>
      <c r="U225" s="16">
        <f t="shared" si="269"/>
        <v>2</v>
      </c>
      <c r="V225" s="16">
        <f t="shared" si="270"/>
        <v>4</v>
      </c>
      <c r="W225" s="16">
        <f t="shared" si="271"/>
        <v>8</v>
      </c>
      <c r="X225" s="16">
        <f t="shared" si="272"/>
        <v>9</v>
      </c>
      <c r="Y225" s="16">
        <f t="shared" si="273"/>
        <v>17</v>
      </c>
      <c r="AN225" s="23" t="str">
        <f t="shared" si="280"/>
        <v/>
      </c>
      <c r="AO225" s="23" t="str">
        <f t="shared" si="281"/>
        <v/>
      </c>
      <c r="AP225" s="23" t="str">
        <f t="shared" si="282"/>
        <v/>
      </c>
      <c r="AQ225" s="23" t="str">
        <f t="shared" si="283"/>
        <v/>
      </c>
      <c r="AR225" s="23">
        <f t="shared" si="284"/>
        <v>5</v>
      </c>
      <c r="AS225" s="23" t="str">
        <f t="shared" si="285"/>
        <v/>
      </c>
      <c r="AT225" s="21" t="str">
        <f t="shared" si="286"/>
        <v/>
      </c>
      <c r="AU225" s="21" t="str">
        <f t="shared" si="287"/>
        <v/>
      </c>
      <c r="AV225" s="21" t="str">
        <f t="shared" si="288"/>
        <v/>
      </c>
      <c r="AW225" s="21">
        <f t="shared" si="289"/>
        <v>4</v>
      </c>
      <c r="AX225" s="21" t="str">
        <f t="shared" si="290"/>
        <v/>
      </c>
      <c r="AY225" s="21" t="str">
        <f t="shared" si="291"/>
        <v/>
      </c>
      <c r="AZ225" s="22" t="str">
        <f t="shared" si="292"/>
        <v/>
      </c>
      <c r="BA225" s="22">
        <f t="shared" si="293"/>
        <v>2</v>
      </c>
      <c r="BB225" s="22" t="str">
        <f t="shared" si="294"/>
        <v/>
      </c>
      <c r="BC225" s="22" t="str">
        <f t="shared" si="295"/>
        <v/>
      </c>
      <c r="BD225" s="22" t="str">
        <f t="shared" si="296"/>
        <v/>
      </c>
      <c r="BE225" s="22" t="str">
        <f t="shared" si="297"/>
        <v/>
      </c>
      <c r="BF225" s="23" t="str">
        <f t="shared" si="298"/>
        <v/>
      </c>
      <c r="BG225" s="23" t="str">
        <f t="shared" si="299"/>
        <v/>
      </c>
      <c r="BH225" s="23" t="str">
        <f t="shared" si="300"/>
        <v/>
      </c>
      <c r="BI225" s="23" t="str">
        <f t="shared" si="301"/>
        <v/>
      </c>
      <c r="BJ225" s="23" t="str">
        <f t="shared" si="302"/>
        <v/>
      </c>
      <c r="BK225" s="23">
        <f t="shared" si="303"/>
        <v>6</v>
      </c>
      <c r="BL225" s="21">
        <f t="shared" si="304"/>
        <v>1</v>
      </c>
      <c r="BM225" s="21" t="str">
        <f t="shared" si="305"/>
        <v/>
      </c>
      <c r="BN225" s="21" t="str">
        <f t="shared" si="306"/>
        <v/>
      </c>
      <c r="BO225" s="21" t="str">
        <f t="shared" si="307"/>
        <v/>
      </c>
      <c r="BP225" s="21" t="str">
        <f t="shared" si="308"/>
        <v/>
      </c>
      <c r="BQ225" s="21" t="str">
        <f t="shared" si="309"/>
        <v/>
      </c>
      <c r="BR225" s="22" t="str">
        <f t="shared" si="310"/>
        <v/>
      </c>
      <c r="BS225" s="22" t="str">
        <f t="shared" si="311"/>
        <v/>
      </c>
      <c r="BT225" s="22">
        <f t="shared" si="312"/>
        <v>3</v>
      </c>
      <c r="BU225" s="22" t="str">
        <f t="shared" si="313"/>
        <v/>
      </c>
      <c r="BV225" s="22" t="str">
        <f t="shared" si="314"/>
        <v/>
      </c>
      <c r="BW225" s="22" t="str">
        <f t="shared" si="315"/>
        <v/>
      </c>
      <c r="CE225" s="24" t="str">
        <f t="shared" si="316"/>
        <v>542613</v>
      </c>
      <c r="CF225" s="25">
        <f t="shared" si="317"/>
        <v>542613</v>
      </c>
      <c r="CG225" s="26">
        <f t="shared" si="318"/>
        <v>5</v>
      </c>
      <c r="CH225" s="23">
        <f t="shared" si="319"/>
        <v>4</v>
      </c>
      <c r="CI225" s="23">
        <f t="shared" si="320"/>
        <v>2</v>
      </c>
      <c r="CJ225" s="23">
        <f t="shared" si="321"/>
        <v>6</v>
      </c>
      <c r="CK225" s="23">
        <f t="shared" si="322"/>
        <v>1</v>
      </c>
      <c r="CL225" s="23">
        <f t="shared" si="323"/>
        <v>3</v>
      </c>
    </row>
    <row r="226" spans="1:90" ht="15" thickTop="1" thickBot="1" x14ac:dyDescent="0.5">
      <c r="A226" s="31">
        <v>30</v>
      </c>
      <c r="B226" s="33"/>
      <c r="C226" s="50">
        <f>VLOOKUP(A226,$AA$3:$AB$39,2,FALSE)</f>
        <v>5</v>
      </c>
      <c r="E226" s="49">
        <f>IF(C226=CG225,$CG$12,0)</f>
        <v>1</v>
      </c>
      <c r="F226" s="49">
        <f>IF(C226=CH225,$CH$12,0)</f>
        <v>0</v>
      </c>
      <c r="G226" s="49">
        <f>IF(C226=CI225,$CI$12,0)</f>
        <v>0</v>
      </c>
      <c r="H226" s="49">
        <f>IF(C226=CJ225,$CJ$12,0)</f>
        <v>0</v>
      </c>
      <c r="I226" s="49">
        <f>IF(C226=CK225,$CK$12,0)</f>
        <v>0</v>
      </c>
      <c r="J226" s="49">
        <f>IF(C226=CL225,$CL$12,0)</f>
        <v>0</v>
      </c>
      <c r="K226" s="50">
        <f>(E226+F226+G226+H226++I226+J226)</f>
        <v>1</v>
      </c>
      <c r="M226" s="15">
        <f t="shared" si="274"/>
        <v>10</v>
      </c>
      <c r="N226" s="15">
        <f t="shared" si="275"/>
        <v>5</v>
      </c>
      <c r="O226" s="15">
        <f t="shared" si="276"/>
        <v>18</v>
      </c>
      <c r="P226" s="15">
        <f t="shared" si="277"/>
        <v>3</v>
      </c>
      <c r="Q226" s="15">
        <f t="shared" si="278"/>
        <v>1</v>
      </c>
      <c r="R226" s="15">
        <f t="shared" si="279"/>
        <v>9</v>
      </c>
      <c r="S226" s="12">
        <f t="shared" si="324"/>
        <v>444</v>
      </c>
      <c r="T226" s="11">
        <v>1</v>
      </c>
      <c r="U226" s="16">
        <f t="shared" si="269"/>
        <v>3</v>
      </c>
      <c r="V226" s="16">
        <f t="shared" si="270"/>
        <v>5</v>
      </c>
      <c r="W226" s="16">
        <f t="shared" si="271"/>
        <v>9</v>
      </c>
      <c r="X226" s="16">
        <f t="shared" si="272"/>
        <v>10</v>
      </c>
      <c r="Y226" s="16">
        <f t="shared" si="273"/>
        <v>18</v>
      </c>
      <c r="AN226" s="23" t="str">
        <f t="shared" si="280"/>
        <v/>
      </c>
      <c r="AO226" s="23" t="str">
        <f t="shared" si="281"/>
        <v/>
      </c>
      <c r="AP226" s="23" t="str">
        <f t="shared" si="282"/>
        <v/>
      </c>
      <c r="AQ226" s="23" t="str">
        <f t="shared" si="283"/>
        <v/>
      </c>
      <c r="AR226" s="23">
        <f t="shared" si="284"/>
        <v>5</v>
      </c>
      <c r="AS226" s="23" t="str">
        <f t="shared" si="285"/>
        <v/>
      </c>
      <c r="AT226" s="21" t="str">
        <f t="shared" si="286"/>
        <v/>
      </c>
      <c r="AU226" s="21" t="str">
        <f t="shared" si="287"/>
        <v/>
      </c>
      <c r="AV226" s="21" t="str">
        <f t="shared" si="288"/>
        <v/>
      </c>
      <c r="AW226" s="21">
        <f t="shared" si="289"/>
        <v>4</v>
      </c>
      <c r="AX226" s="21" t="str">
        <f t="shared" si="290"/>
        <v/>
      </c>
      <c r="AY226" s="21" t="str">
        <f t="shared" si="291"/>
        <v/>
      </c>
      <c r="AZ226" s="22" t="str">
        <f t="shared" si="292"/>
        <v/>
      </c>
      <c r="BA226" s="22">
        <f t="shared" si="293"/>
        <v>2</v>
      </c>
      <c r="BB226" s="22" t="str">
        <f t="shared" si="294"/>
        <v/>
      </c>
      <c r="BC226" s="22" t="str">
        <f t="shared" si="295"/>
        <v/>
      </c>
      <c r="BD226" s="22" t="str">
        <f t="shared" si="296"/>
        <v/>
      </c>
      <c r="BE226" s="22" t="str">
        <f t="shared" si="297"/>
        <v/>
      </c>
      <c r="BF226" s="23" t="str">
        <f t="shared" si="298"/>
        <v/>
      </c>
      <c r="BG226" s="23" t="str">
        <f t="shared" si="299"/>
        <v/>
      </c>
      <c r="BH226" s="23" t="str">
        <f t="shared" si="300"/>
        <v/>
      </c>
      <c r="BI226" s="23" t="str">
        <f t="shared" si="301"/>
        <v/>
      </c>
      <c r="BJ226" s="23" t="str">
        <f t="shared" si="302"/>
        <v/>
      </c>
      <c r="BK226" s="23">
        <f t="shared" si="303"/>
        <v>6</v>
      </c>
      <c r="BL226" s="21">
        <f t="shared" si="304"/>
        <v>1</v>
      </c>
      <c r="BM226" s="21" t="str">
        <f t="shared" si="305"/>
        <v/>
      </c>
      <c r="BN226" s="21" t="str">
        <f t="shared" si="306"/>
        <v/>
      </c>
      <c r="BO226" s="21" t="str">
        <f t="shared" si="307"/>
        <v/>
      </c>
      <c r="BP226" s="21" t="str">
        <f t="shared" si="308"/>
        <v/>
      </c>
      <c r="BQ226" s="21" t="str">
        <f t="shared" si="309"/>
        <v/>
      </c>
      <c r="BR226" s="22" t="str">
        <f t="shared" si="310"/>
        <v/>
      </c>
      <c r="BS226" s="22" t="str">
        <f t="shared" si="311"/>
        <v/>
      </c>
      <c r="BT226" s="22">
        <f t="shared" si="312"/>
        <v>3</v>
      </c>
      <c r="BU226" s="22" t="str">
        <f t="shared" si="313"/>
        <v/>
      </c>
      <c r="BV226" s="22" t="str">
        <f t="shared" si="314"/>
        <v/>
      </c>
      <c r="BW226" s="22" t="str">
        <f t="shared" si="315"/>
        <v/>
      </c>
      <c r="CE226" s="24" t="str">
        <f t="shared" si="316"/>
        <v>542613</v>
      </c>
      <c r="CF226" s="25">
        <f t="shared" si="317"/>
        <v>542613</v>
      </c>
      <c r="CG226" s="26">
        <f t="shared" si="318"/>
        <v>5</v>
      </c>
      <c r="CH226" s="23">
        <f t="shared" si="319"/>
        <v>4</v>
      </c>
      <c r="CI226" s="23">
        <f t="shared" si="320"/>
        <v>2</v>
      </c>
      <c r="CJ226" s="23">
        <f t="shared" si="321"/>
        <v>6</v>
      </c>
      <c r="CK226" s="23">
        <f t="shared" si="322"/>
        <v>1</v>
      </c>
      <c r="CL226" s="23">
        <f t="shared" si="323"/>
        <v>3</v>
      </c>
    </row>
    <row r="227" spans="1:90" ht="15" thickTop="1" thickBot="1" x14ac:dyDescent="0.5">
      <c r="A227" s="31">
        <v>28</v>
      </c>
      <c r="B227" s="33"/>
      <c r="C227" s="50">
        <f>VLOOKUP(A227,$AA$3:$AB$39,2,FALSE)</f>
        <v>5</v>
      </c>
      <c r="E227" s="49">
        <f>IF(C227=CG226,$CG$12,0)</f>
        <v>1</v>
      </c>
      <c r="F227" s="49">
        <f>IF(C227=CH226,$CH$12,0)</f>
        <v>0</v>
      </c>
      <c r="G227" s="49">
        <f>IF(C227=CI226,$CI$12,0)</f>
        <v>0</v>
      </c>
      <c r="H227" s="49">
        <f>IF(C227=CJ226,$CJ$12,0)</f>
        <v>0</v>
      </c>
      <c r="I227" s="49">
        <f>IF(C227=CK226,$CK$12,0)</f>
        <v>0</v>
      </c>
      <c r="J227" s="49">
        <f>IF(C227=CL226,$CL$12,0)</f>
        <v>0</v>
      </c>
      <c r="K227" s="50">
        <f>(E227+F227+G227+H227++I227+J227)</f>
        <v>1</v>
      </c>
      <c r="M227" s="15">
        <f t="shared" si="274"/>
        <v>11</v>
      </c>
      <c r="N227" s="15">
        <f t="shared" si="275"/>
        <v>6</v>
      </c>
      <c r="O227" s="15">
        <f t="shared" si="276"/>
        <v>19</v>
      </c>
      <c r="P227" s="15">
        <f t="shared" si="277"/>
        <v>4</v>
      </c>
      <c r="Q227" s="15">
        <f t="shared" si="278"/>
        <v>1</v>
      </c>
      <c r="R227" s="15">
        <f t="shared" si="279"/>
        <v>10</v>
      </c>
      <c r="S227" s="12">
        <f t="shared" si="324"/>
        <v>448</v>
      </c>
      <c r="T227" s="11">
        <v>1</v>
      </c>
      <c r="U227" s="16">
        <f t="shared" si="269"/>
        <v>4</v>
      </c>
      <c r="V227" s="16">
        <f t="shared" si="270"/>
        <v>6</v>
      </c>
      <c r="W227" s="16">
        <f t="shared" si="271"/>
        <v>10</v>
      </c>
      <c r="X227" s="16">
        <f t="shared" si="272"/>
        <v>11</v>
      </c>
      <c r="Y227" s="16">
        <f t="shared" si="273"/>
        <v>19</v>
      </c>
      <c r="AN227" s="23" t="str">
        <f t="shared" si="280"/>
        <v/>
      </c>
      <c r="AO227" s="23" t="str">
        <f t="shared" si="281"/>
        <v/>
      </c>
      <c r="AP227" s="23" t="str">
        <f t="shared" si="282"/>
        <v/>
      </c>
      <c r="AQ227" s="23" t="str">
        <f t="shared" si="283"/>
        <v/>
      </c>
      <c r="AR227" s="23">
        <f t="shared" si="284"/>
        <v>5</v>
      </c>
      <c r="AS227" s="23" t="str">
        <f t="shared" si="285"/>
        <v/>
      </c>
      <c r="AT227" s="21" t="str">
        <f t="shared" si="286"/>
        <v/>
      </c>
      <c r="AU227" s="21" t="str">
        <f t="shared" si="287"/>
        <v/>
      </c>
      <c r="AV227" s="21" t="str">
        <f t="shared" si="288"/>
        <v/>
      </c>
      <c r="AW227" s="21">
        <f t="shared" si="289"/>
        <v>4</v>
      </c>
      <c r="AX227" s="21" t="str">
        <f t="shared" si="290"/>
        <v/>
      </c>
      <c r="AY227" s="21" t="str">
        <f t="shared" si="291"/>
        <v/>
      </c>
      <c r="AZ227" s="22" t="str">
        <f t="shared" si="292"/>
        <v/>
      </c>
      <c r="BA227" s="22">
        <f t="shared" si="293"/>
        <v>2</v>
      </c>
      <c r="BB227" s="22" t="str">
        <f t="shared" si="294"/>
        <v/>
      </c>
      <c r="BC227" s="22" t="str">
        <f t="shared" si="295"/>
        <v/>
      </c>
      <c r="BD227" s="22" t="str">
        <f t="shared" si="296"/>
        <v/>
      </c>
      <c r="BE227" s="22" t="str">
        <f t="shared" si="297"/>
        <v/>
      </c>
      <c r="BF227" s="23" t="str">
        <f t="shared" si="298"/>
        <v/>
      </c>
      <c r="BG227" s="23" t="str">
        <f t="shared" si="299"/>
        <v/>
      </c>
      <c r="BH227" s="23" t="str">
        <f t="shared" si="300"/>
        <v/>
      </c>
      <c r="BI227" s="23" t="str">
        <f t="shared" si="301"/>
        <v/>
      </c>
      <c r="BJ227" s="23" t="str">
        <f t="shared" si="302"/>
        <v/>
      </c>
      <c r="BK227" s="23">
        <f t="shared" si="303"/>
        <v>6</v>
      </c>
      <c r="BL227" s="21">
        <f t="shared" si="304"/>
        <v>1</v>
      </c>
      <c r="BM227" s="21" t="str">
        <f t="shared" si="305"/>
        <v/>
      </c>
      <c r="BN227" s="21" t="str">
        <f t="shared" si="306"/>
        <v/>
      </c>
      <c r="BO227" s="21" t="str">
        <f t="shared" si="307"/>
        <v/>
      </c>
      <c r="BP227" s="21" t="str">
        <f t="shared" si="308"/>
        <v/>
      </c>
      <c r="BQ227" s="21" t="str">
        <f t="shared" si="309"/>
        <v/>
      </c>
      <c r="BR227" s="22" t="str">
        <f t="shared" si="310"/>
        <v/>
      </c>
      <c r="BS227" s="22" t="str">
        <f t="shared" si="311"/>
        <v/>
      </c>
      <c r="BT227" s="22">
        <f t="shared" si="312"/>
        <v>3</v>
      </c>
      <c r="BU227" s="22" t="str">
        <f t="shared" si="313"/>
        <v/>
      </c>
      <c r="BV227" s="22" t="str">
        <f t="shared" si="314"/>
        <v/>
      </c>
      <c r="BW227" s="22" t="str">
        <f t="shared" si="315"/>
        <v/>
      </c>
      <c r="CE227" s="24" t="str">
        <f t="shared" si="316"/>
        <v>542613</v>
      </c>
      <c r="CF227" s="25">
        <f t="shared" si="317"/>
        <v>542613</v>
      </c>
      <c r="CG227" s="26">
        <f t="shared" si="318"/>
        <v>5</v>
      </c>
      <c r="CH227" s="23">
        <f t="shared" si="319"/>
        <v>4</v>
      </c>
      <c r="CI227" s="23">
        <f t="shared" si="320"/>
        <v>2</v>
      </c>
      <c r="CJ227" s="23">
        <f t="shared" si="321"/>
        <v>6</v>
      </c>
      <c r="CK227" s="23">
        <f t="shared" si="322"/>
        <v>1</v>
      </c>
      <c r="CL227" s="23">
        <f t="shared" si="323"/>
        <v>3</v>
      </c>
    </row>
    <row r="228" spans="1:90" ht="15" thickTop="1" thickBot="1" x14ac:dyDescent="0.5">
      <c r="A228" s="31">
        <v>23</v>
      </c>
      <c r="B228" s="33"/>
      <c r="C228" s="50">
        <f>VLOOKUP(A228,$AA$3:$AB$39,2,FALSE)</f>
        <v>4</v>
      </c>
      <c r="E228" s="49">
        <f>IF(C228=CG227,$CG$12,0)</f>
        <v>0</v>
      </c>
      <c r="F228" s="49">
        <f>IF(C228=CH227,$CH$12,0)</f>
        <v>2</v>
      </c>
      <c r="G228" s="49">
        <f>IF(C228=CI227,$CI$12,0)</f>
        <v>0</v>
      </c>
      <c r="H228" s="49">
        <f>IF(C228=CJ227,$CJ$12,0)</f>
        <v>0</v>
      </c>
      <c r="I228" s="49">
        <f>IF(C228=CK227,$CK$12,0)</f>
        <v>0</v>
      </c>
      <c r="J228" s="49">
        <f>IF(C228=CL227,$CL$12,0)</f>
        <v>0</v>
      </c>
      <c r="K228" s="50">
        <f>(E228+F228+G228+H228++I228+J228)</f>
        <v>2</v>
      </c>
      <c r="M228" s="15">
        <f t="shared" si="274"/>
        <v>12</v>
      </c>
      <c r="N228" s="15">
        <f t="shared" si="275"/>
        <v>7</v>
      </c>
      <c r="O228" s="15">
        <f t="shared" si="276"/>
        <v>20</v>
      </c>
      <c r="P228" s="15">
        <f t="shared" si="277"/>
        <v>1</v>
      </c>
      <c r="Q228" s="15">
        <f t="shared" si="278"/>
        <v>2</v>
      </c>
      <c r="R228" s="15">
        <f t="shared" si="279"/>
        <v>11</v>
      </c>
      <c r="S228" s="12">
        <f t="shared" si="324"/>
        <v>450</v>
      </c>
      <c r="T228" s="11">
        <v>1</v>
      </c>
      <c r="U228" s="16">
        <f t="shared" si="269"/>
        <v>2</v>
      </c>
      <c r="V228" s="16">
        <f t="shared" si="270"/>
        <v>7</v>
      </c>
      <c r="W228" s="16">
        <f t="shared" si="271"/>
        <v>11</v>
      </c>
      <c r="X228" s="16">
        <f t="shared" si="272"/>
        <v>12</v>
      </c>
      <c r="Y228" s="16">
        <f t="shared" si="273"/>
        <v>20</v>
      </c>
      <c r="AN228" s="23" t="str">
        <f t="shared" si="280"/>
        <v/>
      </c>
      <c r="AO228" s="23" t="str">
        <f t="shared" si="281"/>
        <v/>
      </c>
      <c r="AP228" s="23" t="str">
        <f t="shared" si="282"/>
        <v/>
      </c>
      <c r="AQ228" s="23">
        <f t="shared" si="283"/>
        <v>4</v>
      </c>
      <c r="AR228" s="23" t="str">
        <f t="shared" si="284"/>
        <v/>
      </c>
      <c r="AS228" s="23" t="str">
        <f t="shared" si="285"/>
        <v/>
      </c>
      <c r="AT228" s="21" t="str">
        <f t="shared" si="286"/>
        <v/>
      </c>
      <c r="AU228" s="21" t="str">
        <f t="shared" si="287"/>
        <v/>
      </c>
      <c r="AV228" s="21" t="str">
        <f t="shared" si="288"/>
        <v/>
      </c>
      <c r="AW228" s="21" t="str">
        <f t="shared" si="289"/>
        <v/>
      </c>
      <c r="AX228" s="21">
        <f t="shared" si="290"/>
        <v>5</v>
      </c>
      <c r="AY228" s="21" t="str">
        <f t="shared" si="291"/>
        <v/>
      </c>
      <c r="AZ228" s="22" t="str">
        <f t="shared" si="292"/>
        <v/>
      </c>
      <c r="BA228" s="22">
        <f t="shared" si="293"/>
        <v>2</v>
      </c>
      <c r="BB228" s="22" t="str">
        <f t="shared" si="294"/>
        <v/>
      </c>
      <c r="BC228" s="22" t="str">
        <f t="shared" si="295"/>
        <v/>
      </c>
      <c r="BD228" s="22" t="str">
        <f t="shared" si="296"/>
        <v/>
      </c>
      <c r="BE228" s="22" t="str">
        <f t="shared" si="297"/>
        <v/>
      </c>
      <c r="BF228" s="23" t="str">
        <f t="shared" si="298"/>
        <v/>
      </c>
      <c r="BG228" s="23" t="str">
        <f t="shared" si="299"/>
        <v/>
      </c>
      <c r="BH228" s="23" t="str">
        <f t="shared" si="300"/>
        <v/>
      </c>
      <c r="BI228" s="23" t="str">
        <f t="shared" si="301"/>
        <v/>
      </c>
      <c r="BJ228" s="23" t="str">
        <f t="shared" si="302"/>
        <v/>
      </c>
      <c r="BK228" s="23">
        <f t="shared" si="303"/>
        <v>6</v>
      </c>
      <c r="BL228" s="21">
        <f t="shared" si="304"/>
        <v>1</v>
      </c>
      <c r="BM228" s="21" t="str">
        <f t="shared" si="305"/>
        <v/>
      </c>
      <c r="BN228" s="21" t="str">
        <f t="shared" si="306"/>
        <v/>
      </c>
      <c r="BO228" s="21" t="str">
        <f t="shared" si="307"/>
        <v/>
      </c>
      <c r="BP228" s="21" t="str">
        <f t="shared" si="308"/>
        <v/>
      </c>
      <c r="BQ228" s="21" t="str">
        <f t="shared" si="309"/>
        <v/>
      </c>
      <c r="BR228" s="22" t="str">
        <f t="shared" si="310"/>
        <v/>
      </c>
      <c r="BS228" s="22" t="str">
        <f t="shared" si="311"/>
        <v/>
      </c>
      <c r="BT228" s="22">
        <f t="shared" si="312"/>
        <v>3</v>
      </c>
      <c r="BU228" s="22" t="str">
        <f t="shared" si="313"/>
        <v/>
      </c>
      <c r="BV228" s="22" t="str">
        <f t="shared" si="314"/>
        <v/>
      </c>
      <c r="BW228" s="22" t="str">
        <f t="shared" si="315"/>
        <v/>
      </c>
      <c r="CE228" s="24" t="str">
        <f t="shared" si="316"/>
        <v>452613</v>
      </c>
      <c r="CF228" s="25">
        <f t="shared" si="317"/>
        <v>452613</v>
      </c>
      <c r="CG228" s="26">
        <f t="shared" si="318"/>
        <v>4</v>
      </c>
      <c r="CH228" s="23">
        <f t="shared" si="319"/>
        <v>5</v>
      </c>
      <c r="CI228" s="23">
        <f t="shared" si="320"/>
        <v>2</v>
      </c>
      <c r="CJ228" s="23">
        <f t="shared" si="321"/>
        <v>6</v>
      </c>
      <c r="CK228" s="23">
        <f t="shared" si="322"/>
        <v>1</v>
      </c>
      <c r="CL228" s="23">
        <f t="shared" si="323"/>
        <v>3</v>
      </c>
    </row>
    <row r="229" spans="1:90" ht="15" thickTop="1" thickBot="1" x14ac:dyDescent="0.5">
      <c r="A229" s="31">
        <v>17</v>
      </c>
      <c r="B229" s="33"/>
      <c r="C229" s="50">
        <f>VLOOKUP(A229,$AA$3:$AB$39,2,FALSE)</f>
        <v>3</v>
      </c>
      <c r="E229" s="49">
        <f>IF(C229=CG228,$CG$12,0)</f>
        <v>0</v>
      </c>
      <c r="F229" s="49">
        <f>IF(C229=CH228,$CH$12,0)</f>
        <v>0</v>
      </c>
      <c r="G229" s="49">
        <f>IF(C229=CI228,$CI$12,0)</f>
        <v>0</v>
      </c>
      <c r="H229" s="49">
        <f>IF(C229=CJ228,$CJ$12,0)</f>
        <v>0</v>
      </c>
      <c r="I229" s="49">
        <f>IF(C229=CK228,$CK$12,0)</f>
        <v>0</v>
      </c>
      <c r="J229" s="49">
        <f>IF(C229=CL228,$CL$12,0)</f>
        <v>6</v>
      </c>
      <c r="K229" s="50">
        <f>(E229+F229+G229+H229++I229+J229)</f>
        <v>6</v>
      </c>
      <c r="M229" s="15">
        <f t="shared" si="274"/>
        <v>13</v>
      </c>
      <c r="N229" s="15">
        <f t="shared" si="275"/>
        <v>8</v>
      </c>
      <c r="O229" s="15">
        <f t="shared" si="276"/>
        <v>1</v>
      </c>
      <c r="P229" s="15">
        <f t="shared" si="277"/>
        <v>2</v>
      </c>
      <c r="Q229" s="15">
        <f t="shared" si="278"/>
        <v>3</v>
      </c>
      <c r="R229" s="15">
        <f t="shared" si="279"/>
        <v>12</v>
      </c>
      <c r="S229" s="12">
        <f t="shared" si="324"/>
        <v>452</v>
      </c>
      <c r="T229" s="11">
        <v>1</v>
      </c>
      <c r="U229" s="16">
        <f t="shared" si="269"/>
        <v>2</v>
      </c>
      <c r="V229" s="16">
        <f t="shared" si="270"/>
        <v>3</v>
      </c>
      <c r="W229" s="16">
        <f t="shared" si="271"/>
        <v>8</v>
      </c>
      <c r="X229" s="16">
        <f t="shared" si="272"/>
        <v>12</v>
      </c>
      <c r="Y229" s="16">
        <f t="shared" si="273"/>
        <v>13</v>
      </c>
      <c r="AN229" s="23" t="str">
        <f t="shared" si="280"/>
        <v/>
      </c>
      <c r="AO229" s="23" t="str">
        <f t="shared" si="281"/>
        <v/>
      </c>
      <c r="AP229" s="23">
        <f t="shared" si="282"/>
        <v>3</v>
      </c>
      <c r="AQ229" s="23" t="str">
        <f t="shared" si="283"/>
        <v/>
      </c>
      <c r="AR229" s="23" t="str">
        <f t="shared" si="284"/>
        <v/>
      </c>
      <c r="AS229" s="23" t="str">
        <f t="shared" si="285"/>
        <v/>
      </c>
      <c r="AT229" s="21" t="str">
        <f t="shared" si="286"/>
        <v/>
      </c>
      <c r="AU229" s="21" t="str">
        <f t="shared" si="287"/>
        <v/>
      </c>
      <c r="AV229" s="21" t="str">
        <f t="shared" si="288"/>
        <v/>
      </c>
      <c r="AW229" s="21">
        <f t="shared" si="289"/>
        <v>4</v>
      </c>
      <c r="AX229" s="21" t="str">
        <f t="shared" si="290"/>
        <v/>
      </c>
      <c r="AY229" s="21" t="str">
        <f t="shared" si="291"/>
        <v/>
      </c>
      <c r="AZ229" s="22" t="str">
        <f t="shared" si="292"/>
        <v/>
      </c>
      <c r="BA229" s="22" t="str">
        <f t="shared" si="293"/>
        <v/>
      </c>
      <c r="BB229" s="22" t="str">
        <f t="shared" si="294"/>
        <v/>
      </c>
      <c r="BC229" s="22" t="str">
        <f t="shared" si="295"/>
        <v/>
      </c>
      <c r="BD229" s="22">
        <f t="shared" si="296"/>
        <v>5</v>
      </c>
      <c r="BE229" s="22" t="str">
        <f t="shared" si="297"/>
        <v/>
      </c>
      <c r="BF229" s="23" t="str">
        <f t="shared" si="298"/>
        <v/>
      </c>
      <c r="BG229" s="23">
        <f t="shared" si="299"/>
        <v>2</v>
      </c>
      <c r="BH229" s="23" t="str">
        <f t="shared" si="300"/>
        <v/>
      </c>
      <c r="BI229" s="23" t="str">
        <f t="shared" si="301"/>
        <v/>
      </c>
      <c r="BJ229" s="23" t="str">
        <f t="shared" si="302"/>
        <v/>
      </c>
      <c r="BK229" s="23" t="str">
        <f t="shared" si="303"/>
        <v/>
      </c>
      <c r="BL229" s="21" t="str">
        <f t="shared" si="304"/>
        <v/>
      </c>
      <c r="BM229" s="21" t="str">
        <f t="shared" si="305"/>
        <v/>
      </c>
      <c r="BN229" s="21" t="str">
        <f t="shared" si="306"/>
        <v/>
      </c>
      <c r="BO229" s="21" t="str">
        <f t="shared" si="307"/>
        <v/>
      </c>
      <c r="BP229" s="21" t="str">
        <f t="shared" si="308"/>
        <v/>
      </c>
      <c r="BQ229" s="21">
        <f t="shared" si="309"/>
        <v>6</v>
      </c>
      <c r="BR229" s="22">
        <f t="shared" si="310"/>
        <v>1</v>
      </c>
      <c r="BS229" s="22" t="str">
        <f t="shared" si="311"/>
        <v/>
      </c>
      <c r="BT229" s="22" t="str">
        <f t="shared" si="312"/>
        <v/>
      </c>
      <c r="BU229" s="22" t="str">
        <f t="shared" si="313"/>
        <v/>
      </c>
      <c r="BV229" s="22" t="str">
        <f t="shared" si="314"/>
        <v/>
      </c>
      <c r="BW229" s="22" t="str">
        <f t="shared" si="315"/>
        <v/>
      </c>
      <c r="CE229" s="24" t="str">
        <f t="shared" si="316"/>
        <v>345261</v>
      </c>
      <c r="CF229" s="25">
        <f t="shared" si="317"/>
        <v>345261</v>
      </c>
      <c r="CG229" s="26">
        <f t="shared" si="318"/>
        <v>3</v>
      </c>
      <c r="CH229" s="23">
        <f t="shared" si="319"/>
        <v>4</v>
      </c>
      <c r="CI229" s="23">
        <f t="shared" si="320"/>
        <v>5</v>
      </c>
      <c r="CJ229" s="23">
        <f t="shared" si="321"/>
        <v>2</v>
      </c>
      <c r="CK229" s="23">
        <f t="shared" si="322"/>
        <v>6</v>
      </c>
      <c r="CL229" s="23">
        <f t="shared" si="323"/>
        <v>1</v>
      </c>
    </row>
    <row r="230" spans="1:90" ht="15" thickTop="1" thickBot="1" x14ac:dyDescent="0.5">
      <c r="A230" s="31">
        <v>19</v>
      </c>
      <c r="B230" s="33"/>
      <c r="C230" s="50">
        <f>VLOOKUP(A230,$AA$3:$AB$39,2,FALSE)</f>
        <v>4</v>
      </c>
      <c r="E230" s="49">
        <f>IF(C230=CG229,$CG$12,0)</f>
        <v>0</v>
      </c>
      <c r="F230" s="49">
        <f>IF(C230=CH229,$CH$12,0)</f>
        <v>2</v>
      </c>
      <c r="G230" s="49">
        <f>IF(C230=CI229,$CI$12,0)</f>
        <v>0</v>
      </c>
      <c r="H230" s="49">
        <f>IF(C230=CJ229,$CJ$12,0)</f>
        <v>0</v>
      </c>
      <c r="I230" s="49">
        <f>IF(C230=CK229,$CK$12,0)</f>
        <v>0</v>
      </c>
      <c r="J230" s="49">
        <f>IF(C230=CL229,$CL$12,0)</f>
        <v>0</v>
      </c>
      <c r="K230" s="50">
        <f>(E230+F230+G230+H230++I230+J230)</f>
        <v>2</v>
      </c>
      <c r="M230" s="15">
        <f t="shared" si="274"/>
        <v>14</v>
      </c>
      <c r="N230" s="15">
        <f t="shared" si="275"/>
        <v>9</v>
      </c>
      <c r="O230" s="15">
        <f t="shared" si="276"/>
        <v>2</v>
      </c>
      <c r="P230" s="15">
        <f t="shared" si="277"/>
        <v>1</v>
      </c>
      <c r="Q230" s="15">
        <f t="shared" si="278"/>
        <v>4</v>
      </c>
      <c r="R230" s="15">
        <f t="shared" si="279"/>
        <v>13</v>
      </c>
      <c r="S230" s="12">
        <f t="shared" si="324"/>
        <v>454</v>
      </c>
      <c r="T230" s="11">
        <v>1</v>
      </c>
      <c r="U230" s="16">
        <f t="shared" si="269"/>
        <v>2</v>
      </c>
      <c r="V230" s="16">
        <f t="shared" si="270"/>
        <v>4</v>
      </c>
      <c r="W230" s="16">
        <f t="shared" si="271"/>
        <v>9</v>
      </c>
      <c r="X230" s="16">
        <f t="shared" si="272"/>
        <v>13</v>
      </c>
      <c r="Y230" s="16">
        <f t="shared" si="273"/>
        <v>14</v>
      </c>
      <c r="AN230" s="23" t="str">
        <f t="shared" si="280"/>
        <v/>
      </c>
      <c r="AO230" s="23" t="str">
        <f t="shared" si="281"/>
        <v/>
      </c>
      <c r="AP230" s="23" t="str">
        <f t="shared" si="282"/>
        <v/>
      </c>
      <c r="AQ230" s="23">
        <f t="shared" si="283"/>
        <v>4</v>
      </c>
      <c r="AR230" s="23" t="str">
        <f t="shared" si="284"/>
        <v/>
      </c>
      <c r="AS230" s="23" t="str">
        <f t="shared" si="285"/>
        <v/>
      </c>
      <c r="AT230" s="21" t="str">
        <f t="shared" si="286"/>
        <v/>
      </c>
      <c r="AU230" s="21" t="str">
        <f t="shared" si="287"/>
        <v/>
      </c>
      <c r="AV230" s="21">
        <f t="shared" si="288"/>
        <v>3</v>
      </c>
      <c r="AW230" s="21" t="str">
        <f t="shared" si="289"/>
        <v/>
      </c>
      <c r="AX230" s="21" t="str">
        <f t="shared" si="290"/>
        <v/>
      </c>
      <c r="AY230" s="21" t="str">
        <f t="shared" si="291"/>
        <v/>
      </c>
      <c r="AZ230" s="22" t="str">
        <f t="shared" si="292"/>
        <v/>
      </c>
      <c r="BA230" s="22" t="str">
        <f t="shared" si="293"/>
        <v/>
      </c>
      <c r="BB230" s="22" t="str">
        <f t="shared" si="294"/>
        <v/>
      </c>
      <c r="BC230" s="22" t="str">
        <f t="shared" si="295"/>
        <v/>
      </c>
      <c r="BD230" s="22">
        <f t="shared" si="296"/>
        <v>5</v>
      </c>
      <c r="BE230" s="22" t="str">
        <f t="shared" si="297"/>
        <v/>
      </c>
      <c r="BF230" s="23" t="str">
        <f t="shared" si="298"/>
        <v/>
      </c>
      <c r="BG230" s="23">
        <f t="shared" si="299"/>
        <v>2</v>
      </c>
      <c r="BH230" s="23" t="str">
        <f t="shared" si="300"/>
        <v/>
      </c>
      <c r="BI230" s="23" t="str">
        <f t="shared" si="301"/>
        <v/>
      </c>
      <c r="BJ230" s="23" t="str">
        <f t="shared" si="302"/>
        <v/>
      </c>
      <c r="BK230" s="23" t="str">
        <f t="shared" si="303"/>
        <v/>
      </c>
      <c r="BL230" s="21" t="str">
        <f t="shared" si="304"/>
        <v/>
      </c>
      <c r="BM230" s="21" t="str">
        <f t="shared" si="305"/>
        <v/>
      </c>
      <c r="BN230" s="21" t="str">
        <f t="shared" si="306"/>
        <v/>
      </c>
      <c r="BO230" s="21" t="str">
        <f t="shared" si="307"/>
        <v/>
      </c>
      <c r="BP230" s="21" t="str">
        <f t="shared" si="308"/>
        <v/>
      </c>
      <c r="BQ230" s="21">
        <f t="shared" si="309"/>
        <v>6</v>
      </c>
      <c r="BR230" s="22">
        <f t="shared" si="310"/>
        <v>1</v>
      </c>
      <c r="BS230" s="22" t="str">
        <f t="shared" si="311"/>
        <v/>
      </c>
      <c r="BT230" s="22" t="str">
        <f t="shared" si="312"/>
        <v/>
      </c>
      <c r="BU230" s="22" t="str">
        <f t="shared" si="313"/>
        <v/>
      </c>
      <c r="BV230" s="22" t="str">
        <f t="shared" si="314"/>
        <v/>
      </c>
      <c r="BW230" s="22" t="str">
        <f t="shared" si="315"/>
        <v/>
      </c>
      <c r="CE230" s="24" t="str">
        <f t="shared" si="316"/>
        <v>435261</v>
      </c>
      <c r="CF230" s="25">
        <f t="shared" si="317"/>
        <v>435261</v>
      </c>
      <c r="CG230" s="26">
        <f t="shared" si="318"/>
        <v>4</v>
      </c>
      <c r="CH230" s="23">
        <f t="shared" si="319"/>
        <v>3</v>
      </c>
      <c r="CI230" s="23">
        <f t="shared" si="320"/>
        <v>5</v>
      </c>
      <c r="CJ230" s="23">
        <f t="shared" si="321"/>
        <v>2</v>
      </c>
      <c r="CK230" s="23">
        <f t="shared" si="322"/>
        <v>6</v>
      </c>
      <c r="CL230" s="23">
        <f t="shared" si="323"/>
        <v>1</v>
      </c>
    </row>
    <row r="231" spans="1:90" ht="15" thickTop="1" thickBot="1" x14ac:dyDescent="0.5">
      <c r="A231" s="31">
        <v>16</v>
      </c>
      <c r="B231" s="33"/>
      <c r="C231" s="50">
        <f>VLOOKUP(A231,$AA$3:$AB$39,2,FALSE)</f>
        <v>3</v>
      </c>
      <c r="E231" s="49">
        <f>IF(C231=CG230,$CG$12,0)</f>
        <v>0</v>
      </c>
      <c r="F231" s="49">
        <f>IF(C231=CH230,$CH$12,0)</f>
        <v>2</v>
      </c>
      <c r="G231" s="49">
        <f>IF(C231=CI230,$CI$12,0)</f>
        <v>0</v>
      </c>
      <c r="H231" s="49">
        <f>IF(C231=CJ230,$CJ$12,0)</f>
        <v>0</v>
      </c>
      <c r="I231" s="49">
        <f>IF(C231=CK230,$CK$12,0)</f>
        <v>0</v>
      </c>
      <c r="J231" s="49">
        <f>IF(C231=CL230,$CL$12,0)</f>
        <v>0</v>
      </c>
      <c r="K231" s="50">
        <f>(E231+F231+G231+H231++I231+J231)</f>
        <v>2</v>
      </c>
      <c r="M231" s="15">
        <f t="shared" si="274"/>
        <v>15</v>
      </c>
      <c r="N231" s="15">
        <f t="shared" si="275"/>
        <v>10</v>
      </c>
      <c r="O231" s="15">
        <f t="shared" si="276"/>
        <v>1</v>
      </c>
      <c r="P231" s="15">
        <f t="shared" si="277"/>
        <v>2</v>
      </c>
      <c r="Q231" s="15">
        <f t="shared" si="278"/>
        <v>5</v>
      </c>
      <c r="R231" s="15">
        <f t="shared" si="279"/>
        <v>14</v>
      </c>
      <c r="S231" s="12">
        <f t="shared" si="324"/>
        <v>456</v>
      </c>
      <c r="T231" s="11">
        <v>1</v>
      </c>
      <c r="U231" s="16">
        <f t="shared" si="269"/>
        <v>2</v>
      </c>
      <c r="V231" s="16">
        <f t="shared" si="270"/>
        <v>5</v>
      </c>
      <c r="W231" s="16">
        <f t="shared" si="271"/>
        <v>10</v>
      </c>
      <c r="X231" s="16">
        <f t="shared" si="272"/>
        <v>14</v>
      </c>
      <c r="Y231" s="16">
        <f t="shared" si="273"/>
        <v>15</v>
      </c>
      <c r="AN231" s="23" t="str">
        <f t="shared" si="280"/>
        <v/>
      </c>
      <c r="AO231" s="23" t="str">
        <f t="shared" si="281"/>
        <v/>
      </c>
      <c r="AP231" s="23">
        <f t="shared" si="282"/>
        <v>3</v>
      </c>
      <c r="AQ231" s="23" t="str">
        <f t="shared" si="283"/>
        <v/>
      </c>
      <c r="AR231" s="23" t="str">
        <f t="shared" si="284"/>
        <v/>
      </c>
      <c r="AS231" s="23" t="str">
        <f t="shared" si="285"/>
        <v/>
      </c>
      <c r="AT231" s="21" t="str">
        <f t="shared" si="286"/>
        <v/>
      </c>
      <c r="AU231" s="21" t="str">
        <f t="shared" si="287"/>
        <v/>
      </c>
      <c r="AV231" s="21" t="str">
        <f t="shared" si="288"/>
        <v/>
      </c>
      <c r="AW231" s="21">
        <f t="shared" si="289"/>
        <v>4</v>
      </c>
      <c r="AX231" s="21" t="str">
        <f t="shared" si="290"/>
        <v/>
      </c>
      <c r="AY231" s="21" t="str">
        <f t="shared" si="291"/>
        <v/>
      </c>
      <c r="AZ231" s="22" t="str">
        <f t="shared" si="292"/>
        <v/>
      </c>
      <c r="BA231" s="22" t="str">
        <f t="shared" si="293"/>
        <v/>
      </c>
      <c r="BB231" s="22" t="str">
        <f t="shared" si="294"/>
        <v/>
      </c>
      <c r="BC231" s="22" t="str">
        <f t="shared" si="295"/>
        <v/>
      </c>
      <c r="BD231" s="22">
        <f t="shared" si="296"/>
        <v>5</v>
      </c>
      <c r="BE231" s="22" t="str">
        <f t="shared" si="297"/>
        <v/>
      </c>
      <c r="BF231" s="23" t="str">
        <f t="shared" si="298"/>
        <v/>
      </c>
      <c r="BG231" s="23">
        <f t="shared" si="299"/>
        <v>2</v>
      </c>
      <c r="BH231" s="23" t="str">
        <f t="shared" si="300"/>
        <v/>
      </c>
      <c r="BI231" s="23" t="str">
        <f t="shared" si="301"/>
        <v/>
      </c>
      <c r="BJ231" s="23" t="str">
        <f t="shared" si="302"/>
        <v/>
      </c>
      <c r="BK231" s="23" t="str">
        <f t="shared" si="303"/>
        <v/>
      </c>
      <c r="BL231" s="21" t="str">
        <f t="shared" si="304"/>
        <v/>
      </c>
      <c r="BM231" s="21" t="str">
        <f t="shared" si="305"/>
        <v/>
      </c>
      <c r="BN231" s="21" t="str">
        <f t="shared" si="306"/>
        <v/>
      </c>
      <c r="BO231" s="21" t="str">
        <f t="shared" si="307"/>
        <v/>
      </c>
      <c r="BP231" s="21" t="str">
        <f t="shared" si="308"/>
        <v/>
      </c>
      <c r="BQ231" s="21">
        <f t="shared" si="309"/>
        <v>6</v>
      </c>
      <c r="BR231" s="22">
        <f t="shared" si="310"/>
        <v>1</v>
      </c>
      <c r="BS231" s="22" t="str">
        <f t="shared" si="311"/>
        <v/>
      </c>
      <c r="BT231" s="22" t="str">
        <f t="shared" si="312"/>
        <v/>
      </c>
      <c r="BU231" s="22" t="str">
        <f t="shared" si="313"/>
        <v/>
      </c>
      <c r="BV231" s="22" t="str">
        <f t="shared" si="314"/>
        <v/>
      </c>
      <c r="BW231" s="22" t="str">
        <f t="shared" si="315"/>
        <v/>
      </c>
      <c r="CE231" s="24" t="str">
        <f t="shared" si="316"/>
        <v>345261</v>
      </c>
      <c r="CF231" s="25">
        <f t="shared" si="317"/>
        <v>345261</v>
      </c>
      <c r="CG231" s="26">
        <f t="shared" si="318"/>
        <v>3</v>
      </c>
      <c r="CH231" s="23">
        <f t="shared" si="319"/>
        <v>4</v>
      </c>
      <c r="CI231" s="23">
        <f t="shared" si="320"/>
        <v>5</v>
      </c>
      <c r="CJ231" s="23">
        <f t="shared" si="321"/>
        <v>2</v>
      </c>
      <c r="CK231" s="23">
        <f t="shared" si="322"/>
        <v>6</v>
      </c>
      <c r="CL231" s="23">
        <f t="shared" si="323"/>
        <v>1</v>
      </c>
    </row>
    <row r="232" spans="1:90" ht="15" thickTop="1" thickBot="1" x14ac:dyDescent="0.5">
      <c r="A232" s="31">
        <v>35</v>
      </c>
      <c r="B232" s="33"/>
      <c r="C232" s="50">
        <f>VLOOKUP(A232,$AA$3:$AB$39,2,FALSE)</f>
        <v>6</v>
      </c>
      <c r="E232" s="49">
        <f>IF(C232=CG231,$CG$12,0)</f>
        <v>0</v>
      </c>
      <c r="F232" s="49">
        <f>IF(C232=CH231,$CH$12,0)</f>
        <v>0</v>
      </c>
      <c r="G232" s="49">
        <f>IF(C232=CI231,$CI$12,0)</f>
        <v>0</v>
      </c>
      <c r="H232" s="49">
        <f>IF(C232=CJ231,$CJ$12,0)</f>
        <v>0</v>
      </c>
      <c r="I232" s="49">
        <f>IF(C232=CK231,$CK$12,0)</f>
        <v>5</v>
      </c>
      <c r="J232" s="49">
        <f>IF(C232=CL231,$CL$12,0)</f>
        <v>0</v>
      </c>
      <c r="K232" s="50">
        <f>(E232+F232+G232+H232++I232+J232)</f>
        <v>5</v>
      </c>
      <c r="M232" s="15">
        <f t="shared" si="274"/>
        <v>16</v>
      </c>
      <c r="N232" s="15">
        <f t="shared" si="275"/>
        <v>11</v>
      </c>
      <c r="O232" s="15">
        <f t="shared" si="276"/>
        <v>2</v>
      </c>
      <c r="P232" s="15">
        <f t="shared" si="277"/>
        <v>3</v>
      </c>
      <c r="Q232" s="15">
        <f t="shared" si="278"/>
        <v>6</v>
      </c>
      <c r="R232" s="15">
        <f t="shared" si="279"/>
        <v>1</v>
      </c>
      <c r="S232" s="12">
        <f t="shared" si="324"/>
        <v>458</v>
      </c>
      <c r="T232" s="11">
        <v>1</v>
      </c>
      <c r="U232" s="16">
        <f t="shared" si="269"/>
        <v>2</v>
      </c>
      <c r="V232" s="16">
        <f t="shared" si="270"/>
        <v>3</v>
      </c>
      <c r="W232" s="16">
        <f t="shared" si="271"/>
        <v>6</v>
      </c>
      <c r="X232" s="16">
        <f t="shared" si="272"/>
        <v>11</v>
      </c>
      <c r="Y232" s="16">
        <f t="shared" si="273"/>
        <v>16</v>
      </c>
      <c r="AN232" s="23" t="str">
        <f t="shared" si="280"/>
        <v/>
      </c>
      <c r="AO232" s="23" t="str">
        <f t="shared" si="281"/>
        <v/>
      </c>
      <c r="AP232" s="23" t="str">
        <f t="shared" si="282"/>
        <v/>
      </c>
      <c r="AQ232" s="23" t="str">
        <f t="shared" si="283"/>
        <v/>
      </c>
      <c r="AR232" s="23" t="str">
        <f t="shared" si="284"/>
        <v/>
      </c>
      <c r="AS232" s="23">
        <f t="shared" si="285"/>
        <v>6</v>
      </c>
      <c r="AT232" s="21" t="str">
        <f t="shared" si="286"/>
        <v/>
      </c>
      <c r="AU232" s="21" t="str">
        <f t="shared" si="287"/>
        <v/>
      </c>
      <c r="AV232" s="21">
        <f t="shared" si="288"/>
        <v>3</v>
      </c>
      <c r="AW232" s="21" t="str">
        <f t="shared" si="289"/>
        <v/>
      </c>
      <c r="AX232" s="21" t="str">
        <f t="shared" si="290"/>
        <v/>
      </c>
      <c r="AY232" s="21" t="str">
        <f t="shared" si="291"/>
        <v/>
      </c>
      <c r="AZ232" s="22" t="str">
        <f t="shared" si="292"/>
        <v/>
      </c>
      <c r="BA232" s="22" t="str">
        <f t="shared" si="293"/>
        <v/>
      </c>
      <c r="BB232" s="22" t="str">
        <f t="shared" si="294"/>
        <v/>
      </c>
      <c r="BC232" s="22">
        <f t="shared" si="295"/>
        <v>4</v>
      </c>
      <c r="BD232" s="22" t="str">
        <f t="shared" si="296"/>
        <v/>
      </c>
      <c r="BE232" s="22" t="str">
        <f t="shared" si="297"/>
        <v/>
      </c>
      <c r="BF232" s="23" t="str">
        <f t="shared" si="298"/>
        <v/>
      </c>
      <c r="BG232" s="23" t="str">
        <f t="shared" si="299"/>
        <v/>
      </c>
      <c r="BH232" s="23" t="str">
        <f t="shared" si="300"/>
        <v/>
      </c>
      <c r="BI232" s="23" t="str">
        <f t="shared" si="301"/>
        <v/>
      </c>
      <c r="BJ232" s="23">
        <f t="shared" si="302"/>
        <v>5</v>
      </c>
      <c r="BK232" s="23" t="str">
        <f t="shared" si="303"/>
        <v/>
      </c>
      <c r="BL232" s="21" t="str">
        <f t="shared" si="304"/>
        <v/>
      </c>
      <c r="BM232" s="21">
        <f t="shared" si="305"/>
        <v>2</v>
      </c>
      <c r="BN232" s="21" t="str">
        <f t="shared" si="306"/>
        <v/>
      </c>
      <c r="BO232" s="21" t="str">
        <f t="shared" si="307"/>
        <v/>
      </c>
      <c r="BP232" s="21" t="str">
        <f t="shared" si="308"/>
        <v/>
      </c>
      <c r="BQ232" s="21" t="str">
        <f t="shared" si="309"/>
        <v/>
      </c>
      <c r="BR232" s="22">
        <f t="shared" si="310"/>
        <v>1</v>
      </c>
      <c r="BS232" s="22" t="str">
        <f t="shared" si="311"/>
        <v/>
      </c>
      <c r="BT232" s="22" t="str">
        <f t="shared" si="312"/>
        <v/>
      </c>
      <c r="BU232" s="22" t="str">
        <f t="shared" si="313"/>
        <v/>
      </c>
      <c r="BV232" s="22" t="str">
        <f t="shared" si="314"/>
        <v/>
      </c>
      <c r="BW232" s="22" t="str">
        <f t="shared" si="315"/>
        <v/>
      </c>
      <c r="CE232" s="24" t="str">
        <f t="shared" si="316"/>
        <v>634521</v>
      </c>
      <c r="CF232" s="25">
        <f t="shared" si="317"/>
        <v>634521</v>
      </c>
      <c r="CG232" s="26">
        <f t="shared" si="318"/>
        <v>6</v>
      </c>
      <c r="CH232" s="23">
        <f t="shared" si="319"/>
        <v>3</v>
      </c>
      <c r="CI232" s="23">
        <f t="shared" si="320"/>
        <v>4</v>
      </c>
      <c r="CJ232" s="23">
        <f t="shared" si="321"/>
        <v>5</v>
      </c>
      <c r="CK232" s="23">
        <f t="shared" si="322"/>
        <v>2</v>
      </c>
      <c r="CL232" s="23">
        <f t="shared" si="323"/>
        <v>1</v>
      </c>
    </row>
    <row r="233" spans="1:90" ht="15" thickTop="1" thickBot="1" x14ac:dyDescent="0.5">
      <c r="A233" s="31">
        <v>10</v>
      </c>
      <c r="B233" s="33"/>
      <c r="C233" s="50">
        <f>VLOOKUP(A233,$AA$3:$AB$39,2,FALSE)</f>
        <v>2</v>
      </c>
      <c r="E233" s="49">
        <f>IF(C233=CG232,$CG$12,0)</f>
        <v>0</v>
      </c>
      <c r="F233" s="49">
        <f>IF(C233=CH232,$CH$12,0)</f>
        <v>0</v>
      </c>
      <c r="G233" s="49">
        <f>IF(C233=CI232,$CI$12,0)</f>
        <v>0</v>
      </c>
      <c r="H233" s="49">
        <f>IF(C233=CJ232,$CJ$12,0)</f>
        <v>0</v>
      </c>
      <c r="I233" s="49">
        <f>IF(C233=CK232,$CK$12,0)</f>
        <v>5</v>
      </c>
      <c r="J233" s="49">
        <f>IF(C233=CL232,$CL$12,0)</f>
        <v>0</v>
      </c>
      <c r="K233" s="50">
        <f>(E233+F233+G233+H233++I233+J233)</f>
        <v>5</v>
      </c>
      <c r="M233" s="15">
        <f t="shared" si="274"/>
        <v>17</v>
      </c>
      <c r="N233" s="15">
        <f t="shared" si="275"/>
        <v>1</v>
      </c>
      <c r="O233" s="15">
        <f t="shared" si="276"/>
        <v>3</v>
      </c>
      <c r="P233" s="15">
        <f t="shared" si="277"/>
        <v>4</v>
      </c>
      <c r="Q233" s="15">
        <f t="shared" si="278"/>
        <v>7</v>
      </c>
      <c r="R233" s="15">
        <f t="shared" si="279"/>
        <v>2</v>
      </c>
      <c r="S233" s="12">
        <f t="shared" si="324"/>
        <v>460</v>
      </c>
      <c r="T233" s="11">
        <v>1</v>
      </c>
      <c r="U233" s="16">
        <f t="shared" si="269"/>
        <v>2</v>
      </c>
      <c r="V233" s="16">
        <f t="shared" si="270"/>
        <v>3</v>
      </c>
      <c r="W233" s="16">
        <f t="shared" si="271"/>
        <v>4</v>
      </c>
      <c r="X233" s="16">
        <f t="shared" si="272"/>
        <v>7</v>
      </c>
      <c r="Y233" s="16">
        <f t="shared" si="273"/>
        <v>17</v>
      </c>
      <c r="AN233" s="23" t="str">
        <f t="shared" si="280"/>
        <v/>
      </c>
      <c r="AO233" s="23">
        <f t="shared" si="281"/>
        <v>2</v>
      </c>
      <c r="AP233" s="23" t="str">
        <f t="shared" si="282"/>
        <v/>
      </c>
      <c r="AQ233" s="23" t="str">
        <f t="shared" si="283"/>
        <v/>
      </c>
      <c r="AR233" s="23" t="str">
        <f t="shared" si="284"/>
        <v/>
      </c>
      <c r="AS233" s="23" t="str">
        <f t="shared" si="285"/>
        <v/>
      </c>
      <c r="AT233" s="21" t="str">
        <f t="shared" si="286"/>
        <v/>
      </c>
      <c r="AU233" s="21" t="str">
        <f t="shared" si="287"/>
        <v/>
      </c>
      <c r="AV233" s="21" t="str">
        <f t="shared" si="288"/>
        <v/>
      </c>
      <c r="AW233" s="21" t="str">
        <f t="shared" si="289"/>
        <v/>
      </c>
      <c r="AX233" s="21" t="str">
        <f t="shared" si="290"/>
        <v/>
      </c>
      <c r="AY233" s="21">
        <f t="shared" si="291"/>
        <v>6</v>
      </c>
      <c r="AZ233" s="22" t="str">
        <f t="shared" si="292"/>
        <v/>
      </c>
      <c r="BA233" s="22" t="str">
        <f t="shared" si="293"/>
        <v/>
      </c>
      <c r="BB233" s="22">
        <f t="shared" si="294"/>
        <v>3</v>
      </c>
      <c r="BC233" s="22" t="str">
        <f t="shared" si="295"/>
        <v/>
      </c>
      <c r="BD233" s="22" t="str">
        <f t="shared" si="296"/>
        <v/>
      </c>
      <c r="BE233" s="22" t="str">
        <f t="shared" si="297"/>
        <v/>
      </c>
      <c r="BF233" s="23" t="str">
        <f t="shared" si="298"/>
        <v/>
      </c>
      <c r="BG233" s="23" t="str">
        <f t="shared" si="299"/>
        <v/>
      </c>
      <c r="BH233" s="23" t="str">
        <f t="shared" si="300"/>
        <v/>
      </c>
      <c r="BI233" s="23">
        <f t="shared" si="301"/>
        <v>4</v>
      </c>
      <c r="BJ233" s="23" t="str">
        <f t="shared" si="302"/>
        <v/>
      </c>
      <c r="BK233" s="23" t="str">
        <f t="shared" si="303"/>
        <v/>
      </c>
      <c r="BL233" s="21" t="str">
        <f t="shared" si="304"/>
        <v/>
      </c>
      <c r="BM233" s="21" t="str">
        <f t="shared" si="305"/>
        <v/>
      </c>
      <c r="BN233" s="21" t="str">
        <f t="shared" si="306"/>
        <v/>
      </c>
      <c r="BO233" s="21" t="str">
        <f t="shared" si="307"/>
        <v/>
      </c>
      <c r="BP233" s="21">
        <f t="shared" si="308"/>
        <v>5</v>
      </c>
      <c r="BQ233" s="21" t="str">
        <f t="shared" si="309"/>
        <v/>
      </c>
      <c r="BR233" s="22">
        <f t="shared" si="310"/>
        <v>1</v>
      </c>
      <c r="BS233" s="22" t="str">
        <f t="shared" si="311"/>
        <v/>
      </c>
      <c r="BT233" s="22" t="str">
        <f t="shared" si="312"/>
        <v/>
      </c>
      <c r="BU233" s="22" t="str">
        <f t="shared" si="313"/>
        <v/>
      </c>
      <c r="BV233" s="22" t="str">
        <f t="shared" si="314"/>
        <v/>
      </c>
      <c r="BW233" s="22" t="str">
        <f t="shared" si="315"/>
        <v/>
      </c>
      <c r="CE233" s="24" t="str">
        <f t="shared" si="316"/>
        <v>263451</v>
      </c>
      <c r="CF233" s="25">
        <f t="shared" si="317"/>
        <v>263451</v>
      </c>
      <c r="CG233" s="26">
        <f t="shared" si="318"/>
        <v>2</v>
      </c>
      <c r="CH233" s="23">
        <f t="shared" si="319"/>
        <v>6</v>
      </c>
      <c r="CI233" s="23">
        <f t="shared" si="320"/>
        <v>3</v>
      </c>
      <c r="CJ233" s="23">
        <f t="shared" si="321"/>
        <v>4</v>
      </c>
      <c r="CK233" s="23">
        <f t="shared" si="322"/>
        <v>5</v>
      </c>
      <c r="CL233" s="23">
        <f t="shared" si="323"/>
        <v>1</v>
      </c>
    </row>
    <row r="234" spans="1:90" ht="15" thickTop="1" thickBot="1" x14ac:dyDescent="0.5">
      <c r="A234" s="31">
        <v>25</v>
      </c>
      <c r="B234" s="33"/>
      <c r="C234" s="50">
        <f>VLOOKUP(A234,$AA$3:$AB$39,2,FALSE)</f>
        <v>5</v>
      </c>
      <c r="E234" s="49">
        <f>IF(C234=CG233,$CG$12,0)</f>
        <v>0</v>
      </c>
      <c r="F234" s="49">
        <f>IF(C234=CH233,$CH$12,0)</f>
        <v>0</v>
      </c>
      <c r="G234" s="49">
        <f>IF(C234=CI233,$CI$12,0)</f>
        <v>0</v>
      </c>
      <c r="H234" s="49">
        <f>IF(C234=CJ233,$CJ$12,0)</f>
        <v>0</v>
      </c>
      <c r="I234" s="49">
        <f>IF(C234=CK233,$CK$12,0)</f>
        <v>5</v>
      </c>
      <c r="J234" s="49">
        <f>IF(C234=CL233,$CL$12,0)</f>
        <v>0</v>
      </c>
      <c r="K234" s="50">
        <f>(E234+F234+G234+H234++I234+J234)</f>
        <v>5</v>
      </c>
      <c r="M234" s="15">
        <f t="shared" si="274"/>
        <v>18</v>
      </c>
      <c r="N234" s="15">
        <f t="shared" si="275"/>
        <v>2</v>
      </c>
      <c r="O234" s="15">
        <f t="shared" si="276"/>
        <v>4</v>
      </c>
      <c r="P234" s="15">
        <f t="shared" si="277"/>
        <v>5</v>
      </c>
      <c r="Q234" s="15">
        <f t="shared" si="278"/>
        <v>1</v>
      </c>
      <c r="R234" s="15">
        <f t="shared" si="279"/>
        <v>3</v>
      </c>
      <c r="S234" s="12">
        <f t="shared" si="324"/>
        <v>462</v>
      </c>
      <c r="T234" s="11">
        <v>1</v>
      </c>
      <c r="U234" s="16">
        <f t="shared" si="269"/>
        <v>2</v>
      </c>
      <c r="V234" s="16">
        <f t="shared" si="270"/>
        <v>3</v>
      </c>
      <c r="W234" s="16">
        <f t="shared" si="271"/>
        <v>4</v>
      </c>
      <c r="X234" s="16">
        <f t="shared" si="272"/>
        <v>5</v>
      </c>
      <c r="Y234" s="16">
        <f t="shared" si="273"/>
        <v>18</v>
      </c>
      <c r="AN234" s="23" t="str">
        <f t="shared" si="280"/>
        <v/>
      </c>
      <c r="AO234" s="23" t="str">
        <f t="shared" si="281"/>
        <v/>
      </c>
      <c r="AP234" s="23" t="str">
        <f t="shared" si="282"/>
        <v/>
      </c>
      <c r="AQ234" s="23" t="str">
        <f t="shared" si="283"/>
        <v/>
      </c>
      <c r="AR234" s="23">
        <f t="shared" si="284"/>
        <v>5</v>
      </c>
      <c r="AS234" s="23" t="str">
        <f t="shared" si="285"/>
        <v/>
      </c>
      <c r="AT234" s="21" t="str">
        <f t="shared" si="286"/>
        <v/>
      </c>
      <c r="AU234" s="21">
        <f t="shared" si="287"/>
        <v>2</v>
      </c>
      <c r="AV234" s="21" t="str">
        <f t="shared" si="288"/>
        <v/>
      </c>
      <c r="AW234" s="21" t="str">
        <f t="shared" si="289"/>
        <v/>
      </c>
      <c r="AX234" s="21" t="str">
        <f t="shared" si="290"/>
        <v/>
      </c>
      <c r="AY234" s="21" t="str">
        <f t="shared" si="291"/>
        <v/>
      </c>
      <c r="AZ234" s="22" t="str">
        <f t="shared" si="292"/>
        <v/>
      </c>
      <c r="BA234" s="22" t="str">
        <f t="shared" si="293"/>
        <v/>
      </c>
      <c r="BB234" s="22" t="str">
        <f t="shared" si="294"/>
        <v/>
      </c>
      <c r="BC234" s="22" t="str">
        <f t="shared" si="295"/>
        <v/>
      </c>
      <c r="BD234" s="22" t="str">
        <f t="shared" si="296"/>
        <v/>
      </c>
      <c r="BE234" s="22">
        <f t="shared" si="297"/>
        <v>6</v>
      </c>
      <c r="BF234" s="23" t="str">
        <f t="shared" si="298"/>
        <v/>
      </c>
      <c r="BG234" s="23" t="str">
        <f t="shared" si="299"/>
        <v/>
      </c>
      <c r="BH234" s="23">
        <f t="shared" si="300"/>
        <v>3</v>
      </c>
      <c r="BI234" s="23" t="str">
        <f t="shared" si="301"/>
        <v/>
      </c>
      <c r="BJ234" s="23" t="str">
        <f t="shared" si="302"/>
        <v/>
      </c>
      <c r="BK234" s="23" t="str">
        <f t="shared" si="303"/>
        <v/>
      </c>
      <c r="BL234" s="21" t="str">
        <f t="shared" si="304"/>
        <v/>
      </c>
      <c r="BM234" s="21" t="str">
        <f t="shared" si="305"/>
        <v/>
      </c>
      <c r="BN234" s="21" t="str">
        <f t="shared" si="306"/>
        <v/>
      </c>
      <c r="BO234" s="21">
        <f t="shared" si="307"/>
        <v>4</v>
      </c>
      <c r="BP234" s="21" t="str">
        <f t="shared" si="308"/>
        <v/>
      </c>
      <c r="BQ234" s="21" t="str">
        <f t="shared" si="309"/>
        <v/>
      </c>
      <c r="BR234" s="22">
        <f t="shared" si="310"/>
        <v>1</v>
      </c>
      <c r="BS234" s="22" t="str">
        <f t="shared" si="311"/>
        <v/>
      </c>
      <c r="BT234" s="22" t="str">
        <f t="shared" si="312"/>
        <v/>
      </c>
      <c r="BU234" s="22" t="str">
        <f t="shared" si="313"/>
        <v/>
      </c>
      <c r="BV234" s="22" t="str">
        <f t="shared" si="314"/>
        <v/>
      </c>
      <c r="BW234" s="22" t="str">
        <f t="shared" si="315"/>
        <v/>
      </c>
      <c r="CE234" s="24" t="str">
        <f t="shared" si="316"/>
        <v>526341</v>
      </c>
      <c r="CF234" s="25">
        <f t="shared" si="317"/>
        <v>526341</v>
      </c>
      <c r="CG234" s="26">
        <f t="shared" si="318"/>
        <v>5</v>
      </c>
      <c r="CH234" s="23">
        <f t="shared" si="319"/>
        <v>2</v>
      </c>
      <c r="CI234" s="23">
        <f t="shared" si="320"/>
        <v>6</v>
      </c>
      <c r="CJ234" s="23">
        <f t="shared" si="321"/>
        <v>3</v>
      </c>
      <c r="CK234" s="23">
        <f t="shared" si="322"/>
        <v>4</v>
      </c>
      <c r="CL234" s="23">
        <f t="shared" si="323"/>
        <v>1</v>
      </c>
    </row>
    <row r="235" spans="1:90" ht="15" thickTop="1" thickBot="1" x14ac:dyDescent="0.5">
      <c r="A235" s="31">
        <v>36</v>
      </c>
      <c r="B235" s="33"/>
      <c r="C235" s="50">
        <f>VLOOKUP(A235,$AA$3:$AB$39,2,FALSE)</f>
        <v>6</v>
      </c>
      <c r="E235" s="49">
        <f>IF(C235=CG234,$CG$12,0)</f>
        <v>0</v>
      </c>
      <c r="F235" s="49">
        <f>IF(C235=CH234,$CH$12,0)</f>
        <v>0</v>
      </c>
      <c r="G235" s="49">
        <f>IF(C235=CI234,$CI$12,0)</f>
        <v>3</v>
      </c>
      <c r="H235" s="49">
        <f>IF(C235=CJ234,$CJ$12,0)</f>
        <v>0</v>
      </c>
      <c r="I235" s="49">
        <f>IF(C235=CK234,$CK$12,0)</f>
        <v>0</v>
      </c>
      <c r="J235" s="49">
        <f>IF(C235=CL234,$CL$12,0)</f>
        <v>0</v>
      </c>
      <c r="K235" s="50">
        <f>(E235+F235+G235+H235++I235+J235)</f>
        <v>3</v>
      </c>
      <c r="M235" s="15">
        <f t="shared" si="274"/>
        <v>19</v>
      </c>
      <c r="N235" s="15">
        <f t="shared" si="275"/>
        <v>3</v>
      </c>
      <c r="O235" s="15">
        <f t="shared" si="276"/>
        <v>5</v>
      </c>
      <c r="P235" s="15">
        <f t="shared" si="277"/>
        <v>6</v>
      </c>
      <c r="Q235" s="15">
        <f t="shared" si="278"/>
        <v>2</v>
      </c>
      <c r="R235" s="15">
        <f t="shared" si="279"/>
        <v>1</v>
      </c>
      <c r="S235" s="12">
        <f t="shared" si="324"/>
        <v>464</v>
      </c>
      <c r="T235" s="11">
        <v>1</v>
      </c>
      <c r="U235" s="16">
        <f t="shared" si="269"/>
        <v>2</v>
      </c>
      <c r="V235" s="16">
        <f t="shared" si="270"/>
        <v>3</v>
      </c>
      <c r="W235" s="16">
        <f t="shared" si="271"/>
        <v>5</v>
      </c>
      <c r="X235" s="16">
        <f t="shared" si="272"/>
        <v>6</v>
      </c>
      <c r="Y235" s="16">
        <f t="shared" si="273"/>
        <v>19</v>
      </c>
      <c r="AN235" s="23" t="str">
        <f t="shared" si="280"/>
        <v/>
      </c>
      <c r="AO235" s="23" t="str">
        <f t="shared" si="281"/>
        <v/>
      </c>
      <c r="AP235" s="23" t="str">
        <f t="shared" si="282"/>
        <v/>
      </c>
      <c r="AQ235" s="23" t="str">
        <f t="shared" si="283"/>
        <v/>
      </c>
      <c r="AR235" s="23" t="str">
        <f t="shared" si="284"/>
        <v/>
      </c>
      <c r="AS235" s="23">
        <f t="shared" si="285"/>
        <v>6</v>
      </c>
      <c r="AT235" s="21" t="str">
        <f t="shared" si="286"/>
        <v/>
      </c>
      <c r="AU235" s="21" t="str">
        <f t="shared" si="287"/>
        <v/>
      </c>
      <c r="AV235" s="21" t="str">
        <f t="shared" si="288"/>
        <v/>
      </c>
      <c r="AW235" s="21" t="str">
        <f t="shared" si="289"/>
        <v/>
      </c>
      <c r="AX235" s="21">
        <f t="shared" si="290"/>
        <v>5</v>
      </c>
      <c r="AY235" s="21" t="str">
        <f t="shared" si="291"/>
        <v/>
      </c>
      <c r="AZ235" s="22" t="str">
        <f t="shared" si="292"/>
        <v/>
      </c>
      <c r="BA235" s="22">
        <f t="shared" si="293"/>
        <v>2</v>
      </c>
      <c r="BB235" s="22" t="str">
        <f t="shared" si="294"/>
        <v/>
      </c>
      <c r="BC235" s="22" t="str">
        <f t="shared" si="295"/>
        <v/>
      </c>
      <c r="BD235" s="22" t="str">
        <f t="shared" si="296"/>
        <v/>
      </c>
      <c r="BE235" s="22" t="str">
        <f t="shared" si="297"/>
        <v/>
      </c>
      <c r="BF235" s="23" t="str">
        <f t="shared" si="298"/>
        <v/>
      </c>
      <c r="BG235" s="23" t="str">
        <f t="shared" si="299"/>
        <v/>
      </c>
      <c r="BH235" s="23">
        <f t="shared" si="300"/>
        <v>3</v>
      </c>
      <c r="BI235" s="23" t="str">
        <f t="shared" si="301"/>
        <v/>
      </c>
      <c r="BJ235" s="23" t="str">
        <f t="shared" si="302"/>
        <v/>
      </c>
      <c r="BK235" s="23" t="str">
        <f t="shared" si="303"/>
        <v/>
      </c>
      <c r="BL235" s="21" t="str">
        <f t="shared" si="304"/>
        <v/>
      </c>
      <c r="BM235" s="21" t="str">
        <f t="shared" si="305"/>
        <v/>
      </c>
      <c r="BN235" s="21" t="str">
        <f t="shared" si="306"/>
        <v/>
      </c>
      <c r="BO235" s="21">
        <f t="shared" si="307"/>
        <v>4</v>
      </c>
      <c r="BP235" s="21" t="str">
        <f t="shared" si="308"/>
        <v/>
      </c>
      <c r="BQ235" s="21" t="str">
        <f t="shared" si="309"/>
        <v/>
      </c>
      <c r="BR235" s="22">
        <f t="shared" si="310"/>
        <v>1</v>
      </c>
      <c r="BS235" s="22" t="str">
        <f t="shared" si="311"/>
        <v/>
      </c>
      <c r="BT235" s="22" t="str">
        <f t="shared" si="312"/>
        <v/>
      </c>
      <c r="BU235" s="22" t="str">
        <f t="shared" si="313"/>
        <v/>
      </c>
      <c r="BV235" s="22" t="str">
        <f t="shared" si="314"/>
        <v/>
      </c>
      <c r="BW235" s="22" t="str">
        <f t="shared" si="315"/>
        <v/>
      </c>
      <c r="CE235" s="24" t="str">
        <f t="shared" si="316"/>
        <v>652341</v>
      </c>
      <c r="CF235" s="25">
        <f t="shared" si="317"/>
        <v>652341</v>
      </c>
      <c r="CG235" s="26">
        <f t="shared" si="318"/>
        <v>6</v>
      </c>
      <c r="CH235" s="23">
        <f t="shared" si="319"/>
        <v>5</v>
      </c>
      <c r="CI235" s="23">
        <f t="shared" si="320"/>
        <v>2</v>
      </c>
      <c r="CJ235" s="23">
        <f t="shared" si="321"/>
        <v>3</v>
      </c>
      <c r="CK235" s="23">
        <f t="shared" si="322"/>
        <v>4</v>
      </c>
      <c r="CL235" s="23">
        <f t="shared" si="323"/>
        <v>1</v>
      </c>
    </row>
    <row r="236" spans="1:90" ht="15" thickTop="1" thickBot="1" x14ac:dyDescent="0.5">
      <c r="A236" s="31">
        <v>3</v>
      </c>
      <c r="B236" s="33"/>
      <c r="C236" s="50">
        <f>VLOOKUP(A236,$AA$3:$AB$39,2,FALSE)</f>
        <v>1</v>
      </c>
      <c r="E236" s="49">
        <f>IF(C236=CG235,$CG$12,0)</f>
        <v>0</v>
      </c>
      <c r="F236" s="49">
        <f>IF(C236=CH235,$CH$12,0)</f>
        <v>0</v>
      </c>
      <c r="G236" s="49">
        <f>IF(C236=CI235,$CI$12,0)</f>
        <v>0</v>
      </c>
      <c r="H236" s="49">
        <f>IF(C236=CJ235,$CJ$12,0)</f>
        <v>0</v>
      </c>
      <c r="I236" s="49">
        <f>IF(C236=CK235,$CK$12,0)</f>
        <v>0</v>
      </c>
      <c r="J236" s="49">
        <f>IF(C236=CL235,$CL$12,0)</f>
        <v>6</v>
      </c>
      <c r="K236" s="50">
        <f>(E236+F236+G236+H236++I236+J236)</f>
        <v>6</v>
      </c>
      <c r="M236" s="15">
        <f t="shared" si="274"/>
        <v>1</v>
      </c>
      <c r="N236" s="15">
        <f t="shared" si="275"/>
        <v>4</v>
      </c>
      <c r="O236" s="15">
        <f t="shared" si="276"/>
        <v>6</v>
      </c>
      <c r="P236" s="15">
        <f t="shared" si="277"/>
        <v>7</v>
      </c>
      <c r="Q236" s="15">
        <f t="shared" si="278"/>
        <v>3</v>
      </c>
      <c r="R236" s="15">
        <f t="shared" si="279"/>
        <v>2</v>
      </c>
      <c r="S236" s="12">
        <f t="shared" si="324"/>
        <v>466</v>
      </c>
      <c r="T236" s="11">
        <v>1</v>
      </c>
      <c r="U236" s="16">
        <f t="shared" si="269"/>
        <v>2</v>
      </c>
      <c r="V236" s="16">
        <f t="shared" si="270"/>
        <v>3</v>
      </c>
      <c r="W236" s="16">
        <f t="shared" si="271"/>
        <v>4</v>
      </c>
      <c r="X236" s="16">
        <f t="shared" si="272"/>
        <v>6</v>
      </c>
      <c r="Y236" s="16">
        <f t="shared" si="273"/>
        <v>7</v>
      </c>
      <c r="AN236" s="23">
        <f t="shared" si="280"/>
        <v>1</v>
      </c>
      <c r="AO236" s="23" t="str">
        <f t="shared" si="281"/>
        <v/>
      </c>
      <c r="AP236" s="23" t="str">
        <f t="shared" si="282"/>
        <v/>
      </c>
      <c r="AQ236" s="23" t="str">
        <f t="shared" si="283"/>
        <v/>
      </c>
      <c r="AR236" s="23" t="str">
        <f t="shared" si="284"/>
        <v/>
      </c>
      <c r="AS236" s="23" t="str">
        <f t="shared" si="285"/>
        <v/>
      </c>
      <c r="AT236" s="21" t="str">
        <f t="shared" si="286"/>
        <v/>
      </c>
      <c r="AU236" s="21" t="str">
        <f t="shared" si="287"/>
        <v/>
      </c>
      <c r="AV236" s="21" t="str">
        <f t="shared" si="288"/>
        <v/>
      </c>
      <c r="AW236" s="21" t="str">
        <f t="shared" si="289"/>
        <v/>
      </c>
      <c r="AX236" s="21" t="str">
        <f t="shared" si="290"/>
        <v/>
      </c>
      <c r="AY236" s="21">
        <f t="shared" si="291"/>
        <v>6</v>
      </c>
      <c r="AZ236" s="22" t="str">
        <f t="shared" si="292"/>
        <v/>
      </c>
      <c r="BA236" s="22" t="str">
        <f t="shared" si="293"/>
        <v/>
      </c>
      <c r="BB236" s="22" t="str">
        <f t="shared" si="294"/>
        <v/>
      </c>
      <c r="BC236" s="22" t="str">
        <f t="shared" si="295"/>
        <v/>
      </c>
      <c r="BD236" s="22">
        <f t="shared" si="296"/>
        <v>5</v>
      </c>
      <c r="BE236" s="22" t="str">
        <f t="shared" si="297"/>
        <v/>
      </c>
      <c r="BF236" s="23" t="str">
        <f t="shared" si="298"/>
        <v/>
      </c>
      <c r="BG236" s="23">
        <f t="shared" si="299"/>
        <v>2</v>
      </c>
      <c r="BH236" s="23" t="str">
        <f t="shared" si="300"/>
        <v/>
      </c>
      <c r="BI236" s="23" t="str">
        <f t="shared" si="301"/>
        <v/>
      </c>
      <c r="BJ236" s="23" t="str">
        <f t="shared" si="302"/>
        <v/>
      </c>
      <c r="BK236" s="23" t="str">
        <f t="shared" si="303"/>
        <v/>
      </c>
      <c r="BL236" s="21" t="str">
        <f t="shared" si="304"/>
        <v/>
      </c>
      <c r="BM236" s="21" t="str">
        <f t="shared" si="305"/>
        <v/>
      </c>
      <c r="BN236" s="21">
        <f t="shared" si="306"/>
        <v>3</v>
      </c>
      <c r="BO236" s="21" t="str">
        <f t="shared" si="307"/>
        <v/>
      </c>
      <c r="BP236" s="21" t="str">
        <f t="shared" si="308"/>
        <v/>
      </c>
      <c r="BQ236" s="21" t="str">
        <f t="shared" si="309"/>
        <v/>
      </c>
      <c r="BR236" s="22" t="str">
        <f t="shared" si="310"/>
        <v/>
      </c>
      <c r="BS236" s="22" t="str">
        <f t="shared" si="311"/>
        <v/>
      </c>
      <c r="BT236" s="22" t="str">
        <f t="shared" si="312"/>
        <v/>
      </c>
      <c r="BU236" s="22">
        <f t="shared" si="313"/>
        <v>4</v>
      </c>
      <c r="BV236" s="22" t="str">
        <f t="shared" si="314"/>
        <v/>
      </c>
      <c r="BW236" s="22" t="str">
        <f t="shared" si="315"/>
        <v/>
      </c>
      <c r="CE236" s="24" t="str">
        <f t="shared" si="316"/>
        <v>165234</v>
      </c>
      <c r="CF236" s="25">
        <f t="shared" si="317"/>
        <v>165234</v>
      </c>
      <c r="CG236" s="26">
        <f t="shared" si="318"/>
        <v>1</v>
      </c>
      <c r="CH236" s="23">
        <f t="shared" si="319"/>
        <v>6</v>
      </c>
      <c r="CI236" s="23">
        <f t="shared" si="320"/>
        <v>5</v>
      </c>
      <c r="CJ236" s="23">
        <f t="shared" si="321"/>
        <v>2</v>
      </c>
      <c r="CK236" s="23">
        <f t="shared" si="322"/>
        <v>3</v>
      </c>
      <c r="CL236" s="23">
        <f t="shared" si="323"/>
        <v>4</v>
      </c>
    </row>
    <row r="237" spans="1:90" ht="15" thickTop="1" thickBot="1" x14ac:dyDescent="0.5">
      <c r="A237" s="31">
        <v>20</v>
      </c>
      <c r="B237" s="33"/>
      <c r="C237" s="50">
        <f>VLOOKUP(A237,$AA$3:$AB$39,2,FALSE)</f>
        <v>4</v>
      </c>
      <c r="E237" s="49">
        <f>IF(C237=CG236,$CG$12,0)</f>
        <v>0</v>
      </c>
      <c r="F237" s="49">
        <f>IF(C237=CH236,$CH$12,0)</f>
        <v>0</v>
      </c>
      <c r="G237" s="49">
        <f>IF(C237=CI236,$CI$12,0)</f>
        <v>0</v>
      </c>
      <c r="H237" s="49">
        <f>IF(C237=CJ236,$CJ$12,0)</f>
        <v>0</v>
      </c>
      <c r="I237" s="49">
        <f>IF(C237=CK236,$CK$12,0)</f>
        <v>0</v>
      </c>
      <c r="J237" s="49">
        <f>IF(C237=CL236,$CL$12,0)</f>
        <v>6</v>
      </c>
      <c r="K237" s="50">
        <f>(E237+F237+G237+H237++I237+J237)</f>
        <v>6</v>
      </c>
      <c r="M237" s="15">
        <f t="shared" si="274"/>
        <v>2</v>
      </c>
      <c r="N237" s="15">
        <f t="shared" si="275"/>
        <v>5</v>
      </c>
      <c r="O237" s="15">
        <f t="shared" si="276"/>
        <v>7</v>
      </c>
      <c r="P237" s="15">
        <f t="shared" si="277"/>
        <v>1</v>
      </c>
      <c r="Q237" s="15">
        <f t="shared" si="278"/>
        <v>4</v>
      </c>
      <c r="R237" s="15">
        <f t="shared" si="279"/>
        <v>3</v>
      </c>
      <c r="S237" s="12">
        <f t="shared" si="324"/>
        <v>468</v>
      </c>
      <c r="T237" s="11">
        <v>1</v>
      </c>
      <c r="U237" s="16">
        <f t="shared" si="269"/>
        <v>2</v>
      </c>
      <c r="V237" s="16">
        <f t="shared" si="270"/>
        <v>3</v>
      </c>
      <c r="W237" s="16">
        <f t="shared" si="271"/>
        <v>4</v>
      </c>
      <c r="X237" s="16">
        <f t="shared" si="272"/>
        <v>5</v>
      </c>
      <c r="Y237" s="16">
        <f t="shared" si="273"/>
        <v>7</v>
      </c>
      <c r="AN237" s="23" t="str">
        <f t="shared" si="280"/>
        <v/>
      </c>
      <c r="AO237" s="23" t="str">
        <f t="shared" si="281"/>
        <v/>
      </c>
      <c r="AP237" s="23" t="str">
        <f t="shared" si="282"/>
        <v/>
      </c>
      <c r="AQ237" s="23">
        <f t="shared" si="283"/>
        <v>4</v>
      </c>
      <c r="AR237" s="23" t="str">
        <f t="shared" si="284"/>
        <v/>
      </c>
      <c r="AS237" s="23" t="str">
        <f t="shared" si="285"/>
        <v/>
      </c>
      <c r="AT237" s="21">
        <f t="shared" si="286"/>
        <v>1</v>
      </c>
      <c r="AU237" s="21" t="str">
        <f t="shared" si="287"/>
        <v/>
      </c>
      <c r="AV237" s="21" t="str">
        <f t="shared" si="288"/>
        <v/>
      </c>
      <c r="AW237" s="21" t="str">
        <f t="shared" si="289"/>
        <v/>
      </c>
      <c r="AX237" s="21" t="str">
        <f t="shared" si="290"/>
        <v/>
      </c>
      <c r="AY237" s="21" t="str">
        <f t="shared" si="291"/>
        <v/>
      </c>
      <c r="AZ237" s="22" t="str">
        <f t="shared" si="292"/>
        <v/>
      </c>
      <c r="BA237" s="22" t="str">
        <f t="shared" si="293"/>
        <v/>
      </c>
      <c r="BB237" s="22" t="str">
        <f t="shared" si="294"/>
        <v/>
      </c>
      <c r="BC237" s="22" t="str">
        <f t="shared" si="295"/>
        <v/>
      </c>
      <c r="BD237" s="22" t="str">
        <f t="shared" si="296"/>
        <v/>
      </c>
      <c r="BE237" s="22">
        <f t="shared" si="297"/>
        <v>6</v>
      </c>
      <c r="BF237" s="23" t="str">
        <f t="shared" si="298"/>
        <v/>
      </c>
      <c r="BG237" s="23" t="str">
        <f t="shared" si="299"/>
        <v/>
      </c>
      <c r="BH237" s="23" t="str">
        <f t="shared" si="300"/>
        <v/>
      </c>
      <c r="BI237" s="23" t="str">
        <f t="shared" si="301"/>
        <v/>
      </c>
      <c r="BJ237" s="23">
        <f t="shared" si="302"/>
        <v>5</v>
      </c>
      <c r="BK237" s="23" t="str">
        <f t="shared" si="303"/>
        <v/>
      </c>
      <c r="BL237" s="21" t="str">
        <f t="shared" si="304"/>
        <v/>
      </c>
      <c r="BM237" s="21">
        <f t="shared" si="305"/>
        <v>2</v>
      </c>
      <c r="BN237" s="21" t="str">
        <f t="shared" si="306"/>
        <v/>
      </c>
      <c r="BO237" s="21" t="str">
        <f t="shared" si="307"/>
        <v/>
      </c>
      <c r="BP237" s="21" t="str">
        <f t="shared" si="308"/>
        <v/>
      </c>
      <c r="BQ237" s="21" t="str">
        <f t="shared" si="309"/>
        <v/>
      </c>
      <c r="BR237" s="22" t="str">
        <f t="shared" si="310"/>
        <v/>
      </c>
      <c r="BS237" s="22" t="str">
        <f t="shared" si="311"/>
        <v/>
      </c>
      <c r="BT237" s="22">
        <f t="shared" si="312"/>
        <v>3</v>
      </c>
      <c r="BU237" s="22" t="str">
        <f t="shared" si="313"/>
        <v/>
      </c>
      <c r="BV237" s="22" t="str">
        <f t="shared" si="314"/>
        <v/>
      </c>
      <c r="BW237" s="22" t="str">
        <f t="shared" si="315"/>
        <v/>
      </c>
      <c r="CE237" s="24" t="str">
        <f t="shared" si="316"/>
        <v>416523</v>
      </c>
      <c r="CF237" s="25">
        <f t="shared" si="317"/>
        <v>416523</v>
      </c>
      <c r="CG237" s="26">
        <f t="shared" si="318"/>
        <v>4</v>
      </c>
      <c r="CH237" s="23">
        <f t="shared" si="319"/>
        <v>1</v>
      </c>
      <c r="CI237" s="23">
        <f t="shared" si="320"/>
        <v>6</v>
      </c>
      <c r="CJ237" s="23">
        <f t="shared" si="321"/>
        <v>5</v>
      </c>
      <c r="CK237" s="23">
        <f t="shared" si="322"/>
        <v>2</v>
      </c>
      <c r="CL237" s="23">
        <f t="shared" si="323"/>
        <v>3</v>
      </c>
    </row>
    <row r="238" spans="1:90" ht="15" thickTop="1" thickBot="1" x14ac:dyDescent="0.5">
      <c r="A238" s="31">
        <v>33</v>
      </c>
      <c r="B238" s="33"/>
      <c r="C238" s="50">
        <f>VLOOKUP(A238,$AA$3:$AB$39,2,FALSE)</f>
        <v>6</v>
      </c>
      <c r="E238" s="49">
        <f>IF(C238=CG237,$CG$12,0)</f>
        <v>0</v>
      </c>
      <c r="F238" s="49">
        <f>IF(C238=CH237,$CH$12,0)</f>
        <v>0</v>
      </c>
      <c r="G238" s="49">
        <f>IF(C238=CI237,$CI$12,0)</f>
        <v>3</v>
      </c>
      <c r="H238" s="49">
        <f>IF(C238=CJ237,$CJ$12,0)</f>
        <v>0</v>
      </c>
      <c r="I238" s="49">
        <f>IF(C238=CK237,$CK$12,0)</f>
        <v>0</v>
      </c>
      <c r="J238" s="49">
        <f>IF(C238=CL237,$CL$12,0)</f>
        <v>0</v>
      </c>
      <c r="K238" s="50">
        <f>(E238+F238+G238+H238++I238+J238)</f>
        <v>3</v>
      </c>
      <c r="M238" s="15">
        <f t="shared" si="274"/>
        <v>3</v>
      </c>
      <c r="N238" s="15">
        <f t="shared" si="275"/>
        <v>6</v>
      </c>
      <c r="O238" s="15">
        <f t="shared" si="276"/>
        <v>8</v>
      </c>
      <c r="P238" s="15">
        <f t="shared" si="277"/>
        <v>2</v>
      </c>
      <c r="Q238" s="15">
        <f t="shared" si="278"/>
        <v>5</v>
      </c>
      <c r="R238" s="15">
        <f t="shared" si="279"/>
        <v>1</v>
      </c>
      <c r="S238" s="12">
        <f t="shared" si="324"/>
        <v>470</v>
      </c>
      <c r="T238" s="11">
        <v>1</v>
      </c>
      <c r="U238" s="16">
        <f t="shared" si="269"/>
        <v>2</v>
      </c>
      <c r="V238" s="16">
        <f t="shared" si="270"/>
        <v>3</v>
      </c>
      <c r="W238" s="16">
        <f t="shared" si="271"/>
        <v>5</v>
      </c>
      <c r="X238" s="16">
        <f t="shared" si="272"/>
        <v>6</v>
      </c>
      <c r="Y238" s="16">
        <f t="shared" si="273"/>
        <v>8</v>
      </c>
      <c r="AN238" s="23" t="str">
        <f t="shared" si="280"/>
        <v/>
      </c>
      <c r="AO238" s="23" t="str">
        <f t="shared" si="281"/>
        <v/>
      </c>
      <c r="AP238" s="23" t="str">
        <f t="shared" si="282"/>
        <v/>
      </c>
      <c r="AQ238" s="23" t="str">
        <f t="shared" si="283"/>
        <v/>
      </c>
      <c r="AR238" s="23" t="str">
        <f t="shared" si="284"/>
        <v/>
      </c>
      <c r="AS238" s="23">
        <f t="shared" si="285"/>
        <v>6</v>
      </c>
      <c r="AT238" s="21" t="str">
        <f t="shared" si="286"/>
        <v/>
      </c>
      <c r="AU238" s="21" t="str">
        <f t="shared" si="287"/>
        <v/>
      </c>
      <c r="AV238" s="21" t="str">
        <f t="shared" si="288"/>
        <v/>
      </c>
      <c r="AW238" s="21">
        <f t="shared" si="289"/>
        <v>4</v>
      </c>
      <c r="AX238" s="21" t="str">
        <f t="shared" si="290"/>
        <v/>
      </c>
      <c r="AY238" s="21" t="str">
        <f t="shared" si="291"/>
        <v/>
      </c>
      <c r="AZ238" s="22">
        <f t="shared" si="292"/>
        <v>1</v>
      </c>
      <c r="BA238" s="22" t="str">
        <f t="shared" si="293"/>
        <v/>
      </c>
      <c r="BB238" s="22" t="str">
        <f t="shared" si="294"/>
        <v/>
      </c>
      <c r="BC238" s="22" t="str">
        <f t="shared" si="295"/>
        <v/>
      </c>
      <c r="BD238" s="22" t="str">
        <f t="shared" si="296"/>
        <v/>
      </c>
      <c r="BE238" s="22" t="str">
        <f t="shared" si="297"/>
        <v/>
      </c>
      <c r="BF238" s="23" t="str">
        <f t="shared" si="298"/>
        <v/>
      </c>
      <c r="BG238" s="23" t="str">
        <f t="shared" si="299"/>
        <v/>
      </c>
      <c r="BH238" s="23" t="str">
        <f t="shared" si="300"/>
        <v/>
      </c>
      <c r="BI238" s="23" t="str">
        <f t="shared" si="301"/>
        <v/>
      </c>
      <c r="BJ238" s="23">
        <f t="shared" si="302"/>
        <v>5</v>
      </c>
      <c r="BK238" s="23" t="str">
        <f t="shared" si="303"/>
        <v/>
      </c>
      <c r="BL238" s="21" t="str">
        <f t="shared" si="304"/>
        <v/>
      </c>
      <c r="BM238" s="21">
        <f t="shared" si="305"/>
        <v>2</v>
      </c>
      <c r="BN238" s="21" t="str">
        <f t="shared" si="306"/>
        <v/>
      </c>
      <c r="BO238" s="21" t="str">
        <f t="shared" si="307"/>
        <v/>
      </c>
      <c r="BP238" s="21" t="str">
        <f t="shared" si="308"/>
        <v/>
      </c>
      <c r="BQ238" s="21" t="str">
        <f t="shared" si="309"/>
        <v/>
      </c>
      <c r="BR238" s="22" t="str">
        <f t="shared" si="310"/>
        <v/>
      </c>
      <c r="BS238" s="22" t="str">
        <f t="shared" si="311"/>
        <v/>
      </c>
      <c r="BT238" s="22">
        <f t="shared" si="312"/>
        <v>3</v>
      </c>
      <c r="BU238" s="22" t="str">
        <f t="shared" si="313"/>
        <v/>
      </c>
      <c r="BV238" s="22" t="str">
        <f t="shared" si="314"/>
        <v/>
      </c>
      <c r="BW238" s="22" t="str">
        <f t="shared" si="315"/>
        <v/>
      </c>
      <c r="CE238" s="24" t="str">
        <f t="shared" si="316"/>
        <v>641523</v>
      </c>
      <c r="CF238" s="25">
        <f t="shared" si="317"/>
        <v>641523</v>
      </c>
      <c r="CG238" s="26">
        <f t="shared" si="318"/>
        <v>6</v>
      </c>
      <c r="CH238" s="23">
        <f t="shared" si="319"/>
        <v>4</v>
      </c>
      <c r="CI238" s="23">
        <f t="shared" si="320"/>
        <v>1</v>
      </c>
      <c r="CJ238" s="23">
        <f t="shared" si="321"/>
        <v>5</v>
      </c>
      <c r="CK238" s="23">
        <f t="shared" si="322"/>
        <v>2</v>
      </c>
      <c r="CL238" s="23">
        <f t="shared" si="323"/>
        <v>3</v>
      </c>
    </row>
    <row r="239" spans="1:90" ht="15" thickTop="1" thickBot="1" x14ac:dyDescent="0.5">
      <c r="A239" s="31">
        <v>1</v>
      </c>
      <c r="B239" s="33"/>
      <c r="C239" s="50">
        <f>VLOOKUP(A239,$AA$3:$AB$39,2,FALSE)</f>
        <v>1</v>
      </c>
      <c r="E239" s="49">
        <f>IF(C239=CG238,$CG$12,0)</f>
        <v>0</v>
      </c>
      <c r="F239" s="49">
        <f>IF(C239=CH238,$CH$12,0)</f>
        <v>0</v>
      </c>
      <c r="G239" s="49">
        <f>IF(C239=CI238,$CI$12,0)</f>
        <v>3</v>
      </c>
      <c r="H239" s="49">
        <f>IF(C239=CJ238,$CJ$12,0)</f>
        <v>0</v>
      </c>
      <c r="I239" s="49">
        <f>IF(C239=CK238,$CK$12,0)</f>
        <v>0</v>
      </c>
      <c r="J239" s="49">
        <f>IF(C239=CL238,$CL$12,0)</f>
        <v>0</v>
      </c>
      <c r="K239" s="50">
        <f>(E239+F239+G239+H239++I239+J239)</f>
        <v>3</v>
      </c>
      <c r="M239" s="15">
        <f t="shared" si="274"/>
        <v>1</v>
      </c>
      <c r="N239" s="15">
        <f t="shared" si="275"/>
        <v>7</v>
      </c>
      <c r="O239" s="15">
        <f t="shared" si="276"/>
        <v>9</v>
      </c>
      <c r="P239" s="15">
        <f t="shared" si="277"/>
        <v>3</v>
      </c>
      <c r="Q239" s="15">
        <f t="shared" si="278"/>
        <v>6</v>
      </c>
      <c r="R239" s="15">
        <f t="shared" si="279"/>
        <v>2</v>
      </c>
      <c r="S239" s="12">
        <f t="shared" si="324"/>
        <v>472</v>
      </c>
      <c r="T239" s="11">
        <v>1</v>
      </c>
      <c r="U239" s="16">
        <f t="shared" si="269"/>
        <v>2</v>
      </c>
      <c r="V239" s="16">
        <f t="shared" si="270"/>
        <v>3</v>
      </c>
      <c r="W239" s="16">
        <f t="shared" si="271"/>
        <v>6</v>
      </c>
      <c r="X239" s="16">
        <f t="shared" si="272"/>
        <v>7</v>
      </c>
      <c r="Y239" s="16">
        <f t="shared" si="273"/>
        <v>9</v>
      </c>
      <c r="AN239" s="23">
        <f t="shared" si="280"/>
        <v>1</v>
      </c>
      <c r="AO239" s="23" t="str">
        <f t="shared" si="281"/>
        <v/>
      </c>
      <c r="AP239" s="23" t="str">
        <f t="shared" si="282"/>
        <v/>
      </c>
      <c r="AQ239" s="23" t="str">
        <f t="shared" si="283"/>
        <v/>
      </c>
      <c r="AR239" s="23" t="str">
        <f t="shared" si="284"/>
        <v/>
      </c>
      <c r="AS239" s="23" t="str">
        <f t="shared" si="285"/>
        <v/>
      </c>
      <c r="AT239" s="21" t="str">
        <f t="shared" si="286"/>
        <v/>
      </c>
      <c r="AU239" s="21" t="str">
        <f t="shared" si="287"/>
        <v/>
      </c>
      <c r="AV239" s="21" t="str">
        <f t="shared" si="288"/>
        <v/>
      </c>
      <c r="AW239" s="21" t="str">
        <f t="shared" si="289"/>
        <v/>
      </c>
      <c r="AX239" s="21" t="str">
        <f t="shared" si="290"/>
        <v/>
      </c>
      <c r="AY239" s="21">
        <f t="shared" si="291"/>
        <v>6</v>
      </c>
      <c r="AZ239" s="22" t="str">
        <f t="shared" si="292"/>
        <v/>
      </c>
      <c r="BA239" s="22" t="str">
        <f t="shared" si="293"/>
        <v/>
      </c>
      <c r="BB239" s="22" t="str">
        <f t="shared" si="294"/>
        <v/>
      </c>
      <c r="BC239" s="22">
        <f t="shared" si="295"/>
        <v>4</v>
      </c>
      <c r="BD239" s="22" t="str">
        <f t="shared" si="296"/>
        <v/>
      </c>
      <c r="BE239" s="22" t="str">
        <f t="shared" si="297"/>
        <v/>
      </c>
      <c r="BF239" s="23" t="str">
        <f t="shared" si="298"/>
        <v/>
      </c>
      <c r="BG239" s="23" t="str">
        <f t="shared" si="299"/>
        <v/>
      </c>
      <c r="BH239" s="23" t="str">
        <f t="shared" si="300"/>
        <v/>
      </c>
      <c r="BI239" s="23" t="str">
        <f t="shared" si="301"/>
        <v/>
      </c>
      <c r="BJ239" s="23">
        <f t="shared" si="302"/>
        <v>5</v>
      </c>
      <c r="BK239" s="23" t="str">
        <f t="shared" si="303"/>
        <v/>
      </c>
      <c r="BL239" s="21" t="str">
        <f t="shared" si="304"/>
        <v/>
      </c>
      <c r="BM239" s="21">
        <f t="shared" si="305"/>
        <v>2</v>
      </c>
      <c r="BN239" s="21" t="str">
        <f t="shared" si="306"/>
        <v/>
      </c>
      <c r="BO239" s="21" t="str">
        <f t="shared" si="307"/>
        <v/>
      </c>
      <c r="BP239" s="21" t="str">
        <f t="shared" si="308"/>
        <v/>
      </c>
      <c r="BQ239" s="21" t="str">
        <f t="shared" si="309"/>
        <v/>
      </c>
      <c r="BR239" s="22" t="str">
        <f t="shared" si="310"/>
        <v/>
      </c>
      <c r="BS239" s="22" t="str">
        <f t="shared" si="311"/>
        <v/>
      </c>
      <c r="BT239" s="22">
        <f t="shared" si="312"/>
        <v>3</v>
      </c>
      <c r="BU239" s="22" t="str">
        <f t="shared" si="313"/>
        <v/>
      </c>
      <c r="BV239" s="22" t="str">
        <f t="shared" si="314"/>
        <v/>
      </c>
      <c r="BW239" s="22" t="str">
        <f t="shared" si="315"/>
        <v/>
      </c>
      <c r="CE239" s="24" t="str">
        <f t="shared" si="316"/>
        <v>164523</v>
      </c>
      <c r="CF239" s="25">
        <f t="shared" si="317"/>
        <v>164523</v>
      </c>
      <c r="CG239" s="26">
        <f t="shared" si="318"/>
        <v>1</v>
      </c>
      <c r="CH239" s="23">
        <f t="shared" si="319"/>
        <v>6</v>
      </c>
      <c r="CI239" s="23">
        <f t="shared" si="320"/>
        <v>4</v>
      </c>
      <c r="CJ239" s="23">
        <f t="shared" si="321"/>
        <v>5</v>
      </c>
      <c r="CK239" s="23">
        <f t="shared" si="322"/>
        <v>2</v>
      </c>
      <c r="CL239" s="23">
        <f t="shared" si="323"/>
        <v>3</v>
      </c>
    </row>
    <row r="240" spans="1:90" ht="15" thickTop="1" thickBot="1" x14ac:dyDescent="0.5">
      <c r="A240" s="31">
        <v>3</v>
      </c>
      <c r="B240" s="33"/>
      <c r="C240" s="50">
        <f>VLOOKUP(A240,$AA$3:$AB$39,2,FALSE)</f>
        <v>1</v>
      </c>
      <c r="E240" s="49">
        <f>IF(C240=CG239,$CG$12,0)</f>
        <v>1</v>
      </c>
      <c r="F240" s="49">
        <f>IF(C240=CH239,$CH$12,0)</f>
        <v>0</v>
      </c>
      <c r="G240" s="49">
        <f>IF(C240=CI239,$CI$12,0)</f>
        <v>0</v>
      </c>
      <c r="H240" s="49">
        <f>IF(C240=CJ239,$CJ$12,0)</f>
        <v>0</v>
      </c>
      <c r="I240" s="49">
        <f>IF(C240=CK239,$CK$12,0)</f>
        <v>0</v>
      </c>
      <c r="J240" s="49">
        <f>IF(C240=CL239,$CL$12,0)</f>
        <v>0</v>
      </c>
      <c r="K240" s="50">
        <f>(E240+F240+G240+H240++I240+J240)</f>
        <v>1</v>
      </c>
      <c r="M240" s="15">
        <f t="shared" si="274"/>
        <v>1</v>
      </c>
      <c r="N240" s="15">
        <f t="shared" si="275"/>
        <v>8</v>
      </c>
      <c r="O240" s="15">
        <f t="shared" si="276"/>
        <v>10</v>
      </c>
      <c r="P240" s="15">
        <f t="shared" si="277"/>
        <v>4</v>
      </c>
      <c r="Q240" s="15">
        <f t="shared" si="278"/>
        <v>7</v>
      </c>
      <c r="R240" s="15">
        <f t="shared" si="279"/>
        <v>3</v>
      </c>
      <c r="S240" s="12">
        <f t="shared" si="324"/>
        <v>475</v>
      </c>
      <c r="T240" s="11">
        <v>1</v>
      </c>
      <c r="U240" s="16">
        <f t="shared" si="269"/>
        <v>3</v>
      </c>
      <c r="V240" s="16">
        <f t="shared" si="270"/>
        <v>4</v>
      </c>
      <c r="W240" s="16">
        <f t="shared" si="271"/>
        <v>7</v>
      </c>
      <c r="X240" s="16">
        <f t="shared" si="272"/>
        <v>8</v>
      </c>
      <c r="Y240" s="16">
        <f t="shared" si="273"/>
        <v>10</v>
      </c>
      <c r="AN240" s="23">
        <f t="shared" si="280"/>
        <v>1</v>
      </c>
      <c r="AO240" s="23" t="str">
        <f t="shared" si="281"/>
        <v/>
      </c>
      <c r="AP240" s="23" t="str">
        <f t="shared" si="282"/>
        <v/>
      </c>
      <c r="AQ240" s="23" t="str">
        <f t="shared" si="283"/>
        <v/>
      </c>
      <c r="AR240" s="23" t="str">
        <f t="shared" si="284"/>
        <v/>
      </c>
      <c r="AS240" s="23" t="str">
        <f t="shared" si="285"/>
        <v/>
      </c>
      <c r="AT240" s="21" t="str">
        <f t="shared" si="286"/>
        <v/>
      </c>
      <c r="AU240" s="21" t="str">
        <f t="shared" si="287"/>
        <v/>
      </c>
      <c r="AV240" s="21" t="str">
        <f t="shared" si="288"/>
        <v/>
      </c>
      <c r="AW240" s="21" t="str">
        <f t="shared" si="289"/>
        <v/>
      </c>
      <c r="AX240" s="21" t="str">
        <f t="shared" si="290"/>
        <v/>
      </c>
      <c r="AY240" s="21">
        <f t="shared" si="291"/>
        <v>6</v>
      </c>
      <c r="AZ240" s="22" t="str">
        <f t="shared" si="292"/>
        <v/>
      </c>
      <c r="BA240" s="22" t="str">
        <f t="shared" si="293"/>
        <v/>
      </c>
      <c r="BB240" s="22" t="str">
        <f t="shared" si="294"/>
        <v/>
      </c>
      <c r="BC240" s="22">
        <f t="shared" si="295"/>
        <v>4</v>
      </c>
      <c r="BD240" s="22" t="str">
        <f t="shared" si="296"/>
        <v/>
      </c>
      <c r="BE240" s="22" t="str">
        <f t="shared" si="297"/>
        <v/>
      </c>
      <c r="BF240" s="23" t="str">
        <f t="shared" si="298"/>
        <v/>
      </c>
      <c r="BG240" s="23" t="str">
        <f t="shared" si="299"/>
        <v/>
      </c>
      <c r="BH240" s="23" t="str">
        <f t="shared" si="300"/>
        <v/>
      </c>
      <c r="BI240" s="23" t="str">
        <f t="shared" si="301"/>
        <v/>
      </c>
      <c r="BJ240" s="23">
        <f t="shared" si="302"/>
        <v>5</v>
      </c>
      <c r="BK240" s="23" t="str">
        <f t="shared" si="303"/>
        <v/>
      </c>
      <c r="BL240" s="21" t="str">
        <f t="shared" si="304"/>
        <v/>
      </c>
      <c r="BM240" s="21">
        <f t="shared" si="305"/>
        <v>2</v>
      </c>
      <c r="BN240" s="21" t="str">
        <f t="shared" si="306"/>
        <v/>
      </c>
      <c r="BO240" s="21" t="str">
        <f t="shared" si="307"/>
        <v/>
      </c>
      <c r="BP240" s="21" t="str">
        <f t="shared" si="308"/>
        <v/>
      </c>
      <c r="BQ240" s="21" t="str">
        <f t="shared" si="309"/>
        <v/>
      </c>
      <c r="BR240" s="22" t="str">
        <f t="shared" si="310"/>
        <v/>
      </c>
      <c r="BS240" s="22" t="str">
        <f t="shared" si="311"/>
        <v/>
      </c>
      <c r="BT240" s="22">
        <f t="shared" si="312"/>
        <v>3</v>
      </c>
      <c r="BU240" s="22" t="str">
        <f t="shared" si="313"/>
        <v/>
      </c>
      <c r="BV240" s="22" t="str">
        <f t="shared" si="314"/>
        <v/>
      </c>
      <c r="BW240" s="22" t="str">
        <f t="shared" si="315"/>
        <v/>
      </c>
      <c r="CE240" s="24" t="str">
        <f t="shared" si="316"/>
        <v>164523</v>
      </c>
      <c r="CF240" s="25">
        <f t="shared" si="317"/>
        <v>164523</v>
      </c>
      <c r="CG240" s="26">
        <f t="shared" si="318"/>
        <v>1</v>
      </c>
      <c r="CH240" s="23">
        <f t="shared" si="319"/>
        <v>6</v>
      </c>
      <c r="CI240" s="23">
        <f t="shared" si="320"/>
        <v>4</v>
      </c>
      <c r="CJ240" s="23">
        <f t="shared" si="321"/>
        <v>5</v>
      </c>
      <c r="CK240" s="23">
        <f t="shared" si="322"/>
        <v>2</v>
      </c>
      <c r="CL240" s="23">
        <f t="shared" si="323"/>
        <v>3</v>
      </c>
    </row>
    <row r="241" spans="1:90" ht="15" thickTop="1" thickBot="1" x14ac:dyDescent="0.5">
      <c r="A241" s="31">
        <v>30</v>
      </c>
      <c r="B241" s="33"/>
      <c r="C241" s="50">
        <f>VLOOKUP(A241,$AA$3:$AB$39,2,FALSE)</f>
        <v>5</v>
      </c>
      <c r="E241" s="49">
        <f>IF(C241=CG240,$CG$12,0)</f>
        <v>0</v>
      </c>
      <c r="F241" s="49">
        <f>IF(C241=CH240,$CH$12,0)</f>
        <v>0</v>
      </c>
      <c r="G241" s="49">
        <f>IF(C241=CI240,$CI$12,0)</f>
        <v>0</v>
      </c>
      <c r="H241" s="49">
        <f>IF(C241=CJ240,$CJ$12,0)</f>
        <v>4</v>
      </c>
      <c r="I241" s="49">
        <f>IF(C241=CK240,$CK$12,0)</f>
        <v>0</v>
      </c>
      <c r="J241" s="49">
        <f>IF(C241=CL240,$CL$12,0)</f>
        <v>0</v>
      </c>
      <c r="K241" s="50">
        <f>(E241+F241+G241+H241++I241+J241)</f>
        <v>4</v>
      </c>
      <c r="M241" s="15">
        <f t="shared" si="274"/>
        <v>2</v>
      </c>
      <c r="N241" s="15">
        <f t="shared" si="275"/>
        <v>9</v>
      </c>
      <c r="O241" s="15">
        <f t="shared" si="276"/>
        <v>11</v>
      </c>
      <c r="P241" s="15">
        <f t="shared" si="277"/>
        <v>5</v>
      </c>
      <c r="Q241" s="15">
        <f t="shared" si="278"/>
        <v>1</v>
      </c>
      <c r="R241" s="15">
        <f t="shared" si="279"/>
        <v>4</v>
      </c>
      <c r="S241" s="12">
        <f t="shared" si="324"/>
        <v>477</v>
      </c>
      <c r="T241" s="11">
        <v>1</v>
      </c>
      <c r="U241" s="16">
        <f t="shared" si="269"/>
        <v>2</v>
      </c>
      <c r="V241" s="16">
        <f t="shared" si="270"/>
        <v>4</v>
      </c>
      <c r="W241" s="16">
        <f t="shared" si="271"/>
        <v>5</v>
      </c>
      <c r="X241" s="16">
        <f t="shared" si="272"/>
        <v>9</v>
      </c>
      <c r="Y241" s="16">
        <f t="shared" si="273"/>
        <v>11</v>
      </c>
      <c r="AN241" s="23" t="str">
        <f t="shared" si="280"/>
        <v/>
      </c>
      <c r="AO241" s="23" t="str">
        <f t="shared" si="281"/>
        <v/>
      </c>
      <c r="AP241" s="23" t="str">
        <f t="shared" si="282"/>
        <v/>
      </c>
      <c r="AQ241" s="23" t="str">
        <f t="shared" si="283"/>
        <v/>
      </c>
      <c r="AR241" s="23">
        <f t="shared" si="284"/>
        <v>5</v>
      </c>
      <c r="AS241" s="23" t="str">
        <f t="shared" si="285"/>
        <v/>
      </c>
      <c r="AT241" s="21">
        <f t="shared" si="286"/>
        <v>1</v>
      </c>
      <c r="AU241" s="21" t="str">
        <f t="shared" si="287"/>
        <v/>
      </c>
      <c r="AV241" s="21" t="str">
        <f t="shared" si="288"/>
        <v/>
      </c>
      <c r="AW241" s="21" t="str">
        <f t="shared" si="289"/>
        <v/>
      </c>
      <c r="AX241" s="21" t="str">
        <f t="shared" si="290"/>
        <v/>
      </c>
      <c r="AY241" s="21" t="str">
        <f t="shared" si="291"/>
        <v/>
      </c>
      <c r="AZ241" s="22" t="str">
        <f t="shared" si="292"/>
        <v/>
      </c>
      <c r="BA241" s="22" t="str">
        <f t="shared" si="293"/>
        <v/>
      </c>
      <c r="BB241" s="22" t="str">
        <f t="shared" si="294"/>
        <v/>
      </c>
      <c r="BC241" s="22" t="str">
        <f t="shared" si="295"/>
        <v/>
      </c>
      <c r="BD241" s="22" t="str">
        <f t="shared" si="296"/>
        <v/>
      </c>
      <c r="BE241" s="22">
        <f t="shared" si="297"/>
        <v>6</v>
      </c>
      <c r="BF241" s="23" t="str">
        <f t="shared" si="298"/>
        <v/>
      </c>
      <c r="BG241" s="23" t="str">
        <f t="shared" si="299"/>
        <v/>
      </c>
      <c r="BH241" s="23" t="str">
        <f t="shared" si="300"/>
        <v/>
      </c>
      <c r="BI241" s="23">
        <f t="shared" si="301"/>
        <v>4</v>
      </c>
      <c r="BJ241" s="23" t="str">
        <f t="shared" si="302"/>
        <v/>
      </c>
      <c r="BK241" s="23" t="str">
        <f t="shared" si="303"/>
        <v/>
      </c>
      <c r="BL241" s="21" t="str">
        <f t="shared" si="304"/>
        <v/>
      </c>
      <c r="BM241" s="21">
        <f t="shared" si="305"/>
        <v>2</v>
      </c>
      <c r="BN241" s="21" t="str">
        <f t="shared" si="306"/>
        <v/>
      </c>
      <c r="BO241" s="21" t="str">
        <f t="shared" si="307"/>
        <v/>
      </c>
      <c r="BP241" s="21" t="str">
        <f t="shared" si="308"/>
        <v/>
      </c>
      <c r="BQ241" s="21" t="str">
        <f t="shared" si="309"/>
        <v/>
      </c>
      <c r="BR241" s="22" t="str">
        <f t="shared" si="310"/>
        <v/>
      </c>
      <c r="BS241" s="22" t="str">
        <f t="shared" si="311"/>
        <v/>
      </c>
      <c r="BT241" s="22">
        <f t="shared" si="312"/>
        <v>3</v>
      </c>
      <c r="BU241" s="22" t="str">
        <f t="shared" si="313"/>
        <v/>
      </c>
      <c r="BV241" s="22" t="str">
        <f t="shared" si="314"/>
        <v/>
      </c>
      <c r="BW241" s="22" t="str">
        <f t="shared" si="315"/>
        <v/>
      </c>
      <c r="CE241" s="24" t="str">
        <f t="shared" si="316"/>
        <v>516423</v>
      </c>
      <c r="CF241" s="25">
        <f t="shared" si="317"/>
        <v>516423</v>
      </c>
      <c r="CG241" s="26">
        <f t="shared" si="318"/>
        <v>5</v>
      </c>
      <c r="CH241" s="23">
        <f t="shared" si="319"/>
        <v>1</v>
      </c>
      <c r="CI241" s="23">
        <f t="shared" si="320"/>
        <v>6</v>
      </c>
      <c r="CJ241" s="23">
        <f t="shared" si="321"/>
        <v>4</v>
      </c>
      <c r="CK241" s="23">
        <f t="shared" si="322"/>
        <v>2</v>
      </c>
      <c r="CL241" s="23">
        <f t="shared" si="323"/>
        <v>3</v>
      </c>
    </row>
    <row r="242" spans="1:90" ht="15" thickTop="1" thickBot="1" x14ac:dyDescent="0.5">
      <c r="A242" s="31">
        <v>5</v>
      </c>
      <c r="B242" s="33"/>
      <c r="C242" s="50">
        <f>VLOOKUP(A242,$AA$3:$AB$39,2,FALSE)</f>
        <v>1</v>
      </c>
      <c r="E242" s="49">
        <f>IF(C242=CG241,$CG$12,0)</f>
        <v>0</v>
      </c>
      <c r="F242" s="49">
        <f>IF(C242=CH241,$CH$12,0)</f>
        <v>2</v>
      </c>
      <c r="G242" s="49">
        <f>IF(C242=CI241,$CI$12,0)</f>
        <v>0</v>
      </c>
      <c r="H242" s="49">
        <f>IF(C242=CJ241,$CJ$12,0)</f>
        <v>0</v>
      </c>
      <c r="I242" s="49">
        <f>IF(C242=CK241,$CK$12,0)</f>
        <v>0</v>
      </c>
      <c r="J242" s="49">
        <f>IF(C242=CL241,$CL$12,0)</f>
        <v>0</v>
      </c>
      <c r="K242" s="50">
        <f>(E242+F242+G242+H242++I242+J242)</f>
        <v>2</v>
      </c>
      <c r="M242" s="15">
        <f t="shared" si="274"/>
        <v>1</v>
      </c>
      <c r="N242" s="15">
        <f t="shared" si="275"/>
        <v>10</v>
      </c>
      <c r="O242" s="15">
        <f t="shared" si="276"/>
        <v>12</v>
      </c>
      <c r="P242" s="15">
        <f t="shared" si="277"/>
        <v>6</v>
      </c>
      <c r="Q242" s="15">
        <f t="shared" si="278"/>
        <v>2</v>
      </c>
      <c r="R242" s="15">
        <f t="shared" si="279"/>
        <v>5</v>
      </c>
      <c r="S242" s="12">
        <f t="shared" si="324"/>
        <v>479</v>
      </c>
      <c r="T242" s="11">
        <v>1</v>
      </c>
      <c r="U242" s="16">
        <f t="shared" si="269"/>
        <v>2</v>
      </c>
      <c r="V242" s="16">
        <f t="shared" si="270"/>
        <v>5</v>
      </c>
      <c r="W242" s="16">
        <f t="shared" si="271"/>
        <v>6</v>
      </c>
      <c r="X242" s="16">
        <f t="shared" si="272"/>
        <v>10</v>
      </c>
      <c r="Y242" s="16">
        <f t="shared" si="273"/>
        <v>12</v>
      </c>
      <c r="AN242" s="23">
        <f t="shared" si="280"/>
        <v>1</v>
      </c>
      <c r="AO242" s="23" t="str">
        <f t="shared" si="281"/>
        <v/>
      </c>
      <c r="AP242" s="23" t="str">
        <f t="shared" si="282"/>
        <v/>
      </c>
      <c r="AQ242" s="23" t="str">
        <f t="shared" si="283"/>
        <v/>
      </c>
      <c r="AR242" s="23" t="str">
        <f t="shared" si="284"/>
        <v/>
      </c>
      <c r="AS242" s="23" t="str">
        <f t="shared" si="285"/>
        <v/>
      </c>
      <c r="AT242" s="21" t="str">
        <f t="shared" si="286"/>
        <v/>
      </c>
      <c r="AU242" s="21" t="str">
        <f t="shared" si="287"/>
        <v/>
      </c>
      <c r="AV242" s="21" t="str">
        <f t="shared" si="288"/>
        <v/>
      </c>
      <c r="AW242" s="21" t="str">
        <f t="shared" si="289"/>
        <v/>
      </c>
      <c r="AX242" s="21">
        <f t="shared" si="290"/>
        <v>5</v>
      </c>
      <c r="AY242" s="21" t="str">
        <f t="shared" si="291"/>
        <v/>
      </c>
      <c r="AZ242" s="22" t="str">
        <f t="shared" si="292"/>
        <v/>
      </c>
      <c r="BA242" s="22" t="str">
        <f t="shared" si="293"/>
        <v/>
      </c>
      <c r="BB242" s="22" t="str">
        <f t="shared" si="294"/>
        <v/>
      </c>
      <c r="BC242" s="22" t="str">
        <f t="shared" si="295"/>
        <v/>
      </c>
      <c r="BD242" s="22" t="str">
        <f t="shared" si="296"/>
        <v/>
      </c>
      <c r="BE242" s="22">
        <f t="shared" si="297"/>
        <v>6</v>
      </c>
      <c r="BF242" s="23" t="str">
        <f t="shared" si="298"/>
        <v/>
      </c>
      <c r="BG242" s="23" t="str">
        <f t="shared" si="299"/>
        <v/>
      </c>
      <c r="BH242" s="23" t="str">
        <f t="shared" si="300"/>
        <v/>
      </c>
      <c r="BI242" s="23">
        <f t="shared" si="301"/>
        <v>4</v>
      </c>
      <c r="BJ242" s="23" t="str">
        <f t="shared" si="302"/>
        <v/>
      </c>
      <c r="BK242" s="23" t="str">
        <f t="shared" si="303"/>
        <v/>
      </c>
      <c r="BL242" s="21" t="str">
        <f t="shared" si="304"/>
        <v/>
      </c>
      <c r="BM242" s="21">
        <f t="shared" si="305"/>
        <v>2</v>
      </c>
      <c r="BN242" s="21" t="str">
        <f t="shared" si="306"/>
        <v/>
      </c>
      <c r="BO242" s="21" t="str">
        <f t="shared" si="307"/>
        <v/>
      </c>
      <c r="BP242" s="21" t="str">
        <f t="shared" si="308"/>
        <v/>
      </c>
      <c r="BQ242" s="21" t="str">
        <f t="shared" si="309"/>
        <v/>
      </c>
      <c r="BR242" s="22" t="str">
        <f t="shared" si="310"/>
        <v/>
      </c>
      <c r="BS242" s="22" t="str">
        <f t="shared" si="311"/>
        <v/>
      </c>
      <c r="BT242" s="22">
        <f t="shared" si="312"/>
        <v>3</v>
      </c>
      <c r="BU242" s="22" t="str">
        <f t="shared" si="313"/>
        <v/>
      </c>
      <c r="BV242" s="22" t="str">
        <f t="shared" si="314"/>
        <v/>
      </c>
      <c r="BW242" s="22" t="str">
        <f t="shared" si="315"/>
        <v/>
      </c>
      <c r="CE242" s="24" t="str">
        <f t="shared" si="316"/>
        <v>156423</v>
      </c>
      <c r="CF242" s="25">
        <f t="shared" si="317"/>
        <v>156423</v>
      </c>
      <c r="CG242" s="26">
        <f t="shared" si="318"/>
        <v>1</v>
      </c>
      <c r="CH242" s="23">
        <f t="shared" si="319"/>
        <v>5</v>
      </c>
      <c r="CI242" s="23">
        <f t="shared" si="320"/>
        <v>6</v>
      </c>
      <c r="CJ242" s="23">
        <f t="shared" si="321"/>
        <v>4</v>
      </c>
      <c r="CK242" s="23">
        <f t="shared" si="322"/>
        <v>2</v>
      </c>
      <c r="CL242" s="23">
        <f t="shared" si="323"/>
        <v>3</v>
      </c>
    </row>
    <row r="243" spans="1:90" ht="15" thickTop="1" thickBot="1" x14ac:dyDescent="0.5">
      <c r="A243" s="31">
        <v>29</v>
      </c>
      <c r="B243" s="33"/>
      <c r="C243" s="50">
        <f>VLOOKUP(A243,$AA$3:$AB$39,2,FALSE)</f>
        <v>5</v>
      </c>
      <c r="E243" s="49">
        <f>IF(C243=CG242,$CG$12,0)</f>
        <v>0</v>
      </c>
      <c r="F243" s="49">
        <f>IF(C243=CH242,$CH$12,0)</f>
        <v>2</v>
      </c>
      <c r="G243" s="49">
        <f>IF(C243=CI242,$CI$12,0)</f>
        <v>0</v>
      </c>
      <c r="H243" s="49">
        <f>IF(C243=CJ242,$CJ$12,0)</f>
        <v>0</v>
      </c>
      <c r="I243" s="49">
        <f>IF(C243=CK242,$CK$12,0)</f>
        <v>0</v>
      </c>
      <c r="J243" s="49">
        <f>IF(C243=CL242,$CL$12,0)</f>
        <v>0</v>
      </c>
      <c r="K243" s="50">
        <f>(E243+F243+G243+H243++I243+J243)</f>
        <v>2</v>
      </c>
      <c r="M243" s="15">
        <f t="shared" si="274"/>
        <v>2</v>
      </c>
      <c r="N243" s="15">
        <f t="shared" si="275"/>
        <v>11</v>
      </c>
      <c r="O243" s="15">
        <f t="shared" si="276"/>
        <v>13</v>
      </c>
      <c r="P243" s="15">
        <f t="shared" si="277"/>
        <v>7</v>
      </c>
      <c r="Q243" s="15">
        <f t="shared" si="278"/>
        <v>1</v>
      </c>
      <c r="R243" s="15">
        <f t="shared" si="279"/>
        <v>6</v>
      </c>
      <c r="S243" s="12">
        <f t="shared" si="324"/>
        <v>481</v>
      </c>
      <c r="T243" s="11">
        <v>1</v>
      </c>
      <c r="U243" s="16">
        <f t="shared" si="269"/>
        <v>2</v>
      </c>
      <c r="V243" s="16">
        <f t="shared" si="270"/>
        <v>6</v>
      </c>
      <c r="W243" s="16">
        <f t="shared" si="271"/>
        <v>7</v>
      </c>
      <c r="X243" s="16">
        <f t="shared" si="272"/>
        <v>11</v>
      </c>
      <c r="Y243" s="16">
        <f t="shared" si="273"/>
        <v>13</v>
      </c>
      <c r="AN243" s="23" t="str">
        <f t="shared" si="280"/>
        <v/>
      </c>
      <c r="AO243" s="23" t="str">
        <f t="shared" si="281"/>
        <v/>
      </c>
      <c r="AP243" s="23" t="str">
        <f t="shared" si="282"/>
        <v/>
      </c>
      <c r="AQ243" s="23" t="str">
        <f t="shared" si="283"/>
        <v/>
      </c>
      <c r="AR243" s="23">
        <f t="shared" si="284"/>
        <v>5</v>
      </c>
      <c r="AS243" s="23" t="str">
        <f t="shared" si="285"/>
        <v/>
      </c>
      <c r="AT243" s="21">
        <f t="shared" si="286"/>
        <v>1</v>
      </c>
      <c r="AU243" s="21" t="str">
        <f t="shared" si="287"/>
        <v/>
      </c>
      <c r="AV243" s="21" t="str">
        <f t="shared" si="288"/>
        <v/>
      </c>
      <c r="AW243" s="21" t="str">
        <f t="shared" si="289"/>
        <v/>
      </c>
      <c r="AX243" s="21" t="str">
        <f t="shared" si="290"/>
        <v/>
      </c>
      <c r="AY243" s="21" t="str">
        <f t="shared" si="291"/>
        <v/>
      </c>
      <c r="AZ243" s="22" t="str">
        <f t="shared" si="292"/>
        <v/>
      </c>
      <c r="BA243" s="22" t="str">
        <f t="shared" si="293"/>
        <v/>
      </c>
      <c r="BB243" s="22" t="str">
        <f t="shared" si="294"/>
        <v/>
      </c>
      <c r="BC243" s="22" t="str">
        <f t="shared" si="295"/>
        <v/>
      </c>
      <c r="BD243" s="22" t="str">
        <f t="shared" si="296"/>
        <v/>
      </c>
      <c r="BE243" s="22">
        <f t="shared" si="297"/>
        <v>6</v>
      </c>
      <c r="BF243" s="23" t="str">
        <f t="shared" si="298"/>
        <v/>
      </c>
      <c r="BG243" s="23" t="str">
        <f t="shared" si="299"/>
        <v/>
      </c>
      <c r="BH243" s="23" t="str">
        <f t="shared" si="300"/>
        <v/>
      </c>
      <c r="BI243" s="23">
        <f t="shared" si="301"/>
        <v>4</v>
      </c>
      <c r="BJ243" s="23" t="str">
        <f t="shared" si="302"/>
        <v/>
      </c>
      <c r="BK243" s="23" t="str">
        <f t="shared" si="303"/>
        <v/>
      </c>
      <c r="BL243" s="21" t="str">
        <f t="shared" si="304"/>
        <v/>
      </c>
      <c r="BM243" s="21">
        <f t="shared" si="305"/>
        <v>2</v>
      </c>
      <c r="BN243" s="21" t="str">
        <f t="shared" si="306"/>
        <v/>
      </c>
      <c r="BO243" s="21" t="str">
        <f t="shared" si="307"/>
        <v/>
      </c>
      <c r="BP243" s="21" t="str">
        <f t="shared" si="308"/>
        <v/>
      </c>
      <c r="BQ243" s="21" t="str">
        <f t="shared" si="309"/>
        <v/>
      </c>
      <c r="BR243" s="22" t="str">
        <f t="shared" si="310"/>
        <v/>
      </c>
      <c r="BS243" s="22" t="str">
        <f t="shared" si="311"/>
        <v/>
      </c>
      <c r="BT243" s="22">
        <f t="shared" si="312"/>
        <v>3</v>
      </c>
      <c r="BU243" s="22" t="str">
        <f t="shared" si="313"/>
        <v/>
      </c>
      <c r="BV243" s="22" t="str">
        <f t="shared" si="314"/>
        <v/>
      </c>
      <c r="BW243" s="22" t="str">
        <f t="shared" si="315"/>
        <v/>
      </c>
      <c r="CE243" s="24" t="str">
        <f t="shared" si="316"/>
        <v>516423</v>
      </c>
      <c r="CF243" s="25">
        <f t="shared" si="317"/>
        <v>516423</v>
      </c>
      <c r="CG243" s="26">
        <f t="shared" si="318"/>
        <v>5</v>
      </c>
      <c r="CH243" s="23">
        <f t="shared" si="319"/>
        <v>1</v>
      </c>
      <c r="CI243" s="23">
        <f t="shared" si="320"/>
        <v>6</v>
      </c>
      <c r="CJ243" s="23">
        <f t="shared" si="321"/>
        <v>4</v>
      </c>
      <c r="CK243" s="23">
        <f t="shared" si="322"/>
        <v>2</v>
      </c>
      <c r="CL243" s="23">
        <f t="shared" si="323"/>
        <v>3</v>
      </c>
    </row>
    <row r="244" spans="1:90" ht="15" thickTop="1" thickBot="1" x14ac:dyDescent="0.5">
      <c r="A244" s="31">
        <v>13</v>
      </c>
      <c r="B244" s="33"/>
      <c r="C244" s="50">
        <f>VLOOKUP(A244,$AA$3:$AB$39,2,FALSE)</f>
        <v>3</v>
      </c>
      <c r="E244" s="49">
        <f>IF(C244=CG243,$CG$12,0)</f>
        <v>0</v>
      </c>
      <c r="F244" s="49">
        <f>IF(C244=CH243,$CH$12,0)</f>
        <v>0</v>
      </c>
      <c r="G244" s="49">
        <f>IF(C244=CI243,$CI$12,0)</f>
        <v>0</v>
      </c>
      <c r="H244" s="49">
        <f>IF(C244=CJ243,$CJ$12,0)</f>
        <v>0</v>
      </c>
      <c r="I244" s="49">
        <f>IF(C244=CK243,$CK$12,0)</f>
        <v>0</v>
      </c>
      <c r="J244" s="49">
        <f>IF(C244=CL243,$CL$12,0)</f>
        <v>6</v>
      </c>
      <c r="K244" s="50">
        <f>(E244+F244+G244+H244++I244+J244)</f>
        <v>6</v>
      </c>
      <c r="M244" s="15">
        <f t="shared" si="274"/>
        <v>3</v>
      </c>
      <c r="N244" s="15">
        <f t="shared" si="275"/>
        <v>12</v>
      </c>
      <c r="O244" s="15">
        <f t="shared" si="276"/>
        <v>1</v>
      </c>
      <c r="P244" s="15">
        <f t="shared" si="277"/>
        <v>8</v>
      </c>
      <c r="Q244" s="15">
        <f t="shared" si="278"/>
        <v>2</v>
      </c>
      <c r="R244" s="15">
        <f t="shared" si="279"/>
        <v>7</v>
      </c>
      <c r="S244" s="12">
        <f t="shared" si="324"/>
        <v>483</v>
      </c>
      <c r="T244" s="11">
        <v>1</v>
      </c>
      <c r="U244" s="16">
        <f t="shared" si="269"/>
        <v>2</v>
      </c>
      <c r="V244" s="16">
        <f t="shared" si="270"/>
        <v>3</v>
      </c>
      <c r="W244" s="16">
        <f t="shared" si="271"/>
        <v>7</v>
      </c>
      <c r="X244" s="16">
        <f t="shared" si="272"/>
        <v>8</v>
      </c>
      <c r="Y244" s="16">
        <f t="shared" si="273"/>
        <v>12</v>
      </c>
      <c r="AN244" s="23" t="str">
        <f t="shared" si="280"/>
        <v/>
      </c>
      <c r="AO244" s="23" t="str">
        <f t="shared" si="281"/>
        <v/>
      </c>
      <c r="AP244" s="23">
        <f t="shared" si="282"/>
        <v>3</v>
      </c>
      <c r="AQ244" s="23" t="str">
        <f t="shared" si="283"/>
        <v/>
      </c>
      <c r="AR244" s="23" t="str">
        <f t="shared" si="284"/>
        <v/>
      </c>
      <c r="AS244" s="23" t="str">
        <f t="shared" si="285"/>
        <v/>
      </c>
      <c r="AT244" s="21" t="str">
        <f t="shared" si="286"/>
        <v/>
      </c>
      <c r="AU244" s="21" t="str">
        <f t="shared" si="287"/>
        <v/>
      </c>
      <c r="AV244" s="21" t="str">
        <f t="shared" si="288"/>
        <v/>
      </c>
      <c r="AW244" s="21" t="str">
        <f t="shared" si="289"/>
        <v/>
      </c>
      <c r="AX244" s="21">
        <f t="shared" si="290"/>
        <v>5</v>
      </c>
      <c r="AY244" s="21" t="str">
        <f t="shared" si="291"/>
        <v/>
      </c>
      <c r="AZ244" s="22">
        <f t="shared" si="292"/>
        <v>1</v>
      </c>
      <c r="BA244" s="22" t="str">
        <f t="shared" si="293"/>
        <v/>
      </c>
      <c r="BB244" s="22" t="str">
        <f t="shared" si="294"/>
        <v/>
      </c>
      <c r="BC244" s="22" t="str">
        <f t="shared" si="295"/>
        <v/>
      </c>
      <c r="BD244" s="22" t="str">
        <f t="shared" si="296"/>
        <v/>
      </c>
      <c r="BE244" s="22" t="str">
        <f t="shared" si="297"/>
        <v/>
      </c>
      <c r="BF244" s="23" t="str">
        <f t="shared" si="298"/>
        <v/>
      </c>
      <c r="BG244" s="23" t="str">
        <f t="shared" si="299"/>
        <v/>
      </c>
      <c r="BH244" s="23" t="str">
        <f t="shared" si="300"/>
        <v/>
      </c>
      <c r="BI244" s="23" t="str">
        <f t="shared" si="301"/>
        <v/>
      </c>
      <c r="BJ244" s="23" t="str">
        <f t="shared" si="302"/>
        <v/>
      </c>
      <c r="BK244" s="23">
        <f t="shared" si="303"/>
        <v>6</v>
      </c>
      <c r="BL244" s="21" t="str">
        <f t="shared" si="304"/>
        <v/>
      </c>
      <c r="BM244" s="21" t="str">
        <f t="shared" si="305"/>
        <v/>
      </c>
      <c r="BN244" s="21" t="str">
        <f t="shared" si="306"/>
        <v/>
      </c>
      <c r="BO244" s="21">
        <f t="shared" si="307"/>
        <v>4</v>
      </c>
      <c r="BP244" s="21" t="str">
        <f t="shared" si="308"/>
        <v/>
      </c>
      <c r="BQ244" s="21" t="str">
        <f t="shared" si="309"/>
        <v/>
      </c>
      <c r="BR244" s="22" t="str">
        <f t="shared" si="310"/>
        <v/>
      </c>
      <c r="BS244" s="22">
        <f t="shared" si="311"/>
        <v>2</v>
      </c>
      <c r="BT244" s="22" t="str">
        <f t="shared" si="312"/>
        <v/>
      </c>
      <c r="BU244" s="22" t="str">
        <f t="shared" si="313"/>
        <v/>
      </c>
      <c r="BV244" s="22" t="str">
        <f t="shared" si="314"/>
        <v/>
      </c>
      <c r="BW244" s="22" t="str">
        <f t="shared" si="315"/>
        <v/>
      </c>
      <c r="CE244" s="24" t="str">
        <f t="shared" si="316"/>
        <v>351642</v>
      </c>
      <c r="CF244" s="25">
        <f t="shared" si="317"/>
        <v>351642</v>
      </c>
      <c r="CG244" s="26">
        <f t="shared" si="318"/>
        <v>3</v>
      </c>
      <c r="CH244" s="23">
        <f t="shared" si="319"/>
        <v>5</v>
      </c>
      <c r="CI244" s="23">
        <f t="shared" si="320"/>
        <v>1</v>
      </c>
      <c r="CJ244" s="23">
        <f t="shared" si="321"/>
        <v>6</v>
      </c>
      <c r="CK244" s="23">
        <f t="shared" si="322"/>
        <v>4</v>
      </c>
      <c r="CL244" s="23">
        <f t="shared" si="323"/>
        <v>2</v>
      </c>
    </row>
    <row r="245" spans="1:90" ht="15" thickTop="1" thickBot="1" x14ac:dyDescent="0.5">
      <c r="A245" s="31">
        <v>28</v>
      </c>
      <c r="B245" s="33"/>
      <c r="C245" s="50">
        <f>VLOOKUP(A245,$AA$3:$AB$39,2,FALSE)</f>
        <v>5</v>
      </c>
      <c r="E245" s="49">
        <f>IF(C245=CG244,$CG$12,0)</f>
        <v>0</v>
      </c>
      <c r="F245" s="49">
        <f>IF(C245=CH244,$CH$12,0)</f>
        <v>2</v>
      </c>
      <c r="G245" s="49">
        <f>IF(C245=CI244,$CI$12,0)</f>
        <v>0</v>
      </c>
      <c r="H245" s="49">
        <f>IF(C245=CJ244,$CJ$12,0)</f>
        <v>0</v>
      </c>
      <c r="I245" s="49">
        <f>IF(C245=CK244,$CK$12,0)</f>
        <v>0</v>
      </c>
      <c r="J245" s="49">
        <f>IF(C245=CL244,$CL$12,0)</f>
        <v>0</v>
      </c>
      <c r="K245" s="50">
        <f>(E245+F245+G245+H245++I245+J245)</f>
        <v>2</v>
      </c>
      <c r="M245" s="15">
        <f t="shared" si="274"/>
        <v>4</v>
      </c>
      <c r="N245" s="15">
        <f t="shared" si="275"/>
        <v>13</v>
      </c>
      <c r="O245" s="15">
        <f t="shared" si="276"/>
        <v>2</v>
      </c>
      <c r="P245" s="15">
        <f t="shared" si="277"/>
        <v>9</v>
      </c>
      <c r="Q245" s="15">
        <f t="shared" si="278"/>
        <v>1</v>
      </c>
      <c r="R245" s="15">
        <f t="shared" si="279"/>
        <v>8</v>
      </c>
      <c r="S245" s="12">
        <f t="shared" si="324"/>
        <v>485</v>
      </c>
      <c r="T245" s="11">
        <v>1</v>
      </c>
      <c r="U245" s="16">
        <f t="shared" si="269"/>
        <v>2</v>
      </c>
      <c r="V245" s="16">
        <f t="shared" si="270"/>
        <v>4</v>
      </c>
      <c r="W245" s="16">
        <f t="shared" si="271"/>
        <v>8</v>
      </c>
      <c r="X245" s="16">
        <f t="shared" si="272"/>
        <v>9</v>
      </c>
      <c r="Y245" s="16">
        <f t="shared" si="273"/>
        <v>13</v>
      </c>
      <c r="AN245" s="23" t="str">
        <f t="shared" si="280"/>
        <v/>
      </c>
      <c r="AO245" s="23" t="str">
        <f t="shared" si="281"/>
        <v/>
      </c>
      <c r="AP245" s="23" t="str">
        <f t="shared" si="282"/>
        <v/>
      </c>
      <c r="AQ245" s="23" t="str">
        <f t="shared" si="283"/>
        <v/>
      </c>
      <c r="AR245" s="23">
        <f t="shared" si="284"/>
        <v>5</v>
      </c>
      <c r="AS245" s="23" t="str">
        <f t="shared" si="285"/>
        <v/>
      </c>
      <c r="AT245" s="21" t="str">
        <f t="shared" si="286"/>
        <v/>
      </c>
      <c r="AU245" s="21" t="str">
        <f t="shared" si="287"/>
        <v/>
      </c>
      <c r="AV245" s="21">
        <f t="shared" si="288"/>
        <v>3</v>
      </c>
      <c r="AW245" s="21" t="str">
        <f t="shared" si="289"/>
        <v/>
      </c>
      <c r="AX245" s="21" t="str">
        <f t="shared" si="290"/>
        <v/>
      </c>
      <c r="AY245" s="21" t="str">
        <f t="shared" si="291"/>
        <v/>
      </c>
      <c r="AZ245" s="22">
        <f t="shared" si="292"/>
        <v>1</v>
      </c>
      <c r="BA245" s="22" t="str">
        <f t="shared" si="293"/>
        <v/>
      </c>
      <c r="BB245" s="22" t="str">
        <f t="shared" si="294"/>
        <v/>
      </c>
      <c r="BC245" s="22" t="str">
        <f t="shared" si="295"/>
        <v/>
      </c>
      <c r="BD245" s="22" t="str">
        <f t="shared" si="296"/>
        <v/>
      </c>
      <c r="BE245" s="22" t="str">
        <f t="shared" si="297"/>
        <v/>
      </c>
      <c r="BF245" s="23" t="str">
        <f t="shared" si="298"/>
        <v/>
      </c>
      <c r="BG245" s="23" t="str">
        <f t="shared" si="299"/>
        <v/>
      </c>
      <c r="BH245" s="23" t="str">
        <f t="shared" si="300"/>
        <v/>
      </c>
      <c r="BI245" s="23" t="str">
        <f t="shared" si="301"/>
        <v/>
      </c>
      <c r="BJ245" s="23" t="str">
        <f t="shared" si="302"/>
        <v/>
      </c>
      <c r="BK245" s="23">
        <f t="shared" si="303"/>
        <v>6</v>
      </c>
      <c r="BL245" s="21" t="str">
        <f t="shared" si="304"/>
        <v/>
      </c>
      <c r="BM245" s="21" t="str">
        <f t="shared" si="305"/>
        <v/>
      </c>
      <c r="BN245" s="21" t="str">
        <f t="shared" si="306"/>
        <v/>
      </c>
      <c r="BO245" s="21">
        <f t="shared" si="307"/>
        <v>4</v>
      </c>
      <c r="BP245" s="21" t="str">
        <f t="shared" si="308"/>
        <v/>
      </c>
      <c r="BQ245" s="21" t="str">
        <f t="shared" si="309"/>
        <v/>
      </c>
      <c r="BR245" s="22" t="str">
        <f t="shared" si="310"/>
        <v/>
      </c>
      <c r="BS245" s="22">
        <f t="shared" si="311"/>
        <v>2</v>
      </c>
      <c r="BT245" s="22" t="str">
        <f t="shared" si="312"/>
        <v/>
      </c>
      <c r="BU245" s="22" t="str">
        <f t="shared" si="313"/>
        <v/>
      </c>
      <c r="BV245" s="22" t="str">
        <f t="shared" si="314"/>
        <v/>
      </c>
      <c r="BW245" s="22" t="str">
        <f t="shared" si="315"/>
        <v/>
      </c>
      <c r="CE245" s="24" t="str">
        <f t="shared" si="316"/>
        <v>531642</v>
      </c>
      <c r="CF245" s="25">
        <f t="shared" si="317"/>
        <v>531642</v>
      </c>
      <c r="CG245" s="26">
        <f t="shared" si="318"/>
        <v>5</v>
      </c>
      <c r="CH245" s="23">
        <f t="shared" si="319"/>
        <v>3</v>
      </c>
      <c r="CI245" s="23">
        <f t="shared" si="320"/>
        <v>1</v>
      </c>
      <c r="CJ245" s="23">
        <f t="shared" si="321"/>
        <v>6</v>
      </c>
      <c r="CK245" s="23">
        <f t="shared" si="322"/>
        <v>4</v>
      </c>
      <c r="CL245" s="23">
        <f t="shared" si="323"/>
        <v>2</v>
      </c>
    </row>
    <row r="246" spans="1:90" ht="15" thickTop="1" thickBot="1" x14ac:dyDescent="0.5">
      <c r="A246" s="31">
        <v>30</v>
      </c>
      <c r="B246" s="33"/>
      <c r="C246" s="50">
        <f>VLOOKUP(A246,$AA$3:$AB$39,2,FALSE)</f>
        <v>5</v>
      </c>
      <c r="E246" s="49">
        <f>IF(C246=CG245,$CG$12,0)</f>
        <v>1</v>
      </c>
      <c r="F246" s="49">
        <f>IF(C246=CH245,$CH$12,0)</f>
        <v>0</v>
      </c>
      <c r="G246" s="49">
        <f>IF(C246=CI245,$CI$12,0)</f>
        <v>0</v>
      </c>
      <c r="H246" s="49">
        <f>IF(C246=CJ245,$CJ$12,0)</f>
        <v>0</v>
      </c>
      <c r="I246" s="49">
        <f>IF(C246=CK245,$CK$12,0)</f>
        <v>0</v>
      </c>
      <c r="J246" s="49">
        <f>IF(C246=CL245,$CL$12,0)</f>
        <v>0</v>
      </c>
      <c r="K246" s="50">
        <f>(E246+F246+G246+H246++I246+J246)</f>
        <v>1</v>
      </c>
      <c r="M246" s="15">
        <f t="shared" si="274"/>
        <v>5</v>
      </c>
      <c r="N246" s="15">
        <f t="shared" si="275"/>
        <v>14</v>
      </c>
      <c r="O246" s="15">
        <f t="shared" si="276"/>
        <v>3</v>
      </c>
      <c r="P246" s="15">
        <f t="shared" si="277"/>
        <v>10</v>
      </c>
      <c r="Q246" s="15">
        <f t="shared" si="278"/>
        <v>1</v>
      </c>
      <c r="R246" s="15">
        <f t="shared" si="279"/>
        <v>9</v>
      </c>
      <c r="S246" s="12">
        <f t="shared" si="324"/>
        <v>488</v>
      </c>
      <c r="T246" s="11">
        <v>1</v>
      </c>
      <c r="U246" s="16">
        <f t="shared" si="269"/>
        <v>3</v>
      </c>
      <c r="V246" s="16">
        <f t="shared" si="270"/>
        <v>5</v>
      </c>
      <c r="W246" s="16">
        <f t="shared" si="271"/>
        <v>9</v>
      </c>
      <c r="X246" s="16">
        <f t="shared" si="272"/>
        <v>10</v>
      </c>
      <c r="Y246" s="16">
        <f t="shared" si="273"/>
        <v>14</v>
      </c>
      <c r="AN246" s="23" t="str">
        <f t="shared" si="280"/>
        <v/>
      </c>
      <c r="AO246" s="23" t="str">
        <f t="shared" si="281"/>
        <v/>
      </c>
      <c r="AP246" s="23" t="str">
        <f t="shared" si="282"/>
        <v/>
      </c>
      <c r="AQ246" s="23" t="str">
        <f t="shared" si="283"/>
        <v/>
      </c>
      <c r="AR246" s="23">
        <f t="shared" si="284"/>
        <v>5</v>
      </c>
      <c r="AS246" s="23" t="str">
        <f t="shared" si="285"/>
        <v/>
      </c>
      <c r="AT246" s="21" t="str">
        <f t="shared" si="286"/>
        <v/>
      </c>
      <c r="AU246" s="21" t="str">
        <f t="shared" si="287"/>
        <v/>
      </c>
      <c r="AV246" s="21">
        <f t="shared" si="288"/>
        <v>3</v>
      </c>
      <c r="AW246" s="21" t="str">
        <f t="shared" si="289"/>
        <v/>
      </c>
      <c r="AX246" s="21" t="str">
        <f t="shared" si="290"/>
        <v/>
      </c>
      <c r="AY246" s="21" t="str">
        <f t="shared" si="291"/>
        <v/>
      </c>
      <c r="AZ246" s="22">
        <f t="shared" si="292"/>
        <v>1</v>
      </c>
      <c r="BA246" s="22" t="str">
        <f t="shared" si="293"/>
        <v/>
      </c>
      <c r="BB246" s="22" t="str">
        <f t="shared" si="294"/>
        <v/>
      </c>
      <c r="BC246" s="22" t="str">
        <f t="shared" si="295"/>
        <v/>
      </c>
      <c r="BD246" s="22" t="str">
        <f t="shared" si="296"/>
        <v/>
      </c>
      <c r="BE246" s="22" t="str">
        <f t="shared" si="297"/>
        <v/>
      </c>
      <c r="BF246" s="23" t="str">
        <f t="shared" si="298"/>
        <v/>
      </c>
      <c r="BG246" s="23" t="str">
        <f t="shared" si="299"/>
        <v/>
      </c>
      <c r="BH246" s="23" t="str">
        <f t="shared" si="300"/>
        <v/>
      </c>
      <c r="BI246" s="23" t="str">
        <f t="shared" si="301"/>
        <v/>
      </c>
      <c r="BJ246" s="23" t="str">
        <f t="shared" si="302"/>
        <v/>
      </c>
      <c r="BK246" s="23">
        <f t="shared" si="303"/>
        <v>6</v>
      </c>
      <c r="BL246" s="21" t="str">
        <f t="shared" si="304"/>
        <v/>
      </c>
      <c r="BM246" s="21" t="str">
        <f t="shared" si="305"/>
        <v/>
      </c>
      <c r="BN246" s="21" t="str">
        <f t="shared" si="306"/>
        <v/>
      </c>
      <c r="BO246" s="21">
        <f t="shared" si="307"/>
        <v>4</v>
      </c>
      <c r="BP246" s="21" t="str">
        <f t="shared" si="308"/>
        <v/>
      </c>
      <c r="BQ246" s="21" t="str">
        <f t="shared" si="309"/>
        <v/>
      </c>
      <c r="BR246" s="22" t="str">
        <f t="shared" si="310"/>
        <v/>
      </c>
      <c r="BS246" s="22">
        <f t="shared" si="311"/>
        <v>2</v>
      </c>
      <c r="BT246" s="22" t="str">
        <f t="shared" si="312"/>
        <v/>
      </c>
      <c r="BU246" s="22" t="str">
        <f t="shared" si="313"/>
        <v/>
      </c>
      <c r="BV246" s="22" t="str">
        <f t="shared" si="314"/>
        <v/>
      </c>
      <c r="BW246" s="22" t="str">
        <f t="shared" si="315"/>
        <v/>
      </c>
      <c r="CE246" s="24" t="str">
        <f t="shared" si="316"/>
        <v>531642</v>
      </c>
      <c r="CF246" s="25">
        <f t="shared" si="317"/>
        <v>531642</v>
      </c>
      <c r="CG246" s="26">
        <f t="shared" si="318"/>
        <v>5</v>
      </c>
      <c r="CH246" s="23">
        <f t="shared" si="319"/>
        <v>3</v>
      </c>
      <c r="CI246" s="23">
        <f t="shared" si="320"/>
        <v>1</v>
      </c>
      <c r="CJ246" s="23">
        <f t="shared" si="321"/>
        <v>6</v>
      </c>
      <c r="CK246" s="23">
        <f t="shared" si="322"/>
        <v>4</v>
      </c>
      <c r="CL246" s="23">
        <f t="shared" si="323"/>
        <v>2</v>
      </c>
    </row>
    <row r="247" spans="1:90" ht="15" thickTop="1" thickBot="1" x14ac:dyDescent="0.5">
      <c r="A247" s="31">
        <v>35</v>
      </c>
      <c r="B247" s="33"/>
      <c r="C247" s="50">
        <f>VLOOKUP(A247,$AA$3:$AB$39,2,FALSE)</f>
        <v>6</v>
      </c>
      <c r="E247" s="49">
        <f>IF(C247=CG246,$CG$12,0)</f>
        <v>0</v>
      </c>
      <c r="F247" s="49">
        <f>IF(C247=CH246,$CH$12,0)</f>
        <v>0</v>
      </c>
      <c r="G247" s="49">
        <f>IF(C247=CI246,$CI$12,0)</f>
        <v>0</v>
      </c>
      <c r="H247" s="49">
        <f>IF(C247=CJ246,$CJ$12,0)</f>
        <v>4</v>
      </c>
      <c r="I247" s="49">
        <f>IF(C247=CK246,$CK$12,0)</f>
        <v>0</v>
      </c>
      <c r="J247" s="49">
        <f>IF(C247=CL246,$CL$12,0)</f>
        <v>0</v>
      </c>
      <c r="K247" s="50">
        <f>(E247+F247+G247+H247++I247+J247)</f>
        <v>4</v>
      </c>
      <c r="M247" s="15">
        <f t="shared" si="274"/>
        <v>6</v>
      </c>
      <c r="N247" s="15">
        <f t="shared" si="275"/>
        <v>15</v>
      </c>
      <c r="O247" s="15">
        <f t="shared" si="276"/>
        <v>4</v>
      </c>
      <c r="P247" s="15">
        <f t="shared" si="277"/>
        <v>11</v>
      </c>
      <c r="Q247" s="15">
        <f t="shared" si="278"/>
        <v>2</v>
      </c>
      <c r="R247" s="15">
        <f t="shared" si="279"/>
        <v>1</v>
      </c>
      <c r="S247" s="12">
        <f t="shared" si="324"/>
        <v>490</v>
      </c>
      <c r="T247" s="11">
        <v>1</v>
      </c>
      <c r="U247" s="16">
        <f t="shared" si="269"/>
        <v>2</v>
      </c>
      <c r="V247" s="16">
        <f t="shared" si="270"/>
        <v>4</v>
      </c>
      <c r="W247" s="16">
        <f t="shared" si="271"/>
        <v>6</v>
      </c>
      <c r="X247" s="16">
        <f t="shared" si="272"/>
        <v>11</v>
      </c>
      <c r="Y247" s="16">
        <f t="shared" si="273"/>
        <v>15</v>
      </c>
      <c r="AN247" s="23" t="str">
        <f t="shared" si="280"/>
        <v/>
      </c>
      <c r="AO247" s="23" t="str">
        <f t="shared" si="281"/>
        <v/>
      </c>
      <c r="AP247" s="23" t="str">
        <f t="shared" si="282"/>
        <v/>
      </c>
      <c r="AQ247" s="23" t="str">
        <f t="shared" si="283"/>
        <v/>
      </c>
      <c r="AR247" s="23" t="str">
        <f t="shared" si="284"/>
        <v/>
      </c>
      <c r="AS247" s="23">
        <f t="shared" si="285"/>
        <v>6</v>
      </c>
      <c r="AT247" s="21" t="str">
        <f t="shared" si="286"/>
        <v/>
      </c>
      <c r="AU247" s="21" t="str">
        <f t="shared" si="287"/>
        <v/>
      </c>
      <c r="AV247" s="21" t="str">
        <f t="shared" si="288"/>
        <v/>
      </c>
      <c r="AW247" s="21" t="str">
        <f t="shared" si="289"/>
        <v/>
      </c>
      <c r="AX247" s="21">
        <f t="shared" si="290"/>
        <v>5</v>
      </c>
      <c r="AY247" s="21" t="str">
        <f t="shared" si="291"/>
        <v/>
      </c>
      <c r="AZ247" s="22" t="str">
        <f t="shared" si="292"/>
        <v/>
      </c>
      <c r="BA247" s="22" t="str">
        <f t="shared" si="293"/>
        <v/>
      </c>
      <c r="BB247" s="22">
        <f t="shared" si="294"/>
        <v>3</v>
      </c>
      <c r="BC247" s="22" t="str">
        <f t="shared" si="295"/>
        <v/>
      </c>
      <c r="BD247" s="22" t="str">
        <f t="shared" si="296"/>
        <v/>
      </c>
      <c r="BE247" s="22" t="str">
        <f t="shared" si="297"/>
        <v/>
      </c>
      <c r="BF247" s="23">
        <f t="shared" si="298"/>
        <v>1</v>
      </c>
      <c r="BG247" s="23" t="str">
        <f t="shared" si="299"/>
        <v/>
      </c>
      <c r="BH247" s="23" t="str">
        <f t="shared" si="300"/>
        <v/>
      </c>
      <c r="BI247" s="23" t="str">
        <f t="shared" si="301"/>
        <v/>
      </c>
      <c r="BJ247" s="23" t="str">
        <f t="shared" si="302"/>
        <v/>
      </c>
      <c r="BK247" s="23" t="str">
        <f t="shared" si="303"/>
        <v/>
      </c>
      <c r="BL247" s="21" t="str">
        <f t="shared" si="304"/>
        <v/>
      </c>
      <c r="BM247" s="21" t="str">
        <f t="shared" si="305"/>
        <v/>
      </c>
      <c r="BN247" s="21" t="str">
        <f t="shared" si="306"/>
        <v/>
      </c>
      <c r="BO247" s="21">
        <f t="shared" si="307"/>
        <v>4</v>
      </c>
      <c r="BP247" s="21" t="str">
        <f t="shared" si="308"/>
        <v/>
      </c>
      <c r="BQ247" s="21" t="str">
        <f t="shared" si="309"/>
        <v/>
      </c>
      <c r="BR247" s="22" t="str">
        <f t="shared" si="310"/>
        <v/>
      </c>
      <c r="BS247" s="22">
        <f t="shared" si="311"/>
        <v>2</v>
      </c>
      <c r="BT247" s="22" t="str">
        <f t="shared" si="312"/>
        <v/>
      </c>
      <c r="BU247" s="22" t="str">
        <f t="shared" si="313"/>
        <v/>
      </c>
      <c r="BV247" s="22" t="str">
        <f t="shared" si="314"/>
        <v/>
      </c>
      <c r="BW247" s="22" t="str">
        <f t="shared" si="315"/>
        <v/>
      </c>
      <c r="CE247" s="24" t="str">
        <f t="shared" si="316"/>
        <v>653142</v>
      </c>
      <c r="CF247" s="25">
        <f t="shared" si="317"/>
        <v>653142</v>
      </c>
      <c r="CG247" s="26">
        <f t="shared" si="318"/>
        <v>6</v>
      </c>
      <c r="CH247" s="23">
        <f t="shared" si="319"/>
        <v>5</v>
      </c>
      <c r="CI247" s="23">
        <f t="shared" si="320"/>
        <v>3</v>
      </c>
      <c r="CJ247" s="23">
        <f t="shared" si="321"/>
        <v>1</v>
      </c>
      <c r="CK247" s="23">
        <f t="shared" si="322"/>
        <v>4</v>
      </c>
      <c r="CL247" s="23">
        <f t="shared" si="323"/>
        <v>2</v>
      </c>
    </row>
    <row r="248" spans="1:90" ht="15" thickTop="1" thickBot="1" x14ac:dyDescent="0.5">
      <c r="A248" s="31">
        <v>8</v>
      </c>
      <c r="B248" s="33"/>
      <c r="C248" s="50">
        <f>VLOOKUP(A248,$AA$3:$AB$39,2,FALSE)</f>
        <v>2</v>
      </c>
      <c r="E248" s="49">
        <f>IF(C248=CG247,$CG$12,0)</f>
        <v>0</v>
      </c>
      <c r="F248" s="49">
        <f>IF(C248=CH247,$CH$12,0)</f>
        <v>0</v>
      </c>
      <c r="G248" s="49">
        <f>IF(C248=CI247,$CI$12,0)</f>
        <v>0</v>
      </c>
      <c r="H248" s="49">
        <f>IF(C248=CJ247,$CJ$12,0)</f>
        <v>0</v>
      </c>
      <c r="I248" s="49">
        <f>IF(C248=CK247,$CK$12,0)</f>
        <v>0</v>
      </c>
      <c r="J248" s="49">
        <f>IF(C248=CL247,$CL$12,0)</f>
        <v>6</v>
      </c>
      <c r="K248" s="50">
        <f>(E248+F248+G248+H248++I248+J248)</f>
        <v>6</v>
      </c>
      <c r="M248" s="15">
        <f t="shared" si="274"/>
        <v>7</v>
      </c>
      <c r="N248" s="15">
        <f t="shared" si="275"/>
        <v>1</v>
      </c>
      <c r="O248" s="15">
        <f t="shared" si="276"/>
        <v>5</v>
      </c>
      <c r="P248" s="15">
        <f t="shared" si="277"/>
        <v>12</v>
      </c>
      <c r="Q248" s="15">
        <f t="shared" si="278"/>
        <v>3</v>
      </c>
      <c r="R248" s="15">
        <f t="shared" si="279"/>
        <v>2</v>
      </c>
      <c r="S248" s="12">
        <f t="shared" si="324"/>
        <v>492</v>
      </c>
      <c r="T248" s="11">
        <v>1</v>
      </c>
      <c r="U248" s="16">
        <f t="shared" si="269"/>
        <v>2</v>
      </c>
      <c r="V248" s="16">
        <f t="shared" si="270"/>
        <v>3</v>
      </c>
      <c r="W248" s="16">
        <f t="shared" si="271"/>
        <v>5</v>
      </c>
      <c r="X248" s="16">
        <f t="shared" si="272"/>
        <v>7</v>
      </c>
      <c r="Y248" s="16">
        <f t="shared" si="273"/>
        <v>12</v>
      </c>
      <c r="AN248" s="23" t="str">
        <f t="shared" si="280"/>
        <v/>
      </c>
      <c r="AO248" s="23">
        <f t="shared" si="281"/>
        <v>2</v>
      </c>
      <c r="AP248" s="23" t="str">
        <f t="shared" si="282"/>
        <v/>
      </c>
      <c r="AQ248" s="23" t="str">
        <f t="shared" si="283"/>
        <v/>
      </c>
      <c r="AR248" s="23" t="str">
        <f t="shared" si="284"/>
        <v/>
      </c>
      <c r="AS248" s="23" t="str">
        <f t="shared" si="285"/>
        <v/>
      </c>
      <c r="AT248" s="21" t="str">
        <f t="shared" si="286"/>
        <v/>
      </c>
      <c r="AU248" s="21" t="str">
        <f t="shared" si="287"/>
        <v/>
      </c>
      <c r="AV248" s="21" t="str">
        <f t="shared" si="288"/>
        <v/>
      </c>
      <c r="AW248" s="21" t="str">
        <f t="shared" si="289"/>
        <v/>
      </c>
      <c r="AX248" s="21" t="str">
        <f t="shared" si="290"/>
        <v/>
      </c>
      <c r="AY248" s="21">
        <f t="shared" si="291"/>
        <v>6</v>
      </c>
      <c r="AZ248" s="22" t="str">
        <f t="shared" si="292"/>
        <v/>
      </c>
      <c r="BA248" s="22" t="str">
        <f t="shared" si="293"/>
        <v/>
      </c>
      <c r="BB248" s="22" t="str">
        <f t="shared" si="294"/>
        <v/>
      </c>
      <c r="BC248" s="22" t="str">
        <f t="shared" si="295"/>
        <v/>
      </c>
      <c r="BD248" s="22">
        <f t="shared" si="296"/>
        <v>5</v>
      </c>
      <c r="BE248" s="22" t="str">
        <f t="shared" si="297"/>
        <v/>
      </c>
      <c r="BF248" s="23" t="str">
        <f t="shared" si="298"/>
        <v/>
      </c>
      <c r="BG248" s="23" t="str">
        <f t="shared" si="299"/>
        <v/>
      </c>
      <c r="BH248" s="23">
        <f t="shared" si="300"/>
        <v>3</v>
      </c>
      <c r="BI248" s="23" t="str">
        <f t="shared" si="301"/>
        <v/>
      </c>
      <c r="BJ248" s="23" t="str">
        <f t="shared" si="302"/>
        <v/>
      </c>
      <c r="BK248" s="23" t="str">
        <f t="shared" si="303"/>
        <v/>
      </c>
      <c r="BL248" s="21">
        <f t="shared" si="304"/>
        <v>1</v>
      </c>
      <c r="BM248" s="21" t="str">
        <f t="shared" si="305"/>
        <v/>
      </c>
      <c r="BN248" s="21" t="str">
        <f t="shared" si="306"/>
        <v/>
      </c>
      <c r="BO248" s="21" t="str">
        <f t="shared" si="307"/>
        <v/>
      </c>
      <c r="BP248" s="21" t="str">
        <f t="shared" si="308"/>
        <v/>
      </c>
      <c r="BQ248" s="21" t="str">
        <f t="shared" si="309"/>
        <v/>
      </c>
      <c r="BR248" s="22" t="str">
        <f t="shared" si="310"/>
        <v/>
      </c>
      <c r="BS248" s="22" t="str">
        <f t="shared" si="311"/>
        <v/>
      </c>
      <c r="BT248" s="22" t="str">
        <f t="shared" si="312"/>
        <v/>
      </c>
      <c r="BU248" s="22">
        <f t="shared" si="313"/>
        <v>4</v>
      </c>
      <c r="BV248" s="22" t="str">
        <f t="shared" si="314"/>
        <v/>
      </c>
      <c r="BW248" s="22" t="str">
        <f t="shared" si="315"/>
        <v/>
      </c>
      <c r="CE248" s="24" t="str">
        <f t="shared" si="316"/>
        <v>265314</v>
      </c>
      <c r="CF248" s="25">
        <f t="shared" si="317"/>
        <v>265314</v>
      </c>
      <c r="CG248" s="26">
        <f t="shared" si="318"/>
        <v>2</v>
      </c>
      <c r="CH248" s="23">
        <f t="shared" si="319"/>
        <v>6</v>
      </c>
      <c r="CI248" s="23">
        <f t="shared" si="320"/>
        <v>5</v>
      </c>
      <c r="CJ248" s="23">
        <f t="shared" si="321"/>
        <v>3</v>
      </c>
      <c r="CK248" s="23">
        <f t="shared" si="322"/>
        <v>1</v>
      </c>
      <c r="CL248" s="23">
        <f t="shared" si="323"/>
        <v>4</v>
      </c>
    </row>
    <row r="249" spans="1:90" ht="15" thickTop="1" thickBot="1" x14ac:dyDescent="0.5">
      <c r="A249" s="31">
        <v>8</v>
      </c>
      <c r="B249" s="33"/>
      <c r="C249" s="50">
        <f>VLOOKUP(A249,$AA$3:$AB$39,2,FALSE)</f>
        <v>2</v>
      </c>
      <c r="E249" s="49">
        <f>IF(C249=CG248,$CG$12,0)</f>
        <v>1</v>
      </c>
      <c r="F249" s="49">
        <f>IF(C249=CH248,$CH$12,0)</f>
        <v>0</v>
      </c>
      <c r="G249" s="49">
        <f>IF(C249=CI248,$CI$12,0)</f>
        <v>0</v>
      </c>
      <c r="H249" s="49">
        <f>IF(C249=CJ248,$CJ$12,0)</f>
        <v>0</v>
      </c>
      <c r="I249" s="49">
        <f>IF(C249=CK248,$CK$12,0)</f>
        <v>0</v>
      </c>
      <c r="J249" s="49">
        <f>IF(C249=CL248,$CL$12,0)</f>
        <v>0</v>
      </c>
      <c r="K249" s="50">
        <f>(E249+F249+G249+H249++I249+J249)</f>
        <v>1</v>
      </c>
      <c r="M249" s="15">
        <f t="shared" si="274"/>
        <v>8</v>
      </c>
      <c r="N249" s="15">
        <f t="shared" si="275"/>
        <v>1</v>
      </c>
      <c r="O249" s="15">
        <f t="shared" si="276"/>
        <v>6</v>
      </c>
      <c r="P249" s="15">
        <f t="shared" si="277"/>
        <v>13</v>
      </c>
      <c r="Q249" s="15">
        <f t="shared" si="278"/>
        <v>4</v>
      </c>
      <c r="R249" s="15">
        <f t="shared" si="279"/>
        <v>3</v>
      </c>
      <c r="S249" s="12">
        <f t="shared" si="324"/>
        <v>495</v>
      </c>
      <c r="T249" s="11">
        <v>1</v>
      </c>
      <c r="U249" s="16">
        <f t="shared" si="269"/>
        <v>3</v>
      </c>
      <c r="V249" s="16">
        <f t="shared" si="270"/>
        <v>4</v>
      </c>
      <c r="W249" s="16">
        <f t="shared" si="271"/>
        <v>6</v>
      </c>
      <c r="X249" s="16">
        <f t="shared" si="272"/>
        <v>8</v>
      </c>
      <c r="Y249" s="16">
        <f t="shared" si="273"/>
        <v>13</v>
      </c>
      <c r="AN249" s="23" t="str">
        <f t="shared" si="280"/>
        <v/>
      </c>
      <c r="AO249" s="23">
        <f t="shared" si="281"/>
        <v>2</v>
      </c>
      <c r="AP249" s="23" t="str">
        <f t="shared" si="282"/>
        <v/>
      </c>
      <c r="AQ249" s="23" t="str">
        <f t="shared" si="283"/>
        <v/>
      </c>
      <c r="AR249" s="23" t="str">
        <f t="shared" si="284"/>
        <v/>
      </c>
      <c r="AS249" s="23" t="str">
        <f t="shared" si="285"/>
        <v/>
      </c>
      <c r="AT249" s="21" t="str">
        <f t="shared" si="286"/>
        <v/>
      </c>
      <c r="AU249" s="21" t="str">
        <f t="shared" si="287"/>
        <v/>
      </c>
      <c r="AV249" s="21" t="str">
        <f t="shared" si="288"/>
        <v/>
      </c>
      <c r="AW249" s="21" t="str">
        <f t="shared" si="289"/>
        <v/>
      </c>
      <c r="AX249" s="21" t="str">
        <f t="shared" si="290"/>
        <v/>
      </c>
      <c r="AY249" s="21">
        <f t="shared" si="291"/>
        <v>6</v>
      </c>
      <c r="AZ249" s="22" t="str">
        <f t="shared" si="292"/>
        <v/>
      </c>
      <c r="BA249" s="22" t="str">
        <f t="shared" si="293"/>
        <v/>
      </c>
      <c r="BB249" s="22" t="str">
        <f t="shared" si="294"/>
        <v/>
      </c>
      <c r="BC249" s="22" t="str">
        <f t="shared" si="295"/>
        <v/>
      </c>
      <c r="BD249" s="22">
        <f t="shared" si="296"/>
        <v>5</v>
      </c>
      <c r="BE249" s="22" t="str">
        <f t="shared" si="297"/>
        <v/>
      </c>
      <c r="BF249" s="23" t="str">
        <f t="shared" si="298"/>
        <v/>
      </c>
      <c r="BG249" s="23" t="str">
        <f t="shared" si="299"/>
        <v/>
      </c>
      <c r="BH249" s="23">
        <f t="shared" si="300"/>
        <v>3</v>
      </c>
      <c r="BI249" s="23" t="str">
        <f t="shared" si="301"/>
        <v/>
      </c>
      <c r="BJ249" s="23" t="str">
        <f t="shared" si="302"/>
        <v/>
      </c>
      <c r="BK249" s="23" t="str">
        <f t="shared" si="303"/>
        <v/>
      </c>
      <c r="BL249" s="21">
        <f t="shared" si="304"/>
        <v>1</v>
      </c>
      <c r="BM249" s="21" t="str">
        <f t="shared" si="305"/>
        <v/>
      </c>
      <c r="BN249" s="21" t="str">
        <f t="shared" si="306"/>
        <v/>
      </c>
      <c r="BO249" s="21" t="str">
        <f t="shared" si="307"/>
        <v/>
      </c>
      <c r="BP249" s="21" t="str">
        <f t="shared" si="308"/>
        <v/>
      </c>
      <c r="BQ249" s="21" t="str">
        <f t="shared" si="309"/>
        <v/>
      </c>
      <c r="BR249" s="22" t="str">
        <f t="shared" si="310"/>
        <v/>
      </c>
      <c r="BS249" s="22" t="str">
        <f t="shared" si="311"/>
        <v/>
      </c>
      <c r="BT249" s="22" t="str">
        <f t="shared" si="312"/>
        <v/>
      </c>
      <c r="BU249" s="22">
        <f t="shared" si="313"/>
        <v>4</v>
      </c>
      <c r="BV249" s="22" t="str">
        <f t="shared" si="314"/>
        <v/>
      </c>
      <c r="BW249" s="22" t="str">
        <f t="shared" si="315"/>
        <v/>
      </c>
      <c r="CE249" s="24" t="str">
        <f t="shared" si="316"/>
        <v>265314</v>
      </c>
      <c r="CF249" s="25">
        <f t="shared" si="317"/>
        <v>265314</v>
      </c>
      <c r="CG249" s="26">
        <f t="shared" si="318"/>
        <v>2</v>
      </c>
      <c r="CH249" s="23">
        <f t="shared" si="319"/>
        <v>6</v>
      </c>
      <c r="CI249" s="23">
        <f t="shared" si="320"/>
        <v>5</v>
      </c>
      <c r="CJ249" s="23">
        <f t="shared" si="321"/>
        <v>3</v>
      </c>
      <c r="CK249" s="23">
        <f t="shared" si="322"/>
        <v>1</v>
      </c>
      <c r="CL249" s="23">
        <f t="shared" si="323"/>
        <v>4</v>
      </c>
    </row>
    <row r="250" spans="1:90" ht="15" thickTop="1" thickBot="1" x14ac:dyDescent="0.5">
      <c r="A250" s="31">
        <v>4</v>
      </c>
      <c r="B250" s="33"/>
      <c r="C250" s="50">
        <f>VLOOKUP(A250,$AA$3:$AB$39,2,FALSE)</f>
        <v>1</v>
      </c>
      <c r="E250" s="49">
        <f>IF(C250=CG249,$CG$12,0)</f>
        <v>0</v>
      </c>
      <c r="F250" s="49">
        <f>IF(C250=CH249,$CH$12,0)</f>
        <v>0</v>
      </c>
      <c r="G250" s="49">
        <f>IF(C250=CI249,$CI$12,0)</f>
        <v>0</v>
      </c>
      <c r="H250" s="49">
        <f>IF(C250=CJ249,$CJ$12,0)</f>
        <v>0</v>
      </c>
      <c r="I250" s="49">
        <f>IF(C250=CK249,$CK$12,0)</f>
        <v>5</v>
      </c>
      <c r="J250" s="49">
        <f>IF(C250=CL249,$CL$12,0)</f>
        <v>0</v>
      </c>
      <c r="K250" s="50">
        <f>(E250+F250+G250+H250++I250+J250)</f>
        <v>5</v>
      </c>
      <c r="M250" s="15">
        <f t="shared" si="274"/>
        <v>1</v>
      </c>
      <c r="N250" s="15">
        <f t="shared" si="275"/>
        <v>2</v>
      </c>
      <c r="O250" s="15">
        <f t="shared" si="276"/>
        <v>7</v>
      </c>
      <c r="P250" s="15">
        <f t="shared" si="277"/>
        <v>14</v>
      </c>
      <c r="Q250" s="15">
        <f t="shared" si="278"/>
        <v>5</v>
      </c>
      <c r="R250" s="15">
        <f t="shared" si="279"/>
        <v>4</v>
      </c>
      <c r="S250" s="12">
        <f t="shared" si="324"/>
        <v>497</v>
      </c>
      <c r="T250" s="11">
        <v>1</v>
      </c>
      <c r="U250" s="16">
        <f t="shared" si="269"/>
        <v>2</v>
      </c>
      <c r="V250" s="16">
        <f t="shared" si="270"/>
        <v>4</v>
      </c>
      <c r="W250" s="16">
        <f t="shared" si="271"/>
        <v>5</v>
      </c>
      <c r="X250" s="16">
        <f t="shared" si="272"/>
        <v>7</v>
      </c>
      <c r="Y250" s="16">
        <f t="shared" si="273"/>
        <v>14</v>
      </c>
      <c r="AN250" s="23">
        <f t="shared" si="280"/>
        <v>1</v>
      </c>
      <c r="AO250" s="23" t="str">
        <f t="shared" si="281"/>
        <v/>
      </c>
      <c r="AP250" s="23" t="str">
        <f t="shared" si="282"/>
        <v/>
      </c>
      <c r="AQ250" s="23" t="str">
        <f t="shared" si="283"/>
        <v/>
      </c>
      <c r="AR250" s="23" t="str">
        <f t="shared" si="284"/>
        <v/>
      </c>
      <c r="AS250" s="23" t="str">
        <f t="shared" si="285"/>
        <v/>
      </c>
      <c r="AT250" s="21" t="str">
        <f t="shared" si="286"/>
        <v/>
      </c>
      <c r="AU250" s="21">
        <f t="shared" si="287"/>
        <v>2</v>
      </c>
      <c r="AV250" s="21" t="str">
        <f t="shared" si="288"/>
        <v/>
      </c>
      <c r="AW250" s="21" t="str">
        <f t="shared" si="289"/>
        <v/>
      </c>
      <c r="AX250" s="21" t="str">
        <f t="shared" si="290"/>
        <v/>
      </c>
      <c r="AY250" s="21" t="str">
        <f t="shared" si="291"/>
        <v/>
      </c>
      <c r="AZ250" s="22" t="str">
        <f t="shared" si="292"/>
        <v/>
      </c>
      <c r="BA250" s="22" t="str">
        <f t="shared" si="293"/>
        <v/>
      </c>
      <c r="BB250" s="22" t="str">
        <f t="shared" si="294"/>
        <v/>
      </c>
      <c r="BC250" s="22" t="str">
        <f t="shared" si="295"/>
        <v/>
      </c>
      <c r="BD250" s="22" t="str">
        <f t="shared" si="296"/>
        <v/>
      </c>
      <c r="BE250" s="22">
        <f t="shared" si="297"/>
        <v>6</v>
      </c>
      <c r="BF250" s="23" t="str">
        <f t="shared" si="298"/>
        <v/>
      </c>
      <c r="BG250" s="23" t="str">
        <f t="shared" si="299"/>
        <v/>
      </c>
      <c r="BH250" s="23" t="str">
        <f t="shared" si="300"/>
        <v/>
      </c>
      <c r="BI250" s="23" t="str">
        <f t="shared" si="301"/>
        <v/>
      </c>
      <c r="BJ250" s="23">
        <f t="shared" si="302"/>
        <v>5</v>
      </c>
      <c r="BK250" s="23" t="str">
        <f t="shared" si="303"/>
        <v/>
      </c>
      <c r="BL250" s="21" t="str">
        <f t="shared" si="304"/>
        <v/>
      </c>
      <c r="BM250" s="21" t="str">
        <f t="shared" si="305"/>
        <v/>
      </c>
      <c r="BN250" s="21">
        <f t="shared" si="306"/>
        <v>3</v>
      </c>
      <c r="BO250" s="21" t="str">
        <f t="shared" si="307"/>
        <v/>
      </c>
      <c r="BP250" s="21" t="str">
        <f t="shared" si="308"/>
        <v/>
      </c>
      <c r="BQ250" s="21" t="str">
        <f t="shared" si="309"/>
        <v/>
      </c>
      <c r="BR250" s="22" t="str">
        <f t="shared" si="310"/>
        <v/>
      </c>
      <c r="BS250" s="22" t="str">
        <f t="shared" si="311"/>
        <v/>
      </c>
      <c r="BT250" s="22" t="str">
        <f t="shared" si="312"/>
        <v/>
      </c>
      <c r="BU250" s="22">
        <f t="shared" si="313"/>
        <v>4</v>
      </c>
      <c r="BV250" s="22" t="str">
        <f t="shared" si="314"/>
        <v/>
      </c>
      <c r="BW250" s="22" t="str">
        <f t="shared" si="315"/>
        <v/>
      </c>
      <c r="CE250" s="24" t="str">
        <f t="shared" si="316"/>
        <v>126534</v>
      </c>
      <c r="CF250" s="25">
        <f t="shared" si="317"/>
        <v>126534</v>
      </c>
      <c r="CG250" s="26">
        <f t="shared" si="318"/>
        <v>1</v>
      </c>
      <c r="CH250" s="23">
        <f t="shared" si="319"/>
        <v>2</v>
      </c>
      <c r="CI250" s="23">
        <f t="shared" si="320"/>
        <v>6</v>
      </c>
      <c r="CJ250" s="23">
        <f t="shared" si="321"/>
        <v>5</v>
      </c>
      <c r="CK250" s="23">
        <f t="shared" si="322"/>
        <v>3</v>
      </c>
      <c r="CL250" s="23">
        <f t="shared" si="323"/>
        <v>4</v>
      </c>
    </row>
    <row r="251" spans="1:90" ht="15" thickTop="1" thickBot="1" x14ac:dyDescent="0.5">
      <c r="A251" s="31">
        <v>33</v>
      </c>
      <c r="B251" s="33"/>
      <c r="C251" s="50">
        <f>VLOOKUP(A251,$AA$3:$AB$39,2,FALSE)</f>
        <v>6</v>
      </c>
      <c r="E251" s="49">
        <f>IF(C251=CG250,$CG$12,0)</f>
        <v>0</v>
      </c>
      <c r="F251" s="49">
        <f>IF(C251=CH250,$CH$12,0)</f>
        <v>0</v>
      </c>
      <c r="G251" s="49">
        <f>IF(C251=CI250,$CI$12,0)</f>
        <v>3</v>
      </c>
      <c r="H251" s="49">
        <f>IF(C251=CJ250,$CJ$12,0)</f>
        <v>0</v>
      </c>
      <c r="I251" s="49">
        <f>IF(C251=CK250,$CK$12,0)</f>
        <v>0</v>
      </c>
      <c r="J251" s="49">
        <f>IF(C251=CL250,$CL$12,0)</f>
        <v>0</v>
      </c>
      <c r="K251" s="50">
        <f>(E251+F251+G251+H251++I251+J251)</f>
        <v>3</v>
      </c>
      <c r="M251" s="15">
        <f t="shared" si="274"/>
        <v>2</v>
      </c>
      <c r="N251" s="15">
        <f t="shared" si="275"/>
        <v>3</v>
      </c>
      <c r="O251" s="15">
        <f t="shared" si="276"/>
        <v>8</v>
      </c>
      <c r="P251" s="15">
        <f t="shared" si="277"/>
        <v>15</v>
      </c>
      <c r="Q251" s="15">
        <f t="shared" si="278"/>
        <v>6</v>
      </c>
      <c r="R251" s="15">
        <f t="shared" si="279"/>
        <v>1</v>
      </c>
      <c r="S251" s="12">
        <f t="shared" si="324"/>
        <v>499</v>
      </c>
      <c r="T251" s="11">
        <v>1</v>
      </c>
      <c r="U251" s="16">
        <f t="shared" si="269"/>
        <v>2</v>
      </c>
      <c r="V251" s="16">
        <f t="shared" si="270"/>
        <v>3</v>
      </c>
      <c r="W251" s="16">
        <f t="shared" si="271"/>
        <v>6</v>
      </c>
      <c r="X251" s="16">
        <f t="shared" si="272"/>
        <v>8</v>
      </c>
      <c r="Y251" s="16">
        <f t="shared" si="273"/>
        <v>15</v>
      </c>
      <c r="AN251" s="23" t="str">
        <f t="shared" si="280"/>
        <v/>
      </c>
      <c r="AO251" s="23" t="str">
        <f t="shared" si="281"/>
        <v/>
      </c>
      <c r="AP251" s="23" t="str">
        <f t="shared" si="282"/>
        <v/>
      </c>
      <c r="AQ251" s="23" t="str">
        <f t="shared" si="283"/>
        <v/>
      </c>
      <c r="AR251" s="23" t="str">
        <f t="shared" si="284"/>
        <v/>
      </c>
      <c r="AS251" s="23">
        <f t="shared" si="285"/>
        <v>6</v>
      </c>
      <c r="AT251" s="21">
        <f t="shared" si="286"/>
        <v>1</v>
      </c>
      <c r="AU251" s="21" t="str">
        <f t="shared" si="287"/>
        <v/>
      </c>
      <c r="AV251" s="21" t="str">
        <f t="shared" si="288"/>
        <v/>
      </c>
      <c r="AW251" s="21" t="str">
        <f t="shared" si="289"/>
        <v/>
      </c>
      <c r="AX251" s="21" t="str">
        <f t="shared" si="290"/>
        <v/>
      </c>
      <c r="AY251" s="21" t="str">
        <f t="shared" si="291"/>
        <v/>
      </c>
      <c r="AZ251" s="22" t="str">
        <f t="shared" si="292"/>
        <v/>
      </c>
      <c r="BA251" s="22">
        <f t="shared" si="293"/>
        <v>2</v>
      </c>
      <c r="BB251" s="22" t="str">
        <f t="shared" si="294"/>
        <v/>
      </c>
      <c r="BC251" s="22" t="str">
        <f t="shared" si="295"/>
        <v/>
      </c>
      <c r="BD251" s="22" t="str">
        <f t="shared" si="296"/>
        <v/>
      </c>
      <c r="BE251" s="22" t="str">
        <f t="shared" si="297"/>
        <v/>
      </c>
      <c r="BF251" s="23" t="str">
        <f t="shared" si="298"/>
        <v/>
      </c>
      <c r="BG251" s="23" t="str">
        <f t="shared" si="299"/>
        <v/>
      </c>
      <c r="BH251" s="23" t="str">
        <f t="shared" si="300"/>
        <v/>
      </c>
      <c r="BI251" s="23" t="str">
        <f t="shared" si="301"/>
        <v/>
      </c>
      <c r="BJ251" s="23">
        <f t="shared" si="302"/>
        <v>5</v>
      </c>
      <c r="BK251" s="23" t="str">
        <f t="shared" si="303"/>
        <v/>
      </c>
      <c r="BL251" s="21" t="str">
        <f t="shared" si="304"/>
        <v/>
      </c>
      <c r="BM251" s="21" t="str">
        <f t="shared" si="305"/>
        <v/>
      </c>
      <c r="BN251" s="21">
        <f t="shared" si="306"/>
        <v>3</v>
      </c>
      <c r="BO251" s="21" t="str">
        <f t="shared" si="307"/>
        <v/>
      </c>
      <c r="BP251" s="21" t="str">
        <f t="shared" si="308"/>
        <v/>
      </c>
      <c r="BQ251" s="21" t="str">
        <f t="shared" si="309"/>
        <v/>
      </c>
      <c r="BR251" s="22" t="str">
        <f t="shared" si="310"/>
        <v/>
      </c>
      <c r="BS251" s="22" t="str">
        <f t="shared" si="311"/>
        <v/>
      </c>
      <c r="BT251" s="22" t="str">
        <f t="shared" si="312"/>
        <v/>
      </c>
      <c r="BU251" s="22">
        <f t="shared" si="313"/>
        <v>4</v>
      </c>
      <c r="BV251" s="22" t="str">
        <f t="shared" si="314"/>
        <v/>
      </c>
      <c r="BW251" s="22" t="str">
        <f t="shared" si="315"/>
        <v/>
      </c>
      <c r="CE251" s="24" t="str">
        <f t="shared" si="316"/>
        <v>612534</v>
      </c>
      <c r="CF251" s="25">
        <f t="shared" si="317"/>
        <v>612534</v>
      </c>
      <c r="CG251" s="26">
        <f t="shared" si="318"/>
        <v>6</v>
      </c>
      <c r="CH251" s="23">
        <f t="shared" si="319"/>
        <v>1</v>
      </c>
      <c r="CI251" s="23">
        <f t="shared" si="320"/>
        <v>2</v>
      </c>
      <c r="CJ251" s="23">
        <f t="shared" si="321"/>
        <v>5</v>
      </c>
      <c r="CK251" s="23">
        <f t="shared" si="322"/>
        <v>3</v>
      </c>
      <c r="CL251" s="23">
        <f t="shared" si="323"/>
        <v>4</v>
      </c>
    </row>
    <row r="252" spans="1:90" ht="15" thickTop="1" thickBot="1" x14ac:dyDescent="0.5">
      <c r="A252" s="31">
        <v>32</v>
      </c>
      <c r="B252" s="33"/>
      <c r="C252" s="50">
        <f>VLOOKUP(A252,$AA$3:$AB$39,2,FALSE)</f>
        <v>6</v>
      </c>
      <c r="E252" s="49">
        <f>IF(C252=CG251,$CG$12,0)</f>
        <v>1</v>
      </c>
      <c r="F252" s="49">
        <f>IF(C252=CH251,$CH$12,0)</f>
        <v>0</v>
      </c>
      <c r="G252" s="49">
        <f>IF(C252=CI251,$CI$12,0)</f>
        <v>0</v>
      </c>
      <c r="H252" s="49">
        <f>IF(C252=CJ251,$CJ$12,0)</f>
        <v>0</v>
      </c>
      <c r="I252" s="49">
        <f>IF(C252=CK251,$CK$12,0)</f>
        <v>0</v>
      </c>
      <c r="J252" s="49">
        <f>IF(C252=CL251,$CL$12,0)</f>
        <v>0</v>
      </c>
      <c r="K252" s="50">
        <f>(E252+F252+G252+H252++I252+J252)</f>
        <v>1</v>
      </c>
      <c r="M252" s="15">
        <f t="shared" si="274"/>
        <v>3</v>
      </c>
      <c r="N252" s="15">
        <f t="shared" si="275"/>
        <v>4</v>
      </c>
      <c r="O252" s="15">
        <f t="shared" si="276"/>
        <v>9</v>
      </c>
      <c r="P252" s="15">
        <f t="shared" si="277"/>
        <v>16</v>
      </c>
      <c r="Q252" s="15">
        <f t="shared" si="278"/>
        <v>7</v>
      </c>
      <c r="R252" s="15">
        <f t="shared" si="279"/>
        <v>1</v>
      </c>
      <c r="S252" s="12">
        <f t="shared" si="324"/>
        <v>502</v>
      </c>
      <c r="T252" s="11">
        <v>1</v>
      </c>
      <c r="U252" s="16">
        <f t="shared" si="269"/>
        <v>3</v>
      </c>
      <c r="V252" s="16">
        <f t="shared" si="270"/>
        <v>4</v>
      </c>
      <c r="W252" s="16">
        <f t="shared" si="271"/>
        <v>7</v>
      </c>
      <c r="X252" s="16">
        <f t="shared" si="272"/>
        <v>9</v>
      </c>
      <c r="Y252" s="16">
        <f t="shared" si="273"/>
        <v>16</v>
      </c>
      <c r="AN252" s="23" t="str">
        <f t="shared" si="280"/>
        <v/>
      </c>
      <c r="AO252" s="23" t="str">
        <f t="shared" si="281"/>
        <v/>
      </c>
      <c r="AP252" s="23" t="str">
        <f t="shared" si="282"/>
        <v/>
      </c>
      <c r="AQ252" s="23" t="str">
        <f t="shared" si="283"/>
        <v/>
      </c>
      <c r="AR252" s="23" t="str">
        <f t="shared" si="284"/>
        <v/>
      </c>
      <c r="AS252" s="23">
        <f t="shared" si="285"/>
        <v>6</v>
      </c>
      <c r="AT252" s="21">
        <f t="shared" si="286"/>
        <v>1</v>
      </c>
      <c r="AU252" s="21" t="str">
        <f t="shared" si="287"/>
        <v/>
      </c>
      <c r="AV252" s="21" t="str">
        <f t="shared" si="288"/>
        <v/>
      </c>
      <c r="AW252" s="21" t="str">
        <f t="shared" si="289"/>
        <v/>
      </c>
      <c r="AX252" s="21" t="str">
        <f t="shared" si="290"/>
        <v/>
      </c>
      <c r="AY252" s="21" t="str">
        <f t="shared" si="291"/>
        <v/>
      </c>
      <c r="AZ252" s="22" t="str">
        <f t="shared" si="292"/>
        <v/>
      </c>
      <c r="BA252" s="22">
        <f t="shared" si="293"/>
        <v>2</v>
      </c>
      <c r="BB252" s="22" t="str">
        <f t="shared" si="294"/>
        <v/>
      </c>
      <c r="BC252" s="22" t="str">
        <f t="shared" si="295"/>
        <v/>
      </c>
      <c r="BD252" s="22" t="str">
        <f t="shared" si="296"/>
        <v/>
      </c>
      <c r="BE252" s="22" t="str">
        <f t="shared" si="297"/>
        <v/>
      </c>
      <c r="BF252" s="23" t="str">
        <f t="shared" si="298"/>
        <v/>
      </c>
      <c r="BG252" s="23" t="str">
        <f t="shared" si="299"/>
        <v/>
      </c>
      <c r="BH252" s="23" t="str">
        <f t="shared" si="300"/>
        <v/>
      </c>
      <c r="BI252" s="23" t="str">
        <f t="shared" si="301"/>
        <v/>
      </c>
      <c r="BJ252" s="23">
        <f t="shared" si="302"/>
        <v>5</v>
      </c>
      <c r="BK252" s="23" t="str">
        <f t="shared" si="303"/>
        <v/>
      </c>
      <c r="BL252" s="21" t="str">
        <f t="shared" si="304"/>
        <v/>
      </c>
      <c r="BM252" s="21" t="str">
        <f t="shared" si="305"/>
        <v/>
      </c>
      <c r="BN252" s="21">
        <f t="shared" si="306"/>
        <v>3</v>
      </c>
      <c r="BO252" s="21" t="str">
        <f t="shared" si="307"/>
        <v/>
      </c>
      <c r="BP252" s="21" t="str">
        <f t="shared" si="308"/>
        <v/>
      </c>
      <c r="BQ252" s="21" t="str">
        <f t="shared" si="309"/>
        <v/>
      </c>
      <c r="BR252" s="22" t="str">
        <f t="shared" si="310"/>
        <v/>
      </c>
      <c r="BS252" s="22" t="str">
        <f t="shared" si="311"/>
        <v/>
      </c>
      <c r="BT252" s="22" t="str">
        <f t="shared" si="312"/>
        <v/>
      </c>
      <c r="BU252" s="22">
        <f t="shared" si="313"/>
        <v>4</v>
      </c>
      <c r="BV252" s="22" t="str">
        <f t="shared" si="314"/>
        <v/>
      </c>
      <c r="BW252" s="22" t="str">
        <f t="shared" si="315"/>
        <v/>
      </c>
      <c r="CE252" s="24" t="str">
        <f t="shared" si="316"/>
        <v>612534</v>
      </c>
      <c r="CF252" s="25">
        <f t="shared" si="317"/>
        <v>612534</v>
      </c>
      <c r="CG252" s="26">
        <f t="shared" si="318"/>
        <v>6</v>
      </c>
      <c r="CH252" s="23">
        <f t="shared" si="319"/>
        <v>1</v>
      </c>
      <c r="CI252" s="23">
        <f t="shared" si="320"/>
        <v>2</v>
      </c>
      <c r="CJ252" s="23">
        <f t="shared" si="321"/>
        <v>5</v>
      </c>
      <c r="CK252" s="23">
        <f t="shared" si="322"/>
        <v>3</v>
      </c>
      <c r="CL252" s="23">
        <f t="shared" si="323"/>
        <v>4</v>
      </c>
    </row>
    <row r="253" spans="1:90" ht="15" thickTop="1" thickBot="1" x14ac:dyDescent="0.5">
      <c r="A253" s="31">
        <v>29</v>
      </c>
      <c r="B253" s="33"/>
      <c r="C253" s="50">
        <f>VLOOKUP(A253,$AA$3:$AB$39,2,FALSE)</f>
        <v>5</v>
      </c>
      <c r="E253" s="49">
        <f>IF(C253=CG252,$CG$12,0)</f>
        <v>0</v>
      </c>
      <c r="F253" s="49">
        <f>IF(C253=CH252,$CH$12,0)</f>
        <v>0</v>
      </c>
      <c r="G253" s="49">
        <f>IF(C253=CI252,$CI$12,0)</f>
        <v>0</v>
      </c>
      <c r="H253" s="49">
        <f>IF(C253=CJ252,$CJ$12,0)</f>
        <v>4</v>
      </c>
      <c r="I253" s="49">
        <f>IF(C253=CK252,$CK$12,0)</f>
        <v>0</v>
      </c>
      <c r="J253" s="49">
        <f>IF(C253=CL252,$CL$12,0)</f>
        <v>0</v>
      </c>
      <c r="K253" s="50">
        <f>(E253+F253+G253+H253++I253+J253)</f>
        <v>4</v>
      </c>
      <c r="M253" s="15">
        <f t="shared" si="274"/>
        <v>4</v>
      </c>
      <c r="N253" s="15">
        <f t="shared" si="275"/>
        <v>5</v>
      </c>
      <c r="O253" s="15">
        <f t="shared" si="276"/>
        <v>10</v>
      </c>
      <c r="P253" s="15">
        <f t="shared" si="277"/>
        <v>17</v>
      </c>
      <c r="Q253" s="15">
        <f t="shared" si="278"/>
        <v>1</v>
      </c>
      <c r="R253" s="15">
        <f t="shared" si="279"/>
        <v>2</v>
      </c>
      <c r="S253" s="12">
        <f t="shared" si="324"/>
        <v>504</v>
      </c>
      <c r="T253" s="11">
        <v>1</v>
      </c>
      <c r="U253" s="16">
        <f t="shared" si="269"/>
        <v>2</v>
      </c>
      <c r="V253" s="16">
        <f t="shared" si="270"/>
        <v>4</v>
      </c>
      <c r="W253" s="16">
        <f t="shared" si="271"/>
        <v>5</v>
      </c>
      <c r="X253" s="16">
        <f t="shared" si="272"/>
        <v>10</v>
      </c>
      <c r="Y253" s="16">
        <f t="shared" si="273"/>
        <v>17</v>
      </c>
      <c r="AN253" s="23" t="str">
        <f t="shared" si="280"/>
        <v/>
      </c>
      <c r="AO253" s="23" t="str">
        <f t="shared" si="281"/>
        <v/>
      </c>
      <c r="AP253" s="23" t="str">
        <f t="shared" si="282"/>
        <v/>
      </c>
      <c r="AQ253" s="23" t="str">
        <f t="shared" si="283"/>
        <v/>
      </c>
      <c r="AR253" s="23">
        <f t="shared" si="284"/>
        <v>5</v>
      </c>
      <c r="AS253" s="23" t="str">
        <f t="shared" si="285"/>
        <v/>
      </c>
      <c r="AT253" s="21" t="str">
        <f t="shared" si="286"/>
        <v/>
      </c>
      <c r="AU253" s="21" t="str">
        <f t="shared" si="287"/>
        <v/>
      </c>
      <c r="AV253" s="21" t="str">
        <f t="shared" si="288"/>
        <v/>
      </c>
      <c r="AW253" s="21" t="str">
        <f t="shared" si="289"/>
        <v/>
      </c>
      <c r="AX253" s="21" t="str">
        <f t="shared" si="290"/>
        <v/>
      </c>
      <c r="AY253" s="21">
        <f t="shared" si="291"/>
        <v>6</v>
      </c>
      <c r="AZ253" s="22">
        <f t="shared" si="292"/>
        <v>1</v>
      </c>
      <c r="BA253" s="22" t="str">
        <f t="shared" si="293"/>
        <v/>
      </c>
      <c r="BB253" s="22" t="str">
        <f t="shared" si="294"/>
        <v/>
      </c>
      <c r="BC253" s="22" t="str">
        <f t="shared" si="295"/>
        <v/>
      </c>
      <c r="BD253" s="22" t="str">
        <f t="shared" si="296"/>
        <v/>
      </c>
      <c r="BE253" s="22" t="str">
        <f t="shared" si="297"/>
        <v/>
      </c>
      <c r="BF253" s="23" t="str">
        <f t="shared" si="298"/>
        <v/>
      </c>
      <c r="BG253" s="23">
        <f t="shared" si="299"/>
        <v>2</v>
      </c>
      <c r="BH253" s="23" t="str">
        <f t="shared" si="300"/>
        <v/>
      </c>
      <c r="BI253" s="23" t="str">
        <f t="shared" si="301"/>
        <v/>
      </c>
      <c r="BJ253" s="23" t="str">
        <f t="shared" si="302"/>
        <v/>
      </c>
      <c r="BK253" s="23" t="str">
        <f t="shared" si="303"/>
        <v/>
      </c>
      <c r="BL253" s="21" t="str">
        <f t="shared" si="304"/>
        <v/>
      </c>
      <c r="BM253" s="21" t="str">
        <f t="shared" si="305"/>
        <v/>
      </c>
      <c r="BN253" s="21">
        <f t="shared" si="306"/>
        <v>3</v>
      </c>
      <c r="BO253" s="21" t="str">
        <f t="shared" si="307"/>
        <v/>
      </c>
      <c r="BP253" s="21" t="str">
        <f t="shared" si="308"/>
        <v/>
      </c>
      <c r="BQ253" s="21" t="str">
        <f t="shared" si="309"/>
        <v/>
      </c>
      <c r="BR253" s="22" t="str">
        <f t="shared" si="310"/>
        <v/>
      </c>
      <c r="BS253" s="22" t="str">
        <f t="shared" si="311"/>
        <v/>
      </c>
      <c r="BT253" s="22" t="str">
        <f t="shared" si="312"/>
        <v/>
      </c>
      <c r="BU253" s="22">
        <f t="shared" si="313"/>
        <v>4</v>
      </c>
      <c r="BV253" s="22" t="str">
        <f t="shared" si="314"/>
        <v/>
      </c>
      <c r="BW253" s="22" t="str">
        <f t="shared" si="315"/>
        <v/>
      </c>
      <c r="CE253" s="24" t="str">
        <f t="shared" si="316"/>
        <v>561234</v>
      </c>
      <c r="CF253" s="25">
        <f t="shared" si="317"/>
        <v>561234</v>
      </c>
      <c r="CG253" s="26">
        <f t="shared" si="318"/>
        <v>5</v>
      </c>
      <c r="CH253" s="23">
        <f t="shared" si="319"/>
        <v>6</v>
      </c>
      <c r="CI253" s="23">
        <f t="shared" si="320"/>
        <v>1</v>
      </c>
      <c r="CJ253" s="23">
        <f t="shared" si="321"/>
        <v>2</v>
      </c>
      <c r="CK253" s="23">
        <f t="shared" si="322"/>
        <v>3</v>
      </c>
      <c r="CL253" s="23">
        <f t="shared" si="323"/>
        <v>4</v>
      </c>
    </row>
    <row r="254" spans="1:90" ht="15" thickTop="1" thickBot="1" x14ac:dyDescent="0.5">
      <c r="A254" s="31">
        <v>19</v>
      </c>
      <c r="B254" s="33"/>
      <c r="C254" s="50">
        <f>VLOOKUP(A254,$AA$3:$AB$39,2,FALSE)</f>
        <v>4</v>
      </c>
      <c r="E254" s="49">
        <f>IF(C254=CG253,$CG$12,0)</f>
        <v>0</v>
      </c>
      <c r="F254" s="49">
        <f>IF(C254=CH253,$CH$12,0)</f>
        <v>0</v>
      </c>
      <c r="G254" s="49">
        <f>IF(C254=CI253,$CI$12,0)</f>
        <v>0</v>
      </c>
      <c r="H254" s="49">
        <f>IF(C254=CJ253,$CJ$12,0)</f>
        <v>0</v>
      </c>
      <c r="I254" s="49">
        <f>IF(C254=CK253,$CK$12,0)</f>
        <v>0</v>
      </c>
      <c r="J254" s="49">
        <f>IF(C254=CL253,$CL$12,0)</f>
        <v>6</v>
      </c>
      <c r="K254" s="50">
        <f>(E254+F254+G254+H254++I254+J254)</f>
        <v>6</v>
      </c>
      <c r="M254" s="15">
        <f t="shared" si="274"/>
        <v>5</v>
      </c>
      <c r="N254" s="15">
        <f t="shared" si="275"/>
        <v>6</v>
      </c>
      <c r="O254" s="15">
        <f t="shared" si="276"/>
        <v>11</v>
      </c>
      <c r="P254" s="15">
        <f t="shared" si="277"/>
        <v>1</v>
      </c>
      <c r="Q254" s="15">
        <f t="shared" si="278"/>
        <v>2</v>
      </c>
      <c r="R254" s="15">
        <f t="shared" si="279"/>
        <v>3</v>
      </c>
      <c r="S254" s="12">
        <f t="shared" si="324"/>
        <v>506</v>
      </c>
      <c r="T254" s="11">
        <v>1</v>
      </c>
      <c r="U254" s="16">
        <f t="shared" si="269"/>
        <v>2</v>
      </c>
      <c r="V254" s="16">
        <f t="shared" si="270"/>
        <v>3</v>
      </c>
      <c r="W254" s="16">
        <f t="shared" si="271"/>
        <v>5</v>
      </c>
      <c r="X254" s="16">
        <f t="shared" si="272"/>
        <v>6</v>
      </c>
      <c r="Y254" s="16">
        <f t="shared" si="273"/>
        <v>11</v>
      </c>
      <c r="AN254" s="23" t="str">
        <f t="shared" si="280"/>
        <v/>
      </c>
      <c r="AO254" s="23" t="str">
        <f t="shared" si="281"/>
        <v/>
      </c>
      <c r="AP254" s="23" t="str">
        <f t="shared" si="282"/>
        <v/>
      </c>
      <c r="AQ254" s="23">
        <f t="shared" si="283"/>
        <v>4</v>
      </c>
      <c r="AR254" s="23" t="str">
        <f t="shared" si="284"/>
        <v/>
      </c>
      <c r="AS254" s="23" t="str">
        <f t="shared" si="285"/>
        <v/>
      </c>
      <c r="AT254" s="21" t="str">
        <f t="shared" si="286"/>
        <v/>
      </c>
      <c r="AU254" s="21" t="str">
        <f t="shared" si="287"/>
        <v/>
      </c>
      <c r="AV254" s="21" t="str">
        <f t="shared" si="288"/>
        <v/>
      </c>
      <c r="AW254" s="21" t="str">
        <f t="shared" si="289"/>
        <v/>
      </c>
      <c r="AX254" s="21">
        <f t="shared" si="290"/>
        <v>5</v>
      </c>
      <c r="AY254" s="21" t="str">
        <f t="shared" si="291"/>
        <v/>
      </c>
      <c r="AZ254" s="22" t="str">
        <f t="shared" si="292"/>
        <v/>
      </c>
      <c r="BA254" s="22" t="str">
        <f t="shared" si="293"/>
        <v/>
      </c>
      <c r="BB254" s="22" t="str">
        <f t="shared" si="294"/>
        <v/>
      </c>
      <c r="BC254" s="22" t="str">
        <f t="shared" si="295"/>
        <v/>
      </c>
      <c r="BD254" s="22" t="str">
        <f t="shared" si="296"/>
        <v/>
      </c>
      <c r="BE254" s="22">
        <f t="shared" si="297"/>
        <v>6</v>
      </c>
      <c r="BF254" s="23">
        <f t="shared" si="298"/>
        <v>1</v>
      </c>
      <c r="BG254" s="23" t="str">
        <f t="shared" si="299"/>
        <v/>
      </c>
      <c r="BH254" s="23" t="str">
        <f t="shared" si="300"/>
        <v/>
      </c>
      <c r="BI254" s="23" t="str">
        <f t="shared" si="301"/>
        <v/>
      </c>
      <c r="BJ254" s="23" t="str">
        <f t="shared" si="302"/>
        <v/>
      </c>
      <c r="BK254" s="23" t="str">
        <f t="shared" si="303"/>
        <v/>
      </c>
      <c r="BL254" s="21" t="str">
        <f t="shared" si="304"/>
        <v/>
      </c>
      <c r="BM254" s="21">
        <f t="shared" si="305"/>
        <v>2</v>
      </c>
      <c r="BN254" s="21" t="str">
        <f t="shared" si="306"/>
        <v/>
      </c>
      <c r="BO254" s="21" t="str">
        <f t="shared" si="307"/>
        <v/>
      </c>
      <c r="BP254" s="21" t="str">
        <f t="shared" si="308"/>
        <v/>
      </c>
      <c r="BQ254" s="21" t="str">
        <f t="shared" si="309"/>
        <v/>
      </c>
      <c r="BR254" s="22" t="str">
        <f t="shared" si="310"/>
        <v/>
      </c>
      <c r="BS254" s="22" t="str">
        <f t="shared" si="311"/>
        <v/>
      </c>
      <c r="BT254" s="22">
        <f t="shared" si="312"/>
        <v>3</v>
      </c>
      <c r="BU254" s="22" t="str">
        <f t="shared" si="313"/>
        <v/>
      </c>
      <c r="BV254" s="22" t="str">
        <f t="shared" si="314"/>
        <v/>
      </c>
      <c r="BW254" s="22" t="str">
        <f t="shared" si="315"/>
        <v/>
      </c>
      <c r="CE254" s="24" t="str">
        <f t="shared" si="316"/>
        <v>456123</v>
      </c>
      <c r="CF254" s="25">
        <f t="shared" si="317"/>
        <v>456123</v>
      </c>
      <c r="CG254" s="26">
        <f t="shared" si="318"/>
        <v>4</v>
      </c>
      <c r="CH254" s="23">
        <f t="shared" si="319"/>
        <v>5</v>
      </c>
      <c r="CI254" s="23">
        <f t="shared" si="320"/>
        <v>6</v>
      </c>
      <c r="CJ254" s="23">
        <f t="shared" si="321"/>
        <v>1</v>
      </c>
      <c r="CK254" s="23">
        <f t="shared" si="322"/>
        <v>2</v>
      </c>
      <c r="CL254" s="23">
        <f t="shared" si="323"/>
        <v>3</v>
      </c>
    </row>
    <row r="255" spans="1:90" ht="15" thickTop="1" thickBot="1" x14ac:dyDescent="0.5">
      <c r="A255" s="31">
        <v>23</v>
      </c>
      <c r="B255" s="33"/>
      <c r="C255" s="50">
        <f>VLOOKUP(A255,$AA$3:$AB$39,2,FALSE)</f>
        <v>4</v>
      </c>
      <c r="E255" s="49">
        <f>IF(C255=CG254,$CG$12,0)</f>
        <v>1</v>
      </c>
      <c r="F255" s="49">
        <f>IF(C255=CH254,$CH$12,0)</f>
        <v>0</v>
      </c>
      <c r="G255" s="49">
        <f>IF(C255=CI254,$CI$12,0)</f>
        <v>0</v>
      </c>
      <c r="H255" s="49">
        <f>IF(C255=CJ254,$CJ$12,0)</f>
        <v>0</v>
      </c>
      <c r="I255" s="49">
        <f>IF(C255=CK254,$CK$12,0)</f>
        <v>0</v>
      </c>
      <c r="J255" s="49">
        <f>IF(C255=CL254,$CL$12,0)</f>
        <v>0</v>
      </c>
      <c r="K255" s="50">
        <f>(E255+F255+G255+H255++I255+J255)</f>
        <v>1</v>
      </c>
      <c r="M255" s="15">
        <f t="shared" si="274"/>
        <v>6</v>
      </c>
      <c r="N255" s="15">
        <f t="shared" si="275"/>
        <v>7</v>
      </c>
      <c r="O255" s="15">
        <f t="shared" si="276"/>
        <v>12</v>
      </c>
      <c r="P255" s="15">
        <f t="shared" si="277"/>
        <v>1</v>
      </c>
      <c r="Q255" s="15">
        <f t="shared" si="278"/>
        <v>3</v>
      </c>
      <c r="R255" s="15">
        <f t="shared" si="279"/>
        <v>4</v>
      </c>
      <c r="S255" s="12">
        <f t="shared" si="324"/>
        <v>509</v>
      </c>
      <c r="T255" s="11">
        <v>1</v>
      </c>
      <c r="U255" s="16">
        <f t="shared" si="269"/>
        <v>3</v>
      </c>
      <c r="V255" s="16">
        <f t="shared" si="270"/>
        <v>4</v>
      </c>
      <c r="W255" s="16">
        <f t="shared" si="271"/>
        <v>6</v>
      </c>
      <c r="X255" s="16">
        <f t="shared" si="272"/>
        <v>7</v>
      </c>
      <c r="Y255" s="16">
        <f t="shared" si="273"/>
        <v>12</v>
      </c>
      <c r="AN255" s="23" t="str">
        <f t="shared" si="280"/>
        <v/>
      </c>
      <c r="AO255" s="23" t="str">
        <f t="shared" si="281"/>
        <v/>
      </c>
      <c r="AP255" s="23" t="str">
        <f t="shared" si="282"/>
        <v/>
      </c>
      <c r="AQ255" s="23">
        <f t="shared" si="283"/>
        <v>4</v>
      </c>
      <c r="AR255" s="23" t="str">
        <f t="shared" si="284"/>
        <v/>
      </c>
      <c r="AS255" s="23" t="str">
        <f t="shared" si="285"/>
        <v/>
      </c>
      <c r="AT255" s="21" t="str">
        <f t="shared" si="286"/>
        <v/>
      </c>
      <c r="AU255" s="21" t="str">
        <f t="shared" si="287"/>
        <v/>
      </c>
      <c r="AV255" s="21" t="str">
        <f t="shared" si="288"/>
        <v/>
      </c>
      <c r="AW255" s="21" t="str">
        <f t="shared" si="289"/>
        <v/>
      </c>
      <c r="AX255" s="21">
        <f t="shared" si="290"/>
        <v>5</v>
      </c>
      <c r="AY255" s="21" t="str">
        <f t="shared" si="291"/>
        <v/>
      </c>
      <c r="AZ255" s="22" t="str">
        <f t="shared" si="292"/>
        <v/>
      </c>
      <c r="BA255" s="22" t="str">
        <f t="shared" si="293"/>
        <v/>
      </c>
      <c r="BB255" s="22" t="str">
        <f t="shared" si="294"/>
        <v/>
      </c>
      <c r="BC255" s="22" t="str">
        <f t="shared" si="295"/>
        <v/>
      </c>
      <c r="BD255" s="22" t="str">
        <f t="shared" si="296"/>
        <v/>
      </c>
      <c r="BE255" s="22">
        <f t="shared" si="297"/>
        <v>6</v>
      </c>
      <c r="BF255" s="23">
        <f t="shared" si="298"/>
        <v>1</v>
      </c>
      <c r="BG255" s="23" t="str">
        <f t="shared" si="299"/>
        <v/>
      </c>
      <c r="BH255" s="23" t="str">
        <f t="shared" si="300"/>
        <v/>
      </c>
      <c r="BI255" s="23" t="str">
        <f t="shared" si="301"/>
        <v/>
      </c>
      <c r="BJ255" s="23" t="str">
        <f t="shared" si="302"/>
        <v/>
      </c>
      <c r="BK255" s="23" t="str">
        <f t="shared" si="303"/>
        <v/>
      </c>
      <c r="BL255" s="21" t="str">
        <f t="shared" si="304"/>
        <v/>
      </c>
      <c r="BM255" s="21">
        <f t="shared" si="305"/>
        <v>2</v>
      </c>
      <c r="BN255" s="21" t="str">
        <f t="shared" si="306"/>
        <v/>
      </c>
      <c r="BO255" s="21" t="str">
        <f t="shared" si="307"/>
        <v/>
      </c>
      <c r="BP255" s="21" t="str">
        <f t="shared" si="308"/>
        <v/>
      </c>
      <c r="BQ255" s="21" t="str">
        <f t="shared" si="309"/>
        <v/>
      </c>
      <c r="BR255" s="22" t="str">
        <f t="shared" si="310"/>
        <v/>
      </c>
      <c r="BS255" s="22" t="str">
        <f t="shared" si="311"/>
        <v/>
      </c>
      <c r="BT255" s="22">
        <f t="shared" si="312"/>
        <v>3</v>
      </c>
      <c r="BU255" s="22" t="str">
        <f t="shared" si="313"/>
        <v/>
      </c>
      <c r="BV255" s="22" t="str">
        <f t="shared" si="314"/>
        <v/>
      </c>
      <c r="BW255" s="22" t="str">
        <f t="shared" si="315"/>
        <v/>
      </c>
      <c r="CE255" s="24" t="str">
        <f t="shared" si="316"/>
        <v>456123</v>
      </c>
      <c r="CF255" s="25">
        <f t="shared" si="317"/>
        <v>456123</v>
      </c>
      <c r="CG255" s="26">
        <f t="shared" si="318"/>
        <v>4</v>
      </c>
      <c r="CH255" s="23">
        <f t="shared" si="319"/>
        <v>5</v>
      </c>
      <c r="CI255" s="23">
        <f t="shared" si="320"/>
        <v>6</v>
      </c>
      <c r="CJ255" s="23">
        <f t="shared" si="321"/>
        <v>1</v>
      </c>
      <c r="CK255" s="23">
        <f t="shared" si="322"/>
        <v>2</v>
      </c>
      <c r="CL255" s="23">
        <f t="shared" si="323"/>
        <v>3</v>
      </c>
    </row>
    <row r="256" spans="1:90" ht="15" thickTop="1" thickBot="1" x14ac:dyDescent="0.5">
      <c r="A256" s="31">
        <v>18</v>
      </c>
      <c r="B256" s="33"/>
      <c r="C256" s="50">
        <f>VLOOKUP(A256,$AA$3:$AB$39,2,FALSE)</f>
        <v>3</v>
      </c>
      <c r="E256" s="49">
        <f>IF(C256=CG255,$CG$12,0)</f>
        <v>0</v>
      </c>
      <c r="F256" s="49">
        <f>IF(C256=CH255,$CH$12,0)</f>
        <v>0</v>
      </c>
      <c r="G256" s="49">
        <f>IF(C256=CI255,$CI$12,0)</f>
        <v>0</v>
      </c>
      <c r="H256" s="49">
        <f>IF(C256=CJ255,$CJ$12,0)</f>
        <v>0</v>
      </c>
      <c r="I256" s="49">
        <f>IF(C256=CK255,$CK$12,0)</f>
        <v>0</v>
      </c>
      <c r="J256" s="49">
        <f>IF(C256=CL255,$CL$12,0)</f>
        <v>6</v>
      </c>
      <c r="K256" s="50">
        <f>(E256+F256+G256+H256++I256+J256)</f>
        <v>6</v>
      </c>
      <c r="M256" s="15">
        <f t="shared" si="274"/>
        <v>7</v>
      </c>
      <c r="N256" s="15">
        <f t="shared" si="275"/>
        <v>8</v>
      </c>
      <c r="O256" s="15">
        <f t="shared" si="276"/>
        <v>1</v>
      </c>
      <c r="P256" s="15">
        <f t="shared" si="277"/>
        <v>2</v>
      </c>
      <c r="Q256" s="15">
        <f t="shared" si="278"/>
        <v>4</v>
      </c>
      <c r="R256" s="15">
        <f t="shared" si="279"/>
        <v>5</v>
      </c>
      <c r="S256" s="12">
        <f t="shared" si="324"/>
        <v>511</v>
      </c>
      <c r="T256" s="11">
        <v>1</v>
      </c>
      <c r="U256" s="16">
        <f t="shared" si="269"/>
        <v>2</v>
      </c>
      <c r="V256" s="16">
        <f t="shared" si="270"/>
        <v>4</v>
      </c>
      <c r="W256" s="16">
        <f t="shared" si="271"/>
        <v>5</v>
      </c>
      <c r="X256" s="16">
        <f t="shared" si="272"/>
        <v>7</v>
      </c>
      <c r="Y256" s="16">
        <f t="shared" si="273"/>
        <v>8</v>
      </c>
      <c r="AN256" s="23" t="str">
        <f t="shared" si="280"/>
        <v/>
      </c>
      <c r="AO256" s="23" t="str">
        <f t="shared" si="281"/>
        <v/>
      </c>
      <c r="AP256" s="23">
        <f t="shared" si="282"/>
        <v>3</v>
      </c>
      <c r="AQ256" s="23" t="str">
        <f t="shared" si="283"/>
        <v/>
      </c>
      <c r="AR256" s="23" t="str">
        <f t="shared" si="284"/>
        <v/>
      </c>
      <c r="AS256" s="23" t="str">
        <f t="shared" si="285"/>
        <v/>
      </c>
      <c r="AT256" s="21" t="str">
        <f t="shared" si="286"/>
        <v/>
      </c>
      <c r="AU256" s="21" t="str">
        <f t="shared" si="287"/>
        <v/>
      </c>
      <c r="AV256" s="21" t="str">
        <f t="shared" si="288"/>
        <v/>
      </c>
      <c r="AW256" s="21">
        <f t="shared" si="289"/>
        <v>4</v>
      </c>
      <c r="AX256" s="21" t="str">
        <f t="shared" si="290"/>
        <v/>
      </c>
      <c r="AY256" s="21" t="str">
        <f t="shared" si="291"/>
        <v/>
      </c>
      <c r="AZ256" s="22" t="str">
        <f t="shared" si="292"/>
        <v/>
      </c>
      <c r="BA256" s="22" t="str">
        <f t="shared" si="293"/>
        <v/>
      </c>
      <c r="BB256" s="22" t="str">
        <f t="shared" si="294"/>
        <v/>
      </c>
      <c r="BC256" s="22" t="str">
        <f t="shared" si="295"/>
        <v/>
      </c>
      <c r="BD256" s="22">
        <f t="shared" si="296"/>
        <v>5</v>
      </c>
      <c r="BE256" s="22" t="str">
        <f t="shared" si="297"/>
        <v/>
      </c>
      <c r="BF256" s="23" t="str">
        <f t="shared" si="298"/>
        <v/>
      </c>
      <c r="BG256" s="23" t="str">
        <f t="shared" si="299"/>
        <v/>
      </c>
      <c r="BH256" s="23" t="str">
        <f t="shared" si="300"/>
        <v/>
      </c>
      <c r="BI256" s="23" t="str">
        <f t="shared" si="301"/>
        <v/>
      </c>
      <c r="BJ256" s="23" t="str">
        <f t="shared" si="302"/>
        <v/>
      </c>
      <c r="BK256" s="23">
        <f t="shared" si="303"/>
        <v>6</v>
      </c>
      <c r="BL256" s="21">
        <f t="shared" si="304"/>
        <v>1</v>
      </c>
      <c r="BM256" s="21" t="str">
        <f t="shared" si="305"/>
        <v/>
      </c>
      <c r="BN256" s="21" t="str">
        <f t="shared" si="306"/>
        <v/>
      </c>
      <c r="BO256" s="21" t="str">
        <f t="shared" si="307"/>
        <v/>
      </c>
      <c r="BP256" s="21" t="str">
        <f t="shared" si="308"/>
        <v/>
      </c>
      <c r="BQ256" s="21" t="str">
        <f t="shared" si="309"/>
        <v/>
      </c>
      <c r="BR256" s="22" t="str">
        <f t="shared" si="310"/>
        <v/>
      </c>
      <c r="BS256" s="22">
        <f t="shared" si="311"/>
        <v>2</v>
      </c>
      <c r="BT256" s="22" t="str">
        <f t="shared" si="312"/>
        <v/>
      </c>
      <c r="BU256" s="22" t="str">
        <f t="shared" si="313"/>
        <v/>
      </c>
      <c r="BV256" s="22" t="str">
        <f t="shared" si="314"/>
        <v/>
      </c>
      <c r="BW256" s="22" t="str">
        <f t="shared" si="315"/>
        <v/>
      </c>
      <c r="CE256" s="24" t="str">
        <f t="shared" si="316"/>
        <v>345612</v>
      </c>
      <c r="CF256" s="25">
        <f t="shared" si="317"/>
        <v>345612</v>
      </c>
      <c r="CG256" s="26">
        <f t="shared" si="318"/>
        <v>3</v>
      </c>
      <c r="CH256" s="23">
        <f t="shared" si="319"/>
        <v>4</v>
      </c>
      <c r="CI256" s="23">
        <f t="shared" si="320"/>
        <v>5</v>
      </c>
      <c r="CJ256" s="23">
        <f t="shared" si="321"/>
        <v>6</v>
      </c>
      <c r="CK256" s="23">
        <f t="shared" si="322"/>
        <v>1</v>
      </c>
      <c r="CL256" s="23">
        <f t="shared" si="323"/>
        <v>2</v>
      </c>
    </row>
    <row r="257" spans="1:90" ht="15" thickTop="1" thickBot="1" x14ac:dyDescent="0.5">
      <c r="A257" s="31">
        <v>7</v>
      </c>
      <c r="B257" s="33"/>
      <c r="C257" s="50">
        <f>VLOOKUP(A257,$AA$3:$AB$39,2,FALSE)</f>
        <v>2</v>
      </c>
      <c r="E257" s="49">
        <f>IF(C257=CG256,$CG$12,0)</f>
        <v>0</v>
      </c>
      <c r="F257" s="49">
        <f>IF(C257=CH256,$CH$12,0)</f>
        <v>0</v>
      </c>
      <c r="G257" s="49">
        <f>IF(C257=CI256,$CI$12,0)</f>
        <v>0</v>
      </c>
      <c r="H257" s="49">
        <f>IF(C257=CJ256,$CJ$12,0)</f>
        <v>0</v>
      </c>
      <c r="I257" s="49">
        <f>IF(C257=CK256,$CK$12,0)</f>
        <v>0</v>
      </c>
      <c r="J257" s="49">
        <f>IF(C257=CL256,$CL$12,0)</f>
        <v>6</v>
      </c>
      <c r="K257" s="50">
        <f>(E257+F257+G257+H257++I257+J257)</f>
        <v>6</v>
      </c>
      <c r="M257" s="15">
        <f t="shared" si="274"/>
        <v>8</v>
      </c>
      <c r="N257" s="15">
        <f t="shared" si="275"/>
        <v>1</v>
      </c>
      <c r="O257" s="15">
        <f t="shared" si="276"/>
        <v>2</v>
      </c>
      <c r="P257" s="15">
        <f t="shared" si="277"/>
        <v>3</v>
      </c>
      <c r="Q257" s="15">
        <f t="shared" si="278"/>
        <v>5</v>
      </c>
      <c r="R257" s="15">
        <f t="shared" si="279"/>
        <v>6</v>
      </c>
      <c r="S257" s="12">
        <f t="shared" si="324"/>
        <v>513</v>
      </c>
      <c r="T257" s="11">
        <v>1</v>
      </c>
      <c r="U257" s="16">
        <f t="shared" si="269"/>
        <v>2</v>
      </c>
      <c r="V257" s="16">
        <f t="shared" si="270"/>
        <v>3</v>
      </c>
      <c r="W257" s="16">
        <f t="shared" si="271"/>
        <v>5</v>
      </c>
      <c r="X257" s="16">
        <f t="shared" si="272"/>
        <v>6</v>
      </c>
      <c r="Y257" s="16">
        <f t="shared" si="273"/>
        <v>8</v>
      </c>
      <c r="AN257" s="23" t="str">
        <f t="shared" si="280"/>
        <v/>
      </c>
      <c r="AO257" s="23">
        <f t="shared" si="281"/>
        <v>2</v>
      </c>
      <c r="AP257" s="23" t="str">
        <f t="shared" si="282"/>
        <v/>
      </c>
      <c r="AQ257" s="23" t="str">
        <f t="shared" si="283"/>
        <v/>
      </c>
      <c r="AR257" s="23" t="str">
        <f t="shared" si="284"/>
        <v/>
      </c>
      <c r="AS257" s="23" t="str">
        <f t="shared" si="285"/>
        <v/>
      </c>
      <c r="AT257" s="21" t="str">
        <f t="shared" si="286"/>
        <v/>
      </c>
      <c r="AU257" s="21" t="str">
        <f t="shared" si="287"/>
        <v/>
      </c>
      <c r="AV257" s="21">
        <f t="shared" si="288"/>
        <v>3</v>
      </c>
      <c r="AW257" s="21" t="str">
        <f t="shared" si="289"/>
        <v/>
      </c>
      <c r="AX257" s="21" t="str">
        <f t="shared" si="290"/>
        <v/>
      </c>
      <c r="AY257" s="21" t="str">
        <f t="shared" si="291"/>
        <v/>
      </c>
      <c r="AZ257" s="22" t="str">
        <f t="shared" si="292"/>
        <v/>
      </c>
      <c r="BA257" s="22" t="str">
        <f t="shared" si="293"/>
        <v/>
      </c>
      <c r="BB257" s="22" t="str">
        <f t="shared" si="294"/>
        <v/>
      </c>
      <c r="BC257" s="22">
        <f t="shared" si="295"/>
        <v>4</v>
      </c>
      <c r="BD257" s="22" t="str">
        <f t="shared" si="296"/>
        <v/>
      </c>
      <c r="BE257" s="22" t="str">
        <f t="shared" si="297"/>
        <v/>
      </c>
      <c r="BF257" s="23" t="str">
        <f t="shared" si="298"/>
        <v/>
      </c>
      <c r="BG257" s="23" t="str">
        <f t="shared" si="299"/>
        <v/>
      </c>
      <c r="BH257" s="23" t="str">
        <f t="shared" si="300"/>
        <v/>
      </c>
      <c r="BI257" s="23" t="str">
        <f t="shared" si="301"/>
        <v/>
      </c>
      <c r="BJ257" s="23">
        <f t="shared" si="302"/>
        <v>5</v>
      </c>
      <c r="BK257" s="23" t="str">
        <f t="shared" si="303"/>
        <v/>
      </c>
      <c r="BL257" s="21" t="str">
        <f t="shared" si="304"/>
        <v/>
      </c>
      <c r="BM257" s="21" t="str">
        <f t="shared" si="305"/>
        <v/>
      </c>
      <c r="BN257" s="21" t="str">
        <f t="shared" si="306"/>
        <v/>
      </c>
      <c r="BO257" s="21" t="str">
        <f t="shared" si="307"/>
        <v/>
      </c>
      <c r="BP257" s="21" t="str">
        <f t="shared" si="308"/>
        <v/>
      </c>
      <c r="BQ257" s="21">
        <f t="shared" si="309"/>
        <v>6</v>
      </c>
      <c r="BR257" s="22">
        <f t="shared" si="310"/>
        <v>1</v>
      </c>
      <c r="BS257" s="22" t="str">
        <f t="shared" si="311"/>
        <v/>
      </c>
      <c r="BT257" s="22" t="str">
        <f t="shared" si="312"/>
        <v/>
      </c>
      <c r="BU257" s="22" t="str">
        <f t="shared" si="313"/>
        <v/>
      </c>
      <c r="BV257" s="22" t="str">
        <f t="shared" si="314"/>
        <v/>
      </c>
      <c r="BW257" s="22" t="str">
        <f t="shared" si="315"/>
        <v/>
      </c>
      <c r="CE257" s="24" t="str">
        <f t="shared" si="316"/>
        <v>234561</v>
      </c>
      <c r="CF257" s="25">
        <f t="shared" si="317"/>
        <v>234561</v>
      </c>
      <c r="CG257" s="26">
        <f t="shared" si="318"/>
        <v>2</v>
      </c>
      <c r="CH257" s="23">
        <f t="shared" si="319"/>
        <v>3</v>
      </c>
      <c r="CI257" s="23">
        <f t="shared" si="320"/>
        <v>4</v>
      </c>
      <c r="CJ257" s="23">
        <f t="shared" si="321"/>
        <v>5</v>
      </c>
      <c r="CK257" s="23">
        <f t="shared" si="322"/>
        <v>6</v>
      </c>
      <c r="CL257" s="23">
        <f t="shared" si="323"/>
        <v>1</v>
      </c>
    </row>
    <row r="258" spans="1:90" ht="15" thickTop="1" thickBot="1" x14ac:dyDescent="0.5">
      <c r="A258" s="31">
        <v>30</v>
      </c>
      <c r="B258" s="33"/>
      <c r="C258" s="50">
        <f>VLOOKUP(A258,$AA$3:$AB$39,2,FALSE)</f>
        <v>5</v>
      </c>
      <c r="E258" s="49">
        <f>IF(C258=CG257,$CG$12,0)</f>
        <v>0</v>
      </c>
      <c r="F258" s="49">
        <f>IF(C258=CH257,$CH$12,0)</f>
        <v>0</v>
      </c>
      <c r="G258" s="49">
        <f>IF(C258=CI257,$CI$12,0)</f>
        <v>0</v>
      </c>
      <c r="H258" s="49">
        <f>IF(C258=CJ257,$CJ$12,0)</f>
        <v>4</v>
      </c>
      <c r="I258" s="49">
        <f>IF(C258=CK257,$CK$12,0)</f>
        <v>0</v>
      </c>
      <c r="J258" s="49">
        <f>IF(C258=CL257,$CL$12,0)</f>
        <v>0</v>
      </c>
      <c r="K258" s="50">
        <f>(E258+F258+G258+H258++I258+J258)</f>
        <v>4</v>
      </c>
      <c r="M258" s="15">
        <f t="shared" si="274"/>
        <v>9</v>
      </c>
      <c r="N258" s="15">
        <f t="shared" si="275"/>
        <v>2</v>
      </c>
      <c r="O258" s="15">
        <f t="shared" si="276"/>
        <v>3</v>
      </c>
      <c r="P258" s="15">
        <f t="shared" si="277"/>
        <v>4</v>
      </c>
      <c r="Q258" s="15">
        <f t="shared" si="278"/>
        <v>1</v>
      </c>
      <c r="R258" s="15">
        <f t="shared" si="279"/>
        <v>7</v>
      </c>
      <c r="S258" s="12">
        <f t="shared" si="324"/>
        <v>515</v>
      </c>
      <c r="T258" s="11">
        <v>1</v>
      </c>
      <c r="U258" s="16">
        <f t="shared" si="269"/>
        <v>2</v>
      </c>
      <c r="V258" s="16">
        <f t="shared" si="270"/>
        <v>3</v>
      </c>
      <c r="W258" s="16">
        <f t="shared" si="271"/>
        <v>4</v>
      </c>
      <c r="X258" s="16">
        <f t="shared" si="272"/>
        <v>7</v>
      </c>
      <c r="Y258" s="16">
        <f t="shared" si="273"/>
        <v>9</v>
      </c>
      <c r="AN258" s="23" t="str">
        <f t="shared" si="280"/>
        <v/>
      </c>
      <c r="AO258" s="23" t="str">
        <f t="shared" si="281"/>
        <v/>
      </c>
      <c r="AP258" s="23" t="str">
        <f t="shared" si="282"/>
        <v/>
      </c>
      <c r="AQ258" s="23" t="str">
        <f t="shared" si="283"/>
        <v/>
      </c>
      <c r="AR258" s="23">
        <f t="shared" si="284"/>
        <v>5</v>
      </c>
      <c r="AS258" s="23" t="str">
        <f t="shared" si="285"/>
        <v/>
      </c>
      <c r="AT258" s="21" t="str">
        <f t="shared" si="286"/>
        <v/>
      </c>
      <c r="AU258" s="21">
        <f t="shared" si="287"/>
        <v>2</v>
      </c>
      <c r="AV258" s="21" t="str">
        <f t="shared" si="288"/>
        <v/>
      </c>
      <c r="AW258" s="21" t="str">
        <f t="shared" si="289"/>
        <v/>
      </c>
      <c r="AX258" s="21" t="str">
        <f t="shared" si="290"/>
        <v/>
      </c>
      <c r="AY258" s="21" t="str">
        <f t="shared" si="291"/>
        <v/>
      </c>
      <c r="AZ258" s="22" t="str">
        <f t="shared" si="292"/>
        <v/>
      </c>
      <c r="BA258" s="22" t="str">
        <f t="shared" si="293"/>
        <v/>
      </c>
      <c r="BB258" s="22">
        <f t="shared" si="294"/>
        <v>3</v>
      </c>
      <c r="BC258" s="22" t="str">
        <f t="shared" si="295"/>
        <v/>
      </c>
      <c r="BD258" s="22" t="str">
        <f t="shared" si="296"/>
        <v/>
      </c>
      <c r="BE258" s="22" t="str">
        <f t="shared" si="297"/>
        <v/>
      </c>
      <c r="BF258" s="23" t="str">
        <f t="shared" si="298"/>
        <v/>
      </c>
      <c r="BG258" s="23" t="str">
        <f t="shared" si="299"/>
        <v/>
      </c>
      <c r="BH258" s="23" t="str">
        <f t="shared" si="300"/>
        <v/>
      </c>
      <c r="BI258" s="23">
        <f t="shared" si="301"/>
        <v>4</v>
      </c>
      <c r="BJ258" s="23" t="str">
        <f t="shared" si="302"/>
        <v/>
      </c>
      <c r="BK258" s="23" t="str">
        <f t="shared" si="303"/>
        <v/>
      </c>
      <c r="BL258" s="21" t="str">
        <f t="shared" si="304"/>
        <v/>
      </c>
      <c r="BM258" s="21" t="str">
        <f t="shared" si="305"/>
        <v/>
      </c>
      <c r="BN258" s="21" t="str">
        <f t="shared" si="306"/>
        <v/>
      </c>
      <c r="BO258" s="21" t="str">
        <f t="shared" si="307"/>
        <v/>
      </c>
      <c r="BP258" s="21" t="str">
        <f t="shared" si="308"/>
        <v/>
      </c>
      <c r="BQ258" s="21">
        <f t="shared" si="309"/>
        <v>6</v>
      </c>
      <c r="BR258" s="22">
        <f t="shared" si="310"/>
        <v>1</v>
      </c>
      <c r="BS258" s="22" t="str">
        <f t="shared" si="311"/>
        <v/>
      </c>
      <c r="BT258" s="22" t="str">
        <f t="shared" si="312"/>
        <v/>
      </c>
      <c r="BU258" s="22" t="str">
        <f t="shared" si="313"/>
        <v/>
      </c>
      <c r="BV258" s="22" t="str">
        <f t="shared" si="314"/>
        <v/>
      </c>
      <c r="BW258" s="22" t="str">
        <f t="shared" si="315"/>
        <v/>
      </c>
      <c r="CE258" s="24" t="str">
        <f t="shared" si="316"/>
        <v>523461</v>
      </c>
      <c r="CF258" s="25">
        <f t="shared" si="317"/>
        <v>523461</v>
      </c>
      <c r="CG258" s="26">
        <f t="shared" si="318"/>
        <v>5</v>
      </c>
      <c r="CH258" s="23">
        <f t="shared" si="319"/>
        <v>2</v>
      </c>
      <c r="CI258" s="23">
        <f t="shared" si="320"/>
        <v>3</v>
      </c>
      <c r="CJ258" s="23">
        <f t="shared" si="321"/>
        <v>4</v>
      </c>
      <c r="CK258" s="23">
        <f t="shared" si="322"/>
        <v>6</v>
      </c>
      <c r="CL258" s="23">
        <f t="shared" si="323"/>
        <v>1</v>
      </c>
    </row>
    <row r="259" spans="1:90" ht="15" thickTop="1" thickBot="1" x14ac:dyDescent="0.5">
      <c r="A259" s="31">
        <v>9</v>
      </c>
      <c r="B259" s="33"/>
      <c r="C259" s="50">
        <f>VLOOKUP(A259,$AA$3:$AB$39,2,FALSE)</f>
        <v>2</v>
      </c>
      <c r="E259" s="49">
        <f>IF(C259=CG258,$CG$12,0)</f>
        <v>0</v>
      </c>
      <c r="F259" s="49">
        <f>IF(C259=CH258,$CH$12,0)</f>
        <v>2</v>
      </c>
      <c r="G259" s="49">
        <f>IF(C259=CI258,$CI$12,0)</f>
        <v>0</v>
      </c>
      <c r="H259" s="49">
        <f>IF(C259=CJ258,$CJ$12,0)</f>
        <v>0</v>
      </c>
      <c r="I259" s="49">
        <f>IF(C259=CK258,$CK$12,0)</f>
        <v>0</v>
      </c>
      <c r="J259" s="49">
        <f>IF(C259=CL258,$CL$12,0)</f>
        <v>0</v>
      </c>
      <c r="K259" s="50">
        <f>(E259+F259+G259+H259++I259+J259)</f>
        <v>2</v>
      </c>
      <c r="M259" s="15">
        <f t="shared" si="274"/>
        <v>10</v>
      </c>
      <c r="N259" s="15">
        <f t="shared" si="275"/>
        <v>1</v>
      </c>
      <c r="O259" s="15">
        <f t="shared" si="276"/>
        <v>4</v>
      </c>
      <c r="P259" s="15">
        <f t="shared" si="277"/>
        <v>5</v>
      </c>
      <c r="Q259" s="15">
        <f t="shared" si="278"/>
        <v>2</v>
      </c>
      <c r="R259" s="15">
        <f t="shared" si="279"/>
        <v>8</v>
      </c>
      <c r="S259" s="12">
        <f t="shared" si="324"/>
        <v>517</v>
      </c>
      <c r="T259" s="11">
        <v>1</v>
      </c>
      <c r="U259" s="16">
        <f t="shared" ref="U259:U322" si="325">SMALL(M259:R259,2)</f>
        <v>2</v>
      </c>
      <c r="V259" s="16">
        <f t="shared" ref="V259:V322" si="326">SMALL(M259:R259,3)</f>
        <v>4</v>
      </c>
      <c r="W259" s="16">
        <f t="shared" ref="W259:W322" si="327">SMALL(M259:R259,4)</f>
        <v>5</v>
      </c>
      <c r="X259" s="16">
        <f t="shared" ref="X259:X322" si="328">SMALL(M259:R259,5)</f>
        <v>8</v>
      </c>
      <c r="Y259" s="16">
        <f t="shared" ref="Y259:Y322" si="329">SMALL(M259:R259,6)</f>
        <v>10</v>
      </c>
      <c r="AN259" s="23" t="str">
        <f t="shared" si="280"/>
        <v/>
      </c>
      <c r="AO259" s="23">
        <f t="shared" si="281"/>
        <v>2</v>
      </c>
      <c r="AP259" s="23" t="str">
        <f t="shared" si="282"/>
        <v/>
      </c>
      <c r="AQ259" s="23" t="str">
        <f t="shared" si="283"/>
        <v/>
      </c>
      <c r="AR259" s="23" t="str">
        <f t="shared" si="284"/>
        <v/>
      </c>
      <c r="AS259" s="23" t="str">
        <f t="shared" si="285"/>
        <v/>
      </c>
      <c r="AT259" s="21" t="str">
        <f t="shared" si="286"/>
        <v/>
      </c>
      <c r="AU259" s="21" t="str">
        <f t="shared" si="287"/>
        <v/>
      </c>
      <c r="AV259" s="21" t="str">
        <f t="shared" si="288"/>
        <v/>
      </c>
      <c r="AW259" s="21" t="str">
        <f t="shared" si="289"/>
        <v/>
      </c>
      <c r="AX259" s="21">
        <f t="shared" si="290"/>
        <v>5</v>
      </c>
      <c r="AY259" s="21" t="str">
        <f t="shared" si="291"/>
        <v/>
      </c>
      <c r="AZ259" s="22" t="str">
        <f t="shared" si="292"/>
        <v/>
      </c>
      <c r="BA259" s="22" t="str">
        <f t="shared" si="293"/>
        <v/>
      </c>
      <c r="BB259" s="22">
        <f t="shared" si="294"/>
        <v>3</v>
      </c>
      <c r="BC259" s="22" t="str">
        <f t="shared" si="295"/>
        <v/>
      </c>
      <c r="BD259" s="22" t="str">
        <f t="shared" si="296"/>
        <v/>
      </c>
      <c r="BE259" s="22" t="str">
        <f t="shared" si="297"/>
        <v/>
      </c>
      <c r="BF259" s="23" t="str">
        <f t="shared" si="298"/>
        <v/>
      </c>
      <c r="BG259" s="23" t="str">
        <f t="shared" si="299"/>
        <v/>
      </c>
      <c r="BH259" s="23" t="str">
        <f t="shared" si="300"/>
        <v/>
      </c>
      <c r="BI259" s="23">
        <f t="shared" si="301"/>
        <v>4</v>
      </c>
      <c r="BJ259" s="23" t="str">
        <f t="shared" si="302"/>
        <v/>
      </c>
      <c r="BK259" s="23" t="str">
        <f t="shared" si="303"/>
        <v/>
      </c>
      <c r="BL259" s="21" t="str">
        <f t="shared" si="304"/>
        <v/>
      </c>
      <c r="BM259" s="21" t="str">
        <f t="shared" si="305"/>
        <v/>
      </c>
      <c r="BN259" s="21" t="str">
        <f t="shared" si="306"/>
        <v/>
      </c>
      <c r="BO259" s="21" t="str">
        <f t="shared" si="307"/>
        <v/>
      </c>
      <c r="BP259" s="21" t="str">
        <f t="shared" si="308"/>
        <v/>
      </c>
      <c r="BQ259" s="21">
        <f t="shared" si="309"/>
        <v>6</v>
      </c>
      <c r="BR259" s="22">
        <f t="shared" si="310"/>
        <v>1</v>
      </c>
      <c r="BS259" s="22" t="str">
        <f t="shared" si="311"/>
        <v/>
      </c>
      <c r="BT259" s="22" t="str">
        <f t="shared" si="312"/>
        <v/>
      </c>
      <c r="BU259" s="22" t="str">
        <f t="shared" si="313"/>
        <v/>
      </c>
      <c r="BV259" s="22" t="str">
        <f t="shared" si="314"/>
        <v/>
      </c>
      <c r="BW259" s="22" t="str">
        <f t="shared" si="315"/>
        <v/>
      </c>
      <c r="CE259" s="24" t="str">
        <f t="shared" si="316"/>
        <v>253461</v>
      </c>
      <c r="CF259" s="25">
        <f t="shared" si="317"/>
        <v>253461</v>
      </c>
      <c r="CG259" s="26">
        <f t="shared" si="318"/>
        <v>2</v>
      </c>
      <c r="CH259" s="23">
        <f t="shared" si="319"/>
        <v>5</v>
      </c>
      <c r="CI259" s="23">
        <f t="shared" si="320"/>
        <v>3</v>
      </c>
      <c r="CJ259" s="23">
        <f t="shared" si="321"/>
        <v>4</v>
      </c>
      <c r="CK259" s="23">
        <f t="shared" si="322"/>
        <v>6</v>
      </c>
      <c r="CL259" s="23">
        <f t="shared" si="323"/>
        <v>1</v>
      </c>
    </row>
    <row r="260" spans="1:90" ht="15" thickTop="1" thickBot="1" x14ac:dyDescent="0.5">
      <c r="A260" s="31">
        <v>3</v>
      </c>
      <c r="B260" s="33"/>
      <c r="C260" s="50">
        <f>VLOOKUP(A260,$AA$3:$AB$39,2,FALSE)</f>
        <v>1</v>
      </c>
      <c r="E260" s="49">
        <f>IF(C260=CG259,$CG$12,0)</f>
        <v>0</v>
      </c>
      <c r="F260" s="49">
        <f>IF(C260=CH259,$CH$12,0)</f>
        <v>0</v>
      </c>
      <c r="G260" s="49">
        <f>IF(C260=CI259,$CI$12,0)</f>
        <v>0</v>
      </c>
      <c r="H260" s="49">
        <f>IF(C260=CJ259,$CJ$12,0)</f>
        <v>0</v>
      </c>
      <c r="I260" s="49">
        <f>IF(C260=CK259,$CK$12,0)</f>
        <v>0</v>
      </c>
      <c r="J260" s="49">
        <f>IF(C260=CL259,$CL$12,0)</f>
        <v>6</v>
      </c>
      <c r="K260" s="50">
        <f>(E260+F260+G260+H260++I260+J260)</f>
        <v>6</v>
      </c>
      <c r="M260" s="15">
        <f t="shared" si="274"/>
        <v>1</v>
      </c>
      <c r="N260" s="15">
        <f t="shared" si="275"/>
        <v>2</v>
      </c>
      <c r="O260" s="15">
        <f t="shared" si="276"/>
        <v>5</v>
      </c>
      <c r="P260" s="15">
        <f t="shared" si="277"/>
        <v>6</v>
      </c>
      <c r="Q260" s="15">
        <f t="shared" si="278"/>
        <v>3</v>
      </c>
      <c r="R260" s="15">
        <f t="shared" si="279"/>
        <v>9</v>
      </c>
      <c r="S260" s="12">
        <f t="shared" si="324"/>
        <v>519</v>
      </c>
      <c r="T260" s="11">
        <v>1</v>
      </c>
      <c r="U260" s="16">
        <f t="shared" si="325"/>
        <v>2</v>
      </c>
      <c r="V260" s="16">
        <f t="shared" si="326"/>
        <v>3</v>
      </c>
      <c r="W260" s="16">
        <f t="shared" si="327"/>
        <v>5</v>
      </c>
      <c r="X260" s="16">
        <f t="shared" si="328"/>
        <v>6</v>
      </c>
      <c r="Y260" s="16">
        <f t="shared" si="329"/>
        <v>9</v>
      </c>
      <c r="AN260" s="23">
        <f t="shared" si="280"/>
        <v>1</v>
      </c>
      <c r="AO260" s="23" t="str">
        <f t="shared" si="281"/>
        <v/>
      </c>
      <c r="AP260" s="23" t="str">
        <f t="shared" si="282"/>
        <v/>
      </c>
      <c r="AQ260" s="23" t="str">
        <f t="shared" si="283"/>
        <v/>
      </c>
      <c r="AR260" s="23" t="str">
        <f t="shared" si="284"/>
        <v/>
      </c>
      <c r="AS260" s="23" t="str">
        <f t="shared" si="285"/>
        <v/>
      </c>
      <c r="AT260" s="21" t="str">
        <f t="shared" si="286"/>
        <v/>
      </c>
      <c r="AU260" s="21">
        <f t="shared" si="287"/>
        <v>2</v>
      </c>
      <c r="AV260" s="21" t="str">
        <f t="shared" si="288"/>
        <v/>
      </c>
      <c r="AW260" s="21" t="str">
        <f t="shared" si="289"/>
        <v/>
      </c>
      <c r="AX260" s="21" t="str">
        <f t="shared" si="290"/>
        <v/>
      </c>
      <c r="AY260" s="21" t="str">
        <f t="shared" si="291"/>
        <v/>
      </c>
      <c r="AZ260" s="22" t="str">
        <f t="shared" si="292"/>
        <v/>
      </c>
      <c r="BA260" s="22" t="str">
        <f t="shared" si="293"/>
        <v/>
      </c>
      <c r="BB260" s="22" t="str">
        <f t="shared" si="294"/>
        <v/>
      </c>
      <c r="BC260" s="22" t="str">
        <f t="shared" si="295"/>
        <v/>
      </c>
      <c r="BD260" s="22">
        <f t="shared" si="296"/>
        <v>5</v>
      </c>
      <c r="BE260" s="22" t="str">
        <f t="shared" si="297"/>
        <v/>
      </c>
      <c r="BF260" s="23" t="str">
        <f t="shared" si="298"/>
        <v/>
      </c>
      <c r="BG260" s="23" t="str">
        <f t="shared" si="299"/>
        <v/>
      </c>
      <c r="BH260" s="23">
        <f t="shared" si="300"/>
        <v>3</v>
      </c>
      <c r="BI260" s="23" t="str">
        <f t="shared" si="301"/>
        <v/>
      </c>
      <c r="BJ260" s="23" t="str">
        <f t="shared" si="302"/>
        <v/>
      </c>
      <c r="BK260" s="23" t="str">
        <f t="shared" si="303"/>
        <v/>
      </c>
      <c r="BL260" s="21" t="str">
        <f t="shared" si="304"/>
        <v/>
      </c>
      <c r="BM260" s="21" t="str">
        <f t="shared" si="305"/>
        <v/>
      </c>
      <c r="BN260" s="21" t="str">
        <f t="shared" si="306"/>
        <v/>
      </c>
      <c r="BO260" s="21">
        <f t="shared" si="307"/>
        <v>4</v>
      </c>
      <c r="BP260" s="21" t="str">
        <f t="shared" si="308"/>
        <v/>
      </c>
      <c r="BQ260" s="21" t="str">
        <f t="shared" si="309"/>
        <v/>
      </c>
      <c r="BR260" s="22" t="str">
        <f t="shared" si="310"/>
        <v/>
      </c>
      <c r="BS260" s="22" t="str">
        <f t="shared" si="311"/>
        <v/>
      </c>
      <c r="BT260" s="22" t="str">
        <f t="shared" si="312"/>
        <v/>
      </c>
      <c r="BU260" s="22" t="str">
        <f t="shared" si="313"/>
        <v/>
      </c>
      <c r="BV260" s="22" t="str">
        <f t="shared" si="314"/>
        <v/>
      </c>
      <c r="BW260" s="22">
        <f t="shared" si="315"/>
        <v>6</v>
      </c>
      <c r="CE260" s="24" t="str">
        <f t="shared" si="316"/>
        <v>125346</v>
      </c>
      <c r="CF260" s="25">
        <f t="shared" si="317"/>
        <v>125346</v>
      </c>
      <c r="CG260" s="26">
        <f t="shared" si="318"/>
        <v>1</v>
      </c>
      <c r="CH260" s="23">
        <f t="shared" si="319"/>
        <v>2</v>
      </c>
      <c r="CI260" s="23">
        <f t="shared" si="320"/>
        <v>5</v>
      </c>
      <c r="CJ260" s="23">
        <f t="shared" si="321"/>
        <v>3</v>
      </c>
      <c r="CK260" s="23">
        <f t="shared" si="322"/>
        <v>4</v>
      </c>
      <c r="CL260" s="23">
        <f t="shared" si="323"/>
        <v>6</v>
      </c>
    </row>
    <row r="261" spans="1:90" ht="15" thickTop="1" thickBot="1" x14ac:dyDescent="0.5">
      <c r="A261" s="31">
        <v>13</v>
      </c>
      <c r="B261" s="33"/>
      <c r="C261" s="50">
        <f>VLOOKUP(A261,$AA$3:$AB$39,2,FALSE)</f>
        <v>3</v>
      </c>
      <c r="E261" s="49">
        <f>IF(C261=CG260,$CG$12,0)</f>
        <v>0</v>
      </c>
      <c r="F261" s="49">
        <f>IF(C261=CH260,$CH$12,0)</f>
        <v>0</v>
      </c>
      <c r="G261" s="49">
        <f>IF(C261=CI260,$CI$12,0)</f>
        <v>0</v>
      </c>
      <c r="H261" s="49">
        <f>IF(C261=CJ260,$CJ$12,0)</f>
        <v>4</v>
      </c>
      <c r="I261" s="49">
        <f>IF(C261=CK260,$CK$12,0)</f>
        <v>0</v>
      </c>
      <c r="J261" s="49">
        <f>IF(C261=CL260,$CL$12,0)</f>
        <v>0</v>
      </c>
      <c r="K261" s="50">
        <f>(E261+F261+G261+H261++I261+J261)</f>
        <v>4</v>
      </c>
      <c r="M261" s="15">
        <f t="shared" ref="M261:M324" si="330">IF($C261=1,1,M260+1)</f>
        <v>2</v>
      </c>
      <c r="N261" s="15">
        <f t="shared" ref="N261:N324" si="331">IF($C261=2,1,N260+1)</f>
        <v>3</v>
      </c>
      <c r="O261" s="15">
        <f t="shared" ref="O261:O324" si="332">IF($C261=3,1,O260+1)</f>
        <v>1</v>
      </c>
      <c r="P261" s="15">
        <f t="shared" ref="P261:P324" si="333">IF($C261=4,1,P260+1)</f>
        <v>7</v>
      </c>
      <c r="Q261" s="15">
        <f t="shared" ref="Q261:Q324" si="334">IF($C261=5,1,Q260+1)</f>
        <v>4</v>
      </c>
      <c r="R261" s="15">
        <f t="shared" ref="R261:R324" si="335">IF($C261=6,1,R260+1)</f>
        <v>10</v>
      </c>
      <c r="S261" s="12">
        <f t="shared" si="324"/>
        <v>521</v>
      </c>
      <c r="T261" s="11">
        <v>1</v>
      </c>
      <c r="U261" s="16">
        <f t="shared" si="325"/>
        <v>2</v>
      </c>
      <c r="V261" s="16">
        <f t="shared" si="326"/>
        <v>3</v>
      </c>
      <c r="W261" s="16">
        <f t="shared" si="327"/>
        <v>4</v>
      </c>
      <c r="X261" s="16">
        <f t="shared" si="328"/>
        <v>7</v>
      </c>
      <c r="Y261" s="16">
        <f t="shared" si="329"/>
        <v>10</v>
      </c>
      <c r="AN261" s="23" t="str">
        <f t="shared" si="280"/>
        <v/>
      </c>
      <c r="AO261" s="23" t="str">
        <f t="shared" si="281"/>
        <v/>
      </c>
      <c r="AP261" s="23">
        <f t="shared" si="282"/>
        <v>3</v>
      </c>
      <c r="AQ261" s="23" t="str">
        <f t="shared" si="283"/>
        <v/>
      </c>
      <c r="AR261" s="23" t="str">
        <f t="shared" si="284"/>
        <v/>
      </c>
      <c r="AS261" s="23" t="str">
        <f t="shared" si="285"/>
        <v/>
      </c>
      <c r="AT261" s="21">
        <f t="shared" si="286"/>
        <v>1</v>
      </c>
      <c r="AU261" s="21" t="str">
        <f t="shared" si="287"/>
        <v/>
      </c>
      <c r="AV261" s="21" t="str">
        <f t="shared" si="288"/>
        <v/>
      </c>
      <c r="AW261" s="21" t="str">
        <f t="shared" si="289"/>
        <v/>
      </c>
      <c r="AX261" s="21" t="str">
        <f t="shared" si="290"/>
        <v/>
      </c>
      <c r="AY261" s="21" t="str">
        <f t="shared" si="291"/>
        <v/>
      </c>
      <c r="AZ261" s="22" t="str">
        <f t="shared" si="292"/>
        <v/>
      </c>
      <c r="BA261" s="22">
        <f t="shared" si="293"/>
        <v>2</v>
      </c>
      <c r="BB261" s="22" t="str">
        <f t="shared" si="294"/>
        <v/>
      </c>
      <c r="BC261" s="22" t="str">
        <f t="shared" si="295"/>
        <v/>
      </c>
      <c r="BD261" s="22" t="str">
        <f t="shared" si="296"/>
        <v/>
      </c>
      <c r="BE261" s="22" t="str">
        <f t="shared" si="297"/>
        <v/>
      </c>
      <c r="BF261" s="23" t="str">
        <f t="shared" si="298"/>
        <v/>
      </c>
      <c r="BG261" s="23" t="str">
        <f t="shared" si="299"/>
        <v/>
      </c>
      <c r="BH261" s="23" t="str">
        <f t="shared" si="300"/>
        <v/>
      </c>
      <c r="BI261" s="23" t="str">
        <f t="shared" si="301"/>
        <v/>
      </c>
      <c r="BJ261" s="23">
        <f t="shared" si="302"/>
        <v>5</v>
      </c>
      <c r="BK261" s="23" t="str">
        <f t="shared" si="303"/>
        <v/>
      </c>
      <c r="BL261" s="21" t="str">
        <f t="shared" si="304"/>
        <v/>
      </c>
      <c r="BM261" s="21" t="str">
        <f t="shared" si="305"/>
        <v/>
      </c>
      <c r="BN261" s="21" t="str">
        <f t="shared" si="306"/>
        <v/>
      </c>
      <c r="BO261" s="21">
        <f t="shared" si="307"/>
        <v>4</v>
      </c>
      <c r="BP261" s="21" t="str">
        <f t="shared" si="308"/>
        <v/>
      </c>
      <c r="BQ261" s="21" t="str">
        <f t="shared" si="309"/>
        <v/>
      </c>
      <c r="BR261" s="22" t="str">
        <f t="shared" si="310"/>
        <v/>
      </c>
      <c r="BS261" s="22" t="str">
        <f t="shared" si="311"/>
        <v/>
      </c>
      <c r="BT261" s="22" t="str">
        <f t="shared" si="312"/>
        <v/>
      </c>
      <c r="BU261" s="22" t="str">
        <f t="shared" si="313"/>
        <v/>
      </c>
      <c r="BV261" s="22" t="str">
        <f t="shared" si="314"/>
        <v/>
      </c>
      <c r="BW261" s="22">
        <f t="shared" si="315"/>
        <v>6</v>
      </c>
      <c r="CE261" s="24" t="str">
        <f t="shared" si="316"/>
        <v>312546</v>
      </c>
      <c r="CF261" s="25">
        <f t="shared" si="317"/>
        <v>312546</v>
      </c>
      <c r="CG261" s="26">
        <f t="shared" si="318"/>
        <v>3</v>
      </c>
      <c r="CH261" s="23">
        <f t="shared" si="319"/>
        <v>1</v>
      </c>
      <c r="CI261" s="23">
        <f t="shared" si="320"/>
        <v>2</v>
      </c>
      <c r="CJ261" s="23">
        <f t="shared" si="321"/>
        <v>5</v>
      </c>
      <c r="CK261" s="23">
        <f t="shared" si="322"/>
        <v>4</v>
      </c>
      <c r="CL261" s="23">
        <f t="shared" si="323"/>
        <v>6</v>
      </c>
    </row>
    <row r="262" spans="1:90" ht="15" thickTop="1" thickBot="1" x14ac:dyDescent="0.5">
      <c r="A262" s="31">
        <v>9</v>
      </c>
      <c r="B262" s="33"/>
      <c r="C262" s="50">
        <f>VLOOKUP(A262,$AA$3:$AB$39,2,FALSE)</f>
        <v>2</v>
      </c>
      <c r="E262" s="49">
        <f>IF(C262=CG261,$CG$12,0)</f>
        <v>0</v>
      </c>
      <c r="F262" s="49">
        <f>IF(C262=CH261,$CH$12,0)</f>
        <v>0</v>
      </c>
      <c r="G262" s="49">
        <f>IF(C262=CI261,$CI$12,0)</f>
        <v>3</v>
      </c>
      <c r="H262" s="49">
        <f>IF(C262=CJ261,$CJ$12,0)</f>
        <v>0</v>
      </c>
      <c r="I262" s="49">
        <f>IF(C262=CK261,$CK$12,0)</f>
        <v>0</v>
      </c>
      <c r="J262" s="49">
        <f>IF(C262=CL261,$CL$12,0)</f>
        <v>0</v>
      </c>
      <c r="K262" s="50">
        <f>(E262+F262+G262+H262++I262+J262)</f>
        <v>3</v>
      </c>
      <c r="M262" s="15">
        <f t="shared" si="330"/>
        <v>3</v>
      </c>
      <c r="N262" s="15">
        <f t="shared" si="331"/>
        <v>1</v>
      </c>
      <c r="O262" s="15">
        <f t="shared" si="332"/>
        <v>2</v>
      </c>
      <c r="P262" s="15">
        <f t="shared" si="333"/>
        <v>8</v>
      </c>
      <c r="Q262" s="15">
        <f t="shared" si="334"/>
        <v>5</v>
      </c>
      <c r="R262" s="15">
        <f t="shared" si="335"/>
        <v>11</v>
      </c>
      <c r="S262" s="12">
        <f t="shared" si="324"/>
        <v>523</v>
      </c>
      <c r="T262" s="11">
        <v>1</v>
      </c>
      <c r="U262" s="16">
        <f t="shared" si="325"/>
        <v>2</v>
      </c>
      <c r="V262" s="16">
        <f t="shared" si="326"/>
        <v>3</v>
      </c>
      <c r="W262" s="16">
        <f t="shared" si="327"/>
        <v>5</v>
      </c>
      <c r="X262" s="16">
        <f t="shared" si="328"/>
        <v>8</v>
      </c>
      <c r="Y262" s="16">
        <f t="shared" si="329"/>
        <v>11</v>
      </c>
      <c r="AN262" s="23" t="str">
        <f t="shared" si="280"/>
        <v/>
      </c>
      <c r="AO262" s="23">
        <f t="shared" si="281"/>
        <v>2</v>
      </c>
      <c r="AP262" s="23" t="str">
        <f t="shared" si="282"/>
        <v/>
      </c>
      <c r="AQ262" s="23" t="str">
        <f t="shared" si="283"/>
        <v/>
      </c>
      <c r="AR262" s="23" t="str">
        <f t="shared" si="284"/>
        <v/>
      </c>
      <c r="AS262" s="23" t="str">
        <f t="shared" si="285"/>
        <v/>
      </c>
      <c r="AT262" s="21" t="str">
        <f t="shared" si="286"/>
        <v/>
      </c>
      <c r="AU262" s="21" t="str">
        <f t="shared" si="287"/>
        <v/>
      </c>
      <c r="AV262" s="21">
        <f t="shared" si="288"/>
        <v>3</v>
      </c>
      <c r="AW262" s="21" t="str">
        <f t="shared" si="289"/>
        <v/>
      </c>
      <c r="AX262" s="21" t="str">
        <f t="shared" si="290"/>
        <v/>
      </c>
      <c r="AY262" s="21" t="str">
        <f t="shared" si="291"/>
        <v/>
      </c>
      <c r="AZ262" s="22">
        <f t="shared" si="292"/>
        <v>1</v>
      </c>
      <c r="BA262" s="22" t="str">
        <f t="shared" si="293"/>
        <v/>
      </c>
      <c r="BB262" s="22" t="str">
        <f t="shared" si="294"/>
        <v/>
      </c>
      <c r="BC262" s="22" t="str">
        <f t="shared" si="295"/>
        <v/>
      </c>
      <c r="BD262" s="22" t="str">
        <f t="shared" si="296"/>
        <v/>
      </c>
      <c r="BE262" s="22" t="str">
        <f t="shared" si="297"/>
        <v/>
      </c>
      <c r="BF262" s="23" t="str">
        <f t="shared" si="298"/>
        <v/>
      </c>
      <c r="BG262" s="23" t="str">
        <f t="shared" si="299"/>
        <v/>
      </c>
      <c r="BH262" s="23" t="str">
        <f t="shared" si="300"/>
        <v/>
      </c>
      <c r="BI262" s="23" t="str">
        <f t="shared" si="301"/>
        <v/>
      </c>
      <c r="BJ262" s="23">
        <f t="shared" si="302"/>
        <v>5</v>
      </c>
      <c r="BK262" s="23" t="str">
        <f t="shared" si="303"/>
        <v/>
      </c>
      <c r="BL262" s="21" t="str">
        <f t="shared" si="304"/>
        <v/>
      </c>
      <c r="BM262" s="21" t="str">
        <f t="shared" si="305"/>
        <v/>
      </c>
      <c r="BN262" s="21" t="str">
        <f t="shared" si="306"/>
        <v/>
      </c>
      <c r="BO262" s="21">
        <f t="shared" si="307"/>
        <v>4</v>
      </c>
      <c r="BP262" s="21" t="str">
        <f t="shared" si="308"/>
        <v/>
      </c>
      <c r="BQ262" s="21" t="str">
        <f t="shared" si="309"/>
        <v/>
      </c>
      <c r="BR262" s="22" t="str">
        <f t="shared" si="310"/>
        <v/>
      </c>
      <c r="BS262" s="22" t="str">
        <f t="shared" si="311"/>
        <v/>
      </c>
      <c r="BT262" s="22" t="str">
        <f t="shared" si="312"/>
        <v/>
      </c>
      <c r="BU262" s="22" t="str">
        <f t="shared" si="313"/>
        <v/>
      </c>
      <c r="BV262" s="22" t="str">
        <f t="shared" si="314"/>
        <v/>
      </c>
      <c r="BW262" s="22">
        <f t="shared" si="315"/>
        <v>6</v>
      </c>
      <c r="CE262" s="24" t="str">
        <f t="shared" si="316"/>
        <v>231546</v>
      </c>
      <c r="CF262" s="25">
        <f t="shared" si="317"/>
        <v>231546</v>
      </c>
      <c r="CG262" s="26">
        <f t="shared" si="318"/>
        <v>2</v>
      </c>
      <c r="CH262" s="23">
        <f t="shared" si="319"/>
        <v>3</v>
      </c>
      <c r="CI262" s="23">
        <f t="shared" si="320"/>
        <v>1</v>
      </c>
      <c r="CJ262" s="23">
        <f t="shared" si="321"/>
        <v>5</v>
      </c>
      <c r="CK262" s="23">
        <f t="shared" si="322"/>
        <v>4</v>
      </c>
      <c r="CL262" s="23">
        <f t="shared" si="323"/>
        <v>6</v>
      </c>
    </row>
    <row r="263" spans="1:90" ht="15" thickTop="1" thickBot="1" x14ac:dyDescent="0.5">
      <c r="A263" s="31">
        <v>21</v>
      </c>
      <c r="B263" s="33"/>
      <c r="C263" s="50">
        <f>VLOOKUP(A263,$AA$3:$AB$39,2,FALSE)</f>
        <v>4</v>
      </c>
      <c r="E263" s="49">
        <f>IF(C263=CG262,$CG$12,0)</f>
        <v>0</v>
      </c>
      <c r="F263" s="49">
        <f>IF(C263=CH262,$CH$12,0)</f>
        <v>0</v>
      </c>
      <c r="G263" s="49">
        <f>IF(C263=CI262,$CI$12,0)</f>
        <v>0</v>
      </c>
      <c r="H263" s="49">
        <f>IF(C263=CJ262,$CJ$12,0)</f>
        <v>0</v>
      </c>
      <c r="I263" s="49">
        <f>IF(C263=CK262,$CK$12,0)</f>
        <v>5</v>
      </c>
      <c r="J263" s="49">
        <f>IF(C263=CL262,$CL$12,0)</f>
        <v>0</v>
      </c>
      <c r="K263" s="50">
        <f>(E263+F263+G263+H263++I263+J263)</f>
        <v>5</v>
      </c>
      <c r="M263" s="15">
        <f t="shared" si="330"/>
        <v>4</v>
      </c>
      <c r="N263" s="15">
        <f t="shared" si="331"/>
        <v>2</v>
      </c>
      <c r="O263" s="15">
        <f t="shared" si="332"/>
        <v>3</v>
      </c>
      <c r="P263" s="15">
        <f t="shared" si="333"/>
        <v>1</v>
      </c>
      <c r="Q263" s="15">
        <f t="shared" si="334"/>
        <v>6</v>
      </c>
      <c r="R263" s="15">
        <f t="shared" si="335"/>
        <v>12</v>
      </c>
      <c r="S263" s="12">
        <f t="shared" si="324"/>
        <v>525</v>
      </c>
      <c r="T263" s="11">
        <v>1</v>
      </c>
      <c r="U263" s="16">
        <f t="shared" si="325"/>
        <v>2</v>
      </c>
      <c r="V263" s="16">
        <f t="shared" si="326"/>
        <v>3</v>
      </c>
      <c r="W263" s="16">
        <f t="shared" si="327"/>
        <v>4</v>
      </c>
      <c r="X263" s="16">
        <f t="shared" si="328"/>
        <v>6</v>
      </c>
      <c r="Y263" s="16">
        <f t="shared" si="329"/>
        <v>12</v>
      </c>
      <c r="AN263" s="23" t="str">
        <f t="shared" si="280"/>
        <v/>
      </c>
      <c r="AO263" s="23" t="str">
        <f t="shared" si="281"/>
        <v/>
      </c>
      <c r="AP263" s="23" t="str">
        <f t="shared" si="282"/>
        <v/>
      </c>
      <c r="AQ263" s="23">
        <f t="shared" si="283"/>
        <v>4</v>
      </c>
      <c r="AR263" s="23" t="str">
        <f t="shared" si="284"/>
        <v/>
      </c>
      <c r="AS263" s="23" t="str">
        <f t="shared" si="285"/>
        <v/>
      </c>
      <c r="AT263" s="21" t="str">
        <f t="shared" si="286"/>
        <v/>
      </c>
      <c r="AU263" s="21">
        <f t="shared" si="287"/>
        <v>2</v>
      </c>
      <c r="AV263" s="21" t="str">
        <f t="shared" si="288"/>
        <v/>
      </c>
      <c r="AW263" s="21" t="str">
        <f t="shared" si="289"/>
        <v/>
      </c>
      <c r="AX263" s="21" t="str">
        <f t="shared" si="290"/>
        <v/>
      </c>
      <c r="AY263" s="21" t="str">
        <f t="shared" si="291"/>
        <v/>
      </c>
      <c r="AZ263" s="22" t="str">
        <f t="shared" si="292"/>
        <v/>
      </c>
      <c r="BA263" s="22" t="str">
        <f t="shared" si="293"/>
        <v/>
      </c>
      <c r="BB263" s="22">
        <f t="shared" si="294"/>
        <v>3</v>
      </c>
      <c r="BC263" s="22" t="str">
        <f t="shared" si="295"/>
        <v/>
      </c>
      <c r="BD263" s="22" t="str">
        <f t="shared" si="296"/>
        <v/>
      </c>
      <c r="BE263" s="22" t="str">
        <f t="shared" si="297"/>
        <v/>
      </c>
      <c r="BF263" s="23">
        <f t="shared" si="298"/>
        <v>1</v>
      </c>
      <c r="BG263" s="23" t="str">
        <f t="shared" si="299"/>
        <v/>
      </c>
      <c r="BH263" s="23" t="str">
        <f t="shared" si="300"/>
        <v/>
      </c>
      <c r="BI263" s="23" t="str">
        <f t="shared" si="301"/>
        <v/>
      </c>
      <c r="BJ263" s="23" t="str">
        <f t="shared" si="302"/>
        <v/>
      </c>
      <c r="BK263" s="23" t="str">
        <f t="shared" si="303"/>
        <v/>
      </c>
      <c r="BL263" s="21" t="str">
        <f t="shared" si="304"/>
        <v/>
      </c>
      <c r="BM263" s="21" t="str">
        <f t="shared" si="305"/>
        <v/>
      </c>
      <c r="BN263" s="21" t="str">
        <f t="shared" si="306"/>
        <v/>
      </c>
      <c r="BO263" s="21" t="str">
        <f t="shared" si="307"/>
        <v/>
      </c>
      <c r="BP263" s="21">
        <f t="shared" si="308"/>
        <v>5</v>
      </c>
      <c r="BQ263" s="21" t="str">
        <f t="shared" si="309"/>
        <v/>
      </c>
      <c r="BR263" s="22" t="str">
        <f t="shared" si="310"/>
        <v/>
      </c>
      <c r="BS263" s="22" t="str">
        <f t="shared" si="311"/>
        <v/>
      </c>
      <c r="BT263" s="22" t="str">
        <f t="shared" si="312"/>
        <v/>
      </c>
      <c r="BU263" s="22" t="str">
        <f t="shared" si="313"/>
        <v/>
      </c>
      <c r="BV263" s="22" t="str">
        <f t="shared" si="314"/>
        <v/>
      </c>
      <c r="BW263" s="22">
        <f t="shared" si="315"/>
        <v>6</v>
      </c>
      <c r="CE263" s="24" t="str">
        <f t="shared" si="316"/>
        <v>423156</v>
      </c>
      <c r="CF263" s="25">
        <f t="shared" si="317"/>
        <v>423156</v>
      </c>
      <c r="CG263" s="26">
        <f t="shared" si="318"/>
        <v>4</v>
      </c>
      <c r="CH263" s="23">
        <f t="shared" si="319"/>
        <v>2</v>
      </c>
      <c r="CI263" s="23">
        <f t="shared" si="320"/>
        <v>3</v>
      </c>
      <c r="CJ263" s="23">
        <f t="shared" si="321"/>
        <v>1</v>
      </c>
      <c r="CK263" s="23">
        <f t="shared" si="322"/>
        <v>5</v>
      </c>
      <c r="CL263" s="23">
        <f t="shared" si="323"/>
        <v>6</v>
      </c>
    </row>
    <row r="264" spans="1:90" ht="15" thickTop="1" thickBot="1" x14ac:dyDescent="0.5">
      <c r="A264" s="31">
        <v>30</v>
      </c>
      <c r="B264" s="33"/>
      <c r="C264" s="50">
        <f>VLOOKUP(A264,$AA$3:$AB$39,2,FALSE)</f>
        <v>5</v>
      </c>
      <c r="E264" s="49">
        <f>IF(C264=CG263,$CG$12,0)</f>
        <v>0</v>
      </c>
      <c r="F264" s="49">
        <f>IF(C264=CH263,$CH$12,0)</f>
        <v>0</v>
      </c>
      <c r="G264" s="49">
        <f>IF(C264=CI263,$CI$12,0)</f>
        <v>0</v>
      </c>
      <c r="H264" s="49">
        <f>IF(C264=CJ263,$CJ$12,0)</f>
        <v>0</v>
      </c>
      <c r="I264" s="49">
        <f>IF(C264=CK263,$CK$12,0)</f>
        <v>5</v>
      </c>
      <c r="J264" s="49">
        <f>IF(C264=CL263,$CL$12,0)</f>
        <v>0</v>
      </c>
      <c r="K264" s="50">
        <f>(E264+F264+G264+H264++I264+J264)</f>
        <v>5</v>
      </c>
      <c r="M264" s="15">
        <f t="shared" si="330"/>
        <v>5</v>
      </c>
      <c r="N264" s="15">
        <f t="shared" si="331"/>
        <v>3</v>
      </c>
      <c r="O264" s="15">
        <f t="shared" si="332"/>
        <v>4</v>
      </c>
      <c r="P264" s="15">
        <f t="shared" si="333"/>
        <v>2</v>
      </c>
      <c r="Q264" s="15">
        <f t="shared" si="334"/>
        <v>1</v>
      </c>
      <c r="R264" s="15">
        <f t="shared" si="335"/>
        <v>13</v>
      </c>
      <c r="S264" s="12">
        <f t="shared" si="324"/>
        <v>527</v>
      </c>
      <c r="T264" s="11">
        <v>1</v>
      </c>
      <c r="U264" s="16">
        <f t="shared" si="325"/>
        <v>2</v>
      </c>
      <c r="V264" s="16">
        <f t="shared" si="326"/>
        <v>3</v>
      </c>
      <c r="W264" s="16">
        <f t="shared" si="327"/>
        <v>4</v>
      </c>
      <c r="X264" s="16">
        <f t="shared" si="328"/>
        <v>5</v>
      </c>
      <c r="Y264" s="16">
        <f t="shared" si="329"/>
        <v>13</v>
      </c>
      <c r="AN264" s="23" t="str">
        <f t="shared" si="280"/>
        <v/>
      </c>
      <c r="AO264" s="23" t="str">
        <f t="shared" si="281"/>
        <v/>
      </c>
      <c r="AP264" s="23" t="str">
        <f t="shared" si="282"/>
        <v/>
      </c>
      <c r="AQ264" s="23" t="str">
        <f t="shared" si="283"/>
        <v/>
      </c>
      <c r="AR264" s="23">
        <f t="shared" si="284"/>
        <v>5</v>
      </c>
      <c r="AS264" s="23" t="str">
        <f t="shared" si="285"/>
        <v/>
      </c>
      <c r="AT264" s="21" t="str">
        <f t="shared" si="286"/>
        <v/>
      </c>
      <c r="AU264" s="21" t="str">
        <f t="shared" si="287"/>
        <v/>
      </c>
      <c r="AV264" s="21" t="str">
        <f t="shared" si="288"/>
        <v/>
      </c>
      <c r="AW264" s="21">
        <f t="shared" si="289"/>
        <v>4</v>
      </c>
      <c r="AX264" s="21" t="str">
        <f t="shared" si="290"/>
        <v/>
      </c>
      <c r="AY264" s="21" t="str">
        <f t="shared" si="291"/>
        <v/>
      </c>
      <c r="AZ264" s="22" t="str">
        <f t="shared" si="292"/>
        <v/>
      </c>
      <c r="BA264" s="22">
        <f t="shared" si="293"/>
        <v>2</v>
      </c>
      <c r="BB264" s="22" t="str">
        <f t="shared" si="294"/>
        <v/>
      </c>
      <c r="BC264" s="22" t="str">
        <f t="shared" si="295"/>
        <v/>
      </c>
      <c r="BD264" s="22" t="str">
        <f t="shared" si="296"/>
        <v/>
      </c>
      <c r="BE264" s="22" t="str">
        <f t="shared" si="297"/>
        <v/>
      </c>
      <c r="BF264" s="23" t="str">
        <f t="shared" si="298"/>
        <v/>
      </c>
      <c r="BG264" s="23" t="str">
        <f t="shared" si="299"/>
        <v/>
      </c>
      <c r="BH264" s="23">
        <f t="shared" si="300"/>
        <v>3</v>
      </c>
      <c r="BI264" s="23" t="str">
        <f t="shared" si="301"/>
        <v/>
      </c>
      <c r="BJ264" s="23" t="str">
        <f t="shared" si="302"/>
        <v/>
      </c>
      <c r="BK264" s="23" t="str">
        <f t="shared" si="303"/>
        <v/>
      </c>
      <c r="BL264" s="21">
        <f t="shared" si="304"/>
        <v>1</v>
      </c>
      <c r="BM264" s="21" t="str">
        <f t="shared" si="305"/>
        <v/>
      </c>
      <c r="BN264" s="21" t="str">
        <f t="shared" si="306"/>
        <v/>
      </c>
      <c r="BO264" s="21" t="str">
        <f t="shared" si="307"/>
        <v/>
      </c>
      <c r="BP264" s="21" t="str">
        <f t="shared" si="308"/>
        <v/>
      </c>
      <c r="BQ264" s="21" t="str">
        <f t="shared" si="309"/>
        <v/>
      </c>
      <c r="BR264" s="22" t="str">
        <f t="shared" si="310"/>
        <v/>
      </c>
      <c r="BS264" s="22" t="str">
        <f t="shared" si="311"/>
        <v/>
      </c>
      <c r="BT264" s="22" t="str">
        <f t="shared" si="312"/>
        <v/>
      </c>
      <c r="BU264" s="22" t="str">
        <f t="shared" si="313"/>
        <v/>
      </c>
      <c r="BV264" s="22" t="str">
        <f t="shared" si="314"/>
        <v/>
      </c>
      <c r="BW264" s="22">
        <f t="shared" si="315"/>
        <v>6</v>
      </c>
      <c r="CE264" s="24" t="str">
        <f t="shared" si="316"/>
        <v>542316</v>
      </c>
      <c r="CF264" s="25">
        <f t="shared" si="317"/>
        <v>542316</v>
      </c>
      <c r="CG264" s="26">
        <f t="shared" si="318"/>
        <v>5</v>
      </c>
      <c r="CH264" s="23">
        <f t="shared" si="319"/>
        <v>4</v>
      </c>
      <c r="CI264" s="23">
        <f t="shared" si="320"/>
        <v>2</v>
      </c>
      <c r="CJ264" s="23">
        <f t="shared" si="321"/>
        <v>3</v>
      </c>
      <c r="CK264" s="23">
        <f t="shared" si="322"/>
        <v>1</v>
      </c>
      <c r="CL264" s="23">
        <f t="shared" si="323"/>
        <v>6</v>
      </c>
    </row>
    <row r="265" spans="1:90" ht="15" thickTop="1" thickBot="1" x14ac:dyDescent="0.5">
      <c r="A265" s="31">
        <v>25</v>
      </c>
      <c r="B265" s="33"/>
      <c r="C265" s="50">
        <f>VLOOKUP(A265,$AA$3:$AB$39,2,FALSE)</f>
        <v>5</v>
      </c>
      <c r="E265" s="49">
        <f>IF(C265=CG264,$CG$12,0)</f>
        <v>1</v>
      </c>
      <c r="F265" s="49">
        <f>IF(C265=CH264,$CH$12,0)</f>
        <v>0</v>
      </c>
      <c r="G265" s="49">
        <f>IF(C265=CI264,$CI$12,0)</f>
        <v>0</v>
      </c>
      <c r="H265" s="49">
        <f>IF(C265=CJ264,$CJ$12,0)</f>
        <v>0</v>
      </c>
      <c r="I265" s="49">
        <f>IF(C265=CK264,$CK$12,0)</f>
        <v>0</v>
      </c>
      <c r="J265" s="49">
        <f>IF(C265=CL264,$CL$12,0)</f>
        <v>0</v>
      </c>
      <c r="K265" s="50">
        <f>(E265+F265+G265+H265++I265+J265)</f>
        <v>1</v>
      </c>
      <c r="M265" s="15">
        <f t="shared" si="330"/>
        <v>6</v>
      </c>
      <c r="N265" s="15">
        <f t="shared" si="331"/>
        <v>4</v>
      </c>
      <c r="O265" s="15">
        <f t="shared" si="332"/>
        <v>5</v>
      </c>
      <c r="P265" s="15">
        <f t="shared" si="333"/>
        <v>3</v>
      </c>
      <c r="Q265" s="15">
        <f t="shared" si="334"/>
        <v>1</v>
      </c>
      <c r="R265" s="15">
        <f t="shared" si="335"/>
        <v>14</v>
      </c>
      <c r="S265" s="12">
        <f t="shared" si="324"/>
        <v>530</v>
      </c>
      <c r="T265" s="11">
        <v>1</v>
      </c>
      <c r="U265" s="16">
        <f t="shared" si="325"/>
        <v>3</v>
      </c>
      <c r="V265" s="16">
        <f t="shared" si="326"/>
        <v>4</v>
      </c>
      <c r="W265" s="16">
        <f t="shared" si="327"/>
        <v>5</v>
      </c>
      <c r="X265" s="16">
        <f t="shared" si="328"/>
        <v>6</v>
      </c>
      <c r="Y265" s="16">
        <f t="shared" si="329"/>
        <v>14</v>
      </c>
      <c r="AN265" s="23" t="str">
        <f t="shared" si="280"/>
        <v/>
      </c>
      <c r="AO265" s="23" t="str">
        <f t="shared" si="281"/>
        <v/>
      </c>
      <c r="AP265" s="23" t="str">
        <f t="shared" si="282"/>
        <v/>
      </c>
      <c r="AQ265" s="23" t="str">
        <f t="shared" si="283"/>
        <v/>
      </c>
      <c r="AR265" s="23">
        <f t="shared" si="284"/>
        <v>5</v>
      </c>
      <c r="AS265" s="23" t="str">
        <f t="shared" si="285"/>
        <v/>
      </c>
      <c r="AT265" s="21" t="str">
        <f t="shared" si="286"/>
        <v/>
      </c>
      <c r="AU265" s="21" t="str">
        <f t="shared" si="287"/>
        <v/>
      </c>
      <c r="AV265" s="21" t="str">
        <f t="shared" si="288"/>
        <v/>
      </c>
      <c r="AW265" s="21">
        <f t="shared" si="289"/>
        <v>4</v>
      </c>
      <c r="AX265" s="21" t="str">
        <f t="shared" si="290"/>
        <v/>
      </c>
      <c r="AY265" s="21" t="str">
        <f t="shared" si="291"/>
        <v/>
      </c>
      <c r="AZ265" s="22" t="str">
        <f t="shared" si="292"/>
        <v/>
      </c>
      <c r="BA265" s="22">
        <f t="shared" si="293"/>
        <v>2</v>
      </c>
      <c r="BB265" s="22" t="str">
        <f t="shared" si="294"/>
        <v/>
      </c>
      <c r="BC265" s="22" t="str">
        <f t="shared" si="295"/>
        <v/>
      </c>
      <c r="BD265" s="22" t="str">
        <f t="shared" si="296"/>
        <v/>
      </c>
      <c r="BE265" s="22" t="str">
        <f t="shared" si="297"/>
        <v/>
      </c>
      <c r="BF265" s="23" t="str">
        <f t="shared" si="298"/>
        <v/>
      </c>
      <c r="BG265" s="23" t="str">
        <f t="shared" si="299"/>
        <v/>
      </c>
      <c r="BH265" s="23">
        <f t="shared" si="300"/>
        <v>3</v>
      </c>
      <c r="BI265" s="23" t="str">
        <f t="shared" si="301"/>
        <v/>
      </c>
      <c r="BJ265" s="23" t="str">
        <f t="shared" si="302"/>
        <v/>
      </c>
      <c r="BK265" s="23" t="str">
        <f t="shared" si="303"/>
        <v/>
      </c>
      <c r="BL265" s="21">
        <f t="shared" si="304"/>
        <v>1</v>
      </c>
      <c r="BM265" s="21" t="str">
        <f t="shared" si="305"/>
        <v/>
      </c>
      <c r="BN265" s="21" t="str">
        <f t="shared" si="306"/>
        <v/>
      </c>
      <c r="BO265" s="21" t="str">
        <f t="shared" si="307"/>
        <v/>
      </c>
      <c r="BP265" s="21" t="str">
        <f t="shared" si="308"/>
        <v/>
      </c>
      <c r="BQ265" s="21" t="str">
        <f t="shared" si="309"/>
        <v/>
      </c>
      <c r="BR265" s="22" t="str">
        <f t="shared" si="310"/>
        <v/>
      </c>
      <c r="BS265" s="22" t="str">
        <f t="shared" si="311"/>
        <v/>
      </c>
      <c r="BT265" s="22" t="str">
        <f t="shared" si="312"/>
        <v/>
      </c>
      <c r="BU265" s="22" t="str">
        <f t="shared" si="313"/>
        <v/>
      </c>
      <c r="BV265" s="22" t="str">
        <f t="shared" si="314"/>
        <v/>
      </c>
      <c r="BW265" s="22">
        <f t="shared" si="315"/>
        <v>6</v>
      </c>
      <c r="CE265" s="24" t="str">
        <f t="shared" si="316"/>
        <v>542316</v>
      </c>
      <c r="CF265" s="25">
        <f t="shared" si="317"/>
        <v>542316</v>
      </c>
      <c r="CG265" s="26">
        <f t="shared" si="318"/>
        <v>5</v>
      </c>
      <c r="CH265" s="23">
        <f t="shared" si="319"/>
        <v>4</v>
      </c>
      <c r="CI265" s="23">
        <f t="shared" si="320"/>
        <v>2</v>
      </c>
      <c r="CJ265" s="23">
        <f t="shared" si="321"/>
        <v>3</v>
      </c>
      <c r="CK265" s="23">
        <f t="shared" si="322"/>
        <v>1</v>
      </c>
      <c r="CL265" s="23">
        <f t="shared" si="323"/>
        <v>6</v>
      </c>
    </row>
    <row r="266" spans="1:90" ht="15" thickTop="1" thickBot="1" x14ac:dyDescent="0.5">
      <c r="A266" s="31">
        <v>30</v>
      </c>
      <c r="B266" s="33"/>
      <c r="C266" s="50">
        <f>VLOOKUP(A266,$AA$3:$AB$39,2,FALSE)</f>
        <v>5</v>
      </c>
      <c r="E266" s="49">
        <f>IF(C266=CG265,$CG$12,0)</f>
        <v>1</v>
      </c>
      <c r="F266" s="49">
        <f>IF(C266=CH265,$CH$12,0)</f>
        <v>0</v>
      </c>
      <c r="G266" s="49">
        <f>IF(C266=CI265,$CI$12,0)</f>
        <v>0</v>
      </c>
      <c r="H266" s="49">
        <f>IF(C266=CJ265,$CJ$12,0)</f>
        <v>0</v>
      </c>
      <c r="I266" s="49">
        <f>IF(C266=CK265,$CK$12,0)</f>
        <v>0</v>
      </c>
      <c r="J266" s="49">
        <f>IF(C266=CL265,$CL$12,0)</f>
        <v>0</v>
      </c>
      <c r="K266" s="50">
        <f>(E266+F266+G266+H266++I266+J266)</f>
        <v>1</v>
      </c>
      <c r="M266" s="15">
        <f t="shared" si="330"/>
        <v>7</v>
      </c>
      <c r="N266" s="15">
        <f t="shared" si="331"/>
        <v>5</v>
      </c>
      <c r="O266" s="15">
        <f t="shared" si="332"/>
        <v>6</v>
      </c>
      <c r="P266" s="15">
        <f t="shared" si="333"/>
        <v>4</v>
      </c>
      <c r="Q266" s="15">
        <f t="shared" si="334"/>
        <v>1</v>
      </c>
      <c r="R266" s="15">
        <f t="shared" si="335"/>
        <v>15</v>
      </c>
      <c r="S266" s="12">
        <f t="shared" si="324"/>
        <v>534</v>
      </c>
      <c r="T266" s="11">
        <v>1</v>
      </c>
      <c r="U266" s="16">
        <f t="shared" si="325"/>
        <v>4</v>
      </c>
      <c r="V266" s="16">
        <f t="shared" si="326"/>
        <v>5</v>
      </c>
      <c r="W266" s="16">
        <f t="shared" si="327"/>
        <v>6</v>
      </c>
      <c r="X266" s="16">
        <f t="shared" si="328"/>
        <v>7</v>
      </c>
      <c r="Y266" s="16">
        <f t="shared" si="329"/>
        <v>15</v>
      </c>
      <c r="AN266" s="23" t="str">
        <f t="shared" si="280"/>
        <v/>
      </c>
      <c r="AO266" s="23" t="str">
        <f t="shared" si="281"/>
        <v/>
      </c>
      <c r="AP266" s="23" t="str">
        <f t="shared" si="282"/>
        <v/>
      </c>
      <c r="AQ266" s="23" t="str">
        <f t="shared" si="283"/>
        <v/>
      </c>
      <c r="AR266" s="23">
        <f t="shared" si="284"/>
        <v>5</v>
      </c>
      <c r="AS266" s="23" t="str">
        <f t="shared" si="285"/>
        <v/>
      </c>
      <c r="AT266" s="21" t="str">
        <f t="shared" si="286"/>
        <v/>
      </c>
      <c r="AU266" s="21" t="str">
        <f t="shared" si="287"/>
        <v/>
      </c>
      <c r="AV266" s="21" t="str">
        <f t="shared" si="288"/>
        <v/>
      </c>
      <c r="AW266" s="21">
        <f t="shared" si="289"/>
        <v>4</v>
      </c>
      <c r="AX266" s="21" t="str">
        <f t="shared" si="290"/>
        <v/>
      </c>
      <c r="AY266" s="21" t="str">
        <f t="shared" si="291"/>
        <v/>
      </c>
      <c r="AZ266" s="22" t="str">
        <f t="shared" si="292"/>
        <v/>
      </c>
      <c r="BA266" s="22">
        <f t="shared" si="293"/>
        <v>2</v>
      </c>
      <c r="BB266" s="22" t="str">
        <f t="shared" si="294"/>
        <v/>
      </c>
      <c r="BC266" s="22" t="str">
        <f t="shared" si="295"/>
        <v/>
      </c>
      <c r="BD266" s="22" t="str">
        <f t="shared" si="296"/>
        <v/>
      </c>
      <c r="BE266" s="22" t="str">
        <f t="shared" si="297"/>
        <v/>
      </c>
      <c r="BF266" s="23" t="str">
        <f t="shared" si="298"/>
        <v/>
      </c>
      <c r="BG266" s="23" t="str">
        <f t="shared" si="299"/>
        <v/>
      </c>
      <c r="BH266" s="23">
        <f t="shared" si="300"/>
        <v>3</v>
      </c>
      <c r="BI266" s="23" t="str">
        <f t="shared" si="301"/>
        <v/>
      </c>
      <c r="BJ266" s="23" t="str">
        <f t="shared" si="302"/>
        <v/>
      </c>
      <c r="BK266" s="23" t="str">
        <f t="shared" si="303"/>
        <v/>
      </c>
      <c r="BL266" s="21">
        <f t="shared" si="304"/>
        <v>1</v>
      </c>
      <c r="BM266" s="21" t="str">
        <f t="shared" si="305"/>
        <v/>
      </c>
      <c r="BN266" s="21" t="str">
        <f t="shared" si="306"/>
        <v/>
      </c>
      <c r="BO266" s="21" t="str">
        <f t="shared" si="307"/>
        <v/>
      </c>
      <c r="BP266" s="21" t="str">
        <f t="shared" si="308"/>
        <v/>
      </c>
      <c r="BQ266" s="21" t="str">
        <f t="shared" si="309"/>
        <v/>
      </c>
      <c r="BR266" s="22" t="str">
        <f t="shared" si="310"/>
        <v/>
      </c>
      <c r="BS266" s="22" t="str">
        <f t="shared" si="311"/>
        <v/>
      </c>
      <c r="BT266" s="22" t="str">
        <f t="shared" si="312"/>
        <v/>
      </c>
      <c r="BU266" s="22" t="str">
        <f t="shared" si="313"/>
        <v/>
      </c>
      <c r="BV266" s="22" t="str">
        <f t="shared" si="314"/>
        <v/>
      </c>
      <c r="BW266" s="22">
        <f t="shared" si="315"/>
        <v>6</v>
      </c>
      <c r="CE266" s="24" t="str">
        <f t="shared" si="316"/>
        <v>542316</v>
      </c>
      <c r="CF266" s="25">
        <f t="shared" si="317"/>
        <v>542316</v>
      </c>
      <c r="CG266" s="26">
        <f t="shared" si="318"/>
        <v>5</v>
      </c>
      <c r="CH266" s="23">
        <f t="shared" si="319"/>
        <v>4</v>
      </c>
      <c r="CI266" s="23">
        <f t="shared" si="320"/>
        <v>2</v>
      </c>
      <c r="CJ266" s="23">
        <f t="shared" si="321"/>
        <v>3</v>
      </c>
      <c r="CK266" s="23">
        <f t="shared" si="322"/>
        <v>1</v>
      </c>
      <c r="CL266" s="23">
        <f t="shared" si="323"/>
        <v>6</v>
      </c>
    </row>
    <row r="267" spans="1:90" ht="15" thickTop="1" thickBot="1" x14ac:dyDescent="0.5">
      <c r="A267" s="31">
        <v>16</v>
      </c>
      <c r="B267" s="33"/>
      <c r="C267" s="50">
        <f>VLOOKUP(A267,$AA$3:$AB$39,2,FALSE)</f>
        <v>3</v>
      </c>
      <c r="E267" s="49">
        <f>IF(C267=CG266,$CG$12,0)</f>
        <v>0</v>
      </c>
      <c r="F267" s="49">
        <f>IF(C267=CH266,$CH$12,0)</f>
        <v>0</v>
      </c>
      <c r="G267" s="49">
        <f>IF(C267=CI266,$CI$12,0)</f>
        <v>0</v>
      </c>
      <c r="H267" s="49">
        <f>IF(C267=CJ266,$CJ$12,0)</f>
        <v>4</v>
      </c>
      <c r="I267" s="49">
        <f>IF(C267=CK266,$CK$12,0)</f>
        <v>0</v>
      </c>
      <c r="J267" s="49">
        <f>IF(C267=CL266,$CL$12,0)</f>
        <v>0</v>
      </c>
      <c r="K267" s="50">
        <f>(E267+F267+G267+H267++I267+J267)</f>
        <v>4</v>
      </c>
      <c r="M267" s="15">
        <f t="shared" si="330"/>
        <v>8</v>
      </c>
      <c r="N267" s="15">
        <f t="shared" si="331"/>
        <v>6</v>
      </c>
      <c r="O267" s="15">
        <f t="shared" si="332"/>
        <v>1</v>
      </c>
      <c r="P267" s="15">
        <f t="shared" si="333"/>
        <v>5</v>
      </c>
      <c r="Q267" s="15">
        <f t="shared" si="334"/>
        <v>2</v>
      </c>
      <c r="R267" s="15">
        <f t="shared" si="335"/>
        <v>16</v>
      </c>
      <c r="S267" s="12">
        <f t="shared" si="324"/>
        <v>536</v>
      </c>
      <c r="T267" s="11">
        <v>1</v>
      </c>
      <c r="U267" s="16">
        <f t="shared" si="325"/>
        <v>2</v>
      </c>
      <c r="V267" s="16">
        <f t="shared" si="326"/>
        <v>5</v>
      </c>
      <c r="W267" s="16">
        <f t="shared" si="327"/>
        <v>6</v>
      </c>
      <c r="X267" s="16">
        <f t="shared" si="328"/>
        <v>8</v>
      </c>
      <c r="Y267" s="16">
        <f t="shared" si="329"/>
        <v>16</v>
      </c>
      <c r="AN267" s="23" t="str">
        <f t="shared" ref="AN267:AN330" si="336">IF(T267=M267,$M$1,"")</f>
        <v/>
      </c>
      <c r="AO267" s="23" t="str">
        <f t="shared" ref="AO267:AO330" si="337">IF(T267=N267,$N$1,"")</f>
        <v/>
      </c>
      <c r="AP267" s="23">
        <f t="shared" ref="AP267:AP330" si="338">IF(T267=O267,$O$1,"")</f>
        <v>3</v>
      </c>
      <c r="AQ267" s="23" t="str">
        <f t="shared" ref="AQ267:AQ330" si="339">IF(T267=P267,$P$1,"")</f>
        <v/>
      </c>
      <c r="AR267" s="23" t="str">
        <f t="shared" ref="AR267:AR330" si="340">IF(T267=Q267,$Q$1,"")</f>
        <v/>
      </c>
      <c r="AS267" s="23" t="str">
        <f t="shared" ref="AS267:AS330" si="341">IF(T267=R267,$R$1,"")</f>
        <v/>
      </c>
      <c r="AT267" s="21" t="str">
        <f t="shared" ref="AT267:AT330" si="342">IF(U267=M267,$M$1,"")</f>
        <v/>
      </c>
      <c r="AU267" s="21" t="str">
        <f t="shared" ref="AU267:AU330" si="343">IF(U267=N267,$N$1,"")</f>
        <v/>
      </c>
      <c r="AV267" s="21" t="str">
        <f t="shared" ref="AV267:AV330" si="344">IF(U267=O267,$O$1,"")</f>
        <v/>
      </c>
      <c r="AW267" s="21" t="str">
        <f t="shared" ref="AW267:AW330" si="345">IF(U267=P267,$P$1,"")</f>
        <v/>
      </c>
      <c r="AX267" s="21">
        <f t="shared" ref="AX267:AX330" si="346">IF(U267=Q267,$Q$1,"")</f>
        <v>5</v>
      </c>
      <c r="AY267" s="21" t="str">
        <f t="shared" ref="AY267:AY330" si="347">IF(U267=R267,$R$1,"")</f>
        <v/>
      </c>
      <c r="AZ267" s="22" t="str">
        <f t="shared" ref="AZ267:AZ330" si="348">IF(V267=M267,$M$1,"")</f>
        <v/>
      </c>
      <c r="BA267" s="22" t="str">
        <f t="shared" ref="BA267:BA330" si="349">IF(V267=N267,$N$1,"")</f>
        <v/>
      </c>
      <c r="BB267" s="22" t="str">
        <f t="shared" ref="BB267:BB330" si="350">IF(V267=O267,$O$1,"")</f>
        <v/>
      </c>
      <c r="BC267" s="22">
        <f t="shared" ref="BC267:BC330" si="351">IF(V267=P267,$P$1,"")</f>
        <v>4</v>
      </c>
      <c r="BD267" s="22" t="str">
        <f t="shared" ref="BD267:BD330" si="352">IF(V267=Q267,$Q$1,"")</f>
        <v/>
      </c>
      <c r="BE267" s="22" t="str">
        <f t="shared" ref="BE267:BE330" si="353">IF(V267=R267,$R$1,"")</f>
        <v/>
      </c>
      <c r="BF267" s="23" t="str">
        <f t="shared" ref="BF267:BF330" si="354">IF(W267=M267,$M$1,"")</f>
        <v/>
      </c>
      <c r="BG267" s="23">
        <f t="shared" ref="BG267:BG330" si="355">IF(W267=N267,$N$1,"")</f>
        <v>2</v>
      </c>
      <c r="BH267" s="23" t="str">
        <f t="shared" ref="BH267:BH330" si="356">IF(W267=O267,$O$1,"")</f>
        <v/>
      </c>
      <c r="BI267" s="23" t="str">
        <f t="shared" ref="BI267:BI330" si="357">IF(W267=P267,$P$1,"")</f>
        <v/>
      </c>
      <c r="BJ267" s="23" t="str">
        <f t="shared" ref="BJ267:BJ330" si="358">IF(W267=Q267,$Q$1,"")</f>
        <v/>
      </c>
      <c r="BK267" s="23" t="str">
        <f t="shared" ref="BK267:BK330" si="359">IF(W267=R267,$R$1,"")</f>
        <v/>
      </c>
      <c r="BL267" s="21">
        <f t="shared" ref="BL267:BL330" si="360">IF(X267=M267,$M$1,"")</f>
        <v>1</v>
      </c>
      <c r="BM267" s="21" t="str">
        <f t="shared" ref="BM267:BM330" si="361">IF(X267=N267,$N$1,"")</f>
        <v/>
      </c>
      <c r="BN267" s="21" t="str">
        <f t="shared" ref="BN267:BN330" si="362">IF(X267=O267,$O$1,"")</f>
        <v/>
      </c>
      <c r="BO267" s="21" t="str">
        <f t="shared" ref="BO267:BO330" si="363">IF(X267=P267,$P$1,"")</f>
        <v/>
      </c>
      <c r="BP267" s="21" t="str">
        <f t="shared" ref="BP267:BP330" si="364">IF(X267=Q267,$Q$1,"")</f>
        <v/>
      </c>
      <c r="BQ267" s="21" t="str">
        <f t="shared" ref="BQ267:BQ330" si="365">IF(X267=R267,$R$1,"")</f>
        <v/>
      </c>
      <c r="BR267" s="22" t="str">
        <f t="shared" ref="BR267:BR330" si="366">IF(Y267=M267,$M$1,"")</f>
        <v/>
      </c>
      <c r="BS267" s="22" t="str">
        <f t="shared" ref="BS267:BS330" si="367">IF(Y267=N267,$N$1,"")</f>
        <v/>
      </c>
      <c r="BT267" s="22" t="str">
        <f t="shared" ref="BT267:BT330" si="368">IF(Y267=O267,$O$1,"")</f>
        <v/>
      </c>
      <c r="BU267" s="22" t="str">
        <f t="shared" ref="BU267:BU330" si="369">IF(Y267=P267,$P$1,"")</f>
        <v/>
      </c>
      <c r="BV267" s="22" t="str">
        <f t="shared" ref="BV267:BV330" si="370">IF(Y267=Q267,$Q$1,"")</f>
        <v/>
      </c>
      <c r="BW267" s="22">
        <f t="shared" ref="BW267:BW330" si="371">IF(Y267=R267,$R$1,"")</f>
        <v>6</v>
      </c>
      <c r="CE267" s="24" t="str">
        <f t="shared" ref="CE267:CE330" si="372">(AN267&amp;AO267&amp;AP267&amp;AQ267&amp;AR267&amp;AS267&amp;AT267&amp;AU267&amp;AV267&amp;AW267&amp;AX267&amp;AY267&amp;AZ267&amp;BA267&amp;BB267&amp;BC267&amp;BD267&amp;BE267&amp;BF267&amp;BG267&amp;BH267&amp;BI267&amp;BJ267&amp;BK267&amp;BL267&amp;BM267&amp;BN267&amp;BO267&amp;BP267&amp;BQ267&amp;BR267&amp;BS267&amp;BT267&amp;BU267&amp;BV267&amp;BW267)</f>
        <v>354216</v>
      </c>
      <c r="CF267" s="25">
        <f t="shared" ref="CF267:CF330" si="373">CE267*1</f>
        <v>354216</v>
      </c>
      <c r="CG267" s="26">
        <f t="shared" ref="CG267:CG330" si="374">(LEFT(CF267))*1</f>
        <v>3</v>
      </c>
      <c r="CH267" s="23">
        <f t="shared" ref="CH267:CH330" si="375">(MID(CE267,2,1))*1</f>
        <v>5</v>
      </c>
      <c r="CI267" s="23">
        <f t="shared" ref="CI267:CI330" si="376">(MID(CF267,3,1))*1</f>
        <v>4</v>
      </c>
      <c r="CJ267" s="23">
        <f t="shared" ref="CJ267:CJ330" si="377">(MID(CF267,4,1))*1</f>
        <v>2</v>
      </c>
      <c r="CK267" s="23">
        <f t="shared" ref="CK267:CK330" si="378">(MID(CF267,5,1))*1</f>
        <v>1</v>
      </c>
      <c r="CL267" s="23">
        <f t="shared" ref="CL267:CL330" si="379">(MID(CF267,6,1))*1</f>
        <v>6</v>
      </c>
    </row>
    <row r="268" spans="1:90" ht="15" thickTop="1" thickBot="1" x14ac:dyDescent="0.5">
      <c r="A268" s="31">
        <v>18</v>
      </c>
      <c r="B268" s="33"/>
      <c r="C268" s="50">
        <f>VLOOKUP(A268,$AA$3:$AB$39,2,FALSE)</f>
        <v>3</v>
      </c>
      <c r="E268" s="49">
        <f>IF(C268=CG267,$CG$12,0)</f>
        <v>1</v>
      </c>
      <c r="F268" s="49">
        <f>IF(C268=CH267,$CH$12,0)</f>
        <v>0</v>
      </c>
      <c r="G268" s="49">
        <f>IF(C268=CI267,$CI$12,0)</f>
        <v>0</v>
      </c>
      <c r="H268" s="49">
        <f>IF(C268=CJ267,$CJ$12,0)</f>
        <v>0</v>
      </c>
      <c r="I268" s="49">
        <f>IF(C268=CK267,$CK$12,0)</f>
        <v>0</v>
      </c>
      <c r="J268" s="49">
        <f>IF(C268=CL267,$CL$12,0)</f>
        <v>0</v>
      </c>
      <c r="K268" s="50">
        <f>(E268+F268+G268+H268++I268+J268)</f>
        <v>1</v>
      </c>
      <c r="M268" s="15">
        <f t="shared" si="330"/>
        <v>9</v>
      </c>
      <c r="N268" s="15">
        <f t="shared" si="331"/>
        <v>7</v>
      </c>
      <c r="O268" s="15">
        <f t="shared" si="332"/>
        <v>1</v>
      </c>
      <c r="P268" s="15">
        <f t="shared" si="333"/>
        <v>6</v>
      </c>
      <c r="Q268" s="15">
        <f t="shared" si="334"/>
        <v>3</v>
      </c>
      <c r="R268" s="15">
        <f t="shared" si="335"/>
        <v>17</v>
      </c>
      <c r="S268" s="12">
        <f t="shared" si="324"/>
        <v>539</v>
      </c>
      <c r="T268" s="11">
        <v>1</v>
      </c>
      <c r="U268" s="16">
        <f t="shared" si="325"/>
        <v>3</v>
      </c>
      <c r="V268" s="16">
        <f t="shared" si="326"/>
        <v>6</v>
      </c>
      <c r="W268" s="16">
        <f t="shared" si="327"/>
        <v>7</v>
      </c>
      <c r="X268" s="16">
        <f t="shared" si="328"/>
        <v>9</v>
      </c>
      <c r="Y268" s="16">
        <f t="shared" si="329"/>
        <v>17</v>
      </c>
      <c r="AN268" s="23" t="str">
        <f t="shared" si="336"/>
        <v/>
      </c>
      <c r="AO268" s="23" t="str">
        <f t="shared" si="337"/>
        <v/>
      </c>
      <c r="AP268" s="23">
        <f t="shared" si="338"/>
        <v>3</v>
      </c>
      <c r="AQ268" s="23" t="str">
        <f t="shared" si="339"/>
        <v/>
      </c>
      <c r="AR268" s="23" t="str">
        <f t="shared" si="340"/>
        <v/>
      </c>
      <c r="AS268" s="23" t="str">
        <f t="shared" si="341"/>
        <v/>
      </c>
      <c r="AT268" s="21" t="str">
        <f t="shared" si="342"/>
        <v/>
      </c>
      <c r="AU268" s="21" t="str">
        <f t="shared" si="343"/>
        <v/>
      </c>
      <c r="AV268" s="21" t="str">
        <f t="shared" si="344"/>
        <v/>
      </c>
      <c r="AW268" s="21" t="str">
        <f t="shared" si="345"/>
        <v/>
      </c>
      <c r="AX268" s="21">
        <f t="shared" si="346"/>
        <v>5</v>
      </c>
      <c r="AY268" s="21" t="str">
        <f t="shared" si="347"/>
        <v/>
      </c>
      <c r="AZ268" s="22" t="str">
        <f t="shared" si="348"/>
        <v/>
      </c>
      <c r="BA268" s="22" t="str">
        <f t="shared" si="349"/>
        <v/>
      </c>
      <c r="BB268" s="22" t="str">
        <f t="shared" si="350"/>
        <v/>
      </c>
      <c r="BC268" s="22">
        <f t="shared" si="351"/>
        <v>4</v>
      </c>
      <c r="BD268" s="22" t="str">
        <f t="shared" si="352"/>
        <v/>
      </c>
      <c r="BE268" s="22" t="str">
        <f t="shared" si="353"/>
        <v/>
      </c>
      <c r="BF268" s="23" t="str">
        <f t="shared" si="354"/>
        <v/>
      </c>
      <c r="BG268" s="23">
        <f t="shared" si="355"/>
        <v>2</v>
      </c>
      <c r="BH268" s="23" t="str">
        <f t="shared" si="356"/>
        <v/>
      </c>
      <c r="BI268" s="23" t="str">
        <f t="shared" si="357"/>
        <v/>
      </c>
      <c r="BJ268" s="23" t="str">
        <f t="shared" si="358"/>
        <v/>
      </c>
      <c r="BK268" s="23" t="str">
        <f t="shared" si="359"/>
        <v/>
      </c>
      <c r="BL268" s="21">
        <f t="shared" si="360"/>
        <v>1</v>
      </c>
      <c r="BM268" s="21" t="str">
        <f t="shared" si="361"/>
        <v/>
      </c>
      <c r="BN268" s="21" t="str">
        <f t="shared" si="362"/>
        <v/>
      </c>
      <c r="BO268" s="21" t="str">
        <f t="shared" si="363"/>
        <v/>
      </c>
      <c r="BP268" s="21" t="str">
        <f t="shared" si="364"/>
        <v/>
      </c>
      <c r="BQ268" s="21" t="str">
        <f t="shared" si="365"/>
        <v/>
      </c>
      <c r="BR268" s="22" t="str">
        <f t="shared" si="366"/>
        <v/>
      </c>
      <c r="BS268" s="22" t="str">
        <f t="shared" si="367"/>
        <v/>
      </c>
      <c r="BT268" s="22" t="str">
        <f t="shared" si="368"/>
        <v/>
      </c>
      <c r="BU268" s="22" t="str">
        <f t="shared" si="369"/>
        <v/>
      </c>
      <c r="BV268" s="22" t="str">
        <f t="shared" si="370"/>
        <v/>
      </c>
      <c r="BW268" s="22">
        <f t="shared" si="371"/>
        <v>6</v>
      </c>
      <c r="CE268" s="24" t="str">
        <f t="shared" si="372"/>
        <v>354216</v>
      </c>
      <c r="CF268" s="25">
        <f t="shared" si="373"/>
        <v>354216</v>
      </c>
      <c r="CG268" s="26">
        <f t="shared" si="374"/>
        <v>3</v>
      </c>
      <c r="CH268" s="23">
        <f t="shared" si="375"/>
        <v>5</v>
      </c>
      <c r="CI268" s="23">
        <f t="shared" si="376"/>
        <v>4</v>
      </c>
      <c r="CJ268" s="23">
        <f t="shared" si="377"/>
        <v>2</v>
      </c>
      <c r="CK268" s="23">
        <f t="shared" si="378"/>
        <v>1</v>
      </c>
      <c r="CL268" s="23">
        <f t="shared" si="379"/>
        <v>6</v>
      </c>
    </row>
    <row r="269" spans="1:90" ht="15" thickTop="1" thickBot="1" x14ac:dyDescent="0.5">
      <c r="A269" s="31">
        <v>14</v>
      </c>
      <c r="B269" s="33"/>
      <c r="C269" s="50">
        <f>VLOOKUP(A269,$AA$3:$AB$39,2,FALSE)</f>
        <v>3</v>
      </c>
      <c r="E269" s="49">
        <f>IF(C269=CG268,$CG$12,0)</f>
        <v>1</v>
      </c>
      <c r="F269" s="49">
        <f>IF(C269=CH268,$CH$12,0)</f>
        <v>0</v>
      </c>
      <c r="G269" s="49">
        <f>IF(C269=CI268,$CI$12,0)</f>
        <v>0</v>
      </c>
      <c r="H269" s="49">
        <f>IF(C269=CJ268,$CJ$12,0)</f>
        <v>0</v>
      </c>
      <c r="I269" s="49">
        <f>IF(C269=CK268,$CK$12,0)</f>
        <v>0</v>
      </c>
      <c r="J269" s="49">
        <f>IF(C269=CL268,$CL$12,0)</f>
        <v>0</v>
      </c>
      <c r="K269" s="50">
        <f>(E269+F269+G269+H269++I269+J269)</f>
        <v>1</v>
      </c>
      <c r="M269" s="15">
        <f t="shared" si="330"/>
        <v>10</v>
      </c>
      <c r="N269" s="15">
        <f t="shared" si="331"/>
        <v>8</v>
      </c>
      <c r="O269" s="15">
        <f t="shared" si="332"/>
        <v>1</v>
      </c>
      <c r="P269" s="15">
        <f t="shared" si="333"/>
        <v>7</v>
      </c>
      <c r="Q269" s="15">
        <f t="shared" si="334"/>
        <v>4</v>
      </c>
      <c r="R269" s="15">
        <f t="shared" si="335"/>
        <v>18</v>
      </c>
      <c r="S269" s="12">
        <f t="shared" si="324"/>
        <v>543</v>
      </c>
      <c r="T269" s="11">
        <v>1</v>
      </c>
      <c r="U269" s="16">
        <f t="shared" si="325"/>
        <v>4</v>
      </c>
      <c r="V269" s="16">
        <f t="shared" si="326"/>
        <v>7</v>
      </c>
      <c r="W269" s="16">
        <f t="shared" si="327"/>
        <v>8</v>
      </c>
      <c r="X269" s="16">
        <f t="shared" si="328"/>
        <v>10</v>
      </c>
      <c r="Y269" s="16">
        <f t="shared" si="329"/>
        <v>18</v>
      </c>
      <c r="AN269" s="23" t="str">
        <f t="shared" si="336"/>
        <v/>
      </c>
      <c r="AO269" s="23" t="str">
        <f t="shared" si="337"/>
        <v/>
      </c>
      <c r="AP269" s="23">
        <f t="shared" si="338"/>
        <v>3</v>
      </c>
      <c r="AQ269" s="23" t="str">
        <f t="shared" si="339"/>
        <v/>
      </c>
      <c r="AR269" s="23" t="str">
        <f t="shared" si="340"/>
        <v/>
      </c>
      <c r="AS269" s="23" t="str">
        <f t="shared" si="341"/>
        <v/>
      </c>
      <c r="AT269" s="21" t="str">
        <f t="shared" si="342"/>
        <v/>
      </c>
      <c r="AU269" s="21" t="str">
        <f t="shared" si="343"/>
        <v/>
      </c>
      <c r="AV269" s="21" t="str">
        <f t="shared" si="344"/>
        <v/>
      </c>
      <c r="AW269" s="21" t="str">
        <f t="shared" si="345"/>
        <v/>
      </c>
      <c r="AX269" s="21">
        <f t="shared" si="346"/>
        <v>5</v>
      </c>
      <c r="AY269" s="21" t="str">
        <f t="shared" si="347"/>
        <v/>
      </c>
      <c r="AZ269" s="22" t="str">
        <f t="shared" si="348"/>
        <v/>
      </c>
      <c r="BA269" s="22" t="str">
        <f t="shared" si="349"/>
        <v/>
      </c>
      <c r="BB269" s="22" t="str">
        <f t="shared" si="350"/>
        <v/>
      </c>
      <c r="BC269" s="22">
        <f t="shared" si="351"/>
        <v>4</v>
      </c>
      <c r="BD269" s="22" t="str">
        <f t="shared" si="352"/>
        <v/>
      </c>
      <c r="BE269" s="22" t="str">
        <f t="shared" si="353"/>
        <v/>
      </c>
      <c r="BF269" s="23" t="str">
        <f t="shared" si="354"/>
        <v/>
      </c>
      <c r="BG269" s="23">
        <f t="shared" si="355"/>
        <v>2</v>
      </c>
      <c r="BH269" s="23" t="str">
        <f t="shared" si="356"/>
        <v/>
      </c>
      <c r="BI269" s="23" t="str">
        <f t="shared" si="357"/>
        <v/>
      </c>
      <c r="BJ269" s="23" t="str">
        <f t="shared" si="358"/>
        <v/>
      </c>
      <c r="BK269" s="23" t="str">
        <f t="shared" si="359"/>
        <v/>
      </c>
      <c r="BL269" s="21">
        <f t="shared" si="360"/>
        <v>1</v>
      </c>
      <c r="BM269" s="21" t="str">
        <f t="shared" si="361"/>
        <v/>
      </c>
      <c r="BN269" s="21" t="str">
        <f t="shared" si="362"/>
        <v/>
      </c>
      <c r="BO269" s="21" t="str">
        <f t="shared" si="363"/>
        <v/>
      </c>
      <c r="BP269" s="21" t="str">
        <f t="shared" si="364"/>
        <v/>
      </c>
      <c r="BQ269" s="21" t="str">
        <f t="shared" si="365"/>
        <v/>
      </c>
      <c r="BR269" s="22" t="str">
        <f t="shared" si="366"/>
        <v/>
      </c>
      <c r="BS269" s="22" t="str">
        <f t="shared" si="367"/>
        <v/>
      </c>
      <c r="BT269" s="22" t="str">
        <f t="shared" si="368"/>
        <v/>
      </c>
      <c r="BU269" s="22" t="str">
        <f t="shared" si="369"/>
        <v/>
      </c>
      <c r="BV269" s="22" t="str">
        <f t="shared" si="370"/>
        <v/>
      </c>
      <c r="BW269" s="22">
        <f t="shared" si="371"/>
        <v>6</v>
      </c>
      <c r="CE269" s="24" t="str">
        <f t="shared" si="372"/>
        <v>354216</v>
      </c>
      <c r="CF269" s="25">
        <f t="shared" si="373"/>
        <v>354216</v>
      </c>
      <c r="CG269" s="26">
        <f t="shared" si="374"/>
        <v>3</v>
      </c>
      <c r="CH269" s="23">
        <f t="shared" si="375"/>
        <v>5</v>
      </c>
      <c r="CI269" s="23">
        <f t="shared" si="376"/>
        <v>4</v>
      </c>
      <c r="CJ269" s="23">
        <f t="shared" si="377"/>
        <v>2</v>
      </c>
      <c r="CK269" s="23">
        <f t="shared" si="378"/>
        <v>1</v>
      </c>
      <c r="CL269" s="23">
        <f t="shared" si="379"/>
        <v>6</v>
      </c>
    </row>
    <row r="270" spans="1:90" ht="15" thickTop="1" thickBot="1" x14ac:dyDescent="0.5">
      <c r="A270" s="31">
        <v>34</v>
      </c>
      <c r="B270" s="33"/>
      <c r="C270" s="50">
        <f>VLOOKUP(A270,$AA$3:$AB$39,2,FALSE)</f>
        <v>6</v>
      </c>
      <c r="E270" s="49">
        <f>IF(C270=CG269,$CG$12,0)</f>
        <v>0</v>
      </c>
      <c r="F270" s="49">
        <f>IF(C270=CH269,$CH$12,0)</f>
        <v>0</v>
      </c>
      <c r="G270" s="49">
        <f>IF(C270=CI269,$CI$12,0)</f>
        <v>0</v>
      </c>
      <c r="H270" s="49">
        <f>IF(C270=CJ269,$CJ$12,0)</f>
        <v>0</v>
      </c>
      <c r="I270" s="49">
        <f>IF(C270=CK269,$CK$12,0)</f>
        <v>0</v>
      </c>
      <c r="J270" s="49">
        <f>IF(C270=CL269,$CL$12,0)</f>
        <v>6</v>
      </c>
      <c r="K270" s="50">
        <f>(E270+F270+G270+H270++I270+J270)</f>
        <v>6</v>
      </c>
      <c r="M270" s="15">
        <f t="shared" si="330"/>
        <v>11</v>
      </c>
      <c r="N270" s="15">
        <f t="shared" si="331"/>
        <v>9</v>
      </c>
      <c r="O270" s="15">
        <f t="shared" si="332"/>
        <v>2</v>
      </c>
      <c r="P270" s="15">
        <f t="shared" si="333"/>
        <v>8</v>
      </c>
      <c r="Q270" s="15">
        <f t="shared" si="334"/>
        <v>5</v>
      </c>
      <c r="R270" s="15">
        <f t="shared" si="335"/>
        <v>1</v>
      </c>
      <c r="S270" s="12">
        <f t="shared" si="324"/>
        <v>545</v>
      </c>
      <c r="T270" s="11">
        <v>1</v>
      </c>
      <c r="U270" s="16">
        <f t="shared" si="325"/>
        <v>2</v>
      </c>
      <c r="V270" s="16">
        <f t="shared" si="326"/>
        <v>5</v>
      </c>
      <c r="W270" s="16">
        <f t="shared" si="327"/>
        <v>8</v>
      </c>
      <c r="X270" s="16">
        <f t="shared" si="328"/>
        <v>9</v>
      </c>
      <c r="Y270" s="16">
        <f t="shared" si="329"/>
        <v>11</v>
      </c>
      <c r="AN270" s="23" t="str">
        <f t="shared" si="336"/>
        <v/>
      </c>
      <c r="AO270" s="23" t="str">
        <f t="shared" si="337"/>
        <v/>
      </c>
      <c r="AP270" s="23" t="str">
        <f t="shared" si="338"/>
        <v/>
      </c>
      <c r="AQ270" s="23" t="str">
        <f t="shared" si="339"/>
        <v/>
      </c>
      <c r="AR270" s="23" t="str">
        <f t="shared" si="340"/>
        <v/>
      </c>
      <c r="AS270" s="23">
        <f t="shared" si="341"/>
        <v>6</v>
      </c>
      <c r="AT270" s="21" t="str">
        <f t="shared" si="342"/>
        <v/>
      </c>
      <c r="AU270" s="21" t="str">
        <f t="shared" si="343"/>
        <v/>
      </c>
      <c r="AV270" s="21">
        <f t="shared" si="344"/>
        <v>3</v>
      </c>
      <c r="AW270" s="21" t="str">
        <f t="shared" si="345"/>
        <v/>
      </c>
      <c r="AX270" s="21" t="str">
        <f t="shared" si="346"/>
        <v/>
      </c>
      <c r="AY270" s="21" t="str">
        <f t="shared" si="347"/>
        <v/>
      </c>
      <c r="AZ270" s="22" t="str">
        <f t="shared" si="348"/>
        <v/>
      </c>
      <c r="BA270" s="22" t="str">
        <f t="shared" si="349"/>
        <v/>
      </c>
      <c r="BB270" s="22" t="str">
        <f t="shared" si="350"/>
        <v/>
      </c>
      <c r="BC270" s="22" t="str">
        <f t="shared" si="351"/>
        <v/>
      </c>
      <c r="BD270" s="22">
        <f t="shared" si="352"/>
        <v>5</v>
      </c>
      <c r="BE270" s="22" t="str">
        <f t="shared" si="353"/>
        <v/>
      </c>
      <c r="BF270" s="23" t="str">
        <f t="shared" si="354"/>
        <v/>
      </c>
      <c r="BG270" s="23" t="str">
        <f t="shared" si="355"/>
        <v/>
      </c>
      <c r="BH270" s="23" t="str">
        <f t="shared" si="356"/>
        <v/>
      </c>
      <c r="BI270" s="23">
        <f t="shared" si="357"/>
        <v>4</v>
      </c>
      <c r="BJ270" s="23" t="str">
        <f t="shared" si="358"/>
        <v/>
      </c>
      <c r="BK270" s="23" t="str">
        <f t="shared" si="359"/>
        <v/>
      </c>
      <c r="BL270" s="21" t="str">
        <f t="shared" si="360"/>
        <v/>
      </c>
      <c r="BM270" s="21">
        <f t="shared" si="361"/>
        <v>2</v>
      </c>
      <c r="BN270" s="21" t="str">
        <f t="shared" si="362"/>
        <v/>
      </c>
      <c r="BO270" s="21" t="str">
        <f t="shared" si="363"/>
        <v/>
      </c>
      <c r="BP270" s="21" t="str">
        <f t="shared" si="364"/>
        <v/>
      </c>
      <c r="BQ270" s="21" t="str">
        <f t="shared" si="365"/>
        <v/>
      </c>
      <c r="BR270" s="22">
        <f t="shared" si="366"/>
        <v>1</v>
      </c>
      <c r="BS270" s="22" t="str">
        <f t="shared" si="367"/>
        <v/>
      </c>
      <c r="BT270" s="22" t="str">
        <f t="shared" si="368"/>
        <v/>
      </c>
      <c r="BU270" s="22" t="str">
        <f t="shared" si="369"/>
        <v/>
      </c>
      <c r="BV270" s="22" t="str">
        <f t="shared" si="370"/>
        <v/>
      </c>
      <c r="BW270" s="22" t="str">
        <f t="shared" si="371"/>
        <v/>
      </c>
      <c r="CE270" s="24" t="str">
        <f t="shared" si="372"/>
        <v>635421</v>
      </c>
      <c r="CF270" s="25">
        <f t="shared" si="373"/>
        <v>635421</v>
      </c>
      <c r="CG270" s="26">
        <f t="shared" si="374"/>
        <v>6</v>
      </c>
      <c r="CH270" s="23">
        <f t="shared" si="375"/>
        <v>3</v>
      </c>
      <c r="CI270" s="23">
        <f t="shared" si="376"/>
        <v>5</v>
      </c>
      <c r="CJ270" s="23">
        <f t="shared" si="377"/>
        <v>4</v>
      </c>
      <c r="CK270" s="23">
        <f t="shared" si="378"/>
        <v>2</v>
      </c>
      <c r="CL270" s="23">
        <f t="shared" si="379"/>
        <v>1</v>
      </c>
    </row>
    <row r="271" spans="1:90" ht="15" thickTop="1" thickBot="1" x14ac:dyDescent="0.5">
      <c r="A271" s="31">
        <v>19</v>
      </c>
      <c r="B271" s="33"/>
      <c r="C271" s="50">
        <f>VLOOKUP(A271,$AA$3:$AB$39,2,FALSE)</f>
        <v>4</v>
      </c>
      <c r="E271" s="49">
        <f>IF(C271=CG270,$CG$12,0)</f>
        <v>0</v>
      </c>
      <c r="F271" s="49">
        <f>IF(C271=CH270,$CH$12,0)</f>
        <v>0</v>
      </c>
      <c r="G271" s="49">
        <f>IF(C271=CI270,$CI$12,0)</f>
        <v>0</v>
      </c>
      <c r="H271" s="49">
        <f>IF(C271=CJ270,$CJ$12,0)</f>
        <v>4</v>
      </c>
      <c r="I271" s="49">
        <f>IF(C271=CK270,$CK$12,0)</f>
        <v>0</v>
      </c>
      <c r="J271" s="49">
        <f>IF(C271=CL270,$CL$12,0)</f>
        <v>0</v>
      </c>
      <c r="K271" s="50">
        <f>(E271+F271+G271+H271++I271+J271)</f>
        <v>4</v>
      </c>
      <c r="M271" s="15">
        <f t="shared" si="330"/>
        <v>12</v>
      </c>
      <c r="N271" s="15">
        <f t="shared" si="331"/>
        <v>10</v>
      </c>
      <c r="O271" s="15">
        <f t="shared" si="332"/>
        <v>3</v>
      </c>
      <c r="P271" s="15">
        <f t="shared" si="333"/>
        <v>1</v>
      </c>
      <c r="Q271" s="15">
        <f t="shared" si="334"/>
        <v>6</v>
      </c>
      <c r="R271" s="15">
        <f t="shared" si="335"/>
        <v>2</v>
      </c>
      <c r="S271" s="12">
        <f t="shared" si="324"/>
        <v>547</v>
      </c>
      <c r="T271" s="11">
        <v>1</v>
      </c>
      <c r="U271" s="16">
        <f t="shared" si="325"/>
        <v>2</v>
      </c>
      <c r="V271" s="16">
        <f t="shared" si="326"/>
        <v>3</v>
      </c>
      <c r="W271" s="16">
        <f t="shared" si="327"/>
        <v>6</v>
      </c>
      <c r="X271" s="16">
        <f t="shared" si="328"/>
        <v>10</v>
      </c>
      <c r="Y271" s="16">
        <f t="shared" si="329"/>
        <v>12</v>
      </c>
      <c r="AN271" s="23" t="str">
        <f t="shared" si="336"/>
        <v/>
      </c>
      <c r="AO271" s="23" t="str">
        <f t="shared" si="337"/>
        <v/>
      </c>
      <c r="AP271" s="23" t="str">
        <f t="shared" si="338"/>
        <v/>
      </c>
      <c r="AQ271" s="23">
        <f t="shared" si="339"/>
        <v>4</v>
      </c>
      <c r="AR271" s="23" t="str">
        <f t="shared" si="340"/>
        <v/>
      </c>
      <c r="AS271" s="23" t="str">
        <f t="shared" si="341"/>
        <v/>
      </c>
      <c r="AT271" s="21" t="str">
        <f t="shared" si="342"/>
        <v/>
      </c>
      <c r="AU271" s="21" t="str">
        <f t="shared" si="343"/>
        <v/>
      </c>
      <c r="AV271" s="21" t="str">
        <f t="shared" si="344"/>
        <v/>
      </c>
      <c r="AW271" s="21" t="str">
        <f t="shared" si="345"/>
        <v/>
      </c>
      <c r="AX271" s="21" t="str">
        <f t="shared" si="346"/>
        <v/>
      </c>
      <c r="AY271" s="21">
        <f t="shared" si="347"/>
        <v>6</v>
      </c>
      <c r="AZ271" s="22" t="str">
        <f t="shared" si="348"/>
        <v/>
      </c>
      <c r="BA271" s="22" t="str">
        <f t="shared" si="349"/>
        <v/>
      </c>
      <c r="BB271" s="22">
        <f t="shared" si="350"/>
        <v>3</v>
      </c>
      <c r="BC271" s="22" t="str">
        <f t="shared" si="351"/>
        <v/>
      </c>
      <c r="BD271" s="22" t="str">
        <f t="shared" si="352"/>
        <v/>
      </c>
      <c r="BE271" s="22" t="str">
        <f t="shared" si="353"/>
        <v/>
      </c>
      <c r="BF271" s="23" t="str">
        <f t="shared" si="354"/>
        <v/>
      </c>
      <c r="BG271" s="23" t="str">
        <f t="shared" si="355"/>
        <v/>
      </c>
      <c r="BH271" s="23" t="str">
        <f t="shared" si="356"/>
        <v/>
      </c>
      <c r="BI271" s="23" t="str">
        <f t="shared" si="357"/>
        <v/>
      </c>
      <c r="BJ271" s="23">
        <f t="shared" si="358"/>
        <v>5</v>
      </c>
      <c r="BK271" s="23" t="str">
        <f t="shared" si="359"/>
        <v/>
      </c>
      <c r="BL271" s="21" t="str">
        <f t="shared" si="360"/>
        <v/>
      </c>
      <c r="BM271" s="21">
        <f t="shared" si="361"/>
        <v>2</v>
      </c>
      <c r="BN271" s="21" t="str">
        <f t="shared" si="362"/>
        <v/>
      </c>
      <c r="BO271" s="21" t="str">
        <f t="shared" si="363"/>
        <v/>
      </c>
      <c r="BP271" s="21" t="str">
        <f t="shared" si="364"/>
        <v/>
      </c>
      <c r="BQ271" s="21" t="str">
        <f t="shared" si="365"/>
        <v/>
      </c>
      <c r="BR271" s="22">
        <f t="shared" si="366"/>
        <v>1</v>
      </c>
      <c r="BS271" s="22" t="str">
        <f t="shared" si="367"/>
        <v/>
      </c>
      <c r="BT271" s="22" t="str">
        <f t="shared" si="368"/>
        <v/>
      </c>
      <c r="BU271" s="22" t="str">
        <f t="shared" si="369"/>
        <v/>
      </c>
      <c r="BV271" s="22" t="str">
        <f t="shared" si="370"/>
        <v/>
      </c>
      <c r="BW271" s="22" t="str">
        <f t="shared" si="371"/>
        <v/>
      </c>
      <c r="CE271" s="24" t="str">
        <f t="shared" si="372"/>
        <v>463521</v>
      </c>
      <c r="CF271" s="25">
        <f t="shared" si="373"/>
        <v>463521</v>
      </c>
      <c r="CG271" s="26">
        <f t="shared" si="374"/>
        <v>4</v>
      </c>
      <c r="CH271" s="23">
        <f t="shared" si="375"/>
        <v>6</v>
      </c>
      <c r="CI271" s="23">
        <f t="shared" si="376"/>
        <v>3</v>
      </c>
      <c r="CJ271" s="23">
        <f t="shared" si="377"/>
        <v>5</v>
      </c>
      <c r="CK271" s="23">
        <f t="shared" si="378"/>
        <v>2</v>
      </c>
      <c r="CL271" s="23">
        <f t="shared" si="379"/>
        <v>1</v>
      </c>
    </row>
    <row r="272" spans="1:90" ht="15" thickTop="1" thickBot="1" x14ac:dyDescent="0.5">
      <c r="A272" s="31">
        <v>29</v>
      </c>
      <c r="B272" s="33"/>
      <c r="C272" s="50">
        <f>VLOOKUP(A272,$AA$3:$AB$39,2,FALSE)</f>
        <v>5</v>
      </c>
      <c r="E272" s="49">
        <f>IF(C272=CG271,$CG$12,0)</f>
        <v>0</v>
      </c>
      <c r="F272" s="49">
        <f>IF(C272=CH271,$CH$12,0)</f>
        <v>0</v>
      </c>
      <c r="G272" s="49">
        <f>IF(C272=CI271,$CI$12,0)</f>
        <v>0</v>
      </c>
      <c r="H272" s="49">
        <f>IF(C272=CJ271,$CJ$12,0)</f>
        <v>4</v>
      </c>
      <c r="I272" s="49">
        <f>IF(C272=CK271,$CK$12,0)</f>
        <v>0</v>
      </c>
      <c r="J272" s="49">
        <f>IF(C272=CL271,$CL$12,0)</f>
        <v>0</v>
      </c>
      <c r="K272" s="50">
        <f>(E272+F272+G272+H272++I272+J272)</f>
        <v>4</v>
      </c>
      <c r="M272" s="15">
        <f t="shared" si="330"/>
        <v>13</v>
      </c>
      <c r="N272" s="15">
        <f t="shared" si="331"/>
        <v>11</v>
      </c>
      <c r="O272" s="15">
        <f t="shared" si="332"/>
        <v>4</v>
      </c>
      <c r="P272" s="15">
        <f t="shared" si="333"/>
        <v>2</v>
      </c>
      <c r="Q272" s="15">
        <f t="shared" si="334"/>
        <v>1</v>
      </c>
      <c r="R272" s="15">
        <f t="shared" si="335"/>
        <v>3</v>
      </c>
      <c r="S272" s="12">
        <f t="shared" si="324"/>
        <v>549</v>
      </c>
      <c r="T272" s="11">
        <v>1</v>
      </c>
      <c r="U272" s="16">
        <f t="shared" si="325"/>
        <v>2</v>
      </c>
      <c r="V272" s="16">
        <f t="shared" si="326"/>
        <v>3</v>
      </c>
      <c r="W272" s="16">
        <f t="shared" si="327"/>
        <v>4</v>
      </c>
      <c r="X272" s="16">
        <f t="shared" si="328"/>
        <v>11</v>
      </c>
      <c r="Y272" s="16">
        <f t="shared" si="329"/>
        <v>13</v>
      </c>
      <c r="AN272" s="23" t="str">
        <f t="shared" si="336"/>
        <v/>
      </c>
      <c r="AO272" s="23" t="str">
        <f t="shared" si="337"/>
        <v/>
      </c>
      <c r="AP272" s="23" t="str">
        <f t="shared" si="338"/>
        <v/>
      </c>
      <c r="AQ272" s="23" t="str">
        <f t="shared" si="339"/>
        <v/>
      </c>
      <c r="AR272" s="23">
        <f t="shared" si="340"/>
        <v>5</v>
      </c>
      <c r="AS272" s="23" t="str">
        <f t="shared" si="341"/>
        <v/>
      </c>
      <c r="AT272" s="21" t="str">
        <f t="shared" si="342"/>
        <v/>
      </c>
      <c r="AU272" s="21" t="str">
        <f t="shared" si="343"/>
        <v/>
      </c>
      <c r="AV272" s="21" t="str">
        <f t="shared" si="344"/>
        <v/>
      </c>
      <c r="AW272" s="21">
        <f t="shared" si="345"/>
        <v>4</v>
      </c>
      <c r="AX272" s="21" t="str">
        <f t="shared" si="346"/>
        <v/>
      </c>
      <c r="AY272" s="21" t="str">
        <f t="shared" si="347"/>
        <v/>
      </c>
      <c r="AZ272" s="22" t="str">
        <f t="shared" si="348"/>
        <v/>
      </c>
      <c r="BA272" s="22" t="str">
        <f t="shared" si="349"/>
        <v/>
      </c>
      <c r="BB272" s="22" t="str">
        <f t="shared" si="350"/>
        <v/>
      </c>
      <c r="BC272" s="22" t="str">
        <f t="shared" si="351"/>
        <v/>
      </c>
      <c r="BD272" s="22" t="str">
        <f t="shared" si="352"/>
        <v/>
      </c>
      <c r="BE272" s="22">
        <f t="shared" si="353"/>
        <v>6</v>
      </c>
      <c r="BF272" s="23" t="str">
        <f t="shared" si="354"/>
        <v/>
      </c>
      <c r="BG272" s="23" t="str">
        <f t="shared" si="355"/>
        <v/>
      </c>
      <c r="BH272" s="23">
        <f t="shared" si="356"/>
        <v>3</v>
      </c>
      <c r="BI272" s="23" t="str">
        <f t="shared" si="357"/>
        <v/>
      </c>
      <c r="BJ272" s="23" t="str">
        <f t="shared" si="358"/>
        <v/>
      </c>
      <c r="BK272" s="23" t="str">
        <f t="shared" si="359"/>
        <v/>
      </c>
      <c r="BL272" s="21" t="str">
        <f t="shared" si="360"/>
        <v/>
      </c>
      <c r="BM272" s="21">
        <f t="shared" si="361"/>
        <v>2</v>
      </c>
      <c r="BN272" s="21" t="str">
        <f t="shared" si="362"/>
        <v/>
      </c>
      <c r="BO272" s="21" t="str">
        <f t="shared" si="363"/>
        <v/>
      </c>
      <c r="BP272" s="21" t="str">
        <f t="shared" si="364"/>
        <v/>
      </c>
      <c r="BQ272" s="21" t="str">
        <f t="shared" si="365"/>
        <v/>
      </c>
      <c r="BR272" s="22">
        <f t="shared" si="366"/>
        <v>1</v>
      </c>
      <c r="BS272" s="22" t="str">
        <f t="shared" si="367"/>
        <v/>
      </c>
      <c r="BT272" s="22" t="str">
        <f t="shared" si="368"/>
        <v/>
      </c>
      <c r="BU272" s="22" t="str">
        <f t="shared" si="369"/>
        <v/>
      </c>
      <c r="BV272" s="22" t="str">
        <f t="shared" si="370"/>
        <v/>
      </c>
      <c r="BW272" s="22" t="str">
        <f t="shared" si="371"/>
        <v/>
      </c>
      <c r="CE272" s="24" t="str">
        <f t="shared" si="372"/>
        <v>546321</v>
      </c>
      <c r="CF272" s="25">
        <f t="shared" si="373"/>
        <v>546321</v>
      </c>
      <c r="CG272" s="26">
        <f t="shared" si="374"/>
        <v>5</v>
      </c>
      <c r="CH272" s="23">
        <f t="shared" si="375"/>
        <v>4</v>
      </c>
      <c r="CI272" s="23">
        <f t="shared" si="376"/>
        <v>6</v>
      </c>
      <c r="CJ272" s="23">
        <f t="shared" si="377"/>
        <v>3</v>
      </c>
      <c r="CK272" s="23">
        <f t="shared" si="378"/>
        <v>2</v>
      </c>
      <c r="CL272" s="23">
        <f t="shared" si="379"/>
        <v>1</v>
      </c>
    </row>
    <row r="273" spans="1:90" ht="15" thickTop="1" thickBot="1" x14ac:dyDescent="0.5">
      <c r="A273" s="31">
        <v>5</v>
      </c>
      <c r="B273" s="33"/>
      <c r="C273" s="50">
        <f>VLOOKUP(A273,$AA$3:$AB$39,2,FALSE)</f>
        <v>1</v>
      </c>
      <c r="E273" s="49">
        <f>IF(C273=CG272,$CG$12,0)</f>
        <v>0</v>
      </c>
      <c r="F273" s="49">
        <f>IF(C273=CH272,$CH$12,0)</f>
        <v>0</v>
      </c>
      <c r="G273" s="49">
        <f>IF(C273=CI272,$CI$12,0)</f>
        <v>0</v>
      </c>
      <c r="H273" s="49">
        <f>IF(C273=CJ272,$CJ$12,0)</f>
        <v>0</v>
      </c>
      <c r="I273" s="49">
        <f>IF(C273=CK272,$CK$12,0)</f>
        <v>0</v>
      </c>
      <c r="J273" s="49">
        <f>IF(C273=CL272,$CL$12,0)</f>
        <v>6</v>
      </c>
      <c r="K273" s="50">
        <f>(E273+F273+G273+H273++I273+J273)</f>
        <v>6</v>
      </c>
      <c r="M273" s="15">
        <f t="shared" si="330"/>
        <v>1</v>
      </c>
      <c r="N273" s="15">
        <f t="shared" si="331"/>
        <v>12</v>
      </c>
      <c r="O273" s="15">
        <f t="shared" si="332"/>
        <v>5</v>
      </c>
      <c r="P273" s="15">
        <f t="shared" si="333"/>
        <v>3</v>
      </c>
      <c r="Q273" s="15">
        <f t="shared" si="334"/>
        <v>2</v>
      </c>
      <c r="R273" s="15">
        <f t="shared" si="335"/>
        <v>4</v>
      </c>
      <c r="S273" s="12">
        <f t="shared" si="324"/>
        <v>551</v>
      </c>
      <c r="T273" s="11">
        <v>1</v>
      </c>
      <c r="U273" s="16">
        <f t="shared" si="325"/>
        <v>2</v>
      </c>
      <c r="V273" s="16">
        <f t="shared" si="326"/>
        <v>3</v>
      </c>
      <c r="W273" s="16">
        <f t="shared" si="327"/>
        <v>4</v>
      </c>
      <c r="X273" s="16">
        <f t="shared" si="328"/>
        <v>5</v>
      </c>
      <c r="Y273" s="16">
        <f t="shared" si="329"/>
        <v>12</v>
      </c>
      <c r="AN273" s="23">
        <f t="shared" si="336"/>
        <v>1</v>
      </c>
      <c r="AO273" s="23" t="str">
        <f t="shared" si="337"/>
        <v/>
      </c>
      <c r="AP273" s="23" t="str">
        <f t="shared" si="338"/>
        <v/>
      </c>
      <c r="AQ273" s="23" t="str">
        <f t="shared" si="339"/>
        <v/>
      </c>
      <c r="AR273" s="23" t="str">
        <f t="shared" si="340"/>
        <v/>
      </c>
      <c r="AS273" s="23" t="str">
        <f t="shared" si="341"/>
        <v/>
      </c>
      <c r="AT273" s="21" t="str">
        <f t="shared" si="342"/>
        <v/>
      </c>
      <c r="AU273" s="21" t="str">
        <f t="shared" si="343"/>
        <v/>
      </c>
      <c r="AV273" s="21" t="str">
        <f t="shared" si="344"/>
        <v/>
      </c>
      <c r="AW273" s="21" t="str">
        <f t="shared" si="345"/>
        <v/>
      </c>
      <c r="AX273" s="21">
        <f t="shared" si="346"/>
        <v>5</v>
      </c>
      <c r="AY273" s="21" t="str">
        <f t="shared" si="347"/>
        <v/>
      </c>
      <c r="AZ273" s="22" t="str">
        <f t="shared" si="348"/>
        <v/>
      </c>
      <c r="BA273" s="22" t="str">
        <f t="shared" si="349"/>
        <v/>
      </c>
      <c r="BB273" s="22" t="str">
        <f t="shared" si="350"/>
        <v/>
      </c>
      <c r="BC273" s="22">
        <f t="shared" si="351"/>
        <v>4</v>
      </c>
      <c r="BD273" s="22" t="str">
        <f t="shared" si="352"/>
        <v/>
      </c>
      <c r="BE273" s="22" t="str">
        <f t="shared" si="353"/>
        <v/>
      </c>
      <c r="BF273" s="23" t="str">
        <f t="shared" si="354"/>
        <v/>
      </c>
      <c r="BG273" s="23" t="str">
        <f t="shared" si="355"/>
        <v/>
      </c>
      <c r="BH273" s="23" t="str">
        <f t="shared" si="356"/>
        <v/>
      </c>
      <c r="BI273" s="23" t="str">
        <f t="shared" si="357"/>
        <v/>
      </c>
      <c r="BJ273" s="23" t="str">
        <f t="shared" si="358"/>
        <v/>
      </c>
      <c r="BK273" s="23">
        <f t="shared" si="359"/>
        <v>6</v>
      </c>
      <c r="BL273" s="21" t="str">
        <f t="shared" si="360"/>
        <v/>
      </c>
      <c r="BM273" s="21" t="str">
        <f t="shared" si="361"/>
        <v/>
      </c>
      <c r="BN273" s="21">
        <f t="shared" si="362"/>
        <v>3</v>
      </c>
      <c r="BO273" s="21" t="str">
        <f t="shared" si="363"/>
        <v/>
      </c>
      <c r="BP273" s="21" t="str">
        <f t="shared" si="364"/>
        <v/>
      </c>
      <c r="BQ273" s="21" t="str">
        <f t="shared" si="365"/>
        <v/>
      </c>
      <c r="BR273" s="22" t="str">
        <f t="shared" si="366"/>
        <v/>
      </c>
      <c r="BS273" s="22">
        <f t="shared" si="367"/>
        <v>2</v>
      </c>
      <c r="BT273" s="22" t="str">
        <f t="shared" si="368"/>
        <v/>
      </c>
      <c r="BU273" s="22" t="str">
        <f t="shared" si="369"/>
        <v/>
      </c>
      <c r="BV273" s="22" t="str">
        <f t="shared" si="370"/>
        <v/>
      </c>
      <c r="BW273" s="22" t="str">
        <f t="shared" si="371"/>
        <v/>
      </c>
      <c r="CE273" s="24" t="str">
        <f t="shared" si="372"/>
        <v>154632</v>
      </c>
      <c r="CF273" s="25">
        <f t="shared" si="373"/>
        <v>154632</v>
      </c>
      <c r="CG273" s="26">
        <f t="shared" si="374"/>
        <v>1</v>
      </c>
      <c r="CH273" s="23">
        <f t="shared" si="375"/>
        <v>5</v>
      </c>
      <c r="CI273" s="23">
        <f t="shared" si="376"/>
        <v>4</v>
      </c>
      <c r="CJ273" s="23">
        <f t="shared" si="377"/>
        <v>6</v>
      </c>
      <c r="CK273" s="23">
        <f t="shared" si="378"/>
        <v>3</v>
      </c>
      <c r="CL273" s="23">
        <f t="shared" si="379"/>
        <v>2</v>
      </c>
    </row>
    <row r="274" spans="1:90" ht="15" thickTop="1" thickBot="1" x14ac:dyDescent="0.5">
      <c r="A274" s="31">
        <v>13</v>
      </c>
      <c r="B274" s="33"/>
      <c r="C274" s="50">
        <f>VLOOKUP(A274,$AA$3:$AB$39,2,FALSE)</f>
        <v>3</v>
      </c>
      <c r="E274" s="49">
        <f>IF(C274=CG273,$CG$12,0)</f>
        <v>0</v>
      </c>
      <c r="F274" s="49">
        <f>IF(C274=CH273,$CH$12,0)</f>
        <v>0</v>
      </c>
      <c r="G274" s="49">
        <f>IF(C274=CI273,$CI$12,0)</f>
        <v>0</v>
      </c>
      <c r="H274" s="49">
        <f>IF(C274=CJ273,$CJ$12,0)</f>
        <v>0</v>
      </c>
      <c r="I274" s="49">
        <f>IF(C274=CK273,$CK$12,0)</f>
        <v>5</v>
      </c>
      <c r="J274" s="49">
        <f>IF(C274=CL273,$CL$12,0)</f>
        <v>0</v>
      </c>
      <c r="K274" s="50">
        <f>(E274+F274+G274+H274++I274+J274)</f>
        <v>5</v>
      </c>
      <c r="M274" s="15">
        <f t="shared" si="330"/>
        <v>2</v>
      </c>
      <c r="N274" s="15">
        <f t="shared" si="331"/>
        <v>13</v>
      </c>
      <c r="O274" s="15">
        <f t="shared" si="332"/>
        <v>1</v>
      </c>
      <c r="P274" s="15">
        <f t="shared" si="333"/>
        <v>4</v>
      </c>
      <c r="Q274" s="15">
        <f t="shared" si="334"/>
        <v>3</v>
      </c>
      <c r="R274" s="15">
        <f t="shared" si="335"/>
        <v>5</v>
      </c>
      <c r="S274" s="12">
        <f t="shared" si="324"/>
        <v>553</v>
      </c>
      <c r="T274" s="11">
        <v>1</v>
      </c>
      <c r="U274" s="16">
        <f t="shared" si="325"/>
        <v>2</v>
      </c>
      <c r="V274" s="16">
        <f t="shared" si="326"/>
        <v>3</v>
      </c>
      <c r="W274" s="16">
        <f t="shared" si="327"/>
        <v>4</v>
      </c>
      <c r="X274" s="16">
        <f t="shared" si="328"/>
        <v>5</v>
      </c>
      <c r="Y274" s="16">
        <f t="shared" si="329"/>
        <v>13</v>
      </c>
      <c r="AN274" s="23" t="str">
        <f t="shared" si="336"/>
        <v/>
      </c>
      <c r="AO274" s="23" t="str">
        <f t="shared" si="337"/>
        <v/>
      </c>
      <c r="AP274" s="23">
        <f t="shared" si="338"/>
        <v>3</v>
      </c>
      <c r="AQ274" s="23" t="str">
        <f t="shared" si="339"/>
        <v/>
      </c>
      <c r="AR274" s="23" t="str">
        <f t="shared" si="340"/>
        <v/>
      </c>
      <c r="AS274" s="23" t="str">
        <f t="shared" si="341"/>
        <v/>
      </c>
      <c r="AT274" s="21">
        <f t="shared" si="342"/>
        <v>1</v>
      </c>
      <c r="AU274" s="21" t="str">
        <f t="shared" si="343"/>
        <v/>
      </c>
      <c r="AV274" s="21" t="str">
        <f t="shared" si="344"/>
        <v/>
      </c>
      <c r="AW274" s="21" t="str">
        <f t="shared" si="345"/>
        <v/>
      </c>
      <c r="AX274" s="21" t="str">
        <f t="shared" si="346"/>
        <v/>
      </c>
      <c r="AY274" s="21" t="str">
        <f t="shared" si="347"/>
        <v/>
      </c>
      <c r="AZ274" s="22" t="str">
        <f t="shared" si="348"/>
        <v/>
      </c>
      <c r="BA274" s="22" t="str">
        <f t="shared" si="349"/>
        <v/>
      </c>
      <c r="BB274" s="22" t="str">
        <f t="shared" si="350"/>
        <v/>
      </c>
      <c r="BC274" s="22" t="str">
        <f t="shared" si="351"/>
        <v/>
      </c>
      <c r="BD274" s="22">
        <f t="shared" si="352"/>
        <v>5</v>
      </c>
      <c r="BE274" s="22" t="str">
        <f t="shared" si="353"/>
        <v/>
      </c>
      <c r="BF274" s="23" t="str">
        <f t="shared" si="354"/>
        <v/>
      </c>
      <c r="BG274" s="23" t="str">
        <f t="shared" si="355"/>
        <v/>
      </c>
      <c r="BH274" s="23" t="str">
        <f t="shared" si="356"/>
        <v/>
      </c>
      <c r="BI274" s="23">
        <f t="shared" si="357"/>
        <v>4</v>
      </c>
      <c r="BJ274" s="23" t="str">
        <f t="shared" si="358"/>
        <v/>
      </c>
      <c r="BK274" s="23" t="str">
        <f t="shared" si="359"/>
        <v/>
      </c>
      <c r="BL274" s="21" t="str">
        <f t="shared" si="360"/>
        <v/>
      </c>
      <c r="BM274" s="21" t="str">
        <f t="shared" si="361"/>
        <v/>
      </c>
      <c r="BN274" s="21" t="str">
        <f t="shared" si="362"/>
        <v/>
      </c>
      <c r="BO274" s="21" t="str">
        <f t="shared" si="363"/>
        <v/>
      </c>
      <c r="BP274" s="21" t="str">
        <f t="shared" si="364"/>
        <v/>
      </c>
      <c r="BQ274" s="21">
        <f t="shared" si="365"/>
        <v>6</v>
      </c>
      <c r="BR274" s="22" t="str">
        <f t="shared" si="366"/>
        <v/>
      </c>
      <c r="BS274" s="22">
        <f t="shared" si="367"/>
        <v>2</v>
      </c>
      <c r="BT274" s="22" t="str">
        <f t="shared" si="368"/>
        <v/>
      </c>
      <c r="BU274" s="22" t="str">
        <f t="shared" si="369"/>
        <v/>
      </c>
      <c r="BV274" s="22" t="str">
        <f t="shared" si="370"/>
        <v/>
      </c>
      <c r="BW274" s="22" t="str">
        <f t="shared" si="371"/>
        <v/>
      </c>
      <c r="CE274" s="24" t="str">
        <f t="shared" si="372"/>
        <v>315462</v>
      </c>
      <c r="CF274" s="25">
        <f t="shared" si="373"/>
        <v>315462</v>
      </c>
      <c r="CG274" s="26">
        <f t="shared" si="374"/>
        <v>3</v>
      </c>
      <c r="CH274" s="23">
        <f t="shared" si="375"/>
        <v>1</v>
      </c>
      <c r="CI274" s="23">
        <f t="shared" si="376"/>
        <v>5</v>
      </c>
      <c r="CJ274" s="23">
        <f t="shared" si="377"/>
        <v>4</v>
      </c>
      <c r="CK274" s="23">
        <f t="shared" si="378"/>
        <v>6</v>
      </c>
      <c r="CL274" s="23">
        <f t="shared" si="379"/>
        <v>2</v>
      </c>
    </row>
    <row r="275" spans="1:90" ht="15" thickTop="1" thickBot="1" x14ac:dyDescent="0.5">
      <c r="A275" s="31">
        <v>35</v>
      </c>
      <c r="B275" s="33"/>
      <c r="C275" s="50">
        <f>VLOOKUP(A275,$AA$3:$AB$39,2,FALSE)</f>
        <v>6</v>
      </c>
      <c r="E275" s="49">
        <f>IF(C275=CG274,$CG$12,0)</f>
        <v>0</v>
      </c>
      <c r="F275" s="49">
        <f>IF(C275=CH274,$CH$12,0)</f>
        <v>0</v>
      </c>
      <c r="G275" s="49">
        <f>IF(C275=CI274,$CI$12,0)</f>
        <v>0</v>
      </c>
      <c r="H275" s="49">
        <f>IF(C275=CJ274,$CJ$12,0)</f>
        <v>0</v>
      </c>
      <c r="I275" s="49">
        <f>IF(C275=CK274,$CK$12,0)</f>
        <v>5</v>
      </c>
      <c r="J275" s="49">
        <f>IF(C275=CL274,$CL$12,0)</f>
        <v>0</v>
      </c>
      <c r="K275" s="51">
        <f>(E275+F275+G275+H275++I275+J275)</f>
        <v>5</v>
      </c>
      <c r="M275" s="15">
        <f t="shared" si="330"/>
        <v>3</v>
      </c>
      <c r="N275" s="15">
        <f t="shared" si="331"/>
        <v>14</v>
      </c>
      <c r="O275" s="15">
        <f t="shared" si="332"/>
        <v>2</v>
      </c>
      <c r="P275" s="15">
        <f t="shared" si="333"/>
        <v>5</v>
      </c>
      <c r="Q275" s="15">
        <f t="shared" si="334"/>
        <v>4</v>
      </c>
      <c r="R275" s="15">
        <f t="shared" si="335"/>
        <v>1</v>
      </c>
      <c r="S275" s="12">
        <f t="shared" si="324"/>
        <v>555</v>
      </c>
      <c r="T275" s="11">
        <v>1</v>
      </c>
      <c r="U275" s="16">
        <f t="shared" si="325"/>
        <v>2</v>
      </c>
      <c r="V275" s="16">
        <f t="shared" si="326"/>
        <v>3</v>
      </c>
      <c r="W275" s="16">
        <f t="shared" si="327"/>
        <v>4</v>
      </c>
      <c r="X275" s="16">
        <f t="shared" si="328"/>
        <v>5</v>
      </c>
      <c r="Y275" s="16">
        <f t="shared" si="329"/>
        <v>14</v>
      </c>
      <c r="AN275" s="23" t="str">
        <f t="shared" si="336"/>
        <v/>
      </c>
      <c r="AO275" s="23" t="str">
        <f t="shared" si="337"/>
        <v/>
      </c>
      <c r="AP275" s="23" t="str">
        <f t="shared" si="338"/>
        <v/>
      </c>
      <c r="AQ275" s="23" t="str">
        <f t="shared" si="339"/>
        <v/>
      </c>
      <c r="AR275" s="23" t="str">
        <f t="shared" si="340"/>
        <v/>
      </c>
      <c r="AS275" s="23">
        <f t="shared" si="341"/>
        <v>6</v>
      </c>
      <c r="AT275" s="21" t="str">
        <f t="shared" si="342"/>
        <v/>
      </c>
      <c r="AU275" s="21" t="str">
        <f t="shared" si="343"/>
        <v/>
      </c>
      <c r="AV275" s="21">
        <f t="shared" si="344"/>
        <v>3</v>
      </c>
      <c r="AW275" s="21" t="str">
        <f t="shared" si="345"/>
        <v/>
      </c>
      <c r="AX275" s="21" t="str">
        <f t="shared" si="346"/>
        <v/>
      </c>
      <c r="AY275" s="21" t="str">
        <f t="shared" si="347"/>
        <v/>
      </c>
      <c r="AZ275" s="22">
        <f t="shared" si="348"/>
        <v>1</v>
      </c>
      <c r="BA275" s="22" t="str">
        <f t="shared" si="349"/>
        <v/>
      </c>
      <c r="BB275" s="22" t="str">
        <f t="shared" si="350"/>
        <v/>
      </c>
      <c r="BC275" s="22" t="str">
        <f t="shared" si="351"/>
        <v/>
      </c>
      <c r="BD275" s="22" t="str">
        <f t="shared" si="352"/>
        <v/>
      </c>
      <c r="BE275" s="22" t="str">
        <f t="shared" si="353"/>
        <v/>
      </c>
      <c r="BF275" s="23" t="str">
        <f t="shared" si="354"/>
        <v/>
      </c>
      <c r="BG275" s="23" t="str">
        <f t="shared" si="355"/>
        <v/>
      </c>
      <c r="BH275" s="23" t="str">
        <f t="shared" si="356"/>
        <v/>
      </c>
      <c r="BI275" s="23" t="str">
        <f t="shared" si="357"/>
        <v/>
      </c>
      <c r="BJ275" s="23">
        <f t="shared" si="358"/>
        <v>5</v>
      </c>
      <c r="BK275" s="23" t="str">
        <f t="shared" si="359"/>
        <v/>
      </c>
      <c r="BL275" s="21" t="str">
        <f t="shared" si="360"/>
        <v/>
      </c>
      <c r="BM275" s="21" t="str">
        <f t="shared" si="361"/>
        <v/>
      </c>
      <c r="BN275" s="21" t="str">
        <f t="shared" si="362"/>
        <v/>
      </c>
      <c r="BO275" s="21">
        <f t="shared" si="363"/>
        <v>4</v>
      </c>
      <c r="BP275" s="21" t="str">
        <f t="shared" si="364"/>
        <v/>
      </c>
      <c r="BQ275" s="21" t="str">
        <f t="shared" si="365"/>
        <v/>
      </c>
      <c r="BR275" s="22" t="str">
        <f t="shared" si="366"/>
        <v/>
      </c>
      <c r="BS275" s="22">
        <f t="shared" si="367"/>
        <v>2</v>
      </c>
      <c r="BT275" s="22" t="str">
        <f t="shared" si="368"/>
        <v/>
      </c>
      <c r="BU275" s="22" t="str">
        <f t="shared" si="369"/>
        <v/>
      </c>
      <c r="BV275" s="22" t="str">
        <f t="shared" si="370"/>
        <v/>
      </c>
      <c r="BW275" s="22" t="str">
        <f t="shared" si="371"/>
        <v/>
      </c>
      <c r="CE275" s="24" t="str">
        <f t="shared" si="372"/>
        <v>631542</v>
      </c>
      <c r="CF275" s="25">
        <f t="shared" si="373"/>
        <v>631542</v>
      </c>
      <c r="CG275" s="26">
        <f t="shared" si="374"/>
        <v>6</v>
      </c>
      <c r="CH275" s="23">
        <f t="shared" si="375"/>
        <v>3</v>
      </c>
      <c r="CI275" s="23">
        <f t="shared" si="376"/>
        <v>1</v>
      </c>
      <c r="CJ275" s="23">
        <f t="shared" si="377"/>
        <v>5</v>
      </c>
      <c r="CK275" s="23">
        <f t="shared" si="378"/>
        <v>4</v>
      </c>
      <c r="CL275" s="23">
        <f t="shared" si="379"/>
        <v>2</v>
      </c>
    </row>
    <row r="276" spans="1:90" ht="15" thickTop="1" thickBot="1" x14ac:dyDescent="0.5">
      <c r="A276" s="31">
        <v>19</v>
      </c>
      <c r="B276" s="33"/>
      <c r="C276" s="50">
        <f>VLOOKUP(A276,$AA$3:$AB$39,2,FALSE)</f>
        <v>4</v>
      </c>
      <c r="E276" s="49">
        <f>IF(C276=CG275,$CG$12,0)</f>
        <v>0</v>
      </c>
      <c r="F276" s="49">
        <f>IF(C276=CH275,$CH$12,0)</f>
        <v>0</v>
      </c>
      <c r="G276" s="49">
        <f>IF(C276=CI275,$CI$12,0)</f>
        <v>0</v>
      </c>
      <c r="H276" s="49">
        <f>IF(C276=CJ275,$CJ$12,0)</f>
        <v>0</v>
      </c>
      <c r="I276" s="49">
        <f>IF(C276=CK275,$CK$12,0)</f>
        <v>5</v>
      </c>
      <c r="J276" s="49">
        <f>IF(C276=CL275,$CL$12,0)</f>
        <v>0</v>
      </c>
      <c r="K276" s="50">
        <f>(E276+F276+G276+H276++I276+J276)</f>
        <v>5</v>
      </c>
      <c r="M276" s="15">
        <f t="shared" si="330"/>
        <v>4</v>
      </c>
      <c r="N276" s="15">
        <f t="shared" si="331"/>
        <v>15</v>
      </c>
      <c r="O276" s="15">
        <f t="shared" si="332"/>
        <v>3</v>
      </c>
      <c r="P276" s="15">
        <f t="shared" si="333"/>
        <v>1</v>
      </c>
      <c r="Q276" s="15">
        <f t="shared" si="334"/>
        <v>5</v>
      </c>
      <c r="R276" s="15">
        <f t="shared" si="335"/>
        <v>2</v>
      </c>
      <c r="S276" s="12">
        <f t="shared" si="324"/>
        <v>557</v>
      </c>
      <c r="T276" s="11">
        <v>1</v>
      </c>
      <c r="U276" s="16">
        <f t="shared" si="325"/>
        <v>2</v>
      </c>
      <c r="V276" s="16">
        <f t="shared" si="326"/>
        <v>3</v>
      </c>
      <c r="W276" s="16">
        <f t="shared" si="327"/>
        <v>4</v>
      </c>
      <c r="X276" s="16">
        <f t="shared" si="328"/>
        <v>5</v>
      </c>
      <c r="Y276" s="16">
        <f t="shared" si="329"/>
        <v>15</v>
      </c>
      <c r="AN276" s="23" t="str">
        <f t="shared" si="336"/>
        <v/>
      </c>
      <c r="AO276" s="23" t="str">
        <f t="shared" si="337"/>
        <v/>
      </c>
      <c r="AP276" s="23" t="str">
        <f t="shared" si="338"/>
        <v/>
      </c>
      <c r="AQ276" s="23">
        <f t="shared" si="339"/>
        <v>4</v>
      </c>
      <c r="AR276" s="23" t="str">
        <f t="shared" si="340"/>
        <v/>
      </c>
      <c r="AS276" s="23" t="str">
        <f t="shared" si="341"/>
        <v/>
      </c>
      <c r="AT276" s="21" t="str">
        <f t="shared" si="342"/>
        <v/>
      </c>
      <c r="AU276" s="21" t="str">
        <f t="shared" si="343"/>
        <v/>
      </c>
      <c r="AV276" s="21" t="str">
        <f t="shared" si="344"/>
        <v/>
      </c>
      <c r="AW276" s="21" t="str">
        <f t="shared" si="345"/>
        <v/>
      </c>
      <c r="AX276" s="21" t="str">
        <f t="shared" si="346"/>
        <v/>
      </c>
      <c r="AY276" s="21">
        <f t="shared" si="347"/>
        <v>6</v>
      </c>
      <c r="AZ276" s="22" t="str">
        <f t="shared" si="348"/>
        <v/>
      </c>
      <c r="BA276" s="22" t="str">
        <f t="shared" si="349"/>
        <v/>
      </c>
      <c r="BB276" s="22">
        <f t="shared" si="350"/>
        <v>3</v>
      </c>
      <c r="BC276" s="22" t="str">
        <f t="shared" si="351"/>
        <v/>
      </c>
      <c r="BD276" s="22" t="str">
        <f t="shared" si="352"/>
        <v/>
      </c>
      <c r="BE276" s="22" t="str">
        <f t="shared" si="353"/>
        <v/>
      </c>
      <c r="BF276" s="23">
        <f t="shared" si="354"/>
        <v>1</v>
      </c>
      <c r="BG276" s="23" t="str">
        <f t="shared" si="355"/>
        <v/>
      </c>
      <c r="BH276" s="23" t="str">
        <f t="shared" si="356"/>
        <v/>
      </c>
      <c r="BI276" s="23" t="str">
        <f t="shared" si="357"/>
        <v/>
      </c>
      <c r="BJ276" s="23" t="str">
        <f t="shared" si="358"/>
        <v/>
      </c>
      <c r="BK276" s="23" t="str">
        <f t="shared" si="359"/>
        <v/>
      </c>
      <c r="BL276" s="21" t="str">
        <f t="shared" si="360"/>
        <v/>
      </c>
      <c r="BM276" s="21" t="str">
        <f t="shared" si="361"/>
        <v/>
      </c>
      <c r="BN276" s="21" t="str">
        <f t="shared" si="362"/>
        <v/>
      </c>
      <c r="BO276" s="21" t="str">
        <f t="shared" si="363"/>
        <v/>
      </c>
      <c r="BP276" s="21">
        <f t="shared" si="364"/>
        <v>5</v>
      </c>
      <c r="BQ276" s="21" t="str">
        <f t="shared" si="365"/>
        <v/>
      </c>
      <c r="BR276" s="22" t="str">
        <f t="shared" si="366"/>
        <v/>
      </c>
      <c r="BS276" s="22">
        <f t="shared" si="367"/>
        <v>2</v>
      </c>
      <c r="BT276" s="22" t="str">
        <f t="shared" si="368"/>
        <v/>
      </c>
      <c r="BU276" s="22" t="str">
        <f t="shared" si="369"/>
        <v/>
      </c>
      <c r="BV276" s="22" t="str">
        <f t="shared" si="370"/>
        <v/>
      </c>
      <c r="BW276" s="22" t="str">
        <f t="shared" si="371"/>
        <v/>
      </c>
      <c r="CE276" s="24" t="str">
        <f t="shared" si="372"/>
        <v>463152</v>
      </c>
      <c r="CF276" s="25">
        <f t="shared" si="373"/>
        <v>463152</v>
      </c>
      <c r="CG276" s="26">
        <f t="shared" si="374"/>
        <v>4</v>
      </c>
      <c r="CH276" s="23">
        <f t="shared" si="375"/>
        <v>6</v>
      </c>
      <c r="CI276" s="23">
        <f t="shared" si="376"/>
        <v>3</v>
      </c>
      <c r="CJ276" s="23">
        <f t="shared" si="377"/>
        <v>1</v>
      </c>
      <c r="CK276" s="23">
        <f t="shared" si="378"/>
        <v>5</v>
      </c>
      <c r="CL276" s="23">
        <f t="shared" si="379"/>
        <v>2</v>
      </c>
    </row>
    <row r="277" spans="1:90" ht="15" thickTop="1" thickBot="1" x14ac:dyDescent="0.5">
      <c r="A277" s="31">
        <v>10</v>
      </c>
      <c r="B277" s="33"/>
      <c r="C277" s="50">
        <f>VLOOKUP(A277,$AA$3:$AB$39,2,FALSE)</f>
        <v>2</v>
      </c>
      <c r="E277" s="49">
        <f>IF(C277=CG276,$CG$12,0)</f>
        <v>0</v>
      </c>
      <c r="F277" s="49">
        <f>IF(C277=CH276,$CH$12,0)</f>
        <v>0</v>
      </c>
      <c r="G277" s="49">
        <f>IF(C277=CI276,$CI$12,0)</f>
        <v>0</v>
      </c>
      <c r="H277" s="49">
        <f>IF(C277=CJ276,$CJ$12,0)</f>
        <v>0</v>
      </c>
      <c r="I277" s="49">
        <f>IF(C277=CK276,$CK$12,0)</f>
        <v>0</v>
      </c>
      <c r="J277" s="49">
        <f>IF(C277=CL276,$CL$12,0)</f>
        <v>6</v>
      </c>
      <c r="K277" s="50">
        <f>(E277+F277+G277+H277++I277+J277)</f>
        <v>6</v>
      </c>
      <c r="M277" s="15">
        <f t="shared" si="330"/>
        <v>5</v>
      </c>
      <c r="N277" s="15">
        <f t="shared" si="331"/>
        <v>1</v>
      </c>
      <c r="O277" s="15">
        <f t="shared" si="332"/>
        <v>4</v>
      </c>
      <c r="P277" s="15">
        <f t="shared" si="333"/>
        <v>2</v>
      </c>
      <c r="Q277" s="15">
        <f t="shared" si="334"/>
        <v>6</v>
      </c>
      <c r="R277" s="15">
        <f t="shared" si="335"/>
        <v>3</v>
      </c>
      <c r="S277" s="12">
        <f t="shared" si="324"/>
        <v>559</v>
      </c>
      <c r="T277" s="11">
        <v>1</v>
      </c>
      <c r="U277" s="16">
        <f t="shared" si="325"/>
        <v>2</v>
      </c>
      <c r="V277" s="16">
        <f t="shared" si="326"/>
        <v>3</v>
      </c>
      <c r="W277" s="16">
        <f t="shared" si="327"/>
        <v>4</v>
      </c>
      <c r="X277" s="16">
        <f t="shared" si="328"/>
        <v>5</v>
      </c>
      <c r="Y277" s="16">
        <f t="shared" si="329"/>
        <v>6</v>
      </c>
      <c r="AN277" s="23" t="str">
        <f t="shared" si="336"/>
        <v/>
      </c>
      <c r="AO277" s="23">
        <f t="shared" si="337"/>
        <v>2</v>
      </c>
      <c r="AP277" s="23" t="str">
        <f t="shared" si="338"/>
        <v/>
      </c>
      <c r="AQ277" s="23" t="str">
        <f t="shared" si="339"/>
        <v/>
      </c>
      <c r="AR277" s="23" t="str">
        <f t="shared" si="340"/>
        <v/>
      </c>
      <c r="AS277" s="23" t="str">
        <f t="shared" si="341"/>
        <v/>
      </c>
      <c r="AT277" s="21" t="str">
        <f t="shared" si="342"/>
        <v/>
      </c>
      <c r="AU277" s="21" t="str">
        <f t="shared" si="343"/>
        <v/>
      </c>
      <c r="AV277" s="21" t="str">
        <f t="shared" si="344"/>
        <v/>
      </c>
      <c r="AW277" s="21">
        <f t="shared" si="345"/>
        <v>4</v>
      </c>
      <c r="AX277" s="21" t="str">
        <f t="shared" si="346"/>
        <v/>
      </c>
      <c r="AY277" s="21" t="str">
        <f t="shared" si="347"/>
        <v/>
      </c>
      <c r="AZ277" s="22" t="str">
        <f t="shared" si="348"/>
        <v/>
      </c>
      <c r="BA277" s="22" t="str">
        <f t="shared" si="349"/>
        <v/>
      </c>
      <c r="BB277" s="22" t="str">
        <f t="shared" si="350"/>
        <v/>
      </c>
      <c r="BC277" s="22" t="str">
        <f t="shared" si="351"/>
        <v/>
      </c>
      <c r="BD277" s="22" t="str">
        <f t="shared" si="352"/>
        <v/>
      </c>
      <c r="BE277" s="22">
        <f t="shared" si="353"/>
        <v>6</v>
      </c>
      <c r="BF277" s="23" t="str">
        <f t="shared" si="354"/>
        <v/>
      </c>
      <c r="BG277" s="23" t="str">
        <f t="shared" si="355"/>
        <v/>
      </c>
      <c r="BH277" s="23">
        <f t="shared" si="356"/>
        <v>3</v>
      </c>
      <c r="BI277" s="23" t="str">
        <f t="shared" si="357"/>
        <v/>
      </c>
      <c r="BJ277" s="23" t="str">
        <f t="shared" si="358"/>
        <v/>
      </c>
      <c r="BK277" s="23" t="str">
        <f t="shared" si="359"/>
        <v/>
      </c>
      <c r="BL277" s="21">
        <f t="shared" si="360"/>
        <v>1</v>
      </c>
      <c r="BM277" s="21" t="str">
        <f t="shared" si="361"/>
        <v/>
      </c>
      <c r="BN277" s="21" t="str">
        <f t="shared" si="362"/>
        <v/>
      </c>
      <c r="BO277" s="21" t="str">
        <f t="shared" si="363"/>
        <v/>
      </c>
      <c r="BP277" s="21" t="str">
        <f t="shared" si="364"/>
        <v/>
      </c>
      <c r="BQ277" s="21" t="str">
        <f t="shared" si="365"/>
        <v/>
      </c>
      <c r="BR277" s="22" t="str">
        <f t="shared" si="366"/>
        <v/>
      </c>
      <c r="BS277" s="22" t="str">
        <f t="shared" si="367"/>
        <v/>
      </c>
      <c r="BT277" s="22" t="str">
        <f t="shared" si="368"/>
        <v/>
      </c>
      <c r="BU277" s="22" t="str">
        <f t="shared" si="369"/>
        <v/>
      </c>
      <c r="BV277" s="22">
        <f t="shared" si="370"/>
        <v>5</v>
      </c>
      <c r="BW277" s="22" t="str">
        <f t="shared" si="371"/>
        <v/>
      </c>
      <c r="CE277" s="24" t="str">
        <f t="shared" si="372"/>
        <v>246315</v>
      </c>
      <c r="CF277" s="25">
        <f t="shared" si="373"/>
        <v>246315</v>
      </c>
      <c r="CG277" s="26">
        <f t="shared" si="374"/>
        <v>2</v>
      </c>
      <c r="CH277" s="23">
        <f t="shared" si="375"/>
        <v>4</v>
      </c>
      <c r="CI277" s="23">
        <f t="shared" si="376"/>
        <v>6</v>
      </c>
      <c r="CJ277" s="23">
        <f t="shared" si="377"/>
        <v>3</v>
      </c>
      <c r="CK277" s="23">
        <f t="shared" si="378"/>
        <v>1</v>
      </c>
      <c r="CL277" s="23">
        <f t="shared" si="379"/>
        <v>5</v>
      </c>
    </row>
    <row r="278" spans="1:90" ht="15" thickTop="1" thickBot="1" x14ac:dyDescent="0.5">
      <c r="A278" s="31">
        <v>12</v>
      </c>
      <c r="B278" s="33"/>
      <c r="C278" s="50">
        <f>VLOOKUP(A278,$AA$3:$AB$39,2,FALSE)</f>
        <v>2</v>
      </c>
      <c r="E278" s="49">
        <f>IF(C278=CG277,$CG$12,0)</f>
        <v>1</v>
      </c>
      <c r="F278" s="49">
        <f>IF(C278=CH277,$CH$12,0)</f>
        <v>0</v>
      </c>
      <c r="G278" s="49">
        <f>IF(C278=CI277,$CI$12,0)</f>
        <v>0</v>
      </c>
      <c r="H278" s="49">
        <f>IF(C278=CJ277,$CJ$12,0)</f>
        <v>0</v>
      </c>
      <c r="I278" s="49">
        <f>IF(C278=CK277,$CK$12,0)</f>
        <v>0</v>
      </c>
      <c r="J278" s="49">
        <f>IF(C278=CL277,$CL$12,0)</f>
        <v>0</v>
      </c>
      <c r="K278" s="50">
        <f>(E278+F278+G278+H278++I278+J278)</f>
        <v>1</v>
      </c>
      <c r="M278" s="15">
        <f t="shared" si="330"/>
        <v>6</v>
      </c>
      <c r="N278" s="15">
        <f t="shared" si="331"/>
        <v>1</v>
      </c>
      <c r="O278" s="15">
        <f t="shared" si="332"/>
        <v>5</v>
      </c>
      <c r="P278" s="15">
        <f t="shared" si="333"/>
        <v>3</v>
      </c>
      <c r="Q278" s="15">
        <f t="shared" si="334"/>
        <v>7</v>
      </c>
      <c r="R278" s="15">
        <f t="shared" si="335"/>
        <v>4</v>
      </c>
      <c r="S278" s="12">
        <f t="shared" si="324"/>
        <v>562</v>
      </c>
      <c r="T278" s="11">
        <v>1</v>
      </c>
      <c r="U278" s="16">
        <f t="shared" si="325"/>
        <v>3</v>
      </c>
      <c r="V278" s="16">
        <f t="shared" si="326"/>
        <v>4</v>
      </c>
      <c r="W278" s="16">
        <f t="shared" si="327"/>
        <v>5</v>
      </c>
      <c r="X278" s="16">
        <f t="shared" si="328"/>
        <v>6</v>
      </c>
      <c r="Y278" s="16">
        <f t="shared" si="329"/>
        <v>7</v>
      </c>
      <c r="AN278" s="23" t="str">
        <f t="shared" si="336"/>
        <v/>
      </c>
      <c r="AO278" s="23">
        <f t="shared" si="337"/>
        <v>2</v>
      </c>
      <c r="AP278" s="23" t="str">
        <f t="shared" si="338"/>
        <v/>
      </c>
      <c r="AQ278" s="23" t="str">
        <f t="shared" si="339"/>
        <v/>
      </c>
      <c r="AR278" s="23" t="str">
        <f t="shared" si="340"/>
        <v/>
      </c>
      <c r="AS278" s="23" t="str">
        <f t="shared" si="341"/>
        <v/>
      </c>
      <c r="AT278" s="21" t="str">
        <f t="shared" si="342"/>
        <v/>
      </c>
      <c r="AU278" s="21" t="str">
        <f t="shared" si="343"/>
        <v/>
      </c>
      <c r="AV278" s="21" t="str">
        <f t="shared" si="344"/>
        <v/>
      </c>
      <c r="AW278" s="21">
        <f t="shared" si="345"/>
        <v>4</v>
      </c>
      <c r="AX278" s="21" t="str">
        <f t="shared" si="346"/>
        <v/>
      </c>
      <c r="AY278" s="21" t="str">
        <f t="shared" si="347"/>
        <v/>
      </c>
      <c r="AZ278" s="22" t="str">
        <f t="shared" si="348"/>
        <v/>
      </c>
      <c r="BA278" s="22" t="str">
        <f t="shared" si="349"/>
        <v/>
      </c>
      <c r="BB278" s="22" t="str">
        <f t="shared" si="350"/>
        <v/>
      </c>
      <c r="BC278" s="22" t="str">
        <f t="shared" si="351"/>
        <v/>
      </c>
      <c r="BD278" s="22" t="str">
        <f t="shared" si="352"/>
        <v/>
      </c>
      <c r="BE278" s="22">
        <f t="shared" si="353"/>
        <v>6</v>
      </c>
      <c r="BF278" s="23" t="str">
        <f t="shared" si="354"/>
        <v/>
      </c>
      <c r="BG278" s="23" t="str">
        <f t="shared" si="355"/>
        <v/>
      </c>
      <c r="BH278" s="23">
        <f t="shared" si="356"/>
        <v>3</v>
      </c>
      <c r="BI278" s="23" t="str">
        <f t="shared" si="357"/>
        <v/>
      </c>
      <c r="BJ278" s="23" t="str">
        <f t="shared" si="358"/>
        <v/>
      </c>
      <c r="BK278" s="23" t="str">
        <f t="shared" si="359"/>
        <v/>
      </c>
      <c r="BL278" s="21">
        <f t="shared" si="360"/>
        <v>1</v>
      </c>
      <c r="BM278" s="21" t="str">
        <f t="shared" si="361"/>
        <v/>
      </c>
      <c r="BN278" s="21" t="str">
        <f t="shared" si="362"/>
        <v/>
      </c>
      <c r="BO278" s="21" t="str">
        <f t="shared" si="363"/>
        <v/>
      </c>
      <c r="BP278" s="21" t="str">
        <f t="shared" si="364"/>
        <v/>
      </c>
      <c r="BQ278" s="21" t="str">
        <f t="shared" si="365"/>
        <v/>
      </c>
      <c r="BR278" s="22" t="str">
        <f t="shared" si="366"/>
        <v/>
      </c>
      <c r="BS278" s="22" t="str">
        <f t="shared" si="367"/>
        <v/>
      </c>
      <c r="BT278" s="22" t="str">
        <f t="shared" si="368"/>
        <v/>
      </c>
      <c r="BU278" s="22" t="str">
        <f t="shared" si="369"/>
        <v/>
      </c>
      <c r="BV278" s="22">
        <f t="shared" si="370"/>
        <v>5</v>
      </c>
      <c r="BW278" s="22" t="str">
        <f t="shared" si="371"/>
        <v/>
      </c>
      <c r="CE278" s="24" t="str">
        <f t="shared" si="372"/>
        <v>246315</v>
      </c>
      <c r="CF278" s="25">
        <f t="shared" si="373"/>
        <v>246315</v>
      </c>
      <c r="CG278" s="26">
        <f t="shared" si="374"/>
        <v>2</v>
      </c>
      <c r="CH278" s="23">
        <f t="shared" si="375"/>
        <v>4</v>
      </c>
      <c r="CI278" s="23">
        <f t="shared" si="376"/>
        <v>6</v>
      </c>
      <c r="CJ278" s="23">
        <f t="shared" si="377"/>
        <v>3</v>
      </c>
      <c r="CK278" s="23">
        <f t="shared" si="378"/>
        <v>1</v>
      </c>
      <c r="CL278" s="23">
        <f t="shared" si="379"/>
        <v>5</v>
      </c>
    </row>
    <row r="279" spans="1:90" ht="15" thickTop="1" thickBot="1" x14ac:dyDescent="0.5">
      <c r="A279" s="31">
        <v>30</v>
      </c>
      <c r="B279" s="33"/>
      <c r="C279" s="50">
        <f>VLOOKUP(A279,$AA$3:$AB$39,2,FALSE)</f>
        <v>5</v>
      </c>
      <c r="E279" s="49">
        <f>IF(C279=CG278,$CG$12,0)</f>
        <v>0</v>
      </c>
      <c r="F279" s="49">
        <f>IF(C279=CH278,$CH$12,0)</f>
        <v>0</v>
      </c>
      <c r="G279" s="49">
        <f>IF(C279=CI278,$CI$12,0)</f>
        <v>0</v>
      </c>
      <c r="H279" s="49">
        <f>IF(C279=CJ278,$CJ$12,0)</f>
        <v>0</v>
      </c>
      <c r="I279" s="49">
        <f>IF(C279=CK278,$CK$12,0)</f>
        <v>0</v>
      </c>
      <c r="J279" s="49">
        <f>IF(C279=CL278,$CL$12,0)</f>
        <v>6</v>
      </c>
      <c r="K279" s="50">
        <f>(E279+F279+G279+H279++I279+J279)</f>
        <v>6</v>
      </c>
      <c r="M279" s="15">
        <f t="shared" si="330"/>
        <v>7</v>
      </c>
      <c r="N279" s="15">
        <f t="shared" si="331"/>
        <v>2</v>
      </c>
      <c r="O279" s="15">
        <f t="shared" si="332"/>
        <v>6</v>
      </c>
      <c r="P279" s="15">
        <f t="shared" si="333"/>
        <v>4</v>
      </c>
      <c r="Q279" s="15">
        <f t="shared" si="334"/>
        <v>1</v>
      </c>
      <c r="R279" s="15">
        <f t="shared" si="335"/>
        <v>5</v>
      </c>
      <c r="S279" s="12">
        <f t="shared" si="324"/>
        <v>564</v>
      </c>
      <c r="T279" s="11">
        <v>1</v>
      </c>
      <c r="U279" s="16">
        <f t="shared" si="325"/>
        <v>2</v>
      </c>
      <c r="V279" s="16">
        <f t="shared" si="326"/>
        <v>4</v>
      </c>
      <c r="W279" s="16">
        <f t="shared" si="327"/>
        <v>5</v>
      </c>
      <c r="X279" s="16">
        <f t="shared" si="328"/>
        <v>6</v>
      </c>
      <c r="Y279" s="16">
        <f t="shared" si="329"/>
        <v>7</v>
      </c>
      <c r="AN279" s="23" t="str">
        <f t="shared" si="336"/>
        <v/>
      </c>
      <c r="AO279" s="23" t="str">
        <f t="shared" si="337"/>
        <v/>
      </c>
      <c r="AP279" s="23" t="str">
        <f t="shared" si="338"/>
        <v/>
      </c>
      <c r="AQ279" s="23" t="str">
        <f t="shared" si="339"/>
        <v/>
      </c>
      <c r="AR279" s="23">
        <f t="shared" si="340"/>
        <v>5</v>
      </c>
      <c r="AS279" s="23" t="str">
        <f t="shared" si="341"/>
        <v/>
      </c>
      <c r="AT279" s="21" t="str">
        <f t="shared" si="342"/>
        <v/>
      </c>
      <c r="AU279" s="21">
        <f t="shared" si="343"/>
        <v>2</v>
      </c>
      <c r="AV279" s="21" t="str">
        <f t="shared" si="344"/>
        <v/>
      </c>
      <c r="AW279" s="21" t="str">
        <f t="shared" si="345"/>
        <v/>
      </c>
      <c r="AX279" s="21" t="str">
        <f t="shared" si="346"/>
        <v/>
      </c>
      <c r="AY279" s="21" t="str">
        <f t="shared" si="347"/>
        <v/>
      </c>
      <c r="AZ279" s="22" t="str">
        <f t="shared" si="348"/>
        <v/>
      </c>
      <c r="BA279" s="22" t="str">
        <f t="shared" si="349"/>
        <v/>
      </c>
      <c r="BB279" s="22" t="str">
        <f t="shared" si="350"/>
        <v/>
      </c>
      <c r="BC279" s="22">
        <f t="shared" si="351"/>
        <v>4</v>
      </c>
      <c r="BD279" s="22" t="str">
        <f t="shared" si="352"/>
        <v/>
      </c>
      <c r="BE279" s="22" t="str">
        <f t="shared" si="353"/>
        <v/>
      </c>
      <c r="BF279" s="23" t="str">
        <f t="shared" si="354"/>
        <v/>
      </c>
      <c r="BG279" s="23" t="str">
        <f t="shared" si="355"/>
        <v/>
      </c>
      <c r="BH279" s="23" t="str">
        <f t="shared" si="356"/>
        <v/>
      </c>
      <c r="BI279" s="23" t="str">
        <f t="shared" si="357"/>
        <v/>
      </c>
      <c r="BJ279" s="23" t="str">
        <f t="shared" si="358"/>
        <v/>
      </c>
      <c r="BK279" s="23">
        <f t="shared" si="359"/>
        <v>6</v>
      </c>
      <c r="BL279" s="21" t="str">
        <f t="shared" si="360"/>
        <v/>
      </c>
      <c r="BM279" s="21" t="str">
        <f t="shared" si="361"/>
        <v/>
      </c>
      <c r="BN279" s="21">
        <f t="shared" si="362"/>
        <v>3</v>
      </c>
      <c r="BO279" s="21" t="str">
        <f t="shared" si="363"/>
        <v/>
      </c>
      <c r="BP279" s="21" t="str">
        <f t="shared" si="364"/>
        <v/>
      </c>
      <c r="BQ279" s="21" t="str">
        <f t="shared" si="365"/>
        <v/>
      </c>
      <c r="BR279" s="22">
        <f t="shared" si="366"/>
        <v>1</v>
      </c>
      <c r="BS279" s="22" t="str">
        <f t="shared" si="367"/>
        <v/>
      </c>
      <c r="BT279" s="22" t="str">
        <f t="shared" si="368"/>
        <v/>
      </c>
      <c r="BU279" s="22" t="str">
        <f t="shared" si="369"/>
        <v/>
      </c>
      <c r="BV279" s="22" t="str">
        <f t="shared" si="370"/>
        <v/>
      </c>
      <c r="BW279" s="22" t="str">
        <f t="shared" si="371"/>
        <v/>
      </c>
      <c r="CE279" s="24" t="str">
        <f t="shared" si="372"/>
        <v>524631</v>
      </c>
      <c r="CF279" s="25">
        <f t="shared" si="373"/>
        <v>524631</v>
      </c>
      <c r="CG279" s="26">
        <f t="shared" si="374"/>
        <v>5</v>
      </c>
      <c r="CH279" s="23">
        <f t="shared" si="375"/>
        <v>2</v>
      </c>
      <c r="CI279" s="23">
        <f t="shared" si="376"/>
        <v>4</v>
      </c>
      <c r="CJ279" s="23">
        <f t="shared" si="377"/>
        <v>6</v>
      </c>
      <c r="CK279" s="23">
        <f t="shared" si="378"/>
        <v>3</v>
      </c>
      <c r="CL279" s="23">
        <f t="shared" si="379"/>
        <v>1</v>
      </c>
    </row>
    <row r="280" spans="1:90" ht="15" thickTop="1" thickBot="1" x14ac:dyDescent="0.5">
      <c r="A280" s="31">
        <v>3</v>
      </c>
      <c r="B280" s="33"/>
      <c r="C280" s="50">
        <f>VLOOKUP(A280,$AA$3:$AB$39,2,FALSE)</f>
        <v>1</v>
      </c>
      <c r="E280" s="49">
        <f>IF(C280=CG279,$CG$12,0)</f>
        <v>0</v>
      </c>
      <c r="F280" s="49">
        <f>IF(C280=CH279,$CH$12,0)</f>
        <v>0</v>
      </c>
      <c r="G280" s="49">
        <f>IF(C280=CI279,$CI$12,0)</f>
        <v>0</v>
      </c>
      <c r="H280" s="49">
        <f>IF(C280=CJ279,$CJ$12,0)</f>
        <v>0</v>
      </c>
      <c r="I280" s="49">
        <f>IF(C280=CK279,$CK$12,0)</f>
        <v>0</v>
      </c>
      <c r="J280" s="49">
        <f>IF(C280=CL279,$CL$12,0)</f>
        <v>6</v>
      </c>
      <c r="K280" s="50">
        <f>(E280+F280+G280+H280++I280+J280)</f>
        <v>6</v>
      </c>
      <c r="M280" s="15">
        <f t="shared" si="330"/>
        <v>1</v>
      </c>
      <c r="N280" s="15">
        <f t="shared" si="331"/>
        <v>3</v>
      </c>
      <c r="O280" s="15">
        <f t="shared" si="332"/>
        <v>7</v>
      </c>
      <c r="P280" s="15">
        <f t="shared" si="333"/>
        <v>5</v>
      </c>
      <c r="Q280" s="15">
        <f t="shared" si="334"/>
        <v>2</v>
      </c>
      <c r="R280" s="15">
        <f t="shared" si="335"/>
        <v>6</v>
      </c>
      <c r="S280" s="12">
        <f t="shared" ref="S280:S332" si="380">S279+U280</f>
        <v>566</v>
      </c>
      <c r="T280" s="11">
        <v>1</v>
      </c>
      <c r="U280" s="16">
        <f t="shared" si="325"/>
        <v>2</v>
      </c>
      <c r="V280" s="16">
        <f t="shared" si="326"/>
        <v>3</v>
      </c>
      <c r="W280" s="16">
        <f t="shared" si="327"/>
        <v>5</v>
      </c>
      <c r="X280" s="16">
        <f t="shared" si="328"/>
        <v>6</v>
      </c>
      <c r="Y280" s="16">
        <f t="shared" si="329"/>
        <v>7</v>
      </c>
      <c r="AN280" s="23">
        <f t="shared" si="336"/>
        <v>1</v>
      </c>
      <c r="AO280" s="23" t="str">
        <f t="shared" si="337"/>
        <v/>
      </c>
      <c r="AP280" s="23" t="str">
        <f t="shared" si="338"/>
        <v/>
      </c>
      <c r="AQ280" s="23" t="str">
        <f t="shared" si="339"/>
        <v/>
      </c>
      <c r="AR280" s="23" t="str">
        <f t="shared" si="340"/>
        <v/>
      </c>
      <c r="AS280" s="23" t="str">
        <f t="shared" si="341"/>
        <v/>
      </c>
      <c r="AT280" s="21" t="str">
        <f t="shared" si="342"/>
        <v/>
      </c>
      <c r="AU280" s="21" t="str">
        <f t="shared" si="343"/>
        <v/>
      </c>
      <c r="AV280" s="21" t="str">
        <f t="shared" si="344"/>
        <v/>
      </c>
      <c r="AW280" s="21" t="str">
        <f t="shared" si="345"/>
        <v/>
      </c>
      <c r="AX280" s="21">
        <f t="shared" si="346"/>
        <v>5</v>
      </c>
      <c r="AY280" s="21" t="str">
        <f t="shared" si="347"/>
        <v/>
      </c>
      <c r="AZ280" s="22" t="str">
        <f t="shared" si="348"/>
        <v/>
      </c>
      <c r="BA280" s="22">
        <f t="shared" si="349"/>
        <v>2</v>
      </c>
      <c r="BB280" s="22" t="str">
        <f t="shared" si="350"/>
        <v/>
      </c>
      <c r="BC280" s="22" t="str">
        <f t="shared" si="351"/>
        <v/>
      </c>
      <c r="BD280" s="22" t="str">
        <f t="shared" si="352"/>
        <v/>
      </c>
      <c r="BE280" s="22" t="str">
        <f t="shared" si="353"/>
        <v/>
      </c>
      <c r="BF280" s="23" t="str">
        <f t="shared" si="354"/>
        <v/>
      </c>
      <c r="BG280" s="23" t="str">
        <f t="shared" si="355"/>
        <v/>
      </c>
      <c r="BH280" s="23" t="str">
        <f t="shared" si="356"/>
        <v/>
      </c>
      <c r="BI280" s="23">
        <f t="shared" si="357"/>
        <v>4</v>
      </c>
      <c r="BJ280" s="23" t="str">
        <f t="shared" si="358"/>
        <v/>
      </c>
      <c r="BK280" s="23" t="str">
        <f t="shared" si="359"/>
        <v/>
      </c>
      <c r="BL280" s="21" t="str">
        <f t="shared" si="360"/>
        <v/>
      </c>
      <c r="BM280" s="21" t="str">
        <f t="shared" si="361"/>
        <v/>
      </c>
      <c r="BN280" s="21" t="str">
        <f t="shared" si="362"/>
        <v/>
      </c>
      <c r="BO280" s="21" t="str">
        <f t="shared" si="363"/>
        <v/>
      </c>
      <c r="BP280" s="21" t="str">
        <f t="shared" si="364"/>
        <v/>
      </c>
      <c r="BQ280" s="21">
        <f t="shared" si="365"/>
        <v>6</v>
      </c>
      <c r="BR280" s="22" t="str">
        <f t="shared" si="366"/>
        <v/>
      </c>
      <c r="BS280" s="22" t="str">
        <f t="shared" si="367"/>
        <v/>
      </c>
      <c r="BT280" s="22">
        <f t="shared" si="368"/>
        <v>3</v>
      </c>
      <c r="BU280" s="22" t="str">
        <f t="shared" si="369"/>
        <v/>
      </c>
      <c r="BV280" s="22" t="str">
        <f t="shared" si="370"/>
        <v/>
      </c>
      <c r="BW280" s="22" t="str">
        <f t="shared" si="371"/>
        <v/>
      </c>
      <c r="CE280" s="24" t="str">
        <f t="shared" si="372"/>
        <v>152463</v>
      </c>
      <c r="CF280" s="25">
        <f t="shared" si="373"/>
        <v>152463</v>
      </c>
      <c r="CG280" s="26">
        <f t="shared" si="374"/>
        <v>1</v>
      </c>
      <c r="CH280" s="23">
        <f t="shared" si="375"/>
        <v>5</v>
      </c>
      <c r="CI280" s="23">
        <f t="shared" si="376"/>
        <v>2</v>
      </c>
      <c r="CJ280" s="23">
        <f t="shared" si="377"/>
        <v>4</v>
      </c>
      <c r="CK280" s="23">
        <f t="shared" si="378"/>
        <v>6</v>
      </c>
      <c r="CL280" s="23">
        <f t="shared" si="379"/>
        <v>3</v>
      </c>
    </row>
    <row r="281" spans="1:90" ht="15" thickTop="1" thickBot="1" x14ac:dyDescent="0.5">
      <c r="A281" s="31">
        <v>15</v>
      </c>
      <c r="B281" s="33"/>
      <c r="C281" s="50">
        <f>VLOOKUP(A281,$AA$3:$AB$39,2,FALSE)</f>
        <v>3</v>
      </c>
      <c r="E281" s="49">
        <f>IF(C281=CG280,$CG$12,0)</f>
        <v>0</v>
      </c>
      <c r="F281" s="49">
        <f>IF(C281=CH280,$CH$12,0)</f>
        <v>0</v>
      </c>
      <c r="G281" s="49">
        <f>IF(C281=CI280,$CI$12,0)</f>
        <v>0</v>
      </c>
      <c r="H281" s="49">
        <f>IF(C281=CJ280,$CJ$12,0)</f>
        <v>0</v>
      </c>
      <c r="I281" s="49">
        <f>IF(C281=CK280,$CK$12,0)</f>
        <v>0</v>
      </c>
      <c r="J281" s="49">
        <f>IF(C281=CL280,$CL$12,0)</f>
        <v>6</v>
      </c>
      <c r="K281" s="50">
        <f>(E281+F281+G281+H281++I281+J281)</f>
        <v>6</v>
      </c>
      <c r="M281" s="15">
        <f t="shared" si="330"/>
        <v>2</v>
      </c>
      <c r="N281" s="15">
        <f t="shared" si="331"/>
        <v>4</v>
      </c>
      <c r="O281" s="15">
        <f t="shared" si="332"/>
        <v>1</v>
      </c>
      <c r="P281" s="15">
        <f t="shared" si="333"/>
        <v>6</v>
      </c>
      <c r="Q281" s="15">
        <f t="shared" si="334"/>
        <v>3</v>
      </c>
      <c r="R281" s="15">
        <f t="shared" si="335"/>
        <v>7</v>
      </c>
      <c r="S281" s="12">
        <f t="shared" si="380"/>
        <v>568</v>
      </c>
      <c r="T281" s="11">
        <v>1</v>
      </c>
      <c r="U281" s="16">
        <f t="shared" si="325"/>
        <v>2</v>
      </c>
      <c r="V281" s="16">
        <f t="shared" si="326"/>
        <v>3</v>
      </c>
      <c r="W281" s="16">
        <f t="shared" si="327"/>
        <v>4</v>
      </c>
      <c r="X281" s="16">
        <f t="shared" si="328"/>
        <v>6</v>
      </c>
      <c r="Y281" s="16">
        <f t="shared" si="329"/>
        <v>7</v>
      </c>
      <c r="AN281" s="23" t="str">
        <f t="shared" si="336"/>
        <v/>
      </c>
      <c r="AO281" s="23" t="str">
        <f t="shared" si="337"/>
        <v/>
      </c>
      <c r="AP281" s="23">
        <f t="shared" si="338"/>
        <v>3</v>
      </c>
      <c r="AQ281" s="23" t="str">
        <f t="shared" si="339"/>
        <v/>
      </c>
      <c r="AR281" s="23" t="str">
        <f t="shared" si="340"/>
        <v/>
      </c>
      <c r="AS281" s="23" t="str">
        <f t="shared" si="341"/>
        <v/>
      </c>
      <c r="AT281" s="21">
        <f t="shared" si="342"/>
        <v>1</v>
      </c>
      <c r="AU281" s="21" t="str">
        <f t="shared" si="343"/>
        <v/>
      </c>
      <c r="AV281" s="21" t="str">
        <f t="shared" si="344"/>
        <v/>
      </c>
      <c r="AW281" s="21" t="str">
        <f t="shared" si="345"/>
        <v/>
      </c>
      <c r="AX281" s="21" t="str">
        <f t="shared" si="346"/>
        <v/>
      </c>
      <c r="AY281" s="21" t="str">
        <f t="shared" si="347"/>
        <v/>
      </c>
      <c r="AZ281" s="22" t="str">
        <f t="shared" si="348"/>
        <v/>
      </c>
      <c r="BA281" s="22" t="str">
        <f t="shared" si="349"/>
        <v/>
      </c>
      <c r="BB281" s="22" t="str">
        <f t="shared" si="350"/>
        <v/>
      </c>
      <c r="BC281" s="22" t="str">
        <f t="shared" si="351"/>
        <v/>
      </c>
      <c r="BD281" s="22">
        <f t="shared" si="352"/>
        <v>5</v>
      </c>
      <c r="BE281" s="22" t="str">
        <f t="shared" si="353"/>
        <v/>
      </c>
      <c r="BF281" s="23" t="str">
        <f t="shared" si="354"/>
        <v/>
      </c>
      <c r="BG281" s="23">
        <f t="shared" si="355"/>
        <v>2</v>
      </c>
      <c r="BH281" s="23" t="str">
        <f t="shared" si="356"/>
        <v/>
      </c>
      <c r="BI281" s="23" t="str">
        <f t="shared" si="357"/>
        <v/>
      </c>
      <c r="BJ281" s="23" t="str">
        <f t="shared" si="358"/>
        <v/>
      </c>
      <c r="BK281" s="23" t="str">
        <f t="shared" si="359"/>
        <v/>
      </c>
      <c r="BL281" s="21" t="str">
        <f t="shared" si="360"/>
        <v/>
      </c>
      <c r="BM281" s="21" t="str">
        <f t="shared" si="361"/>
        <v/>
      </c>
      <c r="BN281" s="21" t="str">
        <f t="shared" si="362"/>
        <v/>
      </c>
      <c r="BO281" s="21">
        <f t="shared" si="363"/>
        <v>4</v>
      </c>
      <c r="BP281" s="21" t="str">
        <f t="shared" si="364"/>
        <v/>
      </c>
      <c r="BQ281" s="21" t="str">
        <f t="shared" si="365"/>
        <v/>
      </c>
      <c r="BR281" s="22" t="str">
        <f t="shared" si="366"/>
        <v/>
      </c>
      <c r="BS281" s="22" t="str">
        <f t="shared" si="367"/>
        <v/>
      </c>
      <c r="BT281" s="22" t="str">
        <f t="shared" si="368"/>
        <v/>
      </c>
      <c r="BU281" s="22" t="str">
        <f t="shared" si="369"/>
        <v/>
      </c>
      <c r="BV281" s="22" t="str">
        <f t="shared" si="370"/>
        <v/>
      </c>
      <c r="BW281" s="22">
        <f t="shared" si="371"/>
        <v>6</v>
      </c>
      <c r="CE281" s="24" t="str">
        <f t="shared" si="372"/>
        <v>315246</v>
      </c>
      <c r="CF281" s="25">
        <f t="shared" si="373"/>
        <v>315246</v>
      </c>
      <c r="CG281" s="26">
        <f t="shared" si="374"/>
        <v>3</v>
      </c>
      <c r="CH281" s="23">
        <f t="shared" si="375"/>
        <v>1</v>
      </c>
      <c r="CI281" s="23">
        <f t="shared" si="376"/>
        <v>5</v>
      </c>
      <c r="CJ281" s="23">
        <f t="shared" si="377"/>
        <v>2</v>
      </c>
      <c r="CK281" s="23">
        <f t="shared" si="378"/>
        <v>4</v>
      </c>
      <c r="CL281" s="23">
        <f t="shared" si="379"/>
        <v>6</v>
      </c>
    </row>
    <row r="282" spans="1:90" ht="15" thickTop="1" thickBot="1" x14ac:dyDescent="0.5">
      <c r="A282" s="31">
        <v>22</v>
      </c>
      <c r="B282" s="33"/>
      <c r="C282" s="50">
        <f>VLOOKUP(A282,$AA$3:$AB$39,2,FALSE)</f>
        <v>4</v>
      </c>
      <c r="E282" s="49">
        <f>IF(C282=CG281,$CG$12,0)</f>
        <v>0</v>
      </c>
      <c r="F282" s="49">
        <f>IF(C282=CH281,$CH$12,0)</f>
        <v>0</v>
      </c>
      <c r="G282" s="49">
        <f>IF(C282=CI281,$CI$12,0)</f>
        <v>0</v>
      </c>
      <c r="H282" s="49">
        <f>IF(C282=CJ281,$CJ$12,0)</f>
        <v>0</v>
      </c>
      <c r="I282" s="49">
        <f>IF(C282=CK281,$CK$12,0)</f>
        <v>5</v>
      </c>
      <c r="J282" s="49">
        <f>IF(C282=CL281,$CL$12,0)</f>
        <v>0</v>
      </c>
      <c r="K282" s="50">
        <f>(E282+F282+G282+H282++I282+J282)</f>
        <v>5</v>
      </c>
      <c r="M282" s="15">
        <f t="shared" si="330"/>
        <v>3</v>
      </c>
      <c r="N282" s="15">
        <f t="shared" si="331"/>
        <v>5</v>
      </c>
      <c r="O282" s="15">
        <f t="shared" si="332"/>
        <v>2</v>
      </c>
      <c r="P282" s="15">
        <f t="shared" si="333"/>
        <v>1</v>
      </c>
      <c r="Q282" s="15">
        <f t="shared" si="334"/>
        <v>4</v>
      </c>
      <c r="R282" s="15">
        <f t="shared" si="335"/>
        <v>8</v>
      </c>
      <c r="S282" s="12">
        <f t="shared" si="380"/>
        <v>570</v>
      </c>
      <c r="T282" s="11">
        <v>1</v>
      </c>
      <c r="U282" s="16">
        <f t="shared" si="325"/>
        <v>2</v>
      </c>
      <c r="V282" s="16">
        <f t="shared" si="326"/>
        <v>3</v>
      </c>
      <c r="W282" s="16">
        <f t="shared" si="327"/>
        <v>4</v>
      </c>
      <c r="X282" s="16">
        <f t="shared" si="328"/>
        <v>5</v>
      </c>
      <c r="Y282" s="16">
        <f t="shared" si="329"/>
        <v>8</v>
      </c>
      <c r="AN282" s="23" t="str">
        <f t="shared" si="336"/>
        <v/>
      </c>
      <c r="AO282" s="23" t="str">
        <f t="shared" si="337"/>
        <v/>
      </c>
      <c r="AP282" s="23" t="str">
        <f t="shared" si="338"/>
        <v/>
      </c>
      <c r="AQ282" s="23">
        <f t="shared" si="339"/>
        <v>4</v>
      </c>
      <c r="AR282" s="23" t="str">
        <f t="shared" si="340"/>
        <v/>
      </c>
      <c r="AS282" s="23" t="str">
        <f t="shared" si="341"/>
        <v/>
      </c>
      <c r="AT282" s="21" t="str">
        <f t="shared" si="342"/>
        <v/>
      </c>
      <c r="AU282" s="21" t="str">
        <f t="shared" si="343"/>
        <v/>
      </c>
      <c r="AV282" s="21">
        <f t="shared" si="344"/>
        <v>3</v>
      </c>
      <c r="AW282" s="21" t="str">
        <f t="shared" si="345"/>
        <v/>
      </c>
      <c r="AX282" s="21" t="str">
        <f t="shared" si="346"/>
        <v/>
      </c>
      <c r="AY282" s="21" t="str">
        <f t="shared" si="347"/>
        <v/>
      </c>
      <c r="AZ282" s="22">
        <f t="shared" si="348"/>
        <v>1</v>
      </c>
      <c r="BA282" s="22" t="str">
        <f t="shared" si="349"/>
        <v/>
      </c>
      <c r="BB282" s="22" t="str">
        <f t="shared" si="350"/>
        <v/>
      </c>
      <c r="BC282" s="22" t="str">
        <f t="shared" si="351"/>
        <v/>
      </c>
      <c r="BD282" s="22" t="str">
        <f t="shared" si="352"/>
        <v/>
      </c>
      <c r="BE282" s="22" t="str">
        <f t="shared" si="353"/>
        <v/>
      </c>
      <c r="BF282" s="23" t="str">
        <f t="shared" si="354"/>
        <v/>
      </c>
      <c r="BG282" s="23" t="str">
        <f t="shared" si="355"/>
        <v/>
      </c>
      <c r="BH282" s="23" t="str">
        <f t="shared" si="356"/>
        <v/>
      </c>
      <c r="BI282" s="23" t="str">
        <f t="shared" si="357"/>
        <v/>
      </c>
      <c r="BJ282" s="23">
        <f t="shared" si="358"/>
        <v>5</v>
      </c>
      <c r="BK282" s="23" t="str">
        <f t="shared" si="359"/>
        <v/>
      </c>
      <c r="BL282" s="21" t="str">
        <f t="shared" si="360"/>
        <v/>
      </c>
      <c r="BM282" s="21">
        <f t="shared" si="361"/>
        <v>2</v>
      </c>
      <c r="BN282" s="21" t="str">
        <f t="shared" si="362"/>
        <v/>
      </c>
      <c r="BO282" s="21" t="str">
        <f t="shared" si="363"/>
        <v/>
      </c>
      <c r="BP282" s="21" t="str">
        <f t="shared" si="364"/>
        <v/>
      </c>
      <c r="BQ282" s="21" t="str">
        <f t="shared" si="365"/>
        <v/>
      </c>
      <c r="BR282" s="22" t="str">
        <f t="shared" si="366"/>
        <v/>
      </c>
      <c r="BS282" s="22" t="str">
        <f t="shared" si="367"/>
        <v/>
      </c>
      <c r="BT282" s="22" t="str">
        <f t="shared" si="368"/>
        <v/>
      </c>
      <c r="BU282" s="22" t="str">
        <f t="shared" si="369"/>
        <v/>
      </c>
      <c r="BV282" s="22" t="str">
        <f t="shared" si="370"/>
        <v/>
      </c>
      <c r="BW282" s="22">
        <f t="shared" si="371"/>
        <v>6</v>
      </c>
      <c r="CE282" s="24" t="str">
        <f t="shared" si="372"/>
        <v>431526</v>
      </c>
      <c r="CF282" s="25">
        <f t="shared" si="373"/>
        <v>431526</v>
      </c>
      <c r="CG282" s="26">
        <f t="shared" si="374"/>
        <v>4</v>
      </c>
      <c r="CH282" s="23">
        <f t="shared" si="375"/>
        <v>3</v>
      </c>
      <c r="CI282" s="23">
        <f t="shared" si="376"/>
        <v>1</v>
      </c>
      <c r="CJ282" s="23">
        <f t="shared" si="377"/>
        <v>5</v>
      </c>
      <c r="CK282" s="23">
        <f t="shared" si="378"/>
        <v>2</v>
      </c>
      <c r="CL282" s="23">
        <f t="shared" si="379"/>
        <v>6</v>
      </c>
    </row>
    <row r="283" spans="1:90" ht="15" thickTop="1" thickBot="1" x14ac:dyDescent="0.5">
      <c r="A283" s="31">
        <v>33</v>
      </c>
      <c r="B283" s="33"/>
      <c r="C283" s="50">
        <f>VLOOKUP(A283,$AA$3:$AB$39,2,FALSE)</f>
        <v>6</v>
      </c>
      <c r="E283" s="49">
        <f>IF(C283=CG282,$CG$12,0)</f>
        <v>0</v>
      </c>
      <c r="F283" s="49">
        <f>IF(C283=CH282,$CH$12,0)</f>
        <v>0</v>
      </c>
      <c r="G283" s="49">
        <f>IF(C283=CI282,$CI$12,0)</f>
        <v>0</v>
      </c>
      <c r="H283" s="49">
        <f>IF(C283=CJ282,$CJ$12,0)</f>
        <v>0</v>
      </c>
      <c r="I283" s="49">
        <f>IF(C283=CK282,$CK$12,0)</f>
        <v>0</v>
      </c>
      <c r="J283" s="49">
        <f>IF(C283=CL282,$CL$12,0)</f>
        <v>6</v>
      </c>
      <c r="K283" s="50">
        <f>(E283+F283+G283+H283++I283+J283)</f>
        <v>6</v>
      </c>
      <c r="M283" s="15">
        <f t="shared" si="330"/>
        <v>4</v>
      </c>
      <c r="N283" s="15">
        <f t="shared" si="331"/>
        <v>6</v>
      </c>
      <c r="O283" s="15">
        <f t="shared" si="332"/>
        <v>3</v>
      </c>
      <c r="P283" s="15">
        <f t="shared" si="333"/>
        <v>2</v>
      </c>
      <c r="Q283" s="15">
        <f t="shared" si="334"/>
        <v>5</v>
      </c>
      <c r="R283" s="15">
        <f t="shared" si="335"/>
        <v>1</v>
      </c>
      <c r="S283" s="12">
        <f t="shared" si="380"/>
        <v>572</v>
      </c>
      <c r="T283" s="11">
        <v>1</v>
      </c>
      <c r="U283" s="16">
        <f t="shared" si="325"/>
        <v>2</v>
      </c>
      <c r="V283" s="16">
        <f t="shared" si="326"/>
        <v>3</v>
      </c>
      <c r="W283" s="16">
        <f t="shared" si="327"/>
        <v>4</v>
      </c>
      <c r="X283" s="16">
        <f t="shared" si="328"/>
        <v>5</v>
      </c>
      <c r="Y283" s="16">
        <f t="shared" si="329"/>
        <v>6</v>
      </c>
      <c r="AN283" s="23" t="str">
        <f t="shared" si="336"/>
        <v/>
      </c>
      <c r="AO283" s="23" t="str">
        <f t="shared" si="337"/>
        <v/>
      </c>
      <c r="AP283" s="23" t="str">
        <f t="shared" si="338"/>
        <v/>
      </c>
      <c r="AQ283" s="23" t="str">
        <f t="shared" si="339"/>
        <v/>
      </c>
      <c r="AR283" s="23" t="str">
        <f t="shared" si="340"/>
        <v/>
      </c>
      <c r="AS283" s="23">
        <f t="shared" si="341"/>
        <v>6</v>
      </c>
      <c r="AT283" s="21" t="str">
        <f t="shared" si="342"/>
        <v/>
      </c>
      <c r="AU283" s="21" t="str">
        <f t="shared" si="343"/>
        <v/>
      </c>
      <c r="AV283" s="21" t="str">
        <f t="shared" si="344"/>
        <v/>
      </c>
      <c r="AW283" s="21">
        <f t="shared" si="345"/>
        <v>4</v>
      </c>
      <c r="AX283" s="21" t="str">
        <f t="shared" si="346"/>
        <v/>
      </c>
      <c r="AY283" s="21" t="str">
        <f t="shared" si="347"/>
        <v/>
      </c>
      <c r="AZ283" s="22" t="str">
        <f t="shared" si="348"/>
        <v/>
      </c>
      <c r="BA283" s="22" t="str">
        <f t="shared" si="349"/>
        <v/>
      </c>
      <c r="BB283" s="22">
        <f t="shared" si="350"/>
        <v>3</v>
      </c>
      <c r="BC283" s="22" t="str">
        <f t="shared" si="351"/>
        <v/>
      </c>
      <c r="BD283" s="22" t="str">
        <f t="shared" si="352"/>
        <v/>
      </c>
      <c r="BE283" s="22" t="str">
        <f t="shared" si="353"/>
        <v/>
      </c>
      <c r="BF283" s="23">
        <f t="shared" si="354"/>
        <v>1</v>
      </c>
      <c r="BG283" s="23" t="str">
        <f t="shared" si="355"/>
        <v/>
      </c>
      <c r="BH283" s="23" t="str">
        <f t="shared" si="356"/>
        <v/>
      </c>
      <c r="BI283" s="23" t="str">
        <f t="shared" si="357"/>
        <v/>
      </c>
      <c r="BJ283" s="23" t="str">
        <f t="shared" si="358"/>
        <v/>
      </c>
      <c r="BK283" s="23" t="str">
        <f t="shared" si="359"/>
        <v/>
      </c>
      <c r="BL283" s="21" t="str">
        <f t="shared" si="360"/>
        <v/>
      </c>
      <c r="BM283" s="21" t="str">
        <f t="shared" si="361"/>
        <v/>
      </c>
      <c r="BN283" s="21" t="str">
        <f t="shared" si="362"/>
        <v/>
      </c>
      <c r="BO283" s="21" t="str">
        <f t="shared" si="363"/>
        <v/>
      </c>
      <c r="BP283" s="21">
        <f t="shared" si="364"/>
        <v>5</v>
      </c>
      <c r="BQ283" s="21" t="str">
        <f t="shared" si="365"/>
        <v/>
      </c>
      <c r="BR283" s="22" t="str">
        <f t="shared" si="366"/>
        <v/>
      </c>
      <c r="BS283" s="22">
        <f t="shared" si="367"/>
        <v>2</v>
      </c>
      <c r="BT283" s="22" t="str">
        <f t="shared" si="368"/>
        <v/>
      </c>
      <c r="BU283" s="22" t="str">
        <f t="shared" si="369"/>
        <v/>
      </c>
      <c r="BV283" s="22" t="str">
        <f t="shared" si="370"/>
        <v/>
      </c>
      <c r="BW283" s="22" t="str">
        <f t="shared" si="371"/>
        <v/>
      </c>
      <c r="CE283" s="24" t="str">
        <f t="shared" si="372"/>
        <v>643152</v>
      </c>
      <c r="CF283" s="25">
        <f t="shared" si="373"/>
        <v>643152</v>
      </c>
      <c r="CG283" s="26">
        <f t="shared" si="374"/>
        <v>6</v>
      </c>
      <c r="CH283" s="23">
        <f t="shared" si="375"/>
        <v>4</v>
      </c>
      <c r="CI283" s="23">
        <f t="shared" si="376"/>
        <v>3</v>
      </c>
      <c r="CJ283" s="23">
        <f t="shared" si="377"/>
        <v>1</v>
      </c>
      <c r="CK283" s="23">
        <f t="shared" si="378"/>
        <v>5</v>
      </c>
      <c r="CL283" s="23">
        <f t="shared" si="379"/>
        <v>2</v>
      </c>
    </row>
    <row r="284" spans="1:90" ht="15" thickTop="1" thickBot="1" x14ac:dyDescent="0.5">
      <c r="A284" s="31">
        <v>36</v>
      </c>
      <c r="B284" s="33"/>
      <c r="C284" s="50">
        <f>VLOOKUP(A284,$AA$3:$AB$39,2,FALSE)</f>
        <v>6</v>
      </c>
      <c r="E284" s="49">
        <f>IF(C284=CG283,$CG$12,0)</f>
        <v>1</v>
      </c>
      <c r="F284" s="49">
        <f>IF(C284=CH283,$CH$12,0)</f>
        <v>0</v>
      </c>
      <c r="G284" s="49">
        <f>IF(C284=CI283,$CI$12,0)</f>
        <v>0</v>
      </c>
      <c r="H284" s="49">
        <f>IF(C284=CJ283,$CJ$12,0)</f>
        <v>0</v>
      </c>
      <c r="I284" s="49">
        <f>IF(C284=CK283,$CK$12,0)</f>
        <v>0</v>
      </c>
      <c r="J284" s="49">
        <f>IF(C284=CL283,$CL$12,0)</f>
        <v>0</v>
      </c>
      <c r="K284" s="50">
        <f>(E284+F284+G284+H284++I284+J284)</f>
        <v>1</v>
      </c>
      <c r="M284" s="15">
        <f t="shared" si="330"/>
        <v>5</v>
      </c>
      <c r="N284" s="15">
        <f t="shared" si="331"/>
        <v>7</v>
      </c>
      <c r="O284" s="15">
        <f t="shared" si="332"/>
        <v>4</v>
      </c>
      <c r="P284" s="15">
        <f t="shared" si="333"/>
        <v>3</v>
      </c>
      <c r="Q284" s="15">
        <f t="shared" si="334"/>
        <v>6</v>
      </c>
      <c r="R284" s="15">
        <f t="shared" si="335"/>
        <v>1</v>
      </c>
      <c r="S284" s="12">
        <f t="shared" si="380"/>
        <v>575</v>
      </c>
      <c r="T284" s="11">
        <v>1</v>
      </c>
      <c r="U284" s="16">
        <f t="shared" si="325"/>
        <v>3</v>
      </c>
      <c r="V284" s="16">
        <f t="shared" si="326"/>
        <v>4</v>
      </c>
      <c r="W284" s="16">
        <f t="shared" si="327"/>
        <v>5</v>
      </c>
      <c r="X284" s="16">
        <f t="shared" si="328"/>
        <v>6</v>
      </c>
      <c r="Y284" s="16">
        <f t="shared" si="329"/>
        <v>7</v>
      </c>
      <c r="AN284" s="23" t="str">
        <f t="shared" si="336"/>
        <v/>
      </c>
      <c r="AO284" s="23" t="str">
        <f t="shared" si="337"/>
        <v/>
      </c>
      <c r="AP284" s="23" t="str">
        <f t="shared" si="338"/>
        <v/>
      </c>
      <c r="AQ284" s="23" t="str">
        <f t="shared" si="339"/>
        <v/>
      </c>
      <c r="AR284" s="23" t="str">
        <f t="shared" si="340"/>
        <v/>
      </c>
      <c r="AS284" s="23">
        <f t="shared" si="341"/>
        <v>6</v>
      </c>
      <c r="AT284" s="21" t="str">
        <f t="shared" si="342"/>
        <v/>
      </c>
      <c r="AU284" s="21" t="str">
        <f t="shared" si="343"/>
        <v/>
      </c>
      <c r="AV284" s="21" t="str">
        <f t="shared" si="344"/>
        <v/>
      </c>
      <c r="AW284" s="21">
        <f t="shared" si="345"/>
        <v>4</v>
      </c>
      <c r="AX284" s="21" t="str">
        <f t="shared" si="346"/>
        <v/>
      </c>
      <c r="AY284" s="21" t="str">
        <f t="shared" si="347"/>
        <v/>
      </c>
      <c r="AZ284" s="22" t="str">
        <f t="shared" si="348"/>
        <v/>
      </c>
      <c r="BA284" s="22" t="str">
        <f t="shared" si="349"/>
        <v/>
      </c>
      <c r="BB284" s="22">
        <f t="shared" si="350"/>
        <v>3</v>
      </c>
      <c r="BC284" s="22" t="str">
        <f t="shared" si="351"/>
        <v/>
      </c>
      <c r="BD284" s="22" t="str">
        <f t="shared" si="352"/>
        <v/>
      </c>
      <c r="BE284" s="22" t="str">
        <f t="shared" si="353"/>
        <v/>
      </c>
      <c r="BF284" s="23">
        <f t="shared" si="354"/>
        <v>1</v>
      </c>
      <c r="BG284" s="23" t="str">
        <f t="shared" si="355"/>
        <v/>
      </c>
      <c r="BH284" s="23" t="str">
        <f t="shared" si="356"/>
        <v/>
      </c>
      <c r="BI284" s="23" t="str">
        <f t="shared" si="357"/>
        <v/>
      </c>
      <c r="BJ284" s="23" t="str">
        <f t="shared" si="358"/>
        <v/>
      </c>
      <c r="BK284" s="23" t="str">
        <f t="shared" si="359"/>
        <v/>
      </c>
      <c r="BL284" s="21" t="str">
        <f t="shared" si="360"/>
        <v/>
      </c>
      <c r="BM284" s="21" t="str">
        <f t="shared" si="361"/>
        <v/>
      </c>
      <c r="BN284" s="21" t="str">
        <f t="shared" si="362"/>
        <v/>
      </c>
      <c r="BO284" s="21" t="str">
        <f t="shared" si="363"/>
        <v/>
      </c>
      <c r="BP284" s="21">
        <f t="shared" si="364"/>
        <v>5</v>
      </c>
      <c r="BQ284" s="21" t="str">
        <f t="shared" si="365"/>
        <v/>
      </c>
      <c r="BR284" s="22" t="str">
        <f t="shared" si="366"/>
        <v/>
      </c>
      <c r="BS284" s="22">
        <f t="shared" si="367"/>
        <v>2</v>
      </c>
      <c r="BT284" s="22" t="str">
        <f t="shared" si="368"/>
        <v/>
      </c>
      <c r="BU284" s="22" t="str">
        <f t="shared" si="369"/>
        <v/>
      </c>
      <c r="BV284" s="22" t="str">
        <f t="shared" si="370"/>
        <v/>
      </c>
      <c r="BW284" s="22" t="str">
        <f t="shared" si="371"/>
        <v/>
      </c>
      <c r="CE284" s="24" t="str">
        <f t="shared" si="372"/>
        <v>643152</v>
      </c>
      <c r="CF284" s="25">
        <f t="shared" si="373"/>
        <v>643152</v>
      </c>
      <c r="CG284" s="26">
        <f t="shared" si="374"/>
        <v>6</v>
      </c>
      <c r="CH284" s="23">
        <f t="shared" si="375"/>
        <v>4</v>
      </c>
      <c r="CI284" s="23">
        <f t="shared" si="376"/>
        <v>3</v>
      </c>
      <c r="CJ284" s="23">
        <f t="shared" si="377"/>
        <v>1</v>
      </c>
      <c r="CK284" s="23">
        <f t="shared" si="378"/>
        <v>5</v>
      </c>
      <c r="CL284" s="23">
        <f t="shared" si="379"/>
        <v>2</v>
      </c>
    </row>
    <row r="285" spans="1:90" ht="15" thickTop="1" thickBot="1" x14ac:dyDescent="0.5">
      <c r="A285" s="31">
        <v>9</v>
      </c>
      <c r="B285" s="33"/>
      <c r="C285" s="50">
        <f>VLOOKUP(A285,$AA$3:$AB$39,2,FALSE)</f>
        <v>2</v>
      </c>
      <c r="E285" s="49">
        <f>IF(C285=CG284,$CG$12,0)</f>
        <v>0</v>
      </c>
      <c r="F285" s="49">
        <f>IF(C285=CH284,$CH$12,0)</f>
        <v>0</v>
      </c>
      <c r="G285" s="49">
        <f>IF(C285=CI284,$CI$12,0)</f>
        <v>0</v>
      </c>
      <c r="H285" s="49">
        <f>IF(C285=CJ284,$CJ$12,0)</f>
        <v>0</v>
      </c>
      <c r="I285" s="49">
        <f>IF(C285=CK284,$CK$12,0)</f>
        <v>0</v>
      </c>
      <c r="J285" s="49">
        <f>IF(C285=CL284,$CL$12,0)</f>
        <v>6</v>
      </c>
      <c r="K285" s="50">
        <f>(E285+F285+G285+H285++I285+J285)</f>
        <v>6</v>
      </c>
      <c r="M285" s="15">
        <f t="shared" si="330"/>
        <v>6</v>
      </c>
      <c r="N285" s="15">
        <f t="shared" si="331"/>
        <v>1</v>
      </c>
      <c r="O285" s="15">
        <f t="shared" si="332"/>
        <v>5</v>
      </c>
      <c r="P285" s="15">
        <f t="shared" si="333"/>
        <v>4</v>
      </c>
      <c r="Q285" s="15">
        <f t="shared" si="334"/>
        <v>7</v>
      </c>
      <c r="R285" s="15">
        <f t="shared" si="335"/>
        <v>2</v>
      </c>
      <c r="S285" s="12">
        <f t="shared" si="380"/>
        <v>577</v>
      </c>
      <c r="T285" s="11">
        <v>1</v>
      </c>
      <c r="U285" s="16">
        <f t="shared" si="325"/>
        <v>2</v>
      </c>
      <c r="V285" s="16">
        <f t="shared" si="326"/>
        <v>4</v>
      </c>
      <c r="W285" s="16">
        <f t="shared" si="327"/>
        <v>5</v>
      </c>
      <c r="X285" s="16">
        <f t="shared" si="328"/>
        <v>6</v>
      </c>
      <c r="Y285" s="16">
        <f t="shared" si="329"/>
        <v>7</v>
      </c>
      <c r="AN285" s="23" t="str">
        <f t="shared" si="336"/>
        <v/>
      </c>
      <c r="AO285" s="23">
        <f t="shared" si="337"/>
        <v>2</v>
      </c>
      <c r="AP285" s="23" t="str">
        <f t="shared" si="338"/>
        <v/>
      </c>
      <c r="AQ285" s="23" t="str">
        <f t="shared" si="339"/>
        <v/>
      </c>
      <c r="AR285" s="23" t="str">
        <f t="shared" si="340"/>
        <v/>
      </c>
      <c r="AS285" s="23" t="str">
        <f t="shared" si="341"/>
        <v/>
      </c>
      <c r="AT285" s="21" t="str">
        <f t="shared" si="342"/>
        <v/>
      </c>
      <c r="AU285" s="21" t="str">
        <f t="shared" si="343"/>
        <v/>
      </c>
      <c r="AV285" s="21" t="str">
        <f t="shared" si="344"/>
        <v/>
      </c>
      <c r="AW285" s="21" t="str">
        <f t="shared" si="345"/>
        <v/>
      </c>
      <c r="AX285" s="21" t="str">
        <f t="shared" si="346"/>
        <v/>
      </c>
      <c r="AY285" s="21">
        <f t="shared" si="347"/>
        <v>6</v>
      </c>
      <c r="AZ285" s="22" t="str">
        <f t="shared" si="348"/>
        <v/>
      </c>
      <c r="BA285" s="22" t="str">
        <f t="shared" si="349"/>
        <v/>
      </c>
      <c r="BB285" s="22" t="str">
        <f t="shared" si="350"/>
        <v/>
      </c>
      <c r="BC285" s="22">
        <f t="shared" si="351"/>
        <v>4</v>
      </c>
      <c r="BD285" s="22" t="str">
        <f t="shared" si="352"/>
        <v/>
      </c>
      <c r="BE285" s="22" t="str">
        <f t="shared" si="353"/>
        <v/>
      </c>
      <c r="BF285" s="23" t="str">
        <f t="shared" si="354"/>
        <v/>
      </c>
      <c r="BG285" s="23" t="str">
        <f t="shared" si="355"/>
        <v/>
      </c>
      <c r="BH285" s="23">
        <f t="shared" si="356"/>
        <v>3</v>
      </c>
      <c r="BI285" s="23" t="str">
        <f t="shared" si="357"/>
        <v/>
      </c>
      <c r="BJ285" s="23" t="str">
        <f t="shared" si="358"/>
        <v/>
      </c>
      <c r="BK285" s="23" t="str">
        <f t="shared" si="359"/>
        <v/>
      </c>
      <c r="BL285" s="21">
        <f t="shared" si="360"/>
        <v>1</v>
      </c>
      <c r="BM285" s="21" t="str">
        <f t="shared" si="361"/>
        <v/>
      </c>
      <c r="BN285" s="21" t="str">
        <f t="shared" si="362"/>
        <v/>
      </c>
      <c r="BO285" s="21" t="str">
        <f t="shared" si="363"/>
        <v/>
      </c>
      <c r="BP285" s="21" t="str">
        <f t="shared" si="364"/>
        <v/>
      </c>
      <c r="BQ285" s="21" t="str">
        <f t="shared" si="365"/>
        <v/>
      </c>
      <c r="BR285" s="22" t="str">
        <f t="shared" si="366"/>
        <v/>
      </c>
      <c r="BS285" s="22" t="str">
        <f t="shared" si="367"/>
        <v/>
      </c>
      <c r="BT285" s="22" t="str">
        <f t="shared" si="368"/>
        <v/>
      </c>
      <c r="BU285" s="22" t="str">
        <f t="shared" si="369"/>
        <v/>
      </c>
      <c r="BV285" s="22">
        <f t="shared" si="370"/>
        <v>5</v>
      </c>
      <c r="BW285" s="22" t="str">
        <f t="shared" si="371"/>
        <v/>
      </c>
      <c r="CE285" s="24" t="str">
        <f t="shared" si="372"/>
        <v>264315</v>
      </c>
      <c r="CF285" s="25">
        <f t="shared" si="373"/>
        <v>264315</v>
      </c>
      <c r="CG285" s="26">
        <f t="shared" si="374"/>
        <v>2</v>
      </c>
      <c r="CH285" s="23">
        <f t="shared" si="375"/>
        <v>6</v>
      </c>
      <c r="CI285" s="23">
        <f t="shared" si="376"/>
        <v>4</v>
      </c>
      <c r="CJ285" s="23">
        <f t="shared" si="377"/>
        <v>3</v>
      </c>
      <c r="CK285" s="23">
        <f t="shared" si="378"/>
        <v>1</v>
      </c>
      <c r="CL285" s="23">
        <f t="shared" si="379"/>
        <v>5</v>
      </c>
    </row>
    <row r="286" spans="1:90" ht="15" thickTop="1" thickBot="1" x14ac:dyDescent="0.5">
      <c r="A286" s="31">
        <v>1</v>
      </c>
      <c r="B286" s="33"/>
      <c r="C286" s="50">
        <f>VLOOKUP(A286,$AA$3:$AB$39,2,FALSE)</f>
        <v>1</v>
      </c>
      <c r="E286" s="49">
        <f>IF(C286=CG285,$CG$12,0)</f>
        <v>0</v>
      </c>
      <c r="F286" s="49">
        <f>IF(C286=CH285,$CH$12,0)</f>
        <v>0</v>
      </c>
      <c r="G286" s="49">
        <f>IF(C286=CI285,$CI$12,0)</f>
        <v>0</v>
      </c>
      <c r="H286" s="49">
        <f>IF(C286=CJ285,$CJ$12,0)</f>
        <v>0</v>
      </c>
      <c r="I286" s="49">
        <f>IF(C286=CK285,$CK$12,0)</f>
        <v>5</v>
      </c>
      <c r="J286" s="49">
        <f>IF(C286=CL285,$CL$12,0)</f>
        <v>0</v>
      </c>
      <c r="K286" s="50">
        <f>(E286+F286+G286+H286++I286+J286)</f>
        <v>5</v>
      </c>
      <c r="M286" s="15">
        <f t="shared" si="330"/>
        <v>1</v>
      </c>
      <c r="N286" s="15">
        <f t="shared" si="331"/>
        <v>2</v>
      </c>
      <c r="O286" s="15">
        <f t="shared" si="332"/>
        <v>6</v>
      </c>
      <c r="P286" s="15">
        <f t="shared" si="333"/>
        <v>5</v>
      </c>
      <c r="Q286" s="15">
        <f t="shared" si="334"/>
        <v>8</v>
      </c>
      <c r="R286" s="15">
        <f t="shared" si="335"/>
        <v>3</v>
      </c>
      <c r="S286" s="12">
        <f t="shared" si="380"/>
        <v>579</v>
      </c>
      <c r="T286" s="11">
        <v>1</v>
      </c>
      <c r="U286" s="16">
        <f t="shared" si="325"/>
        <v>2</v>
      </c>
      <c r="V286" s="16">
        <f t="shared" si="326"/>
        <v>3</v>
      </c>
      <c r="W286" s="16">
        <f t="shared" si="327"/>
        <v>5</v>
      </c>
      <c r="X286" s="16">
        <f t="shared" si="328"/>
        <v>6</v>
      </c>
      <c r="Y286" s="16">
        <f t="shared" si="329"/>
        <v>8</v>
      </c>
      <c r="AN286" s="23">
        <f t="shared" si="336"/>
        <v>1</v>
      </c>
      <c r="AO286" s="23" t="str">
        <f t="shared" si="337"/>
        <v/>
      </c>
      <c r="AP286" s="23" t="str">
        <f t="shared" si="338"/>
        <v/>
      </c>
      <c r="AQ286" s="23" t="str">
        <f t="shared" si="339"/>
        <v/>
      </c>
      <c r="AR286" s="23" t="str">
        <f t="shared" si="340"/>
        <v/>
      </c>
      <c r="AS286" s="23" t="str">
        <f t="shared" si="341"/>
        <v/>
      </c>
      <c r="AT286" s="21" t="str">
        <f t="shared" si="342"/>
        <v/>
      </c>
      <c r="AU286" s="21">
        <f t="shared" si="343"/>
        <v>2</v>
      </c>
      <c r="AV286" s="21" t="str">
        <f t="shared" si="344"/>
        <v/>
      </c>
      <c r="AW286" s="21" t="str">
        <f t="shared" si="345"/>
        <v/>
      </c>
      <c r="AX286" s="21" t="str">
        <f t="shared" si="346"/>
        <v/>
      </c>
      <c r="AY286" s="21" t="str">
        <f t="shared" si="347"/>
        <v/>
      </c>
      <c r="AZ286" s="22" t="str">
        <f t="shared" si="348"/>
        <v/>
      </c>
      <c r="BA286" s="22" t="str">
        <f t="shared" si="349"/>
        <v/>
      </c>
      <c r="BB286" s="22" t="str">
        <f t="shared" si="350"/>
        <v/>
      </c>
      <c r="BC286" s="22" t="str">
        <f t="shared" si="351"/>
        <v/>
      </c>
      <c r="BD286" s="22" t="str">
        <f t="shared" si="352"/>
        <v/>
      </c>
      <c r="BE286" s="22">
        <f t="shared" si="353"/>
        <v>6</v>
      </c>
      <c r="BF286" s="23" t="str">
        <f t="shared" si="354"/>
        <v/>
      </c>
      <c r="BG286" s="23" t="str">
        <f t="shared" si="355"/>
        <v/>
      </c>
      <c r="BH286" s="23" t="str">
        <f t="shared" si="356"/>
        <v/>
      </c>
      <c r="BI286" s="23">
        <f t="shared" si="357"/>
        <v>4</v>
      </c>
      <c r="BJ286" s="23" t="str">
        <f t="shared" si="358"/>
        <v/>
      </c>
      <c r="BK286" s="23" t="str">
        <f t="shared" si="359"/>
        <v/>
      </c>
      <c r="BL286" s="21" t="str">
        <f t="shared" si="360"/>
        <v/>
      </c>
      <c r="BM286" s="21" t="str">
        <f t="shared" si="361"/>
        <v/>
      </c>
      <c r="BN286" s="21">
        <f t="shared" si="362"/>
        <v>3</v>
      </c>
      <c r="BO286" s="21" t="str">
        <f t="shared" si="363"/>
        <v/>
      </c>
      <c r="BP286" s="21" t="str">
        <f t="shared" si="364"/>
        <v/>
      </c>
      <c r="BQ286" s="21" t="str">
        <f t="shared" si="365"/>
        <v/>
      </c>
      <c r="BR286" s="22" t="str">
        <f t="shared" si="366"/>
        <v/>
      </c>
      <c r="BS286" s="22" t="str">
        <f t="shared" si="367"/>
        <v/>
      </c>
      <c r="BT286" s="22" t="str">
        <f t="shared" si="368"/>
        <v/>
      </c>
      <c r="BU286" s="22" t="str">
        <f t="shared" si="369"/>
        <v/>
      </c>
      <c r="BV286" s="22">
        <f t="shared" si="370"/>
        <v>5</v>
      </c>
      <c r="BW286" s="22" t="str">
        <f t="shared" si="371"/>
        <v/>
      </c>
      <c r="CE286" s="24" t="str">
        <f t="shared" si="372"/>
        <v>126435</v>
      </c>
      <c r="CF286" s="25">
        <f t="shared" si="373"/>
        <v>126435</v>
      </c>
      <c r="CG286" s="26">
        <f t="shared" si="374"/>
        <v>1</v>
      </c>
      <c r="CH286" s="23">
        <f t="shared" si="375"/>
        <v>2</v>
      </c>
      <c r="CI286" s="23">
        <f t="shared" si="376"/>
        <v>6</v>
      </c>
      <c r="CJ286" s="23">
        <f t="shared" si="377"/>
        <v>4</v>
      </c>
      <c r="CK286" s="23">
        <f t="shared" si="378"/>
        <v>3</v>
      </c>
      <c r="CL286" s="23">
        <f t="shared" si="379"/>
        <v>5</v>
      </c>
    </row>
    <row r="287" spans="1:90" ht="15" thickTop="1" thickBot="1" x14ac:dyDescent="0.5">
      <c r="A287" s="31">
        <v>14</v>
      </c>
      <c r="B287" s="33"/>
      <c r="C287" s="50">
        <f>VLOOKUP(A287,$AA$3:$AB$39,2,FALSE)</f>
        <v>3</v>
      </c>
      <c r="E287" s="49">
        <f>IF(C287=CG286,$CG$12,0)</f>
        <v>0</v>
      </c>
      <c r="F287" s="49">
        <f>IF(C287=CH286,$CH$12,0)</f>
        <v>0</v>
      </c>
      <c r="G287" s="49">
        <f>IF(C287=CI286,$CI$12,0)</f>
        <v>0</v>
      </c>
      <c r="H287" s="49">
        <f>IF(C287=CJ286,$CJ$12,0)</f>
        <v>0</v>
      </c>
      <c r="I287" s="49">
        <f>IF(C287=CK286,$CK$12,0)</f>
        <v>5</v>
      </c>
      <c r="J287" s="49">
        <f>IF(C287=CL286,$CL$12,0)</f>
        <v>0</v>
      </c>
      <c r="K287" s="50">
        <f>(E287+F287+G287+H287++I287+J287)</f>
        <v>5</v>
      </c>
      <c r="M287" s="15">
        <f t="shared" si="330"/>
        <v>2</v>
      </c>
      <c r="N287" s="15">
        <f t="shared" si="331"/>
        <v>3</v>
      </c>
      <c r="O287" s="15">
        <f t="shared" si="332"/>
        <v>1</v>
      </c>
      <c r="P287" s="15">
        <f t="shared" si="333"/>
        <v>6</v>
      </c>
      <c r="Q287" s="15">
        <f t="shared" si="334"/>
        <v>9</v>
      </c>
      <c r="R287" s="15">
        <f t="shared" si="335"/>
        <v>4</v>
      </c>
      <c r="S287" s="12">
        <f t="shared" si="380"/>
        <v>581</v>
      </c>
      <c r="T287" s="11">
        <v>1</v>
      </c>
      <c r="U287" s="16">
        <f t="shared" si="325"/>
        <v>2</v>
      </c>
      <c r="V287" s="16">
        <f t="shared" si="326"/>
        <v>3</v>
      </c>
      <c r="W287" s="16">
        <f t="shared" si="327"/>
        <v>4</v>
      </c>
      <c r="X287" s="16">
        <f t="shared" si="328"/>
        <v>6</v>
      </c>
      <c r="Y287" s="16">
        <f t="shared" si="329"/>
        <v>9</v>
      </c>
      <c r="AN287" s="23" t="str">
        <f t="shared" si="336"/>
        <v/>
      </c>
      <c r="AO287" s="23" t="str">
        <f t="shared" si="337"/>
        <v/>
      </c>
      <c r="AP287" s="23">
        <f t="shared" si="338"/>
        <v>3</v>
      </c>
      <c r="AQ287" s="23" t="str">
        <f t="shared" si="339"/>
        <v/>
      </c>
      <c r="AR287" s="23" t="str">
        <f t="shared" si="340"/>
        <v/>
      </c>
      <c r="AS287" s="23" t="str">
        <f t="shared" si="341"/>
        <v/>
      </c>
      <c r="AT287" s="21">
        <f t="shared" si="342"/>
        <v>1</v>
      </c>
      <c r="AU287" s="21" t="str">
        <f t="shared" si="343"/>
        <v/>
      </c>
      <c r="AV287" s="21" t="str">
        <f t="shared" si="344"/>
        <v/>
      </c>
      <c r="AW287" s="21" t="str">
        <f t="shared" si="345"/>
        <v/>
      </c>
      <c r="AX287" s="21" t="str">
        <f t="shared" si="346"/>
        <v/>
      </c>
      <c r="AY287" s="21" t="str">
        <f t="shared" si="347"/>
        <v/>
      </c>
      <c r="AZ287" s="22" t="str">
        <f t="shared" si="348"/>
        <v/>
      </c>
      <c r="BA287" s="22">
        <f t="shared" si="349"/>
        <v>2</v>
      </c>
      <c r="BB287" s="22" t="str">
        <f t="shared" si="350"/>
        <v/>
      </c>
      <c r="BC287" s="22" t="str">
        <f t="shared" si="351"/>
        <v/>
      </c>
      <c r="BD287" s="22" t="str">
        <f t="shared" si="352"/>
        <v/>
      </c>
      <c r="BE287" s="22" t="str">
        <f t="shared" si="353"/>
        <v/>
      </c>
      <c r="BF287" s="23" t="str">
        <f t="shared" si="354"/>
        <v/>
      </c>
      <c r="BG287" s="23" t="str">
        <f t="shared" si="355"/>
        <v/>
      </c>
      <c r="BH287" s="23" t="str">
        <f t="shared" si="356"/>
        <v/>
      </c>
      <c r="BI287" s="23" t="str">
        <f t="shared" si="357"/>
        <v/>
      </c>
      <c r="BJ287" s="23" t="str">
        <f t="shared" si="358"/>
        <v/>
      </c>
      <c r="BK287" s="23">
        <f t="shared" si="359"/>
        <v>6</v>
      </c>
      <c r="BL287" s="21" t="str">
        <f t="shared" si="360"/>
        <v/>
      </c>
      <c r="BM287" s="21" t="str">
        <f t="shared" si="361"/>
        <v/>
      </c>
      <c r="BN287" s="21" t="str">
        <f t="shared" si="362"/>
        <v/>
      </c>
      <c r="BO287" s="21">
        <f t="shared" si="363"/>
        <v>4</v>
      </c>
      <c r="BP287" s="21" t="str">
        <f t="shared" si="364"/>
        <v/>
      </c>
      <c r="BQ287" s="21" t="str">
        <f t="shared" si="365"/>
        <v/>
      </c>
      <c r="BR287" s="22" t="str">
        <f t="shared" si="366"/>
        <v/>
      </c>
      <c r="BS287" s="22" t="str">
        <f t="shared" si="367"/>
        <v/>
      </c>
      <c r="BT287" s="22" t="str">
        <f t="shared" si="368"/>
        <v/>
      </c>
      <c r="BU287" s="22" t="str">
        <f t="shared" si="369"/>
        <v/>
      </c>
      <c r="BV287" s="22">
        <f t="shared" si="370"/>
        <v>5</v>
      </c>
      <c r="BW287" s="22" t="str">
        <f t="shared" si="371"/>
        <v/>
      </c>
      <c r="CE287" s="24" t="str">
        <f t="shared" si="372"/>
        <v>312645</v>
      </c>
      <c r="CF287" s="25">
        <f t="shared" si="373"/>
        <v>312645</v>
      </c>
      <c r="CG287" s="26">
        <f t="shared" si="374"/>
        <v>3</v>
      </c>
      <c r="CH287" s="23">
        <f t="shared" si="375"/>
        <v>1</v>
      </c>
      <c r="CI287" s="23">
        <f t="shared" si="376"/>
        <v>2</v>
      </c>
      <c r="CJ287" s="23">
        <f t="shared" si="377"/>
        <v>6</v>
      </c>
      <c r="CK287" s="23">
        <f t="shared" si="378"/>
        <v>4</v>
      </c>
      <c r="CL287" s="23">
        <f t="shared" si="379"/>
        <v>5</v>
      </c>
    </row>
    <row r="288" spans="1:90" ht="15" thickTop="1" thickBot="1" x14ac:dyDescent="0.5">
      <c r="A288" s="31">
        <v>25</v>
      </c>
      <c r="B288" s="33"/>
      <c r="C288" s="50">
        <f>VLOOKUP(A288,$AA$3:$AB$39,2,FALSE)</f>
        <v>5</v>
      </c>
      <c r="E288" s="49">
        <f>IF(C288=CG287,$CG$12,0)</f>
        <v>0</v>
      </c>
      <c r="F288" s="49">
        <f>IF(C288=CH287,$CH$12,0)</f>
        <v>0</v>
      </c>
      <c r="G288" s="49">
        <f>IF(C288=CI287,$CI$12,0)</f>
        <v>0</v>
      </c>
      <c r="H288" s="49">
        <f>IF(C288=CJ287,$CJ$12,0)</f>
        <v>0</v>
      </c>
      <c r="I288" s="49">
        <f>IF(C288=CK287,$CK$12,0)</f>
        <v>0</v>
      </c>
      <c r="J288" s="49">
        <f>IF(C288=CL287,$CL$12,0)</f>
        <v>6</v>
      </c>
      <c r="K288" s="50">
        <f>(E288+F288+G288+H288++I288+J288)</f>
        <v>6</v>
      </c>
      <c r="M288" s="15">
        <f t="shared" si="330"/>
        <v>3</v>
      </c>
      <c r="N288" s="15">
        <f t="shared" si="331"/>
        <v>4</v>
      </c>
      <c r="O288" s="15">
        <f t="shared" si="332"/>
        <v>2</v>
      </c>
      <c r="P288" s="15">
        <f t="shared" si="333"/>
        <v>7</v>
      </c>
      <c r="Q288" s="15">
        <f t="shared" si="334"/>
        <v>1</v>
      </c>
      <c r="R288" s="15">
        <f t="shared" si="335"/>
        <v>5</v>
      </c>
      <c r="S288" s="12">
        <f t="shared" si="380"/>
        <v>583</v>
      </c>
      <c r="T288" s="11">
        <v>1</v>
      </c>
      <c r="U288" s="16">
        <f t="shared" si="325"/>
        <v>2</v>
      </c>
      <c r="V288" s="16">
        <f t="shared" si="326"/>
        <v>3</v>
      </c>
      <c r="W288" s="16">
        <f t="shared" si="327"/>
        <v>4</v>
      </c>
      <c r="X288" s="16">
        <f t="shared" si="328"/>
        <v>5</v>
      </c>
      <c r="Y288" s="16">
        <f t="shared" si="329"/>
        <v>7</v>
      </c>
      <c r="AN288" s="23" t="str">
        <f t="shared" si="336"/>
        <v/>
      </c>
      <c r="AO288" s="23" t="str">
        <f t="shared" si="337"/>
        <v/>
      </c>
      <c r="AP288" s="23" t="str">
        <f t="shared" si="338"/>
        <v/>
      </c>
      <c r="AQ288" s="23" t="str">
        <f t="shared" si="339"/>
        <v/>
      </c>
      <c r="AR288" s="23">
        <f t="shared" si="340"/>
        <v>5</v>
      </c>
      <c r="AS288" s="23" t="str">
        <f t="shared" si="341"/>
        <v/>
      </c>
      <c r="AT288" s="21" t="str">
        <f t="shared" si="342"/>
        <v/>
      </c>
      <c r="AU288" s="21" t="str">
        <f t="shared" si="343"/>
        <v/>
      </c>
      <c r="AV288" s="21">
        <f t="shared" si="344"/>
        <v>3</v>
      </c>
      <c r="AW288" s="21" t="str">
        <f t="shared" si="345"/>
        <v/>
      </c>
      <c r="AX288" s="21" t="str">
        <f t="shared" si="346"/>
        <v/>
      </c>
      <c r="AY288" s="21" t="str">
        <f t="shared" si="347"/>
        <v/>
      </c>
      <c r="AZ288" s="22">
        <f t="shared" si="348"/>
        <v>1</v>
      </c>
      <c r="BA288" s="22" t="str">
        <f t="shared" si="349"/>
        <v/>
      </c>
      <c r="BB288" s="22" t="str">
        <f t="shared" si="350"/>
        <v/>
      </c>
      <c r="BC288" s="22" t="str">
        <f t="shared" si="351"/>
        <v/>
      </c>
      <c r="BD288" s="22" t="str">
        <f t="shared" si="352"/>
        <v/>
      </c>
      <c r="BE288" s="22" t="str">
        <f t="shared" si="353"/>
        <v/>
      </c>
      <c r="BF288" s="23" t="str">
        <f t="shared" si="354"/>
        <v/>
      </c>
      <c r="BG288" s="23">
        <f t="shared" si="355"/>
        <v>2</v>
      </c>
      <c r="BH288" s="23" t="str">
        <f t="shared" si="356"/>
        <v/>
      </c>
      <c r="BI288" s="23" t="str">
        <f t="shared" si="357"/>
        <v/>
      </c>
      <c r="BJ288" s="23" t="str">
        <f t="shared" si="358"/>
        <v/>
      </c>
      <c r="BK288" s="23" t="str">
        <f t="shared" si="359"/>
        <v/>
      </c>
      <c r="BL288" s="21" t="str">
        <f t="shared" si="360"/>
        <v/>
      </c>
      <c r="BM288" s="21" t="str">
        <f t="shared" si="361"/>
        <v/>
      </c>
      <c r="BN288" s="21" t="str">
        <f t="shared" si="362"/>
        <v/>
      </c>
      <c r="BO288" s="21" t="str">
        <f t="shared" si="363"/>
        <v/>
      </c>
      <c r="BP288" s="21" t="str">
        <f t="shared" si="364"/>
        <v/>
      </c>
      <c r="BQ288" s="21">
        <f t="shared" si="365"/>
        <v>6</v>
      </c>
      <c r="BR288" s="22" t="str">
        <f t="shared" si="366"/>
        <v/>
      </c>
      <c r="BS288" s="22" t="str">
        <f t="shared" si="367"/>
        <v/>
      </c>
      <c r="BT288" s="22" t="str">
        <f t="shared" si="368"/>
        <v/>
      </c>
      <c r="BU288" s="22">
        <f t="shared" si="369"/>
        <v>4</v>
      </c>
      <c r="BV288" s="22" t="str">
        <f t="shared" si="370"/>
        <v/>
      </c>
      <c r="BW288" s="22" t="str">
        <f t="shared" si="371"/>
        <v/>
      </c>
      <c r="CE288" s="24" t="str">
        <f t="shared" si="372"/>
        <v>531264</v>
      </c>
      <c r="CF288" s="25">
        <f t="shared" si="373"/>
        <v>531264</v>
      </c>
      <c r="CG288" s="26">
        <f t="shared" si="374"/>
        <v>5</v>
      </c>
      <c r="CH288" s="23">
        <f t="shared" si="375"/>
        <v>3</v>
      </c>
      <c r="CI288" s="23">
        <f t="shared" si="376"/>
        <v>1</v>
      </c>
      <c r="CJ288" s="23">
        <f t="shared" si="377"/>
        <v>2</v>
      </c>
      <c r="CK288" s="23">
        <f t="shared" si="378"/>
        <v>6</v>
      </c>
      <c r="CL288" s="23">
        <f t="shared" si="379"/>
        <v>4</v>
      </c>
    </row>
    <row r="289" spans="1:90" ht="15" thickTop="1" thickBot="1" x14ac:dyDescent="0.5">
      <c r="A289" s="31">
        <v>20</v>
      </c>
      <c r="B289" s="33"/>
      <c r="C289" s="50">
        <f>VLOOKUP(A289,$AA$3:$AB$39,2,FALSE)</f>
        <v>4</v>
      </c>
      <c r="E289" s="49">
        <f>IF(C289=CG288,$CG$12,0)</f>
        <v>0</v>
      </c>
      <c r="F289" s="49">
        <f>IF(C289=CH288,$CH$12,0)</f>
        <v>0</v>
      </c>
      <c r="G289" s="49">
        <f>IF(C289=CI288,$CI$12,0)</f>
        <v>0</v>
      </c>
      <c r="H289" s="49">
        <f>IF(C289=CJ288,$CJ$12,0)</f>
        <v>0</v>
      </c>
      <c r="I289" s="49">
        <f>IF(C289=CK288,$CK$12,0)</f>
        <v>0</v>
      </c>
      <c r="J289" s="49">
        <f>IF(C289=CL288,$CL$12,0)</f>
        <v>6</v>
      </c>
      <c r="K289" s="50">
        <f>(E289+F289+G289+H289++I289+J289)</f>
        <v>6</v>
      </c>
      <c r="M289" s="15">
        <f t="shared" si="330"/>
        <v>4</v>
      </c>
      <c r="N289" s="15">
        <f t="shared" si="331"/>
        <v>5</v>
      </c>
      <c r="O289" s="15">
        <f t="shared" si="332"/>
        <v>3</v>
      </c>
      <c r="P289" s="15">
        <f t="shared" si="333"/>
        <v>1</v>
      </c>
      <c r="Q289" s="15">
        <f t="shared" si="334"/>
        <v>2</v>
      </c>
      <c r="R289" s="15">
        <f t="shared" si="335"/>
        <v>6</v>
      </c>
      <c r="S289" s="12">
        <f t="shared" si="380"/>
        <v>585</v>
      </c>
      <c r="T289" s="11">
        <v>1</v>
      </c>
      <c r="U289" s="16">
        <f t="shared" si="325"/>
        <v>2</v>
      </c>
      <c r="V289" s="16">
        <f t="shared" si="326"/>
        <v>3</v>
      </c>
      <c r="W289" s="16">
        <f t="shared" si="327"/>
        <v>4</v>
      </c>
      <c r="X289" s="16">
        <f t="shared" si="328"/>
        <v>5</v>
      </c>
      <c r="Y289" s="16">
        <f t="shared" si="329"/>
        <v>6</v>
      </c>
      <c r="AN289" s="23" t="str">
        <f t="shared" si="336"/>
        <v/>
      </c>
      <c r="AO289" s="23" t="str">
        <f t="shared" si="337"/>
        <v/>
      </c>
      <c r="AP289" s="23" t="str">
        <f t="shared" si="338"/>
        <v/>
      </c>
      <c r="AQ289" s="23">
        <f t="shared" si="339"/>
        <v>4</v>
      </c>
      <c r="AR289" s="23" t="str">
        <f t="shared" si="340"/>
        <v/>
      </c>
      <c r="AS289" s="23" t="str">
        <f t="shared" si="341"/>
        <v/>
      </c>
      <c r="AT289" s="21" t="str">
        <f t="shared" si="342"/>
        <v/>
      </c>
      <c r="AU289" s="21" t="str">
        <f t="shared" si="343"/>
        <v/>
      </c>
      <c r="AV289" s="21" t="str">
        <f t="shared" si="344"/>
        <v/>
      </c>
      <c r="AW289" s="21" t="str">
        <f t="shared" si="345"/>
        <v/>
      </c>
      <c r="AX289" s="21">
        <f t="shared" si="346"/>
        <v>5</v>
      </c>
      <c r="AY289" s="21" t="str">
        <f t="shared" si="347"/>
        <v/>
      </c>
      <c r="AZ289" s="22" t="str">
        <f t="shared" si="348"/>
        <v/>
      </c>
      <c r="BA289" s="22" t="str">
        <f t="shared" si="349"/>
        <v/>
      </c>
      <c r="BB289" s="22">
        <f t="shared" si="350"/>
        <v>3</v>
      </c>
      <c r="BC289" s="22" t="str">
        <f t="shared" si="351"/>
        <v/>
      </c>
      <c r="BD289" s="22" t="str">
        <f t="shared" si="352"/>
        <v/>
      </c>
      <c r="BE289" s="22" t="str">
        <f t="shared" si="353"/>
        <v/>
      </c>
      <c r="BF289" s="23">
        <f t="shared" si="354"/>
        <v>1</v>
      </c>
      <c r="BG289" s="23" t="str">
        <f t="shared" si="355"/>
        <v/>
      </c>
      <c r="BH289" s="23" t="str">
        <f t="shared" si="356"/>
        <v/>
      </c>
      <c r="BI289" s="23" t="str">
        <f t="shared" si="357"/>
        <v/>
      </c>
      <c r="BJ289" s="23" t="str">
        <f t="shared" si="358"/>
        <v/>
      </c>
      <c r="BK289" s="23" t="str">
        <f t="shared" si="359"/>
        <v/>
      </c>
      <c r="BL289" s="21" t="str">
        <f t="shared" si="360"/>
        <v/>
      </c>
      <c r="BM289" s="21">
        <f t="shared" si="361"/>
        <v>2</v>
      </c>
      <c r="BN289" s="21" t="str">
        <f t="shared" si="362"/>
        <v/>
      </c>
      <c r="BO289" s="21" t="str">
        <f t="shared" si="363"/>
        <v/>
      </c>
      <c r="BP289" s="21" t="str">
        <f t="shared" si="364"/>
        <v/>
      </c>
      <c r="BQ289" s="21" t="str">
        <f t="shared" si="365"/>
        <v/>
      </c>
      <c r="BR289" s="22" t="str">
        <f t="shared" si="366"/>
        <v/>
      </c>
      <c r="BS289" s="22" t="str">
        <f t="shared" si="367"/>
        <v/>
      </c>
      <c r="BT289" s="22" t="str">
        <f t="shared" si="368"/>
        <v/>
      </c>
      <c r="BU289" s="22" t="str">
        <f t="shared" si="369"/>
        <v/>
      </c>
      <c r="BV289" s="22" t="str">
        <f t="shared" si="370"/>
        <v/>
      </c>
      <c r="BW289" s="22">
        <f t="shared" si="371"/>
        <v>6</v>
      </c>
      <c r="CE289" s="24" t="str">
        <f t="shared" si="372"/>
        <v>453126</v>
      </c>
      <c r="CF289" s="25">
        <f t="shared" si="373"/>
        <v>453126</v>
      </c>
      <c r="CG289" s="26">
        <f t="shared" si="374"/>
        <v>4</v>
      </c>
      <c r="CH289" s="23">
        <f t="shared" si="375"/>
        <v>5</v>
      </c>
      <c r="CI289" s="23">
        <f t="shared" si="376"/>
        <v>3</v>
      </c>
      <c r="CJ289" s="23">
        <f t="shared" si="377"/>
        <v>1</v>
      </c>
      <c r="CK289" s="23">
        <f t="shared" si="378"/>
        <v>2</v>
      </c>
      <c r="CL289" s="23">
        <f t="shared" si="379"/>
        <v>6</v>
      </c>
    </row>
    <row r="290" spans="1:90" ht="15" thickTop="1" thickBot="1" x14ac:dyDescent="0.5">
      <c r="A290" s="31">
        <v>14</v>
      </c>
      <c r="B290" s="33"/>
      <c r="C290" s="51">
        <f>VLOOKUP(A290,$AA$3:$AB$39,2,FALSE)</f>
        <v>3</v>
      </c>
      <c r="E290" s="49">
        <f>IF(C290=CG289,$CG$12,0)</f>
        <v>0</v>
      </c>
      <c r="F290" s="49">
        <f>IF(C290=CH289,$CH$12,0)</f>
        <v>0</v>
      </c>
      <c r="G290" s="49">
        <f>IF(C290=CI289,$CI$12,0)</f>
        <v>3</v>
      </c>
      <c r="H290" s="49">
        <f>IF(C290=CJ289,$CJ$12,0)</f>
        <v>0</v>
      </c>
      <c r="I290" s="49">
        <f>IF(C290=CK289,$CK$12,0)</f>
        <v>0</v>
      </c>
      <c r="J290" s="49">
        <f>IF(C290=CL289,$CL$12,0)</f>
        <v>0</v>
      </c>
      <c r="K290" s="50">
        <f>(E290+F290+G290+H290++I290+J290)</f>
        <v>3</v>
      </c>
      <c r="M290" s="15">
        <f t="shared" si="330"/>
        <v>5</v>
      </c>
      <c r="N290" s="15">
        <f t="shared" si="331"/>
        <v>6</v>
      </c>
      <c r="O290" s="15">
        <f t="shared" si="332"/>
        <v>1</v>
      </c>
      <c r="P290" s="15">
        <f t="shared" si="333"/>
        <v>2</v>
      </c>
      <c r="Q290" s="15">
        <f t="shared" si="334"/>
        <v>3</v>
      </c>
      <c r="R290" s="15">
        <f t="shared" si="335"/>
        <v>7</v>
      </c>
      <c r="S290" s="12">
        <f t="shared" si="380"/>
        <v>587</v>
      </c>
      <c r="T290" s="11">
        <v>1</v>
      </c>
      <c r="U290" s="16">
        <f t="shared" si="325"/>
        <v>2</v>
      </c>
      <c r="V290" s="16">
        <f t="shared" si="326"/>
        <v>3</v>
      </c>
      <c r="W290" s="16">
        <f t="shared" si="327"/>
        <v>5</v>
      </c>
      <c r="X290" s="16">
        <f t="shared" si="328"/>
        <v>6</v>
      </c>
      <c r="Y290" s="16">
        <f t="shared" si="329"/>
        <v>7</v>
      </c>
      <c r="AN290" s="23" t="str">
        <f t="shared" si="336"/>
        <v/>
      </c>
      <c r="AO290" s="23" t="str">
        <f t="shared" si="337"/>
        <v/>
      </c>
      <c r="AP290" s="23">
        <f t="shared" si="338"/>
        <v>3</v>
      </c>
      <c r="AQ290" s="23" t="str">
        <f t="shared" si="339"/>
        <v/>
      </c>
      <c r="AR290" s="23" t="str">
        <f t="shared" si="340"/>
        <v/>
      </c>
      <c r="AS290" s="23" t="str">
        <f t="shared" si="341"/>
        <v/>
      </c>
      <c r="AT290" s="21" t="str">
        <f t="shared" si="342"/>
        <v/>
      </c>
      <c r="AU290" s="21" t="str">
        <f t="shared" si="343"/>
        <v/>
      </c>
      <c r="AV290" s="21" t="str">
        <f t="shared" si="344"/>
        <v/>
      </c>
      <c r="AW290" s="21">
        <f t="shared" si="345"/>
        <v>4</v>
      </c>
      <c r="AX290" s="21" t="str">
        <f t="shared" si="346"/>
        <v/>
      </c>
      <c r="AY290" s="21" t="str">
        <f t="shared" si="347"/>
        <v/>
      </c>
      <c r="AZ290" s="22" t="str">
        <f t="shared" si="348"/>
        <v/>
      </c>
      <c r="BA290" s="22" t="str">
        <f t="shared" si="349"/>
        <v/>
      </c>
      <c r="BB290" s="22" t="str">
        <f t="shared" si="350"/>
        <v/>
      </c>
      <c r="BC290" s="22" t="str">
        <f t="shared" si="351"/>
        <v/>
      </c>
      <c r="BD290" s="22">
        <f t="shared" si="352"/>
        <v>5</v>
      </c>
      <c r="BE290" s="22" t="str">
        <f t="shared" si="353"/>
        <v/>
      </c>
      <c r="BF290" s="23">
        <f t="shared" si="354"/>
        <v>1</v>
      </c>
      <c r="BG290" s="23" t="str">
        <f t="shared" si="355"/>
        <v/>
      </c>
      <c r="BH290" s="23" t="str">
        <f t="shared" si="356"/>
        <v/>
      </c>
      <c r="BI290" s="23" t="str">
        <f t="shared" si="357"/>
        <v/>
      </c>
      <c r="BJ290" s="23" t="str">
        <f t="shared" si="358"/>
        <v/>
      </c>
      <c r="BK290" s="23" t="str">
        <f t="shared" si="359"/>
        <v/>
      </c>
      <c r="BL290" s="21" t="str">
        <f t="shared" si="360"/>
        <v/>
      </c>
      <c r="BM290" s="21">
        <f t="shared" si="361"/>
        <v>2</v>
      </c>
      <c r="BN290" s="21" t="str">
        <f t="shared" si="362"/>
        <v/>
      </c>
      <c r="BO290" s="21" t="str">
        <f t="shared" si="363"/>
        <v/>
      </c>
      <c r="BP290" s="21" t="str">
        <f t="shared" si="364"/>
        <v/>
      </c>
      <c r="BQ290" s="21" t="str">
        <f t="shared" si="365"/>
        <v/>
      </c>
      <c r="BR290" s="22" t="str">
        <f t="shared" si="366"/>
        <v/>
      </c>
      <c r="BS290" s="22" t="str">
        <f t="shared" si="367"/>
        <v/>
      </c>
      <c r="BT290" s="22" t="str">
        <f t="shared" si="368"/>
        <v/>
      </c>
      <c r="BU290" s="22" t="str">
        <f t="shared" si="369"/>
        <v/>
      </c>
      <c r="BV290" s="22" t="str">
        <f t="shared" si="370"/>
        <v/>
      </c>
      <c r="BW290" s="22">
        <f t="shared" si="371"/>
        <v>6</v>
      </c>
      <c r="CE290" s="24" t="str">
        <f t="shared" si="372"/>
        <v>345126</v>
      </c>
      <c r="CF290" s="25">
        <f t="shared" si="373"/>
        <v>345126</v>
      </c>
      <c r="CG290" s="26">
        <f t="shared" si="374"/>
        <v>3</v>
      </c>
      <c r="CH290" s="23">
        <f t="shared" si="375"/>
        <v>4</v>
      </c>
      <c r="CI290" s="23">
        <f t="shared" si="376"/>
        <v>5</v>
      </c>
      <c r="CJ290" s="23">
        <f t="shared" si="377"/>
        <v>1</v>
      </c>
      <c r="CK290" s="23">
        <f t="shared" si="378"/>
        <v>2</v>
      </c>
      <c r="CL290" s="23">
        <f t="shared" si="379"/>
        <v>6</v>
      </c>
    </row>
    <row r="291" spans="1:90" ht="15" thickTop="1" thickBot="1" x14ac:dyDescent="0.5">
      <c r="A291" s="31">
        <v>7</v>
      </c>
      <c r="B291" s="33"/>
      <c r="C291" s="50">
        <f>VLOOKUP(A291,$AA$3:$AB$39,2,FALSE)</f>
        <v>2</v>
      </c>
      <c r="E291" s="49">
        <f>IF(C291=CG290,$CG$12,0)</f>
        <v>0</v>
      </c>
      <c r="F291" s="49">
        <f>IF(C291=CH290,$CH$12,0)</f>
        <v>0</v>
      </c>
      <c r="G291" s="49">
        <f>IF(C291=CI290,$CI$12,0)</f>
        <v>0</v>
      </c>
      <c r="H291" s="49">
        <f>IF(C291=CJ290,$CJ$12,0)</f>
        <v>0</v>
      </c>
      <c r="I291" s="49">
        <f>IF(C291=CK290,$CK$12,0)</f>
        <v>5</v>
      </c>
      <c r="J291" s="49">
        <f>IF(C291=CL290,$CL$12,0)</f>
        <v>0</v>
      </c>
      <c r="K291" s="50">
        <f>(E291+F291+G291+H291++I291+J291)</f>
        <v>5</v>
      </c>
      <c r="M291" s="15">
        <f t="shared" si="330"/>
        <v>6</v>
      </c>
      <c r="N291" s="15">
        <f t="shared" si="331"/>
        <v>1</v>
      </c>
      <c r="O291" s="15">
        <f t="shared" si="332"/>
        <v>2</v>
      </c>
      <c r="P291" s="15">
        <f t="shared" si="333"/>
        <v>3</v>
      </c>
      <c r="Q291" s="15">
        <f t="shared" si="334"/>
        <v>4</v>
      </c>
      <c r="R291" s="15">
        <f t="shared" si="335"/>
        <v>8</v>
      </c>
      <c r="S291" s="12">
        <f t="shared" si="380"/>
        <v>589</v>
      </c>
      <c r="T291" s="11">
        <v>1</v>
      </c>
      <c r="U291" s="16">
        <f t="shared" si="325"/>
        <v>2</v>
      </c>
      <c r="V291" s="16">
        <f t="shared" si="326"/>
        <v>3</v>
      </c>
      <c r="W291" s="16">
        <f t="shared" si="327"/>
        <v>4</v>
      </c>
      <c r="X291" s="16">
        <f t="shared" si="328"/>
        <v>6</v>
      </c>
      <c r="Y291" s="16">
        <f t="shared" si="329"/>
        <v>8</v>
      </c>
      <c r="AN291" s="23" t="str">
        <f t="shared" si="336"/>
        <v/>
      </c>
      <c r="AO291" s="23">
        <f t="shared" si="337"/>
        <v>2</v>
      </c>
      <c r="AP291" s="23" t="str">
        <f t="shared" si="338"/>
        <v/>
      </c>
      <c r="AQ291" s="23" t="str">
        <f t="shared" si="339"/>
        <v/>
      </c>
      <c r="AR291" s="23" t="str">
        <f t="shared" si="340"/>
        <v/>
      </c>
      <c r="AS291" s="23" t="str">
        <f t="shared" si="341"/>
        <v/>
      </c>
      <c r="AT291" s="21" t="str">
        <f t="shared" si="342"/>
        <v/>
      </c>
      <c r="AU291" s="21" t="str">
        <f t="shared" si="343"/>
        <v/>
      </c>
      <c r="AV291" s="21">
        <f t="shared" si="344"/>
        <v>3</v>
      </c>
      <c r="AW291" s="21" t="str">
        <f t="shared" si="345"/>
        <v/>
      </c>
      <c r="AX291" s="21" t="str">
        <f t="shared" si="346"/>
        <v/>
      </c>
      <c r="AY291" s="21" t="str">
        <f t="shared" si="347"/>
        <v/>
      </c>
      <c r="AZ291" s="22" t="str">
        <f t="shared" si="348"/>
        <v/>
      </c>
      <c r="BA291" s="22" t="str">
        <f t="shared" si="349"/>
        <v/>
      </c>
      <c r="BB291" s="22" t="str">
        <f t="shared" si="350"/>
        <v/>
      </c>
      <c r="BC291" s="22">
        <f t="shared" si="351"/>
        <v>4</v>
      </c>
      <c r="BD291" s="22" t="str">
        <f t="shared" si="352"/>
        <v/>
      </c>
      <c r="BE291" s="22" t="str">
        <f t="shared" si="353"/>
        <v/>
      </c>
      <c r="BF291" s="23" t="str">
        <f t="shared" si="354"/>
        <v/>
      </c>
      <c r="BG291" s="23" t="str">
        <f t="shared" si="355"/>
        <v/>
      </c>
      <c r="BH291" s="23" t="str">
        <f t="shared" si="356"/>
        <v/>
      </c>
      <c r="BI291" s="23" t="str">
        <f t="shared" si="357"/>
        <v/>
      </c>
      <c r="BJ291" s="23">
        <f t="shared" si="358"/>
        <v>5</v>
      </c>
      <c r="BK291" s="23" t="str">
        <f t="shared" si="359"/>
        <v/>
      </c>
      <c r="BL291" s="21">
        <f t="shared" si="360"/>
        <v>1</v>
      </c>
      <c r="BM291" s="21" t="str">
        <f t="shared" si="361"/>
        <v/>
      </c>
      <c r="BN291" s="21" t="str">
        <f t="shared" si="362"/>
        <v/>
      </c>
      <c r="BO291" s="21" t="str">
        <f t="shared" si="363"/>
        <v/>
      </c>
      <c r="BP291" s="21" t="str">
        <f t="shared" si="364"/>
        <v/>
      </c>
      <c r="BQ291" s="21" t="str">
        <f t="shared" si="365"/>
        <v/>
      </c>
      <c r="BR291" s="22" t="str">
        <f t="shared" si="366"/>
        <v/>
      </c>
      <c r="BS291" s="22" t="str">
        <f t="shared" si="367"/>
        <v/>
      </c>
      <c r="BT291" s="22" t="str">
        <f t="shared" si="368"/>
        <v/>
      </c>
      <c r="BU291" s="22" t="str">
        <f t="shared" si="369"/>
        <v/>
      </c>
      <c r="BV291" s="22" t="str">
        <f t="shared" si="370"/>
        <v/>
      </c>
      <c r="BW291" s="22">
        <f t="shared" si="371"/>
        <v>6</v>
      </c>
      <c r="CE291" s="24" t="str">
        <f t="shared" si="372"/>
        <v>234516</v>
      </c>
      <c r="CF291" s="25">
        <f t="shared" si="373"/>
        <v>234516</v>
      </c>
      <c r="CG291" s="26">
        <f t="shared" si="374"/>
        <v>2</v>
      </c>
      <c r="CH291" s="23">
        <f t="shared" si="375"/>
        <v>3</v>
      </c>
      <c r="CI291" s="23">
        <f t="shared" si="376"/>
        <v>4</v>
      </c>
      <c r="CJ291" s="23">
        <f t="shared" si="377"/>
        <v>5</v>
      </c>
      <c r="CK291" s="23">
        <f t="shared" si="378"/>
        <v>1</v>
      </c>
      <c r="CL291" s="23">
        <f t="shared" si="379"/>
        <v>6</v>
      </c>
    </row>
    <row r="292" spans="1:90" ht="15" thickTop="1" thickBot="1" x14ac:dyDescent="0.5">
      <c r="A292" s="31">
        <v>7</v>
      </c>
      <c r="B292" s="33"/>
      <c r="C292" s="50">
        <f>VLOOKUP(A292,$AA$3:$AB$39,2,FALSE)</f>
        <v>2</v>
      </c>
      <c r="E292" s="49">
        <f>IF(C292=CG291,$CG$12,0)</f>
        <v>1</v>
      </c>
      <c r="F292" s="49">
        <f>IF(C292=CH291,$CH$12,0)</f>
        <v>0</v>
      </c>
      <c r="G292" s="49">
        <f>IF(C292=CI291,$CI$12,0)</f>
        <v>0</v>
      </c>
      <c r="H292" s="49">
        <f>IF(C292=CJ291,$CJ$12,0)</f>
        <v>0</v>
      </c>
      <c r="I292" s="49">
        <f>IF(C292=CK291,$CK$12,0)</f>
        <v>0</v>
      </c>
      <c r="J292" s="49">
        <f>IF(C292=CL291,$CL$12,0)</f>
        <v>0</v>
      </c>
      <c r="K292" s="50">
        <f>(E292+F292+G292+H292++I292+J292)</f>
        <v>1</v>
      </c>
      <c r="M292" s="15">
        <f t="shared" si="330"/>
        <v>7</v>
      </c>
      <c r="N292" s="15">
        <f t="shared" si="331"/>
        <v>1</v>
      </c>
      <c r="O292" s="15">
        <f t="shared" si="332"/>
        <v>3</v>
      </c>
      <c r="P292" s="15">
        <f t="shared" si="333"/>
        <v>4</v>
      </c>
      <c r="Q292" s="15">
        <f t="shared" si="334"/>
        <v>5</v>
      </c>
      <c r="R292" s="15">
        <f t="shared" si="335"/>
        <v>9</v>
      </c>
      <c r="S292" s="12">
        <f t="shared" si="380"/>
        <v>592</v>
      </c>
      <c r="T292" s="11">
        <v>1</v>
      </c>
      <c r="U292" s="16">
        <f t="shared" si="325"/>
        <v>3</v>
      </c>
      <c r="V292" s="16">
        <f t="shared" si="326"/>
        <v>4</v>
      </c>
      <c r="W292" s="16">
        <f t="shared" si="327"/>
        <v>5</v>
      </c>
      <c r="X292" s="16">
        <f t="shared" si="328"/>
        <v>7</v>
      </c>
      <c r="Y292" s="16">
        <f t="shared" si="329"/>
        <v>9</v>
      </c>
      <c r="AN292" s="23" t="str">
        <f t="shared" si="336"/>
        <v/>
      </c>
      <c r="AO292" s="23">
        <f t="shared" si="337"/>
        <v>2</v>
      </c>
      <c r="AP292" s="23" t="str">
        <f t="shared" si="338"/>
        <v/>
      </c>
      <c r="AQ292" s="23" t="str">
        <f t="shared" si="339"/>
        <v/>
      </c>
      <c r="AR292" s="23" t="str">
        <f t="shared" si="340"/>
        <v/>
      </c>
      <c r="AS292" s="23" t="str">
        <f t="shared" si="341"/>
        <v/>
      </c>
      <c r="AT292" s="21" t="str">
        <f t="shared" si="342"/>
        <v/>
      </c>
      <c r="AU292" s="21" t="str">
        <f t="shared" si="343"/>
        <v/>
      </c>
      <c r="AV292" s="21">
        <f t="shared" si="344"/>
        <v>3</v>
      </c>
      <c r="AW292" s="21" t="str">
        <f t="shared" si="345"/>
        <v/>
      </c>
      <c r="AX292" s="21" t="str">
        <f t="shared" si="346"/>
        <v/>
      </c>
      <c r="AY292" s="21" t="str">
        <f t="shared" si="347"/>
        <v/>
      </c>
      <c r="AZ292" s="22" t="str">
        <f t="shared" si="348"/>
        <v/>
      </c>
      <c r="BA292" s="22" t="str">
        <f t="shared" si="349"/>
        <v/>
      </c>
      <c r="BB292" s="22" t="str">
        <f t="shared" si="350"/>
        <v/>
      </c>
      <c r="BC292" s="22">
        <f t="shared" si="351"/>
        <v>4</v>
      </c>
      <c r="BD292" s="22" t="str">
        <f t="shared" si="352"/>
        <v/>
      </c>
      <c r="BE292" s="22" t="str">
        <f t="shared" si="353"/>
        <v/>
      </c>
      <c r="BF292" s="23" t="str">
        <f t="shared" si="354"/>
        <v/>
      </c>
      <c r="BG292" s="23" t="str">
        <f t="shared" si="355"/>
        <v/>
      </c>
      <c r="BH292" s="23" t="str">
        <f t="shared" si="356"/>
        <v/>
      </c>
      <c r="BI292" s="23" t="str">
        <f t="shared" si="357"/>
        <v/>
      </c>
      <c r="BJ292" s="23">
        <f t="shared" si="358"/>
        <v>5</v>
      </c>
      <c r="BK292" s="23" t="str">
        <f t="shared" si="359"/>
        <v/>
      </c>
      <c r="BL292" s="21">
        <f t="shared" si="360"/>
        <v>1</v>
      </c>
      <c r="BM292" s="21" t="str">
        <f t="shared" si="361"/>
        <v/>
      </c>
      <c r="BN292" s="21" t="str">
        <f t="shared" si="362"/>
        <v/>
      </c>
      <c r="BO292" s="21" t="str">
        <f t="shared" si="363"/>
        <v/>
      </c>
      <c r="BP292" s="21" t="str">
        <f t="shared" si="364"/>
        <v/>
      </c>
      <c r="BQ292" s="21" t="str">
        <f t="shared" si="365"/>
        <v/>
      </c>
      <c r="BR292" s="22" t="str">
        <f t="shared" si="366"/>
        <v/>
      </c>
      <c r="BS292" s="22" t="str">
        <f t="shared" si="367"/>
        <v/>
      </c>
      <c r="BT292" s="22" t="str">
        <f t="shared" si="368"/>
        <v/>
      </c>
      <c r="BU292" s="22" t="str">
        <f t="shared" si="369"/>
        <v/>
      </c>
      <c r="BV292" s="22" t="str">
        <f t="shared" si="370"/>
        <v/>
      </c>
      <c r="BW292" s="22">
        <f t="shared" si="371"/>
        <v>6</v>
      </c>
      <c r="CE292" s="24" t="str">
        <f t="shared" si="372"/>
        <v>234516</v>
      </c>
      <c r="CF292" s="25">
        <f t="shared" si="373"/>
        <v>234516</v>
      </c>
      <c r="CG292" s="26">
        <f t="shared" si="374"/>
        <v>2</v>
      </c>
      <c r="CH292" s="23">
        <f t="shared" si="375"/>
        <v>3</v>
      </c>
      <c r="CI292" s="23">
        <f t="shared" si="376"/>
        <v>4</v>
      </c>
      <c r="CJ292" s="23">
        <f t="shared" si="377"/>
        <v>5</v>
      </c>
      <c r="CK292" s="23">
        <f t="shared" si="378"/>
        <v>1</v>
      </c>
      <c r="CL292" s="23">
        <f t="shared" si="379"/>
        <v>6</v>
      </c>
    </row>
    <row r="293" spans="1:90" ht="15" thickTop="1" thickBot="1" x14ac:dyDescent="0.5">
      <c r="A293" s="31">
        <v>24</v>
      </c>
      <c r="B293" s="33"/>
      <c r="C293" s="50">
        <f>VLOOKUP(A293,$AA$3:$AB$39,2,FALSE)</f>
        <v>4</v>
      </c>
      <c r="E293" s="49">
        <f>IF(C293=CG292,$CG$12,0)</f>
        <v>0</v>
      </c>
      <c r="F293" s="49">
        <f>IF(C293=CH292,$CH$12,0)</f>
        <v>0</v>
      </c>
      <c r="G293" s="49">
        <f>IF(C293=CI292,$CI$12,0)</f>
        <v>3</v>
      </c>
      <c r="H293" s="49">
        <f>IF(C293=CJ292,$CJ$12,0)</f>
        <v>0</v>
      </c>
      <c r="I293" s="49">
        <f>IF(C293=CK292,$CK$12,0)</f>
        <v>0</v>
      </c>
      <c r="J293" s="49">
        <f>IF(C293=CL292,$CL$12,0)</f>
        <v>0</v>
      </c>
      <c r="K293" s="50">
        <f>(E293+F293+G293+H293++I293+J293)</f>
        <v>3</v>
      </c>
      <c r="M293" s="15">
        <f t="shared" si="330"/>
        <v>8</v>
      </c>
      <c r="N293" s="15">
        <f t="shared" si="331"/>
        <v>2</v>
      </c>
      <c r="O293" s="15">
        <f t="shared" si="332"/>
        <v>4</v>
      </c>
      <c r="P293" s="15">
        <f t="shared" si="333"/>
        <v>1</v>
      </c>
      <c r="Q293" s="15">
        <f t="shared" si="334"/>
        <v>6</v>
      </c>
      <c r="R293" s="15">
        <f t="shared" si="335"/>
        <v>10</v>
      </c>
      <c r="S293" s="12">
        <f t="shared" si="380"/>
        <v>594</v>
      </c>
      <c r="T293" s="11">
        <v>1</v>
      </c>
      <c r="U293" s="16">
        <f t="shared" si="325"/>
        <v>2</v>
      </c>
      <c r="V293" s="16">
        <f t="shared" si="326"/>
        <v>4</v>
      </c>
      <c r="W293" s="16">
        <f t="shared" si="327"/>
        <v>6</v>
      </c>
      <c r="X293" s="16">
        <f t="shared" si="328"/>
        <v>8</v>
      </c>
      <c r="Y293" s="16">
        <f t="shared" si="329"/>
        <v>10</v>
      </c>
      <c r="AN293" s="23" t="str">
        <f t="shared" si="336"/>
        <v/>
      </c>
      <c r="AO293" s="23" t="str">
        <f t="shared" si="337"/>
        <v/>
      </c>
      <c r="AP293" s="23" t="str">
        <f t="shared" si="338"/>
        <v/>
      </c>
      <c r="AQ293" s="23">
        <f t="shared" si="339"/>
        <v>4</v>
      </c>
      <c r="AR293" s="23" t="str">
        <f t="shared" si="340"/>
        <v/>
      </c>
      <c r="AS293" s="23" t="str">
        <f t="shared" si="341"/>
        <v/>
      </c>
      <c r="AT293" s="21" t="str">
        <f t="shared" si="342"/>
        <v/>
      </c>
      <c r="AU293" s="21">
        <f t="shared" si="343"/>
        <v>2</v>
      </c>
      <c r="AV293" s="21" t="str">
        <f t="shared" si="344"/>
        <v/>
      </c>
      <c r="AW293" s="21" t="str">
        <f t="shared" si="345"/>
        <v/>
      </c>
      <c r="AX293" s="21" t="str">
        <f t="shared" si="346"/>
        <v/>
      </c>
      <c r="AY293" s="21" t="str">
        <f t="shared" si="347"/>
        <v/>
      </c>
      <c r="AZ293" s="22" t="str">
        <f t="shared" si="348"/>
        <v/>
      </c>
      <c r="BA293" s="22" t="str">
        <f t="shared" si="349"/>
        <v/>
      </c>
      <c r="BB293" s="22">
        <f t="shared" si="350"/>
        <v>3</v>
      </c>
      <c r="BC293" s="22" t="str">
        <f t="shared" si="351"/>
        <v/>
      </c>
      <c r="BD293" s="22" t="str">
        <f t="shared" si="352"/>
        <v/>
      </c>
      <c r="BE293" s="22" t="str">
        <f t="shared" si="353"/>
        <v/>
      </c>
      <c r="BF293" s="23" t="str">
        <f t="shared" si="354"/>
        <v/>
      </c>
      <c r="BG293" s="23" t="str">
        <f t="shared" si="355"/>
        <v/>
      </c>
      <c r="BH293" s="23" t="str">
        <f t="shared" si="356"/>
        <v/>
      </c>
      <c r="BI293" s="23" t="str">
        <f t="shared" si="357"/>
        <v/>
      </c>
      <c r="BJ293" s="23">
        <f t="shared" si="358"/>
        <v>5</v>
      </c>
      <c r="BK293" s="23" t="str">
        <f t="shared" si="359"/>
        <v/>
      </c>
      <c r="BL293" s="21">
        <f t="shared" si="360"/>
        <v>1</v>
      </c>
      <c r="BM293" s="21" t="str">
        <f t="shared" si="361"/>
        <v/>
      </c>
      <c r="BN293" s="21" t="str">
        <f t="shared" si="362"/>
        <v/>
      </c>
      <c r="BO293" s="21" t="str">
        <f t="shared" si="363"/>
        <v/>
      </c>
      <c r="BP293" s="21" t="str">
        <f t="shared" si="364"/>
        <v/>
      </c>
      <c r="BQ293" s="21" t="str">
        <f t="shared" si="365"/>
        <v/>
      </c>
      <c r="BR293" s="22" t="str">
        <f t="shared" si="366"/>
        <v/>
      </c>
      <c r="BS293" s="22" t="str">
        <f t="shared" si="367"/>
        <v/>
      </c>
      <c r="BT293" s="22" t="str">
        <f t="shared" si="368"/>
        <v/>
      </c>
      <c r="BU293" s="22" t="str">
        <f t="shared" si="369"/>
        <v/>
      </c>
      <c r="BV293" s="22" t="str">
        <f t="shared" si="370"/>
        <v/>
      </c>
      <c r="BW293" s="22">
        <f t="shared" si="371"/>
        <v>6</v>
      </c>
      <c r="CE293" s="24" t="str">
        <f t="shared" si="372"/>
        <v>423516</v>
      </c>
      <c r="CF293" s="25">
        <f t="shared" si="373"/>
        <v>423516</v>
      </c>
      <c r="CG293" s="26">
        <f t="shared" si="374"/>
        <v>4</v>
      </c>
      <c r="CH293" s="23">
        <f t="shared" si="375"/>
        <v>2</v>
      </c>
      <c r="CI293" s="23">
        <f t="shared" si="376"/>
        <v>3</v>
      </c>
      <c r="CJ293" s="23">
        <f t="shared" si="377"/>
        <v>5</v>
      </c>
      <c r="CK293" s="23">
        <f t="shared" si="378"/>
        <v>1</v>
      </c>
      <c r="CL293" s="23">
        <f t="shared" si="379"/>
        <v>6</v>
      </c>
    </row>
    <row r="294" spans="1:90" ht="15" thickTop="1" thickBot="1" x14ac:dyDescent="0.5">
      <c r="A294" s="31">
        <v>35</v>
      </c>
      <c r="B294" s="33"/>
      <c r="C294" s="50">
        <f>VLOOKUP(A294,$AA$3:$AB$39,2,FALSE)</f>
        <v>6</v>
      </c>
      <c r="E294" s="49">
        <f>IF(C294=CG293,$CG$12,0)</f>
        <v>0</v>
      </c>
      <c r="F294" s="49">
        <f>IF(C294=CH293,$CH$12,0)</f>
        <v>0</v>
      </c>
      <c r="G294" s="49">
        <f>IF(C294=CI293,$CI$12,0)</f>
        <v>0</v>
      </c>
      <c r="H294" s="49">
        <f>IF(C294=CJ293,$CJ$12,0)</f>
        <v>0</v>
      </c>
      <c r="I294" s="49">
        <f>IF(C294=CK293,$CK$12,0)</f>
        <v>0</v>
      </c>
      <c r="J294" s="49">
        <f>IF(C294=CL293,$CL$12,0)</f>
        <v>6</v>
      </c>
      <c r="K294" s="50">
        <f>(E294+F294+G294+H294++I294+J294)</f>
        <v>6</v>
      </c>
      <c r="M294" s="15">
        <f t="shared" si="330"/>
        <v>9</v>
      </c>
      <c r="N294" s="15">
        <f t="shared" si="331"/>
        <v>3</v>
      </c>
      <c r="O294" s="15">
        <f t="shared" si="332"/>
        <v>5</v>
      </c>
      <c r="P294" s="15">
        <f t="shared" si="333"/>
        <v>2</v>
      </c>
      <c r="Q294" s="15">
        <f t="shared" si="334"/>
        <v>7</v>
      </c>
      <c r="R294" s="15">
        <f t="shared" si="335"/>
        <v>1</v>
      </c>
      <c r="S294" s="12">
        <f t="shared" si="380"/>
        <v>596</v>
      </c>
      <c r="T294" s="11">
        <v>1</v>
      </c>
      <c r="U294" s="16">
        <f t="shared" si="325"/>
        <v>2</v>
      </c>
      <c r="V294" s="16">
        <f t="shared" si="326"/>
        <v>3</v>
      </c>
      <c r="W294" s="16">
        <f t="shared" si="327"/>
        <v>5</v>
      </c>
      <c r="X294" s="16">
        <f t="shared" si="328"/>
        <v>7</v>
      </c>
      <c r="Y294" s="16">
        <f t="shared" si="329"/>
        <v>9</v>
      </c>
      <c r="AN294" s="23" t="str">
        <f t="shared" si="336"/>
        <v/>
      </c>
      <c r="AO294" s="23" t="str">
        <f t="shared" si="337"/>
        <v/>
      </c>
      <c r="AP294" s="23" t="str">
        <f t="shared" si="338"/>
        <v/>
      </c>
      <c r="AQ294" s="23" t="str">
        <f t="shared" si="339"/>
        <v/>
      </c>
      <c r="AR294" s="23" t="str">
        <f t="shared" si="340"/>
        <v/>
      </c>
      <c r="AS294" s="23">
        <f t="shared" si="341"/>
        <v>6</v>
      </c>
      <c r="AT294" s="21" t="str">
        <f t="shared" si="342"/>
        <v/>
      </c>
      <c r="AU294" s="21" t="str">
        <f t="shared" si="343"/>
        <v/>
      </c>
      <c r="AV294" s="21" t="str">
        <f t="shared" si="344"/>
        <v/>
      </c>
      <c r="AW294" s="21">
        <f t="shared" si="345"/>
        <v>4</v>
      </c>
      <c r="AX294" s="21" t="str">
        <f t="shared" si="346"/>
        <v/>
      </c>
      <c r="AY294" s="21" t="str">
        <f t="shared" si="347"/>
        <v/>
      </c>
      <c r="AZ294" s="22" t="str">
        <f t="shared" si="348"/>
        <v/>
      </c>
      <c r="BA294" s="22">
        <f t="shared" si="349"/>
        <v>2</v>
      </c>
      <c r="BB294" s="22" t="str">
        <f t="shared" si="350"/>
        <v/>
      </c>
      <c r="BC294" s="22" t="str">
        <f t="shared" si="351"/>
        <v/>
      </c>
      <c r="BD294" s="22" t="str">
        <f t="shared" si="352"/>
        <v/>
      </c>
      <c r="BE294" s="22" t="str">
        <f t="shared" si="353"/>
        <v/>
      </c>
      <c r="BF294" s="23" t="str">
        <f t="shared" si="354"/>
        <v/>
      </c>
      <c r="BG294" s="23" t="str">
        <f t="shared" si="355"/>
        <v/>
      </c>
      <c r="BH294" s="23">
        <f t="shared" si="356"/>
        <v>3</v>
      </c>
      <c r="BI294" s="23" t="str">
        <f t="shared" si="357"/>
        <v/>
      </c>
      <c r="BJ294" s="23" t="str">
        <f t="shared" si="358"/>
        <v/>
      </c>
      <c r="BK294" s="23" t="str">
        <f t="shared" si="359"/>
        <v/>
      </c>
      <c r="BL294" s="21" t="str">
        <f t="shared" si="360"/>
        <v/>
      </c>
      <c r="BM294" s="21" t="str">
        <f t="shared" si="361"/>
        <v/>
      </c>
      <c r="BN294" s="21" t="str">
        <f t="shared" si="362"/>
        <v/>
      </c>
      <c r="BO294" s="21" t="str">
        <f t="shared" si="363"/>
        <v/>
      </c>
      <c r="BP294" s="21">
        <f t="shared" si="364"/>
        <v>5</v>
      </c>
      <c r="BQ294" s="21" t="str">
        <f t="shared" si="365"/>
        <v/>
      </c>
      <c r="BR294" s="22">
        <f t="shared" si="366"/>
        <v>1</v>
      </c>
      <c r="BS294" s="22" t="str">
        <f t="shared" si="367"/>
        <v/>
      </c>
      <c r="BT294" s="22" t="str">
        <f t="shared" si="368"/>
        <v/>
      </c>
      <c r="BU294" s="22" t="str">
        <f t="shared" si="369"/>
        <v/>
      </c>
      <c r="BV294" s="22" t="str">
        <f t="shared" si="370"/>
        <v/>
      </c>
      <c r="BW294" s="22" t="str">
        <f t="shared" si="371"/>
        <v/>
      </c>
      <c r="CE294" s="24" t="str">
        <f t="shared" si="372"/>
        <v>642351</v>
      </c>
      <c r="CF294" s="25">
        <f t="shared" si="373"/>
        <v>642351</v>
      </c>
      <c r="CG294" s="26">
        <f t="shared" si="374"/>
        <v>6</v>
      </c>
      <c r="CH294" s="23">
        <f t="shared" si="375"/>
        <v>4</v>
      </c>
      <c r="CI294" s="23">
        <f t="shared" si="376"/>
        <v>2</v>
      </c>
      <c r="CJ294" s="23">
        <f t="shared" si="377"/>
        <v>3</v>
      </c>
      <c r="CK294" s="23">
        <f t="shared" si="378"/>
        <v>5</v>
      </c>
      <c r="CL294" s="23">
        <f t="shared" si="379"/>
        <v>1</v>
      </c>
    </row>
    <row r="295" spans="1:90" ht="15" thickTop="1" thickBot="1" x14ac:dyDescent="0.5">
      <c r="A295" s="31">
        <v>20</v>
      </c>
      <c r="B295" s="33"/>
      <c r="C295" s="50">
        <f>VLOOKUP(A295,$AA$3:$AB$39,2,FALSE)</f>
        <v>4</v>
      </c>
      <c r="E295" s="49">
        <f>IF(C295=CG294,$CG$12,0)</f>
        <v>0</v>
      </c>
      <c r="F295" s="49">
        <f>IF(C295=CH294,$CH$12,0)</f>
        <v>2</v>
      </c>
      <c r="G295" s="49">
        <f>IF(C295=CI294,$CI$12,0)</f>
        <v>0</v>
      </c>
      <c r="H295" s="49">
        <f>IF(C295=CJ294,$CJ$12,0)</f>
        <v>0</v>
      </c>
      <c r="I295" s="49">
        <f>IF(C295=CK294,$CK$12,0)</f>
        <v>0</v>
      </c>
      <c r="J295" s="49">
        <f>IF(C295=CL294,$CL$12,0)</f>
        <v>0</v>
      </c>
      <c r="K295" s="50">
        <f>(E295+F295+G295+H295++I295+J295)</f>
        <v>2</v>
      </c>
      <c r="M295" s="15">
        <f t="shared" si="330"/>
        <v>10</v>
      </c>
      <c r="N295" s="15">
        <f t="shared" si="331"/>
        <v>4</v>
      </c>
      <c r="O295" s="15">
        <f t="shared" si="332"/>
        <v>6</v>
      </c>
      <c r="P295" s="15">
        <f t="shared" si="333"/>
        <v>1</v>
      </c>
      <c r="Q295" s="15">
        <f t="shared" si="334"/>
        <v>8</v>
      </c>
      <c r="R295" s="15">
        <f t="shared" si="335"/>
        <v>2</v>
      </c>
      <c r="S295" s="12">
        <f t="shared" si="380"/>
        <v>598</v>
      </c>
      <c r="T295" s="11">
        <v>1</v>
      </c>
      <c r="U295" s="16">
        <f t="shared" si="325"/>
        <v>2</v>
      </c>
      <c r="V295" s="16">
        <f t="shared" si="326"/>
        <v>4</v>
      </c>
      <c r="W295" s="16">
        <f t="shared" si="327"/>
        <v>6</v>
      </c>
      <c r="X295" s="16">
        <f t="shared" si="328"/>
        <v>8</v>
      </c>
      <c r="Y295" s="16">
        <f t="shared" si="329"/>
        <v>10</v>
      </c>
      <c r="AN295" s="23" t="str">
        <f t="shared" si="336"/>
        <v/>
      </c>
      <c r="AO295" s="23" t="str">
        <f t="shared" si="337"/>
        <v/>
      </c>
      <c r="AP295" s="23" t="str">
        <f t="shared" si="338"/>
        <v/>
      </c>
      <c r="AQ295" s="23">
        <f t="shared" si="339"/>
        <v>4</v>
      </c>
      <c r="AR295" s="23" t="str">
        <f t="shared" si="340"/>
        <v/>
      </c>
      <c r="AS295" s="23" t="str">
        <f t="shared" si="341"/>
        <v/>
      </c>
      <c r="AT295" s="21" t="str">
        <f t="shared" si="342"/>
        <v/>
      </c>
      <c r="AU295" s="21" t="str">
        <f t="shared" si="343"/>
        <v/>
      </c>
      <c r="AV295" s="21" t="str">
        <f t="shared" si="344"/>
        <v/>
      </c>
      <c r="AW295" s="21" t="str">
        <f t="shared" si="345"/>
        <v/>
      </c>
      <c r="AX295" s="21" t="str">
        <f t="shared" si="346"/>
        <v/>
      </c>
      <c r="AY295" s="21">
        <f t="shared" si="347"/>
        <v>6</v>
      </c>
      <c r="AZ295" s="22" t="str">
        <f t="shared" si="348"/>
        <v/>
      </c>
      <c r="BA295" s="22">
        <f t="shared" si="349"/>
        <v>2</v>
      </c>
      <c r="BB295" s="22" t="str">
        <f t="shared" si="350"/>
        <v/>
      </c>
      <c r="BC295" s="22" t="str">
        <f t="shared" si="351"/>
        <v/>
      </c>
      <c r="BD295" s="22" t="str">
        <f t="shared" si="352"/>
        <v/>
      </c>
      <c r="BE295" s="22" t="str">
        <f t="shared" si="353"/>
        <v/>
      </c>
      <c r="BF295" s="23" t="str">
        <f t="shared" si="354"/>
        <v/>
      </c>
      <c r="BG295" s="23" t="str">
        <f t="shared" si="355"/>
        <v/>
      </c>
      <c r="BH295" s="23">
        <f t="shared" si="356"/>
        <v>3</v>
      </c>
      <c r="BI295" s="23" t="str">
        <f t="shared" si="357"/>
        <v/>
      </c>
      <c r="BJ295" s="23" t="str">
        <f t="shared" si="358"/>
        <v/>
      </c>
      <c r="BK295" s="23" t="str">
        <f t="shared" si="359"/>
        <v/>
      </c>
      <c r="BL295" s="21" t="str">
        <f t="shared" si="360"/>
        <v/>
      </c>
      <c r="BM295" s="21" t="str">
        <f t="shared" si="361"/>
        <v/>
      </c>
      <c r="BN295" s="21" t="str">
        <f t="shared" si="362"/>
        <v/>
      </c>
      <c r="BO295" s="21" t="str">
        <f t="shared" si="363"/>
        <v/>
      </c>
      <c r="BP295" s="21">
        <f t="shared" si="364"/>
        <v>5</v>
      </c>
      <c r="BQ295" s="21" t="str">
        <f t="shared" si="365"/>
        <v/>
      </c>
      <c r="BR295" s="22">
        <f t="shared" si="366"/>
        <v>1</v>
      </c>
      <c r="BS295" s="22" t="str">
        <f t="shared" si="367"/>
        <v/>
      </c>
      <c r="BT295" s="22" t="str">
        <f t="shared" si="368"/>
        <v/>
      </c>
      <c r="BU295" s="22" t="str">
        <f t="shared" si="369"/>
        <v/>
      </c>
      <c r="BV295" s="22" t="str">
        <f t="shared" si="370"/>
        <v/>
      </c>
      <c r="BW295" s="22" t="str">
        <f t="shared" si="371"/>
        <v/>
      </c>
      <c r="CE295" s="24" t="str">
        <f t="shared" si="372"/>
        <v>462351</v>
      </c>
      <c r="CF295" s="25">
        <f t="shared" si="373"/>
        <v>462351</v>
      </c>
      <c r="CG295" s="26">
        <f t="shared" si="374"/>
        <v>4</v>
      </c>
      <c r="CH295" s="23">
        <f t="shared" si="375"/>
        <v>6</v>
      </c>
      <c r="CI295" s="23">
        <f t="shared" si="376"/>
        <v>2</v>
      </c>
      <c r="CJ295" s="23">
        <f t="shared" si="377"/>
        <v>3</v>
      </c>
      <c r="CK295" s="23">
        <f t="shared" si="378"/>
        <v>5</v>
      </c>
      <c r="CL295" s="23">
        <f t="shared" si="379"/>
        <v>1</v>
      </c>
    </row>
    <row r="296" spans="1:90" ht="15" thickTop="1" thickBot="1" x14ac:dyDescent="0.5">
      <c r="A296" s="31">
        <v>6</v>
      </c>
      <c r="B296" s="33"/>
      <c r="C296" s="50">
        <f>VLOOKUP(A296,$AA$3:$AB$39,2,FALSE)</f>
        <v>1</v>
      </c>
      <c r="E296" s="49">
        <f>IF(C296=CG295,$CG$12,0)</f>
        <v>0</v>
      </c>
      <c r="F296" s="49">
        <f>IF(C296=CH295,$CH$12,0)</f>
        <v>0</v>
      </c>
      <c r="G296" s="49">
        <f>IF(C296=CI295,$CI$12,0)</f>
        <v>0</v>
      </c>
      <c r="H296" s="49">
        <f>IF(C296=CJ295,$CJ$12,0)</f>
        <v>0</v>
      </c>
      <c r="I296" s="49">
        <f>IF(C296=CK295,$CK$12,0)</f>
        <v>0</v>
      </c>
      <c r="J296" s="49">
        <f>IF(C296=CL295,$CL$12,0)</f>
        <v>6</v>
      </c>
      <c r="K296" s="50">
        <f>(E296+F296+G296+H296++I296+J296)</f>
        <v>6</v>
      </c>
      <c r="M296" s="15">
        <f t="shared" si="330"/>
        <v>1</v>
      </c>
      <c r="N296" s="15">
        <f t="shared" si="331"/>
        <v>5</v>
      </c>
      <c r="O296" s="15">
        <f t="shared" si="332"/>
        <v>7</v>
      </c>
      <c r="P296" s="15">
        <f t="shared" si="333"/>
        <v>2</v>
      </c>
      <c r="Q296" s="15">
        <f t="shared" si="334"/>
        <v>9</v>
      </c>
      <c r="R296" s="15">
        <f t="shared" si="335"/>
        <v>3</v>
      </c>
      <c r="S296" s="12">
        <f t="shared" si="380"/>
        <v>600</v>
      </c>
      <c r="T296" s="11">
        <v>1</v>
      </c>
      <c r="U296" s="16">
        <f t="shared" si="325"/>
        <v>2</v>
      </c>
      <c r="V296" s="16">
        <f t="shared" si="326"/>
        <v>3</v>
      </c>
      <c r="W296" s="16">
        <f t="shared" si="327"/>
        <v>5</v>
      </c>
      <c r="X296" s="16">
        <f t="shared" si="328"/>
        <v>7</v>
      </c>
      <c r="Y296" s="16">
        <f t="shared" si="329"/>
        <v>9</v>
      </c>
      <c r="AN296" s="23">
        <f t="shared" si="336"/>
        <v>1</v>
      </c>
      <c r="AO296" s="23" t="str">
        <f t="shared" si="337"/>
        <v/>
      </c>
      <c r="AP296" s="23" t="str">
        <f t="shared" si="338"/>
        <v/>
      </c>
      <c r="AQ296" s="23" t="str">
        <f t="shared" si="339"/>
        <v/>
      </c>
      <c r="AR296" s="23" t="str">
        <f t="shared" si="340"/>
        <v/>
      </c>
      <c r="AS296" s="23" t="str">
        <f t="shared" si="341"/>
        <v/>
      </c>
      <c r="AT296" s="21" t="str">
        <f t="shared" si="342"/>
        <v/>
      </c>
      <c r="AU296" s="21" t="str">
        <f t="shared" si="343"/>
        <v/>
      </c>
      <c r="AV296" s="21" t="str">
        <f t="shared" si="344"/>
        <v/>
      </c>
      <c r="AW296" s="21">
        <f t="shared" si="345"/>
        <v>4</v>
      </c>
      <c r="AX296" s="21" t="str">
        <f t="shared" si="346"/>
        <v/>
      </c>
      <c r="AY296" s="21" t="str">
        <f t="shared" si="347"/>
        <v/>
      </c>
      <c r="AZ296" s="22" t="str">
        <f t="shared" si="348"/>
        <v/>
      </c>
      <c r="BA296" s="22" t="str">
        <f t="shared" si="349"/>
        <v/>
      </c>
      <c r="BB296" s="22" t="str">
        <f t="shared" si="350"/>
        <v/>
      </c>
      <c r="BC296" s="22" t="str">
        <f t="shared" si="351"/>
        <v/>
      </c>
      <c r="BD296" s="22" t="str">
        <f t="shared" si="352"/>
        <v/>
      </c>
      <c r="BE296" s="22">
        <f t="shared" si="353"/>
        <v>6</v>
      </c>
      <c r="BF296" s="23" t="str">
        <f t="shared" si="354"/>
        <v/>
      </c>
      <c r="BG296" s="23">
        <f t="shared" si="355"/>
        <v>2</v>
      </c>
      <c r="BH296" s="23" t="str">
        <f t="shared" si="356"/>
        <v/>
      </c>
      <c r="BI296" s="23" t="str">
        <f t="shared" si="357"/>
        <v/>
      </c>
      <c r="BJ296" s="23" t="str">
        <f t="shared" si="358"/>
        <v/>
      </c>
      <c r="BK296" s="23" t="str">
        <f t="shared" si="359"/>
        <v/>
      </c>
      <c r="BL296" s="21" t="str">
        <f t="shared" si="360"/>
        <v/>
      </c>
      <c r="BM296" s="21" t="str">
        <f t="shared" si="361"/>
        <v/>
      </c>
      <c r="BN296" s="21">
        <f t="shared" si="362"/>
        <v>3</v>
      </c>
      <c r="BO296" s="21" t="str">
        <f t="shared" si="363"/>
        <v/>
      </c>
      <c r="BP296" s="21" t="str">
        <f t="shared" si="364"/>
        <v/>
      </c>
      <c r="BQ296" s="21" t="str">
        <f t="shared" si="365"/>
        <v/>
      </c>
      <c r="BR296" s="22" t="str">
        <f t="shared" si="366"/>
        <v/>
      </c>
      <c r="BS296" s="22" t="str">
        <f t="shared" si="367"/>
        <v/>
      </c>
      <c r="BT296" s="22" t="str">
        <f t="shared" si="368"/>
        <v/>
      </c>
      <c r="BU296" s="22" t="str">
        <f t="shared" si="369"/>
        <v/>
      </c>
      <c r="BV296" s="22">
        <f t="shared" si="370"/>
        <v>5</v>
      </c>
      <c r="BW296" s="22" t="str">
        <f t="shared" si="371"/>
        <v/>
      </c>
      <c r="CE296" s="24" t="str">
        <f t="shared" si="372"/>
        <v>146235</v>
      </c>
      <c r="CF296" s="25">
        <f t="shared" si="373"/>
        <v>146235</v>
      </c>
      <c r="CG296" s="26">
        <f t="shared" si="374"/>
        <v>1</v>
      </c>
      <c r="CH296" s="23">
        <f t="shared" si="375"/>
        <v>4</v>
      </c>
      <c r="CI296" s="23">
        <f t="shared" si="376"/>
        <v>6</v>
      </c>
      <c r="CJ296" s="23">
        <f t="shared" si="377"/>
        <v>2</v>
      </c>
      <c r="CK296" s="23">
        <f t="shared" si="378"/>
        <v>3</v>
      </c>
      <c r="CL296" s="23">
        <f t="shared" si="379"/>
        <v>5</v>
      </c>
    </row>
    <row r="297" spans="1:90" ht="15" thickTop="1" thickBot="1" x14ac:dyDescent="0.5">
      <c r="A297" s="31">
        <v>14</v>
      </c>
      <c r="B297" s="33"/>
      <c r="C297" s="50">
        <f>VLOOKUP(A297,$AA$3:$AB$39,2,FALSE)</f>
        <v>3</v>
      </c>
      <c r="E297" s="49">
        <f>IF(C297=CG296,$CG$12,0)</f>
        <v>0</v>
      </c>
      <c r="F297" s="49">
        <f>IF(C297=CH296,$CH$12,0)</f>
        <v>0</v>
      </c>
      <c r="G297" s="49">
        <f>IF(C297=CI296,$CI$12,0)</f>
        <v>0</v>
      </c>
      <c r="H297" s="49">
        <f>IF(C297=CJ296,$CJ$12,0)</f>
        <v>0</v>
      </c>
      <c r="I297" s="49">
        <f>IF(C297=CK296,$CK$12,0)</f>
        <v>5</v>
      </c>
      <c r="J297" s="49">
        <f>IF(C297=CL296,$CL$12,0)</f>
        <v>0</v>
      </c>
      <c r="K297" s="50">
        <f>(E297+F297+G297+H297++I297+J297)</f>
        <v>5</v>
      </c>
      <c r="M297" s="15">
        <f t="shared" si="330"/>
        <v>2</v>
      </c>
      <c r="N297" s="15">
        <f t="shared" si="331"/>
        <v>6</v>
      </c>
      <c r="O297" s="15">
        <f t="shared" si="332"/>
        <v>1</v>
      </c>
      <c r="P297" s="15">
        <f t="shared" si="333"/>
        <v>3</v>
      </c>
      <c r="Q297" s="15">
        <f t="shared" si="334"/>
        <v>10</v>
      </c>
      <c r="R297" s="15">
        <f t="shared" si="335"/>
        <v>4</v>
      </c>
      <c r="S297" s="12">
        <f t="shared" si="380"/>
        <v>602</v>
      </c>
      <c r="T297" s="11">
        <v>1</v>
      </c>
      <c r="U297" s="16">
        <f t="shared" si="325"/>
        <v>2</v>
      </c>
      <c r="V297" s="16">
        <f t="shared" si="326"/>
        <v>3</v>
      </c>
      <c r="W297" s="16">
        <f t="shared" si="327"/>
        <v>4</v>
      </c>
      <c r="X297" s="16">
        <f t="shared" si="328"/>
        <v>6</v>
      </c>
      <c r="Y297" s="16">
        <f t="shared" si="329"/>
        <v>10</v>
      </c>
      <c r="AN297" s="23" t="str">
        <f t="shared" si="336"/>
        <v/>
      </c>
      <c r="AO297" s="23" t="str">
        <f t="shared" si="337"/>
        <v/>
      </c>
      <c r="AP297" s="23">
        <f t="shared" si="338"/>
        <v>3</v>
      </c>
      <c r="AQ297" s="23" t="str">
        <f t="shared" si="339"/>
        <v/>
      </c>
      <c r="AR297" s="23" t="str">
        <f t="shared" si="340"/>
        <v/>
      </c>
      <c r="AS297" s="23" t="str">
        <f t="shared" si="341"/>
        <v/>
      </c>
      <c r="AT297" s="21">
        <f t="shared" si="342"/>
        <v>1</v>
      </c>
      <c r="AU297" s="21" t="str">
        <f t="shared" si="343"/>
        <v/>
      </c>
      <c r="AV297" s="21" t="str">
        <f t="shared" si="344"/>
        <v/>
      </c>
      <c r="AW297" s="21" t="str">
        <f t="shared" si="345"/>
        <v/>
      </c>
      <c r="AX297" s="21" t="str">
        <f t="shared" si="346"/>
        <v/>
      </c>
      <c r="AY297" s="21" t="str">
        <f t="shared" si="347"/>
        <v/>
      </c>
      <c r="AZ297" s="22" t="str">
        <f t="shared" si="348"/>
        <v/>
      </c>
      <c r="BA297" s="22" t="str">
        <f t="shared" si="349"/>
        <v/>
      </c>
      <c r="BB297" s="22" t="str">
        <f t="shared" si="350"/>
        <v/>
      </c>
      <c r="BC297" s="22">
        <f t="shared" si="351"/>
        <v>4</v>
      </c>
      <c r="BD297" s="22" t="str">
        <f t="shared" si="352"/>
        <v/>
      </c>
      <c r="BE297" s="22" t="str">
        <f t="shared" si="353"/>
        <v/>
      </c>
      <c r="BF297" s="23" t="str">
        <f t="shared" si="354"/>
        <v/>
      </c>
      <c r="BG297" s="23" t="str">
        <f t="shared" si="355"/>
        <v/>
      </c>
      <c r="BH297" s="23" t="str">
        <f t="shared" si="356"/>
        <v/>
      </c>
      <c r="BI297" s="23" t="str">
        <f t="shared" si="357"/>
        <v/>
      </c>
      <c r="BJ297" s="23" t="str">
        <f t="shared" si="358"/>
        <v/>
      </c>
      <c r="BK297" s="23">
        <f t="shared" si="359"/>
        <v>6</v>
      </c>
      <c r="BL297" s="21" t="str">
        <f t="shared" si="360"/>
        <v/>
      </c>
      <c r="BM297" s="21">
        <f t="shared" si="361"/>
        <v>2</v>
      </c>
      <c r="BN297" s="21" t="str">
        <f t="shared" si="362"/>
        <v/>
      </c>
      <c r="BO297" s="21" t="str">
        <f t="shared" si="363"/>
        <v/>
      </c>
      <c r="BP297" s="21" t="str">
        <f t="shared" si="364"/>
        <v/>
      </c>
      <c r="BQ297" s="21" t="str">
        <f t="shared" si="365"/>
        <v/>
      </c>
      <c r="BR297" s="22" t="str">
        <f t="shared" si="366"/>
        <v/>
      </c>
      <c r="BS297" s="22" t="str">
        <f t="shared" si="367"/>
        <v/>
      </c>
      <c r="BT297" s="22" t="str">
        <f t="shared" si="368"/>
        <v/>
      </c>
      <c r="BU297" s="22" t="str">
        <f t="shared" si="369"/>
        <v/>
      </c>
      <c r="BV297" s="22">
        <f t="shared" si="370"/>
        <v>5</v>
      </c>
      <c r="BW297" s="22" t="str">
        <f t="shared" si="371"/>
        <v/>
      </c>
      <c r="CE297" s="24" t="str">
        <f t="shared" si="372"/>
        <v>314625</v>
      </c>
      <c r="CF297" s="25">
        <f t="shared" si="373"/>
        <v>314625</v>
      </c>
      <c r="CG297" s="26">
        <f t="shared" si="374"/>
        <v>3</v>
      </c>
      <c r="CH297" s="23">
        <f t="shared" si="375"/>
        <v>1</v>
      </c>
      <c r="CI297" s="23">
        <f t="shared" si="376"/>
        <v>4</v>
      </c>
      <c r="CJ297" s="23">
        <f t="shared" si="377"/>
        <v>6</v>
      </c>
      <c r="CK297" s="23">
        <f t="shared" si="378"/>
        <v>2</v>
      </c>
      <c r="CL297" s="23">
        <f t="shared" si="379"/>
        <v>5</v>
      </c>
    </row>
    <row r="298" spans="1:90" ht="15" thickTop="1" thickBot="1" x14ac:dyDescent="0.5">
      <c r="A298" s="31">
        <v>6</v>
      </c>
      <c r="B298" s="33"/>
      <c r="C298" s="50">
        <f>VLOOKUP(A298,$AA$3:$AB$39,2,FALSE)</f>
        <v>1</v>
      </c>
      <c r="E298" s="49">
        <f>IF(C298=CG297,$CG$12,0)</f>
        <v>0</v>
      </c>
      <c r="F298" s="49">
        <f>IF(C298=CH297,$CH$12,0)</f>
        <v>2</v>
      </c>
      <c r="G298" s="49">
        <f>IF(C298=CI297,$CI$12,0)</f>
        <v>0</v>
      </c>
      <c r="H298" s="49">
        <f>IF(C298=CJ297,$CJ$12,0)</f>
        <v>0</v>
      </c>
      <c r="I298" s="49">
        <f>IF(C298=CK297,$CK$12,0)</f>
        <v>0</v>
      </c>
      <c r="J298" s="49">
        <f>IF(C298=CL297,$CL$12,0)</f>
        <v>0</v>
      </c>
      <c r="K298" s="50">
        <f>(E298+F298+G298+H298++I298+J298)</f>
        <v>2</v>
      </c>
      <c r="M298" s="15">
        <f t="shared" si="330"/>
        <v>1</v>
      </c>
      <c r="N298" s="15">
        <f t="shared" si="331"/>
        <v>7</v>
      </c>
      <c r="O298" s="15">
        <f t="shared" si="332"/>
        <v>2</v>
      </c>
      <c r="P298" s="15">
        <f t="shared" si="333"/>
        <v>4</v>
      </c>
      <c r="Q298" s="15">
        <f t="shared" si="334"/>
        <v>11</v>
      </c>
      <c r="R298" s="15">
        <f t="shared" si="335"/>
        <v>5</v>
      </c>
      <c r="S298" s="12">
        <f t="shared" si="380"/>
        <v>604</v>
      </c>
      <c r="T298" s="11">
        <v>1</v>
      </c>
      <c r="U298" s="16">
        <f t="shared" si="325"/>
        <v>2</v>
      </c>
      <c r="V298" s="16">
        <f t="shared" si="326"/>
        <v>4</v>
      </c>
      <c r="W298" s="16">
        <f t="shared" si="327"/>
        <v>5</v>
      </c>
      <c r="X298" s="16">
        <f t="shared" si="328"/>
        <v>7</v>
      </c>
      <c r="Y298" s="16">
        <f t="shared" si="329"/>
        <v>11</v>
      </c>
      <c r="AN298" s="23">
        <f t="shared" si="336"/>
        <v>1</v>
      </c>
      <c r="AO298" s="23" t="str">
        <f t="shared" si="337"/>
        <v/>
      </c>
      <c r="AP298" s="23" t="str">
        <f t="shared" si="338"/>
        <v/>
      </c>
      <c r="AQ298" s="23" t="str">
        <f t="shared" si="339"/>
        <v/>
      </c>
      <c r="AR298" s="23" t="str">
        <f t="shared" si="340"/>
        <v/>
      </c>
      <c r="AS298" s="23" t="str">
        <f t="shared" si="341"/>
        <v/>
      </c>
      <c r="AT298" s="21" t="str">
        <f t="shared" si="342"/>
        <v/>
      </c>
      <c r="AU298" s="21" t="str">
        <f t="shared" si="343"/>
        <v/>
      </c>
      <c r="AV298" s="21">
        <f t="shared" si="344"/>
        <v>3</v>
      </c>
      <c r="AW298" s="21" t="str">
        <f t="shared" si="345"/>
        <v/>
      </c>
      <c r="AX298" s="21" t="str">
        <f t="shared" si="346"/>
        <v/>
      </c>
      <c r="AY298" s="21" t="str">
        <f t="shared" si="347"/>
        <v/>
      </c>
      <c r="AZ298" s="22" t="str">
        <f t="shared" si="348"/>
        <v/>
      </c>
      <c r="BA298" s="22" t="str">
        <f t="shared" si="349"/>
        <v/>
      </c>
      <c r="BB298" s="22" t="str">
        <f t="shared" si="350"/>
        <v/>
      </c>
      <c r="BC298" s="22">
        <f t="shared" si="351"/>
        <v>4</v>
      </c>
      <c r="BD298" s="22" t="str">
        <f t="shared" si="352"/>
        <v/>
      </c>
      <c r="BE298" s="22" t="str">
        <f t="shared" si="353"/>
        <v/>
      </c>
      <c r="BF298" s="23" t="str">
        <f t="shared" si="354"/>
        <v/>
      </c>
      <c r="BG298" s="23" t="str">
        <f t="shared" si="355"/>
        <v/>
      </c>
      <c r="BH298" s="23" t="str">
        <f t="shared" si="356"/>
        <v/>
      </c>
      <c r="BI298" s="23" t="str">
        <f t="shared" si="357"/>
        <v/>
      </c>
      <c r="BJ298" s="23" t="str">
        <f t="shared" si="358"/>
        <v/>
      </c>
      <c r="BK298" s="23">
        <f t="shared" si="359"/>
        <v>6</v>
      </c>
      <c r="BL298" s="21" t="str">
        <f t="shared" si="360"/>
        <v/>
      </c>
      <c r="BM298" s="21">
        <f t="shared" si="361"/>
        <v>2</v>
      </c>
      <c r="BN298" s="21" t="str">
        <f t="shared" si="362"/>
        <v/>
      </c>
      <c r="BO298" s="21" t="str">
        <f t="shared" si="363"/>
        <v/>
      </c>
      <c r="BP298" s="21" t="str">
        <f t="shared" si="364"/>
        <v/>
      </c>
      <c r="BQ298" s="21" t="str">
        <f t="shared" si="365"/>
        <v/>
      </c>
      <c r="BR298" s="22" t="str">
        <f t="shared" si="366"/>
        <v/>
      </c>
      <c r="BS298" s="22" t="str">
        <f t="shared" si="367"/>
        <v/>
      </c>
      <c r="BT298" s="22" t="str">
        <f t="shared" si="368"/>
        <v/>
      </c>
      <c r="BU298" s="22" t="str">
        <f t="shared" si="369"/>
        <v/>
      </c>
      <c r="BV298" s="22">
        <f t="shared" si="370"/>
        <v>5</v>
      </c>
      <c r="BW298" s="22" t="str">
        <f t="shared" si="371"/>
        <v/>
      </c>
      <c r="CE298" s="24" t="str">
        <f t="shared" si="372"/>
        <v>134625</v>
      </c>
      <c r="CF298" s="25">
        <f t="shared" si="373"/>
        <v>134625</v>
      </c>
      <c r="CG298" s="26">
        <f t="shared" si="374"/>
        <v>1</v>
      </c>
      <c r="CH298" s="23">
        <f t="shared" si="375"/>
        <v>3</v>
      </c>
      <c r="CI298" s="23">
        <f t="shared" si="376"/>
        <v>4</v>
      </c>
      <c r="CJ298" s="23">
        <f t="shared" si="377"/>
        <v>6</v>
      </c>
      <c r="CK298" s="23">
        <f t="shared" si="378"/>
        <v>2</v>
      </c>
      <c r="CL298" s="23">
        <f t="shared" si="379"/>
        <v>5</v>
      </c>
    </row>
    <row r="299" spans="1:90" ht="15" thickTop="1" thickBot="1" x14ac:dyDescent="0.5">
      <c r="A299" s="31">
        <v>17</v>
      </c>
      <c r="B299" s="33"/>
      <c r="C299" s="50">
        <f>VLOOKUP(A299,$AA$3:$AB$39,2,FALSE)</f>
        <v>3</v>
      </c>
      <c r="E299" s="49">
        <f>IF(C299=CG298,$CG$12,0)</f>
        <v>0</v>
      </c>
      <c r="F299" s="49">
        <f>IF(C299=CH298,$CH$12,0)</f>
        <v>2</v>
      </c>
      <c r="G299" s="49">
        <f>IF(C299=CI298,$CI$12,0)</f>
        <v>0</v>
      </c>
      <c r="H299" s="49">
        <f>IF(C299=CJ298,$CJ$12,0)</f>
        <v>0</v>
      </c>
      <c r="I299" s="49">
        <f>IF(C299=CK298,$CK$12,0)</f>
        <v>0</v>
      </c>
      <c r="J299" s="49">
        <f>IF(C299=CL298,$CL$12,0)</f>
        <v>0</v>
      </c>
      <c r="K299" s="50">
        <f>(E299+F299+G299+H299++I299+J299)</f>
        <v>2</v>
      </c>
      <c r="M299" s="15">
        <f t="shared" si="330"/>
        <v>2</v>
      </c>
      <c r="N299" s="15">
        <f t="shared" si="331"/>
        <v>8</v>
      </c>
      <c r="O299" s="15">
        <f t="shared" si="332"/>
        <v>1</v>
      </c>
      <c r="P299" s="15">
        <f t="shared" si="333"/>
        <v>5</v>
      </c>
      <c r="Q299" s="15">
        <f t="shared" si="334"/>
        <v>12</v>
      </c>
      <c r="R299" s="15">
        <f t="shared" si="335"/>
        <v>6</v>
      </c>
      <c r="S299" s="12">
        <f t="shared" si="380"/>
        <v>606</v>
      </c>
      <c r="T299" s="11">
        <v>1</v>
      </c>
      <c r="U299" s="16">
        <f t="shared" si="325"/>
        <v>2</v>
      </c>
      <c r="V299" s="16">
        <f t="shared" si="326"/>
        <v>5</v>
      </c>
      <c r="W299" s="16">
        <f t="shared" si="327"/>
        <v>6</v>
      </c>
      <c r="X299" s="16">
        <f t="shared" si="328"/>
        <v>8</v>
      </c>
      <c r="Y299" s="16">
        <f t="shared" si="329"/>
        <v>12</v>
      </c>
      <c r="AN299" s="23" t="str">
        <f t="shared" si="336"/>
        <v/>
      </c>
      <c r="AO299" s="23" t="str">
        <f t="shared" si="337"/>
        <v/>
      </c>
      <c r="AP299" s="23">
        <f t="shared" si="338"/>
        <v>3</v>
      </c>
      <c r="AQ299" s="23" t="str">
        <f t="shared" si="339"/>
        <v/>
      </c>
      <c r="AR299" s="23" t="str">
        <f t="shared" si="340"/>
        <v/>
      </c>
      <c r="AS299" s="23" t="str">
        <f t="shared" si="341"/>
        <v/>
      </c>
      <c r="AT299" s="21">
        <f t="shared" si="342"/>
        <v>1</v>
      </c>
      <c r="AU299" s="21" t="str">
        <f t="shared" si="343"/>
        <v/>
      </c>
      <c r="AV299" s="21" t="str">
        <f t="shared" si="344"/>
        <v/>
      </c>
      <c r="AW299" s="21" t="str">
        <f t="shared" si="345"/>
        <v/>
      </c>
      <c r="AX299" s="21" t="str">
        <f t="shared" si="346"/>
        <v/>
      </c>
      <c r="AY299" s="21" t="str">
        <f t="shared" si="347"/>
        <v/>
      </c>
      <c r="AZ299" s="22" t="str">
        <f t="shared" si="348"/>
        <v/>
      </c>
      <c r="BA299" s="22" t="str">
        <f t="shared" si="349"/>
        <v/>
      </c>
      <c r="BB299" s="22" t="str">
        <f t="shared" si="350"/>
        <v/>
      </c>
      <c r="BC299" s="22">
        <f t="shared" si="351"/>
        <v>4</v>
      </c>
      <c r="BD299" s="22" t="str">
        <f t="shared" si="352"/>
        <v/>
      </c>
      <c r="BE299" s="22" t="str">
        <f t="shared" si="353"/>
        <v/>
      </c>
      <c r="BF299" s="23" t="str">
        <f t="shared" si="354"/>
        <v/>
      </c>
      <c r="BG299" s="23" t="str">
        <f t="shared" si="355"/>
        <v/>
      </c>
      <c r="BH299" s="23" t="str">
        <f t="shared" si="356"/>
        <v/>
      </c>
      <c r="BI299" s="23" t="str">
        <f t="shared" si="357"/>
        <v/>
      </c>
      <c r="BJ299" s="23" t="str">
        <f t="shared" si="358"/>
        <v/>
      </c>
      <c r="BK299" s="23">
        <f t="shared" si="359"/>
        <v>6</v>
      </c>
      <c r="BL299" s="21" t="str">
        <f t="shared" si="360"/>
        <v/>
      </c>
      <c r="BM299" s="21">
        <f t="shared" si="361"/>
        <v>2</v>
      </c>
      <c r="BN299" s="21" t="str">
        <f t="shared" si="362"/>
        <v/>
      </c>
      <c r="BO299" s="21" t="str">
        <f t="shared" si="363"/>
        <v/>
      </c>
      <c r="BP299" s="21" t="str">
        <f t="shared" si="364"/>
        <v/>
      </c>
      <c r="BQ299" s="21" t="str">
        <f t="shared" si="365"/>
        <v/>
      </c>
      <c r="BR299" s="22" t="str">
        <f t="shared" si="366"/>
        <v/>
      </c>
      <c r="BS299" s="22" t="str">
        <f t="shared" si="367"/>
        <v/>
      </c>
      <c r="BT299" s="22" t="str">
        <f t="shared" si="368"/>
        <v/>
      </c>
      <c r="BU299" s="22" t="str">
        <f t="shared" si="369"/>
        <v/>
      </c>
      <c r="BV299" s="22">
        <f t="shared" si="370"/>
        <v>5</v>
      </c>
      <c r="BW299" s="22" t="str">
        <f t="shared" si="371"/>
        <v/>
      </c>
      <c r="CE299" s="24" t="str">
        <f t="shared" si="372"/>
        <v>314625</v>
      </c>
      <c r="CF299" s="25">
        <f t="shared" si="373"/>
        <v>314625</v>
      </c>
      <c r="CG299" s="26">
        <f t="shared" si="374"/>
        <v>3</v>
      </c>
      <c r="CH299" s="23">
        <f t="shared" si="375"/>
        <v>1</v>
      </c>
      <c r="CI299" s="23">
        <f t="shared" si="376"/>
        <v>4</v>
      </c>
      <c r="CJ299" s="23">
        <f t="shared" si="377"/>
        <v>6</v>
      </c>
      <c r="CK299" s="23">
        <f t="shared" si="378"/>
        <v>2</v>
      </c>
      <c r="CL299" s="23">
        <f t="shared" si="379"/>
        <v>5</v>
      </c>
    </row>
    <row r="300" spans="1:90" ht="15" thickTop="1" thickBot="1" x14ac:dyDescent="0.5">
      <c r="A300" s="31">
        <v>9</v>
      </c>
      <c r="B300" s="33"/>
      <c r="C300" s="50">
        <f>VLOOKUP(A300,$AA$3:$AB$39,2,FALSE)</f>
        <v>2</v>
      </c>
      <c r="E300" s="49">
        <f>IF(C300=CG299,$CG$12,0)</f>
        <v>0</v>
      </c>
      <c r="F300" s="49">
        <f>IF(C300=CH299,$CH$12,0)</f>
        <v>0</v>
      </c>
      <c r="G300" s="49">
        <f>IF(C300=CI299,$CI$12,0)</f>
        <v>0</v>
      </c>
      <c r="H300" s="49">
        <f>IF(C300=CJ299,$CJ$12,0)</f>
        <v>0</v>
      </c>
      <c r="I300" s="49">
        <f>IF(C300=CK299,$CK$12,0)</f>
        <v>5</v>
      </c>
      <c r="J300" s="49">
        <f>IF(C300=CL299,$CL$12,0)</f>
        <v>0</v>
      </c>
      <c r="K300" s="50">
        <f>(E300+F300+G300+H300++I300+J300)</f>
        <v>5</v>
      </c>
      <c r="M300" s="15">
        <f t="shared" si="330"/>
        <v>3</v>
      </c>
      <c r="N300" s="15">
        <f t="shared" si="331"/>
        <v>1</v>
      </c>
      <c r="O300" s="15">
        <f t="shared" si="332"/>
        <v>2</v>
      </c>
      <c r="P300" s="15">
        <f t="shared" si="333"/>
        <v>6</v>
      </c>
      <c r="Q300" s="15">
        <f t="shared" si="334"/>
        <v>13</v>
      </c>
      <c r="R300" s="15">
        <f t="shared" si="335"/>
        <v>7</v>
      </c>
      <c r="S300" s="12">
        <f t="shared" si="380"/>
        <v>608</v>
      </c>
      <c r="T300" s="11">
        <v>1</v>
      </c>
      <c r="U300" s="16">
        <f t="shared" si="325"/>
        <v>2</v>
      </c>
      <c r="V300" s="16">
        <f t="shared" si="326"/>
        <v>3</v>
      </c>
      <c r="W300" s="16">
        <f t="shared" si="327"/>
        <v>6</v>
      </c>
      <c r="X300" s="16">
        <f t="shared" si="328"/>
        <v>7</v>
      </c>
      <c r="Y300" s="16">
        <f t="shared" si="329"/>
        <v>13</v>
      </c>
      <c r="AN300" s="23" t="str">
        <f t="shared" si="336"/>
        <v/>
      </c>
      <c r="AO300" s="23">
        <f t="shared" si="337"/>
        <v>2</v>
      </c>
      <c r="AP300" s="23" t="str">
        <f t="shared" si="338"/>
        <v/>
      </c>
      <c r="AQ300" s="23" t="str">
        <f t="shared" si="339"/>
        <v/>
      </c>
      <c r="AR300" s="23" t="str">
        <f t="shared" si="340"/>
        <v/>
      </c>
      <c r="AS300" s="23" t="str">
        <f t="shared" si="341"/>
        <v/>
      </c>
      <c r="AT300" s="21" t="str">
        <f t="shared" si="342"/>
        <v/>
      </c>
      <c r="AU300" s="21" t="str">
        <f t="shared" si="343"/>
        <v/>
      </c>
      <c r="AV300" s="21">
        <f t="shared" si="344"/>
        <v>3</v>
      </c>
      <c r="AW300" s="21" t="str">
        <f t="shared" si="345"/>
        <v/>
      </c>
      <c r="AX300" s="21" t="str">
        <f t="shared" si="346"/>
        <v/>
      </c>
      <c r="AY300" s="21" t="str">
        <f t="shared" si="347"/>
        <v/>
      </c>
      <c r="AZ300" s="22">
        <f t="shared" si="348"/>
        <v>1</v>
      </c>
      <c r="BA300" s="22" t="str">
        <f t="shared" si="349"/>
        <v/>
      </c>
      <c r="BB300" s="22" t="str">
        <f t="shared" si="350"/>
        <v/>
      </c>
      <c r="BC300" s="22" t="str">
        <f t="shared" si="351"/>
        <v/>
      </c>
      <c r="BD300" s="22" t="str">
        <f t="shared" si="352"/>
        <v/>
      </c>
      <c r="BE300" s="22" t="str">
        <f t="shared" si="353"/>
        <v/>
      </c>
      <c r="BF300" s="23" t="str">
        <f t="shared" si="354"/>
        <v/>
      </c>
      <c r="BG300" s="23" t="str">
        <f t="shared" si="355"/>
        <v/>
      </c>
      <c r="BH300" s="23" t="str">
        <f t="shared" si="356"/>
        <v/>
      </c>
      <c r="BI300" s="23">
        <f t="shared" si="357"/>
        <v>4</v>
      </c>
      <c r="BJ300" s="23" t="str">
        <f t="shared" si="358"/>
        <v/>
      </c>
      <c r="BK300" s="23" t="str">
        <f t="shared" si="359"/>
        <v/>
      </c>
      <c r="BL300" s="21" t="str">
        <f t="shared" si="360"/>
        <v/>
      </c>
      <c r="BM300" s="21" t="str">
        <f t="shared" si="361"/>
        <v/>
      </c>
      <c r="BN300" s="21" t="str">
        <f t="shared" si="362"/>
        <v/>
      </c>
      <c r="BO300" s="21" t="str">
        <f t="shared" si="363"/>
        <v/>
      </c>
      <c r="BP300" s="21" t="str">
        <f t="shared" si="364"/>
        <v/>
      </c>
      <c r="BQ300" s="21">
        <f t="shared" si="365"/>
        <v>6</v>
      </c>
      <c r="BR300" s="22" t="str">
        <f t="shared" si="366"/>
        <v/>
      </c>
      <c r="BS300" s="22" t="str">
        <f t="shared" si="367"/>
        <v/>
      </c>
      <c r="BT300" s="22" t="str">
        <f t="shared" si="368"/>
        <v/>
      </c>
      <c r="BU300" s="22" t="str">
        <f t="shared" si="369"/>
        <v/>
      </c>
      <c r="BV300" s="22">
        <f t="shared" si="370"/>
        <v>5</v>
      </c>
      <c r="BW300" s="22" t="str">
        <f t="shared" si="371"/>
        <v/>
      </c>
      <c r="CE300" s="24" t="str">
        <f t="shared" si="372"/>
        <v>231465</v>
      </c>
      <c r="CF300" s="25">
        <f t="shared" si="373"/>
        <v>231465</v>
      </c>
      <c r="CG300" s="26">
        <f t="shared" si="374"/>
        <v>2</v>
      </c>
      <c r="CH300" s="23">
        <f t="shared" si="375"/>
        <v>3</v>
      </c>
      <c r="CI300" s="23">
        <f t="shared" si="376"/>
        <v>1</v>
      </c>
      <c r="CJ300" s="23">
        <f t="shared" si="377"/>
        <v>4</v>
      </c>
      <c r="CK300" s="23">
        <f t="shared" si="378"/>
        <v>6</v>
      </c>
      <c r="CL300" s="23">
        <f t="shared" si="379"/>
        <v>5</v>
      </c>
    </row>
    <row r="301" spans="1:90" ht="15" thickTop="1" thickBot="1" x14ac:dyDescent="0.5">
      <c r="A301" s="31">
        <v>32</v>
      </c>
      <c r="B301" s="33"/>
      <c r="C301" s="50">
        <f>VLOOKUP(A301,$AA$3:$AB$39,2,FALSE)</f>
        <v>6</v>
      </c>
      <c r="E301" s="49">
        <f>IF(C301=CG300,$CG$12,0)</f>
        <v>0</v>
      </c>
      <c r="F301" s="49">
        <f>IF(C301=CH300,$CH$12,0)</f>
        <v>0</v>
      </c>
      <c r="G301" s="49">
        <f>IF(C301=CI300,$CI$12,0)</f>
        <v>0</v>
      </c>
      <c r="H301" s="49">
        <f>IF(C301=CJ300,$CJ$12,0)</f>
        <v>0</v>
      </c>
      <c r="I301" s="49">
        <f>IF(C301=CK300,$CK$12,0)</f>
        <v>5</v>
      </c>
      <c r="J301" s="49">
        <f>IF(C301=CL300,$CL$12,0)</f>
        <v>0</v>
      </c>
      <c r="K301" s="50">
        <f>(E301+F301+G301+H301++I301+J301)</f>
        <v>5</v>
      </c>
      <c r="M301" s="15">
        <f t="shared" si="330"/>
        <v>4</v>
      </c>
      <c r="N301" s="15">
        <f t="shared" si="331"/>
        <v>2</v>
      </c>
      <c r="O301" s="15">
        <f t="shared" si="332"/>
        <v>3</v>
      </c>
      <c r="P301" s="15">
        <f t="shared" si="333"/>
        <v>7</v>
      </c>
      <c r="Q301" s="15">
        <f t="shared" si="334"/>
        <v>14</v>
      </c>
      <c r="R301" s="15">
        <f t="shared" si="335"/>
        <v>1</v>
      </c>
      <c r="S301" s="12">
        <f t="shared" si="380"/>
        <v>610</v>
      </c>
      <c r="T301" s="11">
        <v>1</v>
      </c>
      <c r="U301" s="16">
        <f t="shared" si="325"/>
        <v>2</v>
      </c>
      <c r="V301" s="16">
        <f t="shared" si="326"/>
        <v>3</v>
      </c>
      <c r="W301" s="16">
        <f t="shared" si="327"/>
        <v>4</v>
      </c>
      <c r="X301" s="16">
        <f t="shared" si="328"/>
        <v>7</v>
      </c>
      <c r="Y301" s="16">
        <f t="shared" si="329"/>
        <v>14</v>
      </c>
      <c r="AN301" s="23" t="str">
        <f t="shared" si="336"/>
        <v/>
      </c>
      <c r="AO301" s="23" t="str">
        <f t="shared" si="337"/>
        <v/>
      </c>
      <c r="AP301" s="23" t="str">
        <f t="shared" si="338"/>
        <v/>
      </c>
      <c r="AQ301" s="23" t="str">
        <f t="shared" si="339"/>
        <v/>
      </c>
      <c r="AR301" s="23" t="str">
        <f t="shared" si="340"/>
        <v/>
      </c>
      <c r="AS301" s="23">
        <f t="shared" si="341"/>
        <v>6</v>
      </c>
      <c r="AT301" s="21" t="str">
        <f t="shared" si="342"/>
        <v/>
      </c>
      <c r="AU301" s="21">
        <f t="shared" si="343"/>
        <v>2</v>
      </c>
      <c r="AV301" s="21" t="str">
        <f t="shared" si="344"/>
        <v/>
      </c>
      <c r="AW301" s="21" t="str">
        <f t="shared" si="345"/>
        <v/>
      </c>
      <c r="AX301" s="21" t="str">
        <f t="shared" si="346"/>
        <v/>
      </c>
      <c r="AY301" s="21" t="str">
        <f t="shared" si="347"/>
        <v/>
      </c>
      <c r="AZ301" s="22" t="str">
        <f t="shared" si="348"/>
        <v/>
      </c>
      <c r="BA301" s="22" t="str">
        <f t="shared" si="349"/>
        <v/>
      </c>
      <c r="BB301" s="22">
        <f t="shared" si="350"/>
        <v>3</v>
      </c>
      <c r="BC301" s="22" t="str">
        <f t="shared" si="351"/>
        <v/>
      </c>
      <c r="BD301" s="22" t="str">
        <f t="shared" si="352"/>
        <v/>
      </c>
      <c r="BE301" s="22" t="str">
        <f t="shared" si="353"/>
        <v/>
      </c>
      <c r="BF301" s="23">
        <f t="shared" si="354"/>
        <v>1</v>
      </c>
      <c r="BG301" s="23" t="str">
        <f t="shared" si="355"/>
        <v/>
      </c>
      <c r="BH301" s="23" t="str">
        <f t="shared" si="356"/>
        <v/>
      </c>
      <c r="BI301" s="23" t="str">
        <f t="shared" si="357"/>
        <v/>
      </c>
      <c r="BJ301" s="23" t="str">
        <f t="shared" si="358"/>
        <v/>
      </c>
      <c r="BK301" s="23" t="str">
        <f t="shared" si="359"/>
        <v/>
      </c>
      <c r="BL301" s="21" t="str">
        <f t="shared" si="360"/>
        <v/>
      </c>
      <c r="BM301" s="21" t="str">
        <f t="shared" si="361"/>
        <v/>
      </c>
      <c r="BN301" s="21" t="str">
        <f t="shared" si="362"/>
        <v/>
      </c>
      <c r="BO301" s="21">
        <f t="shared" si="363"/>
        <v>4</v>
      </c>
      <c r="BP301" s="21" t="str">
        <f t="shared" si="364"/>
        <v/>
      </c>
      <c r="BQ301" s="21" t="str">
        <f t="shared" si="365"/>
        <v/>
      </c>
      <c r="BR301" s="22" t="str">
        <f t="shared" si="366"/>
        <v/>
      </c>
      <c r="BS301" s="22" t="str">
        <f t="shared" si="367"/>
        <v/>
      </c>
      <c r="BT301" s="22" t="str">
        <f t="shared" si="368"/>
        <v/>
      </c>
      <c r="BU301" s="22" t="str">
        <f t="shared" si="369"/>
        <v/>
      </c>
      <c r="BV301" s="22">
        <f t="shared" si="370"/>
        <v>5</v>
      </c>
      <c r="BW301" s="22" t="str">
        <f t="shared" si="371"/>
        <v/>
      </c>
      <c r="CE301" s="24" t="str">
        <f t="shared" si="372"/>
        <v>623145</v>
      </c>
      <c r="CF301" s="25">
        <f t="shared" si="373"/>
        <v>623145</v>
      </c>
      <c r="CG301" s="26">
        <f t="shared" si="374"/>
        <v>6</v>
      </c>
      <c r="CH301" s="23">
        <f t="shared" si="375"/>
        <v>2</v>
      </c>
      <c r="CI301" s="23">
        <f t="shared" si="376"/>
        <v>3</v>
      </c>
      <c r="CJ301" s="23">
        <f t="shared" si="377"/>
        <v>1</v>
      </c>
      <c r="CK301" s="23">
        <f t="shared" si="378"/>
        <v>4</v>
      </c>
      <c r="CL301" s="23">
        <f t="shared" si="379"/>
        <v>5</v>
      </c>
    </row>
    <row r="302" spans="1:90" ht="15" thickTop="1" thickBot="1" x14ac:dyDescent="0.5">
      <c r="A302" s="31">
        <v>14</v>
      </c>
      <c r="B302" s="33"/>
      <c r="C302" s="50">
        <f>VLOOKUP(A302,$AA$3:$AB$39,2,FALSE)</f>
        <v>3</v>
      </c>
      <c r="E302" s="49">
        <f>IF(C302=CG301,$CG$12,0)</f>
        <v>0</v>
      </c>
      <c r="F302" s="49">
        <f>IF(C302=CH301,$CH$12,0)</f>
        <v>0</v>
      </c>
      <c r="G302" s="49">
        <f>IF(C302=CI301,$CI$12,0)</f>
        <v>3</v>
      </c>
      <c r="H302" s="49">
        <f>IF(C302=CJ301,$CJ$12,0)</f>
        <v>0</v>
      </c>
      <c r="I302" s="49">
        <f>IF(C302=CK301,$CK$12,0)</f>
        <v>0</v>
      </c>
      <c r="J302" s="49">
        <f>IF(C302=CL301,$CL$12,0)</f>
        <v>0</v>
      </c>
      <c r="K302" s="50">
        <f>(E302+F302+G302+H302++I302+J302)</f>
        <v>3</v>
      </c>
      <c r="M302" s="15">
        <f t="shared" si="330"/>
        <v>5</v>
      </c>
      <c r="N302" s="15">
        <f t="shared" si="331"/>
        <v>3</v>
      </c>
      <c r="O302" s="15">
        <f t="shared" si="332"/>
        <v>1</v>
      </c>
      <c r="P302" s="15">
        <f t="shared" si="333"/>
        <v>8</v>
      </c>
      <c r="Q302" s="15">
        <f t="shared" si="334"/>
        <v>15</v>
      </c>
      <c r="R302" s="15">
        <f t="shared" si="335"/>
        <v>2</v>
      </c>
      <c r="S302" s="12">
        <f t="shared" si="380"/>
        <v>612</v>
      </c>
      <c r="T302" s="11">
        <v>1</v>
      </c>
      <c r="U302" s="16">
        <f t="shared" si="325"/>
        <v>2</v>
      </c>
      <c r="V302" s="16">
        <f t="shared" si="326"/>
        <v>3</v>
      </c>
      <c r="W302" s="16">
        <f t="shared" si="327"/>
        <v>5</v>
      </c>
      <c r="X302" s="16">
        <f t="shared" si="328"/>
        <v>8</v>
      </c>
      <c r="Y302" s="16">
        <f t="shared" si="329"/>
        <v>15</v>
      </c>
      <c r="AN302" s="23" t="str">
        <f t="shared" si="336"/>
        <v/>
      </c>
      <c r="AO302" s="23" t="str">
        <f t="shared" si="337"/>
        <v/>
      </c>
      <c r="AP302" s="23">
        <f t="shared" si="338"/>
        <v>3</v>
      </c>
      <c r="AQ302" s="23" t="str">
        <f t="shared" si="339"/>
        <v/>
      </c>
      <c r="AR302" s="23" t="str">
        <f t="shared" si="340"/>
        <v/>
      </c>
      <c r="AS302" s="23" t="str">
        <f t="shared" si="341"/>
        <v/>
      </c>
      <c r="AT302" s="21" t="str">
        <f t="shared" si="342"/>
        <v/>
      </c>
      <c r="AU302" s="21" t="str">
        <f t="shared" si="343"/>
        <v/>
      </c>
      <c r="AV302" s="21" t="str">
        <f t="shared" si="344"/>
        <v/>
      </c>
      <c r="AW302" s="21" t="str">
        <f t="shared" si="345"/>
        <v/>
      </c>
      <c r="AX302" s="21" t="str">
        <f t="shared" si="346"/>
        <v/>
      </c>
      <c r="AY302" s="21">
        <f t="shared" si="347"/>
        <v>6</v>
      </c>
      <c r="AZ302" s="22" t="str">
        <f t="shared" si="348"/>
        <v/>
      </c>
      <c r="BA302" s="22">
        <f t="shared" si="349"/>
        <v>2</v>
      </c>
      <c r="BB302" s="22" t="str">
        <f t="shared" si="350"/>
        <v/>
      </c>
      <c r="BC302" s="22" t="str">
        <f t="shared" si="351"/>
        <v/>
      </c>
      <c r="BD302" s="22" t="str">
        <f t="shared" si="352"/>
        <v/>
      </c>
      <c r="BE302" s="22" t="str">
        <f t="shared" si="353"/>
        <v/>
      </c>
      <c r="BF302" s="23">
        <f t="shared" si="354"/>
        <v>1</v>
      </c>
      <c r="BG302" s="23" t="str">
        <f t="shared" si="355"/>
        <v/>
      </c>
      <c r="BH302" s="23" t="str">
        <f t="shared" si="356"/>
        <v/>
      </c>
      <c r="BI302" s="23" t="str">
        <f t="shared" si="357"/>
        <v/>
      </c>
      <c r="BJ302" s="23" t="str">
        <f t="shared" si="358"/>
        <v/>
      </c>
      <c r="BK302" s="23" t="str">
        <f t="shared" si="359"/>
        <v/>
      </c>
      <c r="BL302" s="21" t="str">
        <f t="shared" si="360"/>
        <v/>
      </c>
      <c r="BM302" s="21" t="str">
        <f t="shared" si="361"/>
        <v/>
      </c>
      <c r="BN302" s="21" t="str">
        <f t="shared" si="362"/>
        <v/>
      </c>
      <c r="BO302" s="21">
        <f t="shared" si="363"/>
        <v>4</v>
      </c>
      <c r="BP302" s="21" t="str">
        <f t="shared" si="364"/>
        <v/>
      </c>
      <c r="BQ302" s="21" t="str">
        <f t="shared" si="365"/>
        <v/>
      </c>
      <c r="BR302" s="22" t="str">
        <f t="shared" si="366"/>
        <v/>
      </c>
      <c r="BS302" s="22" t="str">
        <f t="shared" si="367"/>
        <v/>
      </c>
      <c r="BT302" s="22" t="str">
        <f t="shared" si="368"/>
        <v/>
      </c>
      <c r="BU302" s="22" t="str">
        <f t="shared" si="369"/>
        <v/>
      </c>
      <c r="BV302" s="22">
        <f t="shared" si="370"/>
        <v>5</v>
      </c>
      <c r="BW302" s="22" t="str">
        <f t="shared" si="371"/>
        <v/>
      </c>
      <c r="CE302" s="24" t="str">
        <f t="shared" si="372"/>
        <v>362145</v>
      </c>
      <c r="CF302" s="25">
        <f t="shared" si="373"/>
        <v>362145</v>
      </c>
      <c r="CG302" s="26">
        <f t="shared" si="374"/>
        <v>3</v>
      </c>
      <c r="CH302" s="23">
        <f t="shared" si="375"/>
        <v>6</v>
      </c>
      <c r="CI302" s="23">
        <f t="shared" si="376"/>
        <v>2</v>
      </c>
      <c r="CJ302" s="23">
        <f t="shared" si="377"/>
        <v>1</v>
      </c>
      <c r="CK302" s="23">
        <f t="shared" si="378"/>
        <v>4</v>
      </c>
      <c r="CL302" s="23">
        <f t="shared" si="379"/>
        <v>5</v>
      </c>
    </row>
    <row r="303" spans="1:90" ht="15" thickTop="1" thickBot="1" x14ac:dyDescent="0.5">
      <c r="A303" s="31">
        <v>26</v>
      </c>
      <c r="B303" s="33"/>
      <c r="C303" s="50">
        <f>VLOOKUP(A303,$AA$3:$AB$39,2,FALSE)</f>
        <v>5</v>
      </c>
      <c r="E303" s="49">
        <f>IF(C303=CG302,$CG$12,0)</f>
        <v>0</v>
      </c>
      <c r="F303" s="49">
        <f>IF(C303=CH302,$CH$12,0)</f>
        <v>0</v>
      </c>
      <c r="G303" s="49">
        <f>IF(C303=CI302,$CI$12,0)</f>
        <v>0</v>
      </c>
      <c r="H303" s="49">
        <f>IF(C303=CJ302,$CJ$12,0)</f>
        <v>0</v>
      </c>
      <c r="I303" s="49">
        <f>IF(C303=CK302,$CK$12,0)</f>
        <v>0</v>
      </c>
      <c r="J303" s="49">
        <f>IF(C303=CL302,$CL$12,0)</f>
        <v>6</v>
      </c>
      <c r="K303" s="50">
        <f>(E303+F303+G303+H303++I303+J303)</f>
        <v>6</v>
      </c>
      <c r="M303" s="15">
        <f t="shared" si="330"/>
        <v>6</v>
      </c>
      <c r="N303" s="15">
        <f t="shared" si="331"/>
        <v>4</v>
      </c>
      <c r="O303" s="15">
        <f t="shared" si="332"/>
        <v>2</v>
      </c>
      <c r="P303" s="15">
        <f t="shared" si="333"/>
        <v>9</v>
      </c>
      <c r="Q303" s="15">
        <f t="shared" si="334"/>
        <v>1</v>
      </c>
      <c r="R303" s="15">
        <f t="shared" si="335"/>
        <v>3</v>
      </c>
      <c r="S303" s="12">
        <f t="shared" si="380"/>
        <v>614</v>
      </c>
      <c r="T303" s="11">
        <v>1</v>
      </c>
      <c r="U303" s="16">
        <f t="shared" si="325"/>
        <v>2</v>
      </c>
      <c r="V303" s="16">
        <f t="shared" si="326"/>
        <v>3</v>
      </c>
      <c r="W303" s="16">
        <f t="shared" si="327"/>
        <v>4</v>
      </c>
      <c r="X303" s="16">
        <f t="shared" si="328"/>
        <v>6</v>
      </c>
      <c r="Y303" s="16">
        <f t="shared" si="329"/>
        <v>9</v>
      </c>
      <c r="AN303" s="23" t="str">
        <f t="shared" si="336"/>
        <v/>
      </c>
      <c r="AO303" s="23" t="str">
        <f t="shared" si="337"/>
        <v/>
      </c>
      <c r="AP303" s="23" t="str">
        <f t="shared" si="338"/>
        <v/>
      </c>
      <c r="AQ303" s="23" t="str">
        <f t="shared" si="339"/>
        <v/>
      </c>
      <c r="AR303" s="23">
        <f t="shared" si="340"/>
        <v>5</v>
      </c>
      <c r="AS303" s="23" t="str">
        <f t="shared" si="341"/>
        <v/>
      </c>
      <c r="AT303" s="21" t="str">
        <f t="shared" si="342"/>
        <v/>
      </c>
      <c r="AU303" s="21" t="str">
        <f t="shared" si="343"/>
        <v/>
      </c>
      <c r="AV303" s="21">
        <f t="shared" si="344"/>
        <v>3</v>
      </c>
      <c r="AW303" s="21" t="str">
        <f t="shared" si="345"/>
        <v/>
      </c>
      <c r="AX303" s="21" t="str">
        <f t="shared" si="346"/>
        <v/>
      </c>
      <c r="AY303" s="21" t="str">
        <f t="shared" si="347"/>
        <v/>
      </c>
      <c r="AZ303" s="22" t="str">
        <f t="shared" si="348"/>
        <v/>
      </c>
      <c r="BA303" s="22" t="str">
        <f t="shared" si="349"/>
        <v/>
      </c>
      <c r="BB303" s="22" t="str">
        <f t="shared" si="350"/>
        <v/>
      </c>
      <c r="BC303" s="22" t="str">
        <f t="shared" si="351"/>
        <v/>
      </c>
      <c r="BD303" s="22" t="str">
        <f t="shared" si="352"/>
        <v/>
      </c>
      <c r="BE303" s="22">
        <f t="shared" si="353"/>
        <v>6</v>
      </c>
      <c r="BF303" s="23" t="str">
        <f t="shared" si="354"/>
        <v/>
      </c>
      <c r="BG303" s="23">
        <f t="shared" si="355"/>
        <v>2</v>
      </c>
      <c r="BH303" s="23" t="str">
        <f t="shared" si="356"/>
        <v/>
      </c>
      <c r="BI303" s="23" t="str">
        <f t="shared" si="357"/>
        <v/>
      </c>
      <c r="BJ303" s="23" t="str">
        <f t="shared" si="358"/>
        <v/>
      </c>
      <c r="BK303" s="23" t="str">
        <f t="shared" si="359"/>
        <v/>
      </c>
      <c r="BL303" s="21">
        <f t="shared" si="360"/>
        <v>1</v>
      </c>
      <c r="BM303" s="21" t="str">
        <f t="shared" si="361"/>
        <v/>
      </c>
      <c r="BN303" s="21" t="str">
        <f t="shared" si="362"/>
        <v/>
      </c>
      <c r="BO303" s="21" t="str">
        <f t="shared" si="363"/>
        <v/>
      </c>
      <c r="BP303" s="21" t="str">
        <f t="shared" si="364"/>
        <v/>
      </c>
      <c r="BQ303" s="21" t="str">
        <f t="shared" si="365"/>
        <v/>
      </c>
      <c r="BR303" s="22" t="str">
        <f t="shared" si="366"/>
        <v/>
      </c>
      <c r="BS303" s="22" t="str">
        <f t="shared" si="367"/>
        <v/>
      </c>
      <c r="BT303" s="22" t="str">
        <f t="shared" si="368"/>
        <v/>
      </c>
      <c r="BU303" s="22">
        <f t="shared" si="369"/>
        <v>4</v>
      </c>
      <c r="BV303" s="22" t="str">
        <f t="shared" si="370"/>
        <v/>
      </c>
      <c r="BW303" s="22" t="str">
        <f t="shared" si="371"/>
        <v/>
      </c>
      <c r="CE303" s="24" t="str">
        <f t="shared" si="372"/>
        <v>536214</v>
      </c>
      <c r="CF303" s="25">
        <f t="shared" si="373"/>
        <v>536214</v>
      </c>
      <c r="CG303" s="26">
        <f t="shared" si="374"/>
        <v>5</v>
      </c>
      <c r="CH303" s="23">
        <f t="shared" si="375"/>
        <v>3</v>
      </c>
      <c r="CI303" s="23">
        <f t="shared" si="376"/>
        <v>6</v>
      </c>
      <c r="CJ303" s="23">
        <f t="shared" si="377"/>
        <v>2</v>
      </c>
      <c r="CK303" s="23">
        <f t="shared" si="378"/>
        <v>1</v>
      </c>
      <c r="CL303" s="23">
        <f t="shared" si="379"/>
        <v>4</v>
      </c>
    </row>
    <row r="304" spans="1:90" ht="15" thickTop="1" thickBot="1" x14ac:dyDescent="0.5">
      <c r="A304" s="31">
        <v>36</v>
      </c>
      <c r="B304" s="33"/>
      <c r="C304" s="50">
        <f>VLOOKUP(A304,$AA$3:$AB$39,2,FALSE)</f>
        <v>6</v>
      </c>
      <c r="E304" s="49">
        <f>IF(C304=CG303,$CG$12,0)</f>
        <v>0</v>
      </c>
      <c r="F304" s="49">
        <f>IF(C304=CH303,$CH$12,0)</f>
        <v>0</v>
      </c>
      <c r="G304" s="49">
        <f>IF(C304=CI303,$CI$12,0)</f>
        <v>3</v>
      </c>
      <c r="H304" s="49">
        <f>IF(C304=CJ303,$CJ$12,0)</f>
        <v>0</v>
      </c>
      <c r="I304" s="49">
        <f>IF(C304=CK303,$CK$12,0)</f>
        <v>0</v>
      </c>
      <c r="J304" s="49">
        <f>IF(C304=CL303,$CL$12,0)</f>
        <v>0</v>
      </c>
      <c r="K304" s="50">
        <f>(E304+F304+G304+H304++I304+J304)</f>
        <v>3</v>
      </c>
      <c r="M304" s="15">
        <f t="shared" si="330"/>
        <v>7</v>
      </c>
      <c r="N304" s="15">
        <f t="shared" si="331"/>
        <v>5</v>
      </c>
      <c r="O304" s="15">
        <f t="shared" si="332"/>
        <v>3</v>
      </c>
      <c r="P304" s="15">
        <f t="shared" si="333"/>
        <v>10</v>
      </c>
      <c r="Q304" s="15">
        <f t="shared" si="334"/>
        <v>2</v>
      </c>
      <c r="R304" s="15">
        <f t="shared" si="335"/>
        <v>1</v>
      </c>
      <c r="S304" s="12">
        <f t="shared" si="380"/>
        <v>616</v>
      </c>
      <c r="T304" s="11">
        <v>1</v>
      </c>
      <c r="U304" s="16">
        <f t="shared" si="325"/>
        <v>2</v>
      </c>
      <c r="V304" s="16">
        <f t="shared" si="326"/>
        <v>3</v>
      </c>
      <c r="W304" s="16">
        <f t="shared" si="327"/>
        <v>5</v>
      </c>
      <c r="X304" s="16">
        <f t="shared" si="328"/>
        <v>7</v>
      </c>
      <c r="Y304" s="16">
        <f t="shared" si="329"/>
        <v>10</v>
      </c>
      <c r="AN304" s="23" t="str">
        <f t="shared" si="336"/>
        <v/>
      </c>
      <c r="AO304" s="23" t="str">
        <f t="shared" si="337"/>
        <v/>
      </c>
      <c r="AP304" s="23" t="str">
        <f t="shared" si="338"/>
        <v/>
      </c>
      <c r="AQ304" s="23" t="str">
        <f t="shared" si="339"/>
        <v/>
      </c>
      <c r="AR304" s="23" t="str">
        <f t="shared" si="340"/>
        <v/>
      </c>
      <c r="AS304" s="23">
        <f t="shared" si="341"/>
        <v>6</v>
      </c>
      <c r="AT304" s="21" t="str">
        <f t="shared" si="342"/>
        <v/>
      </c>
      <c r="AU304" s="21" t="str">
        <f t="shared" si="343"/>
        <v/>
      </c>
      <c r="AV304" s="21" t="str">
        <f t="shared" si="344"/>
        <v/>
      </c>
      <c r="AW304" s="21" t="str">
        <f t="shared" si="345"/>
        <v/>
      </c>
      <c r="AX304" s="21">
        <f t="shared" si="346"/>
        <v>5</v>
      </c>
      <c r="AY304" s="21" t="str">
        <f t="shared" si="347"/>
        <v/>
      </c>
      <c r="AZ304" s="22" t="str">
        <f t="shared" si="348"/>
        <v/>
      </c>
      <c r="BA304" s="22" t="str">
        <f t="shared" si="349"/>
        <v/>
      </c>
      <c r="BB304" s="22">
        <f t="shared" si="350"/>
        <v>3</v>
      </c>
      <c r="BC304" s="22" t="str">
        <f t="shared" si="351"/>
        <v/>
      </c>
      <c r="BD304" s="22" t="str">
        <f t="shared" si="352"/>
        <v/>
      </c>
      <c r="BE304" s="22" t="str">
        <f t="shared" si="353"/>
        <v/>
      </c>
      <c r="BF304" s="23" t="str">
        <f t="shared" si="354"/>
        <v/>
      </c>
      <c r="BG304" s="23">
        <f t="shared" si="355"/>
        <v>2</v>
      </c>
      <c r="BH304" s="23" t="str">
        <f t="shared" si="356"/>
        <v/>
      </c>
      <c r="BI304" s="23" t="str">
        <f t="shared" si="357"/>
        <v/>
      </c>
      <c r="BJ304" s="23" t="str">
        <f t="shared" si="358"/>
        <v/>
      </c>
      <c r="BK304" s="23" t="str">
        <f t="shared" si="359"/>
        <v/>
      </c>
      <c r="BL304" s="21">
        <f t="shared" si="360"/>
        <v>1</v>
      </c>
      <c r="BM304" s="21" t="str">
        <f t="shared" si="361"/>
        <v/>
      </c>
      <c r="BN304" s="21" t="str">
        <f t="shared" si="362"/>
        <v/>
      </c>
      <c r="BO304" s="21" t="str">
        <f t="shared" si="363"/>
        <v/>
      </c>
      <c r="BP304" s="21" t="str">
        <f t="shared" si="364"/>
        <v/>
      </c>
      <c r="BQ304" s="21" t="str">
        <f t="shared" si="365"/>
        <v/>
      </c>
      <c r="BR304" s="22" t="str">
        <f t="shared" si="366"/>
        <v/>
      </c>
      <c r="BS304" s="22" t="str">
        <f t="shared" si="367"/>
        <v/>
      </c>
      <c r="BT304" s="22" t="str">
        <f t="shared" si="368"/>
        <v/>
      </c>
      <c r="BU304" s="22">
        <f t="shared" si="369"/>
        <v>4</v>
      </c>
      <c r="BV304" s="22" t="str">
        <f t="shared" si="370"/>
        <v/>
      </c>
      <c r="BW304" s="22" t="str">
        <f t="shared" si="371"/>
        <v/>
      </c>
      <c r="CE304" s="24" t="str">
        <f t="shared" si="372"/>
        <v>653214</v>
      </c>
      <c r="CF304" s="25">
        <f t="shared" si="373"/>
        <v>653214</v>
      </c>
      <c r="CG304" s="26">
        <f t="shared" si="374"/>
        <v>6</v>
      </c>
      <c r="CH304" s="23">
        <f t="shared" si="375"/>
        <v>5</v>
      </c>
      <c r="CI304" s="23">
        <f t="shared" si="376"/>
        <v>3</v>
      </c>
      <c r="CJ304" s="23">
        <f t="shared" si="377"/>
        <v>2</v>
      </c>
      <c r="CK304" s="23">
        <f t="shared" si="378"/>
        <v>1</v>
      </c>
      <c r="CL304" s="23">
        <f t="shared" si="379"/>
        <v>4</v>
      </c>
    </row>
    <row r="305" spans="1:90" ht="15" thickTop="1" thickBot="1" x14ac:dyDescent="0.5">
      <c r="A305" s="31">
        <v>27</v>
      </c>
      <c r="B305" s="33"/>
      <c r="C305" s="50">
        <f>VLOOKUP(A305,$AA$3:$AB$39,2,FALSE)</f>
        <v>5</v>
      </c>
      <c r="E305" s="49">
        <f>IF(C305=CG304,$CG$12,0)</f>
        <v>0</v>
      </c>
      <c r="F305" s="49">
        <f>IF(C305=CH304,$CH$12,0)</f>
        <v>2</v>
      </c>
      <c r="G305" s="49">
        <f>IF(C305=CI304,$CI$12,0)</f>
        <v>0</v>
      </c>
      <c r="H305" s="49">
        <f>IF(C305=CJ304,$CJ$12,0)</f>
        <v>0</v>
      </c>
      <c r="I305" s="49">
        <f>IF(C305=CK304,$CK$12,0)</f>
        <v>0</v>
      </c>
      <c r="J305" s="49">
        <f>IF(C305=CL304,$CL$12,0)</f>
        <v>0</v>
      </c>
      <c r="K305" s="50">
        <f>(E305+F305+G305+H305++I305+J305)</f>
        <v>2</v>
      </c>
      <c r="M305" s="15">
        <f t="shared" si="330"/>
        <v>8</v>
      </c>
      <c r="N305" s="15">
        <f t="shared" si="331"/>
        <v>6</v>
      </c>
      <c r="O305" s="15">
        <f t="shared" si="332"/>
        <v>4</v>
      </c>
      <c r="P305" s="15">
        <f t="shared" si="333"/>
        <v>11</v>
      </c>
      <c r="Q305" s="15">
        <f t="shared" si="334"/>
        <v>1</v>
      </c>
      <c r="R305" s="15">
        <f t="shared" si="335"/>
        <v>2</v>
      </c>
      <c r="S305" s="12">
        <f t="shared" si="380"/>
        <v>618</v>
      </c>
      <c r="T305" s="11">
        <v>1</v>
      </c>
      <c r="U305" s="16">
        <f t="shared" si="325"/>
        <v>2</v>
      </c>
      <c r="V305" s="16">
        <f t="shared" si="326"/>
        <v>4</v>
      </c>
      <c r="W305" s="16">
        <f t="shared" si="327"/>
        <v>6</v>
      </c>
      <c r="X305" s="16">
        <f t="shared" si="328"/>
        <v>8</v>
      </c>
      <c r="Y305" s="16">
        <f t="shared" si="329"/>
        <v>11</v>
      </c>
      <c r="AN305" s="23" t="str">
        <f t="shared" si="336"/>
        <v/>
      </c>
      <c r="AO305" s="23" t="str">
        <f t="shared" si="337"/>
        <v/>
      </c>
      <c r="AP305" s="23" t="str">
        <f t="shared" si="338"/>
        <v/>
      </c>
      <c r="AQ305" s="23" t="str">
        <f t="shared" si="339"/>
        <v/>
      </c>
      <c r="AR305" s="23">
        <f t="shared" si="340"/>
        <v>5</v>
      </c>
      <c r="AS305" s="23" t="str">
        <f t="shared" si="341"/>
        <v/>
      </c>
      <c r="AT305" s="21" t="str">
        <f t="shared" si="342"/>
        <v/>
      </c>
      <c r="AU305" s="21" t="str">
        <f t="shared" si="343"/>
        <v/>
      </c>
      <c r="AV305" s="21" t="str">
        <f t="shared" si="344"/>
        <v/>
      </c>
      <c r="AW305" s="21" t="str">
        <f t="shared" si="345"/>
        <v/>
      </c>
      <c r="AX305" s="21" t="str">
        <f t="shared" si="346"/>
        <v/>
      </c>
      <c r="AY305" s="21">
        <f t="shared" si="347"/>
        <v>6</v>
      </c>
      <c r="AZ305" s="22" t="str">
        <f t="shared" si="348"/>
        <v/>
      </c>
      <c r="BA305" s="22" t="str">
        <f t="shared" si="349"/>
        <v/>
      </c>
      <c r="BB305" s="22">
        <f t="shared" si="350"/>
        <v>3</v>
      </c>
      <c r="BC305" s="22" t="str">
        <f t="shared" si="351"/>
        <v/>
      </c>
      <c r="BD305" s="22" t="str">
        <f t="shared" si="352"/>
        <v/>
      </c>
      <c r="BE305" s="22" t="str">
        <f t="shared" si="353"/>
        <v/>
      </c>
      <c r="BF305" s="23" t="str">
        <f t="shared" si="354"/>
        <v/>
      </c>
      <c r="BG305" s="23">
        <f t="shared" si="355"/>
        <v>2</v>
      </c>
      <c r="BH305" s="23" t="str">
        <f t="shared" si="356"/>
        <v/>
      </c>
      <c r="BI305" s="23" t="str">
        <f t="shared" si="357"/>
        <v/>
      </c>
      <c r="BJ305" s="23" t="str">
        <f t="shared" si="358"/>
        <v/>
      </c>
      <c r="BK305" s="23" t="str">
        <f t="shared" si="359"/>
        <v/>
      </c>
      <c r="BL305" s="21">
        <f t="shared" si="360"/>
        <v>1</v>
      </c>
      <c r="BM305" s="21" t="str">
        <f t="shared" si="361"/>
        <v/>
      </c>
      <c r="BN305" s="21" t="str">
        <f t="shared" si="362"/>
        <v/>
      </c>
      <c r="BO305" s="21" t="str">
        <f t="shared" si="363"/>
        <v/>
      </c>
      <c r="BP305" s="21" t="str">
        <f t="shared" si="364"/>
        <v/>
      </c>
      <c r="BQ305" s="21" t="str">
        <f t="shared" si="365"/>
        <v/>
      </c>
      <c r="BR305" s="22" t="str">
        <f t="shared" si="366"/>
        <v/>
      </c>
      <c r="BS305" s="22" t="str">
        <f t="shared" si="367"/>
        <v/>
      </c>
      <c r="BT305" s="22" t="str">
        <f t="shared" si="368"/>
        <v/>
      </c>
      <c r="BU305" s="22">
        <f t="shared" si="369"/>
        <v>4</v>
      </c>
      <c r="BV305" s="22" t="str">
        <f t="shared" si="370"/>
        <v/>
      </c>
      <c r="BW305" s="22" t="str">
        <f t="shared" si="371"/>
        <v/>
      </c>
      <c r="CE305" s="24" t="str">
        <f t="shared" si="372"/>
        <v>563214</v>
      </c>
      <c r="CF305" s="25">
        <f t="shared" si="373"/>
        <v>563214</v>
      </c>
      <c r="CG305" s="26">
        <f t="shared" si="374"/>
        <v>5</v>
      </c>
      <c r="CH305" s="23">
        <f t="shared" si="375"/>
        <v>6</v>
      </c>
      <c r="CI305" s="23">
        <f t="shared" si="376"/>
        <v>3</v>
      </c>
      <c r="CJ305" s="23">
        <f t="shared" si="377"/>
        <v>2</v>
      </c>
      <c r="CK305" s="23">
        <f t="shared" si="378"/>
        <v>1</v>
      </c>
      <c r="CL305" s="23">
        <f t="shared" si="379"/>
        <v>4</v>
      </c>
    </row>
    <row r="306" spans="1:90" ht="15" thickTop="1" thickBot="1" x14ac:dyDescent="0.5">
      <c r="A306" s="31">
        <v>12</v>
      </c>
      <c r="B306" s="33"/>
      <c r="C306" s="50">
        <f>VLOOKUP(A306,$AA$3:$AB$39,2,FALSE)</f>
        <v>2</v>
      </c>
      <c r="E306" s="49">
        <f>IF(C306=CG305,$CG$12,0)</f>
        <v>0</v>
      </c>
      <c r="F306" s="49">
        <f>IF(C306=CH305,$CH$12,0)</f>
        <v>0</v>
      </c>
      <c r="G306" s="49">
        <f>IF(C306=CI305,$CI$12,0)</f>
        <v>0</v>
      </c>
      <c r="H306" s="49">
        <f>IF(C306=CJ305,$CJ$12,0)</f>
        <v>4</v>
      </c>
      <c r="I306" s="49">
        <f>IF(C306=CK305,$CK$12,0)</f>
        <v>0</v>
      </c>
      <c r="J306" s="49">
        <f>IF(C306=CL305,$CL$12,0)</f>
        <v>0</v>
      </c>
      <c r="K306" s="50">
        <f>(E306+F306+G306+H306++I306+J306)</f>
        <v>4</v>
      </c>
      <c r="M306" s="15">
        <f t="shared" si="330"/>
        <v>9</v>
      </c>
      <c r="N306" s="15">
        <f t="shared" si="331"/>
        <v>1</v>
      </c>
      <c r="O306" s="15">
        <f t="shared" si="332"/>
        <v>5</v>
      </c>
      <c r="P306" s="15">
        <f t="shared" si="333"/>
        <v>12</v>
      </c>
      <c r="Q306" s="15">
        <f t="shared" si="334"/>
        <v>2</v>
      </c>
      <c r="R306" s="15">
        <f t="shared" si="335"/>
        <v>3</v>
      </c>
      <c r="S306" s="12">
        <f t="shared" si="380"/>
        <v>620</v>
      </c>
      <c r="T306" s="11">
        <v>1</v>
      </c>
      <c r="U306" s="16">
        <f t="shared" si="325"/>
        <v>2</v>
      </c>
      <c r="V306" s="16">
        <f t="shared" si="326"/>
        <v>3</v>
      </c>
      <c r="W306" s="16">
        <f t="shared" si="327"/>
        <v>5</v>
      </c>
      <c r="X306" s="16">
        <f t="shared" si="328"/>
        <v>9</v>
      </c>
      <c r="Y306" s="16">
        <f t="shared" si="329"/>
        <v>12</v>
      </c>
      <c r="AN306" s="23" t="str">
        <f t="shared" si="336"/>
        <v/>
      </c>
      <c r="AO306" s="23">
        <f t="shared" si="337"/>
        <v>2</v>
      </c>
      <c r="AP306" s="23" t="str">
        <f t="shared" si="338"/>
        <v/>
      </c>
      <c r="AQ306" s="23" t="str">
        <f t="shared" si="339"/>
        <v/>
      </c>
      <c r="AR306" s="23" t="str">
        <f t="shared" si="340"/>
        <v/>
      </c>
      <c r="AS306" s="23" t="str">
        <f t="shared" si="341"/>
        <v/>
      </c>
      <c r="AT306" s="21" t="str">
        <f t="shared" si="342"/>
        <v/>
      </c>
      <c r="AU306" s="21" t="str">
        <f t="shared" si="343"/>
        <v/>
      </c>
      <c r="AV306" s="21" t="str">
        <f t="shared" si="344"/>
        <v/>
      </c>
      <c r="AW306" s="21" t="str">
        <f t="shared" si="345"/>
        <v/>
      </c>
      <c r="AX306" s="21">
        <f t="shared" si="346"/>
        <v>5</v>
      </c>
      <c r="AY306" s="21" t="str">
        <f t="shared" si="347"/>
        <v/>
      </c>
      <c r="AZ306" s="22" t="str">
        <f t="shared" si="348"/>
        <v/>
      </c>
      <c r="BA306" s="22" t="str">
        <f t="shared" si="349"/>
        <v/>
      </c>
      <c r="BB306" s="22" t="str">
        <f t="shared" si="350"/>
        <v/>
      </c>
      <c r="BC306" s="22" t="str">
        <f t="shared" si="351"/>
        <v/>
      </c>
      <c r="BD306" s="22" t="str">
        <f t="shared" si="352"/>
        <v/>
      </c>
      <c r="BE306" s="22">
        <f t="shared" si="353"/>
        <v>6</v>
      </c>
      <c r="BF306" s="23" t="str">
        <f t="shared" si="354"/>
        <v/>
      </c>
      <c r="BG306" s="23" t="str">
        <f t="shared" si="355"/>
        <v/>
      </c>
      <c r="BH306" s="23">
        <f t="shared" si="356"/>
        <v>3</v>
      </c>
      <c r="BI306" s="23" t="str">
        <f t="shared" si="357"/>
        <v/>
      </c>
      <c r="BJ306" s="23" t="str">
        <f t="shared" si="358"/>
        <v/>
      </c>
      <c r="BK306" s="23" t="str">
        <f t="shared" si="359"/>
        <v/>
      </c>
      <c r="BL306" s="21">
        <f t="shared" si="360"/>
        <v>1</v>
      </c>
      <c r="BM306" s="21" t="str">
        <f t="shared" si="361"/>
        <v/>
      </c>
      <c r="BN306" s="21" t="str">
        <f t="shared" si="362"/>
        <v/>
      </c>
      <c r="BO306" s="21" t="str">
        <f t="shared" si="363"/>
        <v/>
      </c>
      <c r="BP306" s="21" t="str">
        <f t="shared" si="364"/>
        <v/>
      </c>
      <c r="BQ306" s="21" t="str">
        <f t="shared" si="365"/>
        <v/>
      </c>
      <c r="BR306" s="22" t="str">
        <f t="shared" si="366"/>
        <v/>
      </c>
      <c r="BS306" s="22" t="str">
        <f t="shared" si="367"/>
        <v/>
      </c>
      <c r="BT306" s="22" t="str">
        <f t="shared" si="368"/>
        <v/>
      </c>
      <c r="BU306" s="22">
        <f t="shared" si="369"/>
        <v>4</v>
      </c>
      <c r="BV306" s="22" t="str">
        <f t="shared" si="370"/>
        <v/>
      </c>
      <c r="BW306" s="22" t="str">
        <f t="shared" si="371"/>
        <v/>
      </c>
      <c r="CE306" s="24" t="str">
        <f t="shared" si="372"/>
        <v>256314</v>
      </c>
      <c r="CF306" s="25">
        <f t="shared" si="373"/>
        <v>256314</v>
      </c>
      <c r="CG306" s="26">
        <f t="shared" si="374"/>
        <v>2</v>
      </c>
      <c r="CH306" s="23">
        <f t="shared" si="375"/>
        <v>5</v>
      </c>
      <c r="CI306" s="23">
        <f t="shared" si="376"/>
        <v>6</v>
      </c>
      <c r="CJ306" s="23">
        <f t="shared" si="377"/>
        <v>3</v>
      </c>
      <c r="CK306" s="23">
        <f t="shared" si="378"/>
        <v>1</v>
      </c>
      <c r="CL306" s="23">
        <f t="shared" si="379"/>
        <v>4</v>
      </c>
    </row>
    <row r="307" spans="1:90" ht="15" thickTop="1" thickBot="1" x14ac:dyDescent="0.5">
      <c r="A307" s="31">
        <v>13</v>
      </c>
      <c r="B307" s="33"/>
      <c r="C307" s="50">
        <f>VLOOKUP(A307,$AA$3:$AB$39,2,FALSE)</f>
        <v>3</v>
      </c>
      <c r="E307" s="49">
        <f>IF(C307=CG306,$CG$12,0)</f>
        <v>0</v>
      </c>
      <c r="F307" s="49">
        <f>IF(C307=CH306,$CH$12,0)</f>
        <v>0</v>
      </c>
      <c r="G307" s="49">
        <f>IF(C307=CI306,$CI$12,0)</f>
        <v>0</v>
      </c>
      <c r="H307" s="49">
        <f>IF(C307=CJ306,$CJ$12,0)</f>
        <v>4</v>
      </c>
      <c r="I307" s="49">
        <f>IF(C307=CK306,$CK$12,0)</f>
        <v>0</v>
      </c>
      <c r="J307" s="49">
        <f>IF(C307=CL306,$CL$12,0)</f>
        <v>0</v>
      </c>
      <c r="K307" s="50">
        <f>(E307+F307+G307+H307++I307+J307)</f>
        <v>4</v>
      </c>
      <c r="M307" s="15">
        <f t="shared" si="330"/>
        <v>10</v>
      </c>
      <c r="N307" s="15">
        <f t="shared" si="331"/>
        <v>2</v>
      </c>
      <c r="O307" s="15">
        <f t="shared" si="332"/>
        <v>1</v>
      </c>
      <c r="P307" s="15">
        <f t="shared" si="333"/>
        <v>13</v>
      </c>
      <c r="Q307" s="15">
        <f t="shared" si="334"/>
        <v>3</v>
      </c>
      <c r="R307" s="15">
        <f t="shared" si="335"/>
        <v>4</v>
      </c>
      <c r="S307" s="12">
        <f t="shared" si="380"/>
        <v>622</v>
      </c>
      <c r="T307" s="11">
        <v>1</v>
      </c>
      <c r="U307" s="16">
        <f t="shared" si="325"/>
        <v>2</v>
      </c>
      <c r="V307" s="16">
        <f t="shared" si="326"/>
        <v>3</v>
      </c>
      <c r="W307" s="16">
        <f t="shared" si="327"/>
        <v>4</v>
      </c>
      <c r="X307" s="16">
        <f t="shared" si="328"/>
        <v>10</v>
      </c>
      <c r="Y307" s="16">
        <f t="shared" si="329"/>
        <v>13</v>
      </c>
      <c r="AN307" s="23" t="str">
        <f t="shared" si="336"/>
        <v/>
      </c>
      <c r="AO307" s="23" t="str">
        <f t="shared" si="337"/>
        <v/>
      </c>
      <c r="AP307" s="23">
        <f t="shared" si="338"/>
        <v>3</v>
      </c>
      <c r="AQ307" s="23" t="str">
        <f t="shared" si="339"/>
        <v/>
      </c>
      <c r="AR307" s="23" t="str">
        <f t="shared" si="340"/>
        <v/>
      </c>
      <c r="AS307" s="23" t="str">
        <f t="shared" si="341"/>
        <v/>
      </c>
      <c r="AT307" s="21" t="str">
        <f t="shared" si="342"/>
        <v/>
      </c>
      <c r="AU307" s="21">
        <f t="shared" si="343"/>
        <v>2</v>
      </c>
      <c r="AV307" s="21" t="str">
        <f t="shared" si="344"/>
        <v/>
      </c>
      <c r="AW307" s="21" t="str">
        <f t="shared" si="345"/>
        <v/>
      </c>
      <c r="AX307" s="21" t="str">
        <f t="shared" si="346"/>
        <v/>
      </c>
      <c r="AY307" s="21" t="str">
        <f t="shared" si="347"/>
        <v/>
      </c>
      <c r="AZ307" s="22" t="str">
        <f t="shared" si="348"/>
        <v/>
      </c>
      <c r="BA307" s="22" t="str">
        <f t="shared" si="349"/>
        <v/>
      </c>
      <c r="BB307" s="22" t="str">
        <f t="shared" si="350"/>
        <v/>
      </c>
      <c r="BC307" s="22" t="str">
        <f t="shared" si="351"/>
        <v/>
      </c>
      <c r="BD307" s="22">
        <f t="shared" si="352"/>
        <v>5</v>
      </c>
      <c r="BE307" s="22" t="str">
        <f t="shared" si="353"/>
        <v/>
      </c>
      <c r="BF307" s="23" t="str">
        <f t="shared" si="354"/>
        <v/>
      </c>
      <c r="BG307" s="23" t="str">
        <f t="shared" si="355"/>
        <v/>
      </c>
      <c r="BH307" s="23" t="str">
        <f t="shared" si="356"/>
        <v/>
      </c>
      <c r="BI307" s="23" t="str">
        <f t="shared" si="357"/>
        <v/>
      </c>
      <c r="BJ307" s="23" t="str">
        <f t="shared" si="358"/>
        <v/>
      </c>
      <c r="BK307" s="23">
        <f t="shared" si="359"/>
        <v>6</v>
      </c>
      <c r="BL307" s="21">
        <f t="shared" si="360"/>
        <v>1</v>
      </c>
      <c r="BM307" s="21" t="str">
        <f t="shared" si="361"/>
        <v/>
      </c>
      <c r="BN307" s="21" t="str">
        <f t="shared" si="362"/>
        <v/>
      </c>
      <c r="BO307" s="21" t="str">
        <f t="shared" si="363"/>
        <v/>
      </c>
      <c r="BP307" s="21" t="str">
        <f t="shared" si="364"/>
        <v/>
      </c>
      <c r="BQ307" s="21" t="str">
        <f t="shared" si="365"/>
        <v/>
      </c>
      <c r="BR307" s="22" t="str">
        <f t="shared" si="366"/>
        <v/>
      </c>
      <c r="BS307" s="22" t="str">
        <f t="shared" si="367"/>
        <v/>
      </c>
      <c r="BT307" s="22" t="str">
        <f t="shared" si="368"/>
        <v/>
      </c>
      <c r="BU307" s="22">
        <f t="shared" si="369"/>
        <v>4</v>
      </c>
      <c r="BV307" s="22" t="str">
        <f t="shared" si="370"/>
        <v/>
      </c>
      <c r="BW307" s="22" t="str">
        <f t="shared" si="371"/>
        <v/>
      </c>
      <c r="CE307" s="24" t="str">
        <f t="shared" si="372"/>
        <v>325614</v>
      </c>
      <c r="CF307" s="25">
        <f t="shared" si="373"/>
        <v>325614</v>
      </c>
      <c r="CG307" s="26">
        <f t="shared" si="374"/>
        <v>3</v>
      </c>
      <c r="CH307" s="23">
        <f t="shared" si="375"/>
        <v>2</v>
      </c>
      <c r="CI307" s="23">
        <f t="shared" si="376"/>
        <v>5</v>
      </c>
      <c r="CJ307" s="23">
        <f t="shared" si="377"/>
        <v>6</v>
      </c>
      <c r="CK307" s="23">
        <f t="shared" si="378"/>
        <v>1</v>
      </c>
      <c r="CL307" s="23">
        <f t="shared" si="379"/>
        <v>4</v>
      </c>
    </row>
    <row r="308" spans="1:90" ht="15" thickTop="1" thickBot="1" x14ac:dyDescent="0.5">
      <c r="A308" s="31">
        <v>1</v>
      </c>
      <c r="B308" s="33"/>
      <c r="C308" s="50">
        <f>VLOOKUP(A308,$AA$3:$AB$39,2,FALSE)</f>
        <v>1</v>
      </c>
      <c r="E308" s="49">
        <f>IF(C308=CG307,$CG$12,0)</f>
        <v>0</v>
      </c>
      <c r="F308" s="49">
        <f>IF(C308=CH307,$CH$12,0)</f>
        <v>0</v>
      </c>
      <c r="G308" s="49">
        <f>IF(C308=CI307,$CI$12,0)</f>
        <v>0</v>
      </c>
      <c r="H308" s="49">
        <f>IF(C308=CJ307,$CJ$12,0)</f>
        <v>0</v>
      </c>
      <c r="I308" s="49">
        <f>IF(C308=CK307,$CK$12,0)</f>
        <v>5</v>
      </c>
      <c r="J308" s="49">
        <f>IF(C308=CL307,$CL$12,0)</f>
        <v>0</v>
      </c>
      <c r="K308" s="50">
        <f>(E308+F308+G308+H308++I308+J308)</f>
        <v>5</v>
      </c>
      <c r="M308" s="15">
        <f t="shared" si="330"/>
        <v>1</v>
      </c>
      <c r="N308" s="15">
        <f t="shared" si="331"/>
        <v>3</v>
      </c>
      <c r="O308" s="15">
        <f t="shared" si="332"/>
        <v>2</v>
      </c>
      <c r="P308" s="15">
        <f t="shared" si="333"/>
        <v>14</v>
      </c>
      <c r="Q308" s="15">
        <f t="shared" si="334"/>
        <v>4</v>
      </c>
      <c r="R308" s="15">
        <f t="shared" si="335"/>
        <v>5</v>
      </c>
      <c r="S308" s="12">
        <f t="shared" si="380"/>
        <v>624</v>
      </c>
      <c r="T308" s="11">
        <v>1</v>
      </c>
      <c r="U308" s="16">
        <f t="shared" si="325"/>
        <v>2</v>
      </c>
      <c r="V308" s="16">
        <f t="shared" si="326"/>
        <v>3</v>
      </c>
      <c r="W308" s="16">
        <f t="shared" si="327"/>
        <v>4</v>
      </c>
      <c r="X308" s="16">
        <f t="shared" si="328"/>
        <v>5</v>
      </c>
      <c r="Y308" s="16">
        <f t="shared" si="329"/>
        <v>14</v>
      </c>
      <c r="AN308" s="23">
        <f t="shared" si="336"/>
        <v>1</v>
      </c>
      <c r="AO308" s="23" t="str">
        <f t="shared" si="337"/>
        <v/>
      </c>
      <c r="AP308" s="23" t="str">
        <f t="shared" si="338"/>
        <v/>
      </c>
      <c r="AQ308" s="23" t="str">
        <f t="shared" si="339"/>
        <v/>
      </c>
      <c r="AR308" s="23" t="str">
        <f t="shared" si="340"/>
        <v/>
      </c>
      <c r="AS308" s="23" t="str">
        <f t="shared" si="341"/>
        <v/>
      </c>
      <c r="AT308" s="21" t="str">
        <f t="shared" si="342"/>
        <v/>
      </c>
      <c r="AU308" s="21" t="str">
        <f t="shared" si="343"/>
        <v/>
      </c>
      <c r="AV308" s="21">
        <f t="shared" si="344"/>
        <v>3</v>
      </c>
      <c r="AW308" s="21" t="str">
        <f t="shared" si="345"/>
        <v/>
      </c>
      <c r="AX308" s="21" t="str">
        <f t="shared" si="346"/>
        <v/>
      </c>
      <c r="AY308" s="21" t="str">
        <f t="shared" si="347"/>
        <v/>
      </c>
      <c r="AZ308" s="22" t="str">
        <f t="shared" si="348"/>
        <v/>
      </c>
      <c r="BA308" s="22">
        <f t="shared" si="349"/>
        <v>2</v>
      </c>
      <c r="BB308" s="22" t="str">
        <f t="shared" si="350"/>
        <v/>
      </c>
      <c r="BC308" s="22" t="str">
        <f t="shared" si="351"/>
        <v/>
      </c>
      <c r="BD308" s="22" t="str">
        <f t="shared" si="352"/>
        <v/>
      </c>
      <c r="BE308" s="22" t="str">
        <f t="shared" si="353"/>
        <v/>
      </c>
      <c r="BF308" s="23" t="str">
        <f t="shared" si="354"/>
        <v/>
      </c>
      <c r="BG308" s="23" t="str">
        <f t="shared" si="355"/>
        <v/>
      </c>
      <c r="BH308" s="23" t="str">
        <f t="shared" si="356"/>
        <v/>
      </c>
      <c r="BI308" s="23" t="str">
        <f t="shared" si="357"/>
        <v/>
      </c>
      <c r="BJ308" s="23">
        <f t="shared" si="358"/>
        <v>5</v>
      </c>
      <c r="BK308" s="23" t="str">
        <f t="shared" si="359"/>
        <v/>
      </c>
      <c r="BL308" s="21" t="str">
        <f t="shared" si="360"/>
        <v/>
      </c>
      <c r="BM308" s="21" t="str">
        <f t="shared" si="361"/>
        <v/>
      </c>
      <c r="BN308" s="21" t="str">
        <f t="shared" si="362"/>
        <v/>
      </c>
      <c r="BO308" s="21" t="str">
        <f t="shared" si="363"/>
        <v/>
      </c>
      <c r="BP308" s="21" t="str">
        <f t="shared" si="364"/>
        <v/>
      </c>
      <c r="BQ308" s="21">
        <f t="shared" si="365"/>
        <v>6</v>
      </c>
      <c r="BR308" s="22" t="str">
        <f t="shared" si="366"/>
        <v/>
      </c>
      <c r="BS308" s="22" t="str">
        <f t="shared" si="367"/>
        <v/>
      </c>
      <c r="BT308" s="22" t="str">
        <f t="shared" si="368"/>
        <v/>
      </c>
      <c r="BU308" s="22">
        <f t="shared" si="369"/>
        <v>4</v>
      </c>
      <c r="BV308" s="22" t="str">
        <f t="shared" si="370"/>
        <v/>
      </c>
      <c r="BW308" s="22" t="str">
        <f t="shared" si="371"/>
        <v/>
      </c>
      <c r="CE308" s="24" t="str">
        <f t="shared" si="372"/>
        <v>132564</v>
      </c>
      <c r="CF308" s="25">
        <f t="shared" si="373"/>
        <v>132564</v>
      </c>
      <c r="CG308" s="26">
        <f t="shared" si="374"/>
        <v>1</v>
      </c>
      <c r="CH308" s="23">
        <f t="shared" si="375"/>
        <v>3</v>
      </c>
      <c r="CI308" s="23">
        <f t="shared" si="376"/>
        <v>2</v>
      </c>
      <c r="CJ308" s="23">
        <f t="shared" si="377"/>
        <v>5</v>
      </c>
      <c r="CK308" s="23">
        <f t="shared" si="378"/>
        <v>6</v>
      </c>
      <c r="CL308" s="23">
        <f t="shared" si="379"/>
        <v>4</v>
      </c>
    </row>
    <row r="309" spans="1:90" ht="15" thickTop="1" thickBot="1" x14ac:dyDescent="0.5">
      <c r="A309" s="31">
        <v>7</v>
      </c>
      <c r="B309" s="33"/>
      <c r="C309" s="50">
        <f>VLOOKUP(A309,$AA$3:$AB$39,2,FALSE)</f>
        <v>2</v>
      </c>
      <c r="E309" s="49">
        <f>IF(C309=CG308,$CG$12,0)</f>
        <v>0</v>
      </c>
      <c r="F309" s="49">
        <f>IF(C309=CH308,$CH$12,0)</f>
        <v>0</v>
      </c>
      <c r="G309" s="49">
        <f>IF(C309=CI308,$CI$12,0)</f>
        <v>3</v>
      </c>
      <c r="H309" s="49">
        <f>IF(C309=CJ308,$CJ$12,0)</f>
        <v>0</v>
      </c>
      <c r="I309" s="49">
        <f>IF(C309=CK308,$CK$12,0)</f>
        <v>0</v>
      </c>
      <c r="J309" s="49">
        <f>IF(C309=CL308,$CL$12,0)</f>
        <v>0</v>
      </c>
      <c r="K309" s="50">
        <f>(E309+F309+G309+H309++I309+J309)</f>
        <v>3</v>
      </c>
      <c r="M309" s="15">
        <f t="shared" si="330"/>
        <v>2</v>
      </c>
      <c r="N309" s="15">
        <f t="shared" si="331"/>
        <v>1</v>
      </c>
      <c r="O309" s="15">
        <f t="shared" si="332"/>
        <v>3</v>
      </c>
      <c r="P309" s="15">
        <f t="shared" si="333"/>
        <v>15</v>
      </c>
      <c r="Q309" s="15">
        <f t="shared" si="334"/>
        <v>5</v>
      </c>
      <c r="R309" s="15">
        <f t="shared" si="335"/>
        <v>6</v>
      </c>
      <c r="S309" s="12">
        <f t="shared" si="380"/>
        <v>626</v>
      </c>
      <c r="T309" s="11">
        <v>1</v>
      </c>
      <c r="U309" s="16">
        <f t="shared" si="325"/>
        <v>2</v>
      </c>
      <c r="V309" s="16">
        <f t="shared" si="326"/>
        <v>3</v>
      </c>
      <c r="W309" s="16">
        <f t="shared" si="327"/>
        <v>5</v>
      </c>
      <c r="X309" s="16">
        <f t="shared" si="328"/>
        <v>6</v>
      </c>
      <c r="Y309" s="16">
        <f t="shared" si="329"/>
        <v>15</v>
      </c>
      <c r="AN309" s="23" t="str">
        <f t="shared" si="336"/>
        <v/>
      </c>
      <c r="AO309" s="23">
        <f t="shared" si="337"/>
        <v>2</v>
      </c>
      <c r="AP309" s="23" t="str">
        <f t="shared" si="338"/>
        <v/>
      </c>
      <c r="AQ309" s="23" t="str">
        <f t="shared" si="339"/>
        <v/>
      </c>
      <c r="AR309" s="23" t="str">
        <f t="shared" si="340"/>
        <v/>
      </c>
      <c r="AS309" s="23" t="str">
        <f t="shared" si="341"/>
        <v/>
      </c>
      <c r="AT309" s="21">
        <f t="shared" si="342"/>
        <v>1</v>
      </c>
      <c r="AU309" s="21" t="str">
        <f t="shared" si="343"/>
        <v/>
      </c>
      <c r="AV309" s="21" t="str">
        <f t="shared" si="344"/>
        <v/>
      </c>
      <c r="AW309" s="21" t="str">
        <f t="shared" si="345"/>
        <v/>
      </c>
      <c r="AX309" s="21" t="str">
        <f t="shared" si="346"/>
        <v/>
      </c>
      <c r="AY309" s="21" t="str">
        <f t="shared" si="347"/>
        <v/>
      </c>
      <c r="AZ309" s="22" t="str">
        <f t="shared" si="348"/>
        <v/>
      </c>
      <c r="BA309" s="22" t="str">
        <f t="shared" si="349"/>
        <v/>
      </c>
      <c r="BB309" s="22">
        <f t="shared" si="350"/>
        <v>3</v>
      </c>
      <c r="BC309" s="22" t="str">
        <f t="shared" si="351"/>
        <v/>
      </c>
      <c r="BD309" s="22" t="str">
        <f t="shared" si="352"/>
        <v/>
      </c>
      <c r="BE309" s="22" t="str">
        <f t="shared" si="353"/>
        <v/>
      </c>
      <c r="BF309" s="23" t="str">
        <f t="shared" si="354"/>
        <v/>
      </c>
      <c r="BG309" s="23" t="str">
        <f t="shared" si="355"/>
        <v/>
      </c>
      <c r="BH309" s="23" t="str">
        <f t="shared" si="356"/>
        <v/>
      </c>
      <c r="BI309" s="23" t="str">
        <f t="shared" si="357"/>
        <v/>
      </c>
      <c r="BJ309" s="23">
        <f t="shared" si="358"/>
        <v>5</v>
      </c>
      <c r="BK309" s="23" t="str">
        <f t="shared" si="359"/>
        <v/>
      </c>
      <c r="BL309" s="21" t="str">
        <f t="shared" si="360"/>
        <v/>
      </c>
      <c r="BM309" s="21" t="str">
        <f t="shared" si="361"/>
        <v/>
      </c>
      <c r="BN309" s="21" t="str">
        <f t="shared" si="362"/>
        <v/>
      </c>
      <c r="BO309" s="21" t="str">
        <f t="shared" si="363"/>
        <v/>
      </c>
      <c r="BP309" s="21" t="str">
        <f t="shared" si="364"/>
        <v/>
      </c>
      <c r="BQ309" s="21">
        <f t="shared" si="365"/>
        <v>6</v>
      </c>
      <c r="BR309" s="22" t="str">
        <f t="shared" si="366"/>
        <v/>
      </c>
      <c r="BS309" s="22" t="str">
        <f t="shared" si="367"/>
        <v/>
      </c>
      <c r="BT309" s="22" t="str">
        <f t="shared" si="368"/>
        <v/>
      </c>
      <c r="BU309" s="22">
        <f t="shared" si="369"/>
        <v>4</v>
      </c>
      <c r="BV309" s="22" t="str">
        <f t="shared" si="370"/>
        <v/>
      </c>
      <c r="BW309" s="22" t="str">
        <f t="shared" si="371"/>
        <v/>
      </c>
      <c r="CE309" s="24" t="str">
        <f t="shared" si="372"/>
        <v>213564</v>
      </c>
      <c r="CF309" s="25">
        <f t="shared" si="373"/>
        <v>213564</v>
      </c>
      <c r="CG309" s="26">
        <f t="shared" si="374"/>
        <v>2</v>
      </c>
      <c r="CH309" s="23">
        <f t="shared" si="375"/>
        <v>1</v>
      </c>
      <c r="CI309" s="23">
        <f t="shared" si="376"/>
        <v>3</v>
      </c>
      <c r="CJ309" s="23">
        <f t="shared" si="377"/>
        <v>5</v>
      </c>
      <c r="CK309" s="23">
        <f t="shared" si="378"/>
        <v>6</v>
      </c>
      <c r="CL309" s="23">
        <f t="shared" si="379"/>
        <v>4</v>
      </c>
    </row>
    <row r="310" spans="1:90" ht="15" thickTop="1" thickBot="1" x14ac:dyDescent="0.5">
      <c r="A310" s="31">
        <v>26</v>
      </c>
      <c r="B310" s="33"/>
      <c r="C310" s="50">
        <f>VLOOKUP(A310,$AA$3:$AB$39,2,FALSE)</f>
        <v>5</v>
      </c>
      <c r="E310" s="49">
        <f>IF(C310=CG309,$CG$12,0)</f>
        <v>0</v>
      </c>
      <c r="F310" s="49">
        <f>IF(C310=CH309,$CH$12,0)</f>
        <v>0</v>
      </c>
      <c r="G310" s="49">
        <f>IF(C310=CI309,$CI$12,0)</f>
        <v>0</v>
      </c>
      <c r="H310" s="49">
        <f>IF(C310=CJ309,$CJ$12,0)</f>
        <v>4</v>
      </c>
      <c r="I310" s="49">
        <f>IF(C310=CK309,$CK$12,0)</f>
        <v>0</v>
      </c>
      <c r="J310" s="49">
        <f>IF(C310=CL309,$CL$12,0)</f>
        <v>0</v>
      </c>
      <c r="K310" s="50">
        <f>(E310+F310+G310+H310++I310+J310)</f>
        <v>4</v>
      </c>
      <c r="M310" s="15">
        <f t="shared" si="330"/>
        <v>3</v>
      </c>
      <c r="N310" s="15">
        <f t="shared" si="331"/>
        <v>2</v>
      </c>
      <c r="O310" s="15">
        <f t="shared" si="332"/>
        <v>4</v>
      </c>
      <c r="P310" s="15">
        <f t="shared" si="333"/>
        <v>16</v>
      </c>
      <c r="Q310" s="15">
        <f t="shared" si="334"/>
        <v>1</v>
      </c>
      <c r="R310" s="15">
        <f t="shared" si="335"/>
        <v>7</v>
      </c>
      <c r="S310" s="12">
        <f t="shared" si="380"/>
        <v>628</v>
      </c>
      <c r="T310" s="11">
        <v>1</v>
      </c>
      <c r="U310" s="16">
        <f t="shared" si="325"/>
        <v>2</v>
      </c>
      <c r="V310" s="16">
        <f t="shared" si="326"/>
        <v>3</v>
      </c>
      <c r="W310" s="16">
        <f t="shared" si="327"/>
        <v>4</v>
      </c>
      <c r="X310" s="16">
        <f t="shared" si="328"/>
        <v>7</v>
      </c>
      <c r="Y310" s="16">
        <f t="shared" si="329"/>
        <v>16</v>
      </c>
      <c r="AN310" s="23" t="str">
        <f t="shared" si="336"/>
        <v/>
      </c>
      <c r="AO310" s="23" t="str">
        <f t="shared" si="337"/>
        <v/>
      </c>
      <c r="AP310" s="23" t="str">
        <f t="shared" si="338"/>
        <v/>
      </c>
      <c r="AQ310" s="23" t="str">
        <f t="shared" si="339"/>
        <v/>
      </c>
      <c r="AR310" s="23">
        <f t="shared" si="340"/>
        <v>5</v>
      </c>
      <c r="AS310" s="23" t="str">
        <f t="shared" si="341"/>
        <v/>
      </c>
      <c r="AT310" s="21" t="str">
        <f t="shared" si="342"/>
        <v/>
      </c>
      <c r="AU310" s="21">
        <f t="shared" si="343"/>
        <v>2</v>
      </c>
      <c r="AV310" s="21" t="str">
        <f t="shared" si="344"/>
        <v/>
      </c>
      <c r="AW310" s="21" t="str">
        <f t="shared" si="345"/>
        <v/>
      </c>
      <c r="AX310" s="21" t="str">
        <f t="shared" si="346"/>
        <v/>
      </c>
      <c r="AY310" s="21" t="str">
        <f t="shared" si="347"/>
        <v/>
      </c>
      <c r="AZ310" s="22">
        <f t="shared" si="348"/>
        <v>1</v>
      </c>
      <c r="BA310" s="22" t="str">
        <f t="shared" si="349"/>
        <v/>
      </c>
      <c r="BB310" s="22" t="str">
        <f t="shared" si="350"/>
        <v/>
      </c>
      <c r="BC310" s="22" t="str">
        <f t="shared" si="351"/>
        <v/>
      </c>
      <c r="BD310" s="22" t="str">
        <f t="shared" si="352"/>
        <v/>
      </c>
      <c r="BE310" s="22" t="str">
        <f t="shared" si="353"/>
        <v/>
      </c>
      <c r="BF310" s="23" t="str">
        <f t="shared" si="354"/>
        <v/>
      </c>
      <c r="BG310" s="23" t="str">
        <f t="shared" si="355"/>
        <v/>
      </c>
      <c r="BH310" s="23">
        <f t="shared" si="356"/>
        <v>3</v>
      </c>
      <c r="BI310" s="23" t="str">
        <f t="shared" si="357"/>
        <v/>
      </c>
      <c r="BJ310" s="23" t="str">
        <f t="shared" si="358"/>
        <v/>
      </c>
      <c r="BK310" s="23" t="str">
        <f t="shared" si="359"/>
        <v/>
      </c>
      <c r="BL310" s="21" t="str">
        <f t="shared" si="360"/>
        <v/>
      </c>
      <c r="BM310" s="21" t="str">
        <f t="shared" si="361"/>
        <v/>
      </c>
      <c r="BN310" s="21" t="str">
        <f t="shared" si="362"/>
        <v/>
      </c>
      <c r="BO310" s="21" t="str">
        <f t="shared" si="363"/>
        <v/>
      </c>
      <c r="BP310" s="21" t="str">
        <f t="shared" si="364"/>
        <v/>
      </c>
      <c r="BQ310" s="21">
        <f t="shared" si="365"/>
        <v>6</v>
      </c>
      <c r="BR310" s="22" t="str">
        <f t="shared" si="366"/>
        <v/>
      </c>
      <c r="BS310" s="22" t="str">
        <f t="shared" si="367"/>
        <v/>
      </c>
      <c r="BT310" s="22" t="str">
        <f t="shared" si="368"/>
        <v/>
      </c>
      <c r="BU310" s="22">
        <f t="shared" si="369"/>
        <v>4</v>
      </c>
      <c r="BV310" s="22" t="str">
        <f t="shared" si="370"/>
        <v/>
      </c>
      <c r="BW310" s="22" t="str">
        <f t="shared" si="371"/>
        <v/>
      </c>
      <c r="CE310" s="24" t="str">
        <f t="shared" si="372"/>
        <v>521364</v>
      </c>
      <c r="CF310" s="25">
        <f t="shared" si="373"/>
        <v>521364</v>
      </c>
      <c r="CG310" s="26">
        <f t="shared" si="374"/>
        <v>5</v>
      </c>
      <c r="CH310" s="23">
        <f t="shared" si="375"/>
        <v>2</v>
      </c>
      <c r="CI310" s="23">
        <f t="shared" si="376"/>
        <v>1</v>
      </c>
      <c r="CJ310" s="23">
        <f t="shared" si="377"/>
        <v>3</v>
      </c>
      <c r="CK310" s="23">
        <f t="shared" si="378"/>
        <v>6</v>
      </c>
      <c r="CL310" s="23">
        <f t="shared" si="379"/>
        <v>4</v>
      </c>
    </row>
    <row r="311" spans="1:90" ht="15" thickTop="1" thickBot="1" x14ac:dyDescent="0.5">
      <c r="A311" s="31">
        <v>10</v>
      </c>
      <c r="B311" s="33"/>
      <c r="C311" s="50">
        <f>VLOOKUP(A311,$AA$3:$AB$39,2,FALSE)</f>
        <v>2</v>
      </c>
      <c r="E311" s="49">
        <f>IF(C311=CG310,$CG$12,0)</f>
        <v>0</v>
      </c>
      <c r="F311" s="49">
        <f>IF(C311=CH310,$CH$12,0)</f>
        <v>2</v>
      </c>
      <c r="G311" s="49">
        <f>IF(C311=CI310,$CI$12,0)</f>
        <v>0</v>
      </c>
      <c r="H311" s="49">
        <f>IF(C311=CJ310,$CJ$12,0)</f>
        <v>0</v>
      </c>
      <c r="I311" s="49">
        <f>IF(C311=CK310,$CK$12,0)</f>
        <v>0</v>
      </c>
      <c r="J311" s="49">
        <f>IF(C311=CL310,$CL$12,0)</f>
        <v>0</v>
      </c>
      <c r="K311" s="50">
        <f>(E311+F311+G311+H311++I311+J311)</f>
        <v>2</v>
      </c>
      <c r="M311" s="15">
        <f t="shared" si="330"/>
        <v>4</v>
      </c>
      <c r="N311" s="15">
        <f t="shared" si="331"/>
        <v>1</v>
      </c>
      <c r="O311" s="15">
        <f t="shared" si="332"/>
        <v>5</v>
      </c>
      <c r="P311" s="15">
        <f t="shared" si="333"/>
        <v>17</v>
      </c>
      <c r="Q311" s="15">
        <f t="shared" si="334"/>
        <v>2</v>
      </c>
      <c r="R311" s="15">
        <f t="shared" si="335"/>
        <v>8</v>
      </c>
      <c r="S311" s="12">
        <f t="shared" si="380"/>
        <v>630</v>
      </c>
      <c r="T311" s="11">
        <v>1</v>
      </c>
      <c r="U311" s="16">
        <f t="shared" si="325"/>
        <v>2</v>
      </c>
      <c r="V311" s="16">
        <f t="shared" si="326"/>
        <v>4</v>
      </c>
      <c r="W311" s="16">
        <f t="shared" si="327"/>
        <v>5</v>
      </c>
      <c r="X311" s="16">
        <f t="shared" si="328"/>
        <v>8</v>
      </c>
      <c r="Y311" s="16">
        <f t="shared" si="329"/>
        <v>17</v>
      </c>
      <c r="AN311" s="23" t="str">
        <f t="shared" si="336"/>
        <v/>
      </c>
      <c r="AO311" s="23">
        <f t="shared" si="337"/>
        <v>2</v>
      </c>
      <c r="AP311" s="23" t="str">
        <f t="shared" si="338"/>
        <v/>
      </c>
      <c r="AQ311" s="23" t="str">
        <f t="shared" si="339"/>
        <v/>
      </c>
      <c r="AR311" s="23" t="str">
        <f t="shared" si="340"/>
        <v/>
      </c>
      <c r="AS311" s="23" t="str">
        <f t="shared" si="341"/>
        <v/>
      </c>
      <c r="AT311" s="21" t="str">
        <f t="shared" si="342"/>
        <v/>
      </c>
      <c r="AU311" s="21" t="str">
        <f t="shared" si="343"/>
        <v/>
      </c>
      <c r="AV311" s="21" t="str">
        <f t="shared" si="344"/>
        <v/>
      </c>
      <c r="AW311" s="21" t="str">
        <f t="shared" si="345"/>
        <v/>
      </c>
      <c r="AX311" s="21">
        <f t="shared" si="346"/>
        <v>5</v>
      </c>
      <c r="AY311" s="21" t="str">
        <f t="shared" si="347"/>
        <v/>
      </c>
      <c r="AZ311" s="22">
        <f t="shared" si="348"/>
        <v>1</v>
      </c>
      <c r="BA311" s="22" t="str">
        <f t="shared" si="349"/>
        <v/>
      </c>
      <c r="BB311" s="22" t="str">
        <f t="shared" si="350"/>
        <v/>
      </c>
      <c r="BC311" s="22" t="str">
        <f t="shared" si="351"/>
        <v/>
      </c>
      <c r="BD311" s="22" t="str">
        <f t="shared" si="352"/>
        <v/>
      </c>
      <c r="BE311" s="22" t="str">
        <f t="shared" si="353"/>
        <v/>
      </c>
      <c r="BF311" s="23" t="str">
        <f t="shared" si="354"/>
        <v/>
      </c>
      <c r="BG311" s="23" t="str">
        <f t="shared" si="355"/>
        <v/>
      </c>
      <c r="BH311" s="23">
        <f t="shared" si="356"/>
        <v>3</v>
      </c>
      <c r="BI311" s="23" t="str">
        <f t="shared" si="357"/>
        <v/>
      </c>
      <c r="BJ311" s="23" t="str">
        <f t="shared" si="358"/>
        <v/>
      </c>
      <c r="BK311" s="23" t="str">
        <f t="shared" si="359"/>
        <v/>
      </c>
      <c r="BL311" s="21" t="str">
        <f t="shared" si="360"/>
        <v/>
      </c>
      <c r="BM311" s="21" t="str">
        <f t="shared" si="361"/>
        <v/>
      </c>
      <c r="BN311" s="21" t="str">
        <f t="shared" si="362"/>
        <v/>
      </c>
      <c r="BO311" s="21" t="str">
        <f t="shared" si="363"/>
        <v/>
      </c>
      <c r="BP311" s="21" t="str">
        <f t="shared" si="364"/>
        <v/>
      </c>
      <c r="BQ311" s="21">
        <f t="shared" si="365"/>
        <v>6</v>
      </c>
      <c r="BR311" s="22" t="str">
        <f t="shared" si="366"/>
        <v/>
      </c>
      <c r="BS311" s="22" t="str">
        <f t="shared" si="367"/>
        <v/>
      </c>
      <c r="BT311" s="22" t="str">
        <f t="shared" si="368"/>
        <v/>
      </c>
      <c r="BU311" s="22">
        <f t="shared" si="369"/>
        <v>4</v>
      </c>
      <c r="BV311" s="22" t="str">
        <f t="shared" si="370"/>
        <v/>
      </c>
      <c r="BW311" s="22" t="str">
        <f t="shared" si="371"/>
        <v/>
      </c>
      <c r="CE311" s="24" t="str">
        <f t="shared" si="372"/>
        <v>251364</v>
      </c>
      <c r="CF311" s="25">
        <f t="shared" si="373"/>
        <v>251364</v>
      </c>
      <c r="CG311" s="26">
        <f t="shared" si="374"/>
        <v>2</v>
      </c>
      <c r="CH311" s="23">
        <f t="shared" si="375"/>
        <v>5</v>
      </c>
      <c r="CI311" s="23">
        <f t="shared" si="376"/>
        <v>1</v>
      </c>
      <c r="CJ311" s="23">
        <f t="shared" si="377"/>
        <v>3</v>
      </c>
      <c r="CK311" s="23">
        <f t="shared" si="378"/>
        <v>6</v>
      </c>
      <c r="CL311" s="23">
        <f t="shared" si="379"/>
        <v>4</v>
      </c>
    </row>
    <row r="312" spans="1:90" ht="15" thickTop="1" thickBot="1" x14ac:dyDescent="0.5">
      <c r="A312" s="31">
        <v>27</v>
      </c>
      <c r="B312" s="33"/>
      <c r="C312" s="50">
        <f>VLOOKUP(A312,$AA$3:$AB$39,2,FALSE)</f>
        <v>5</v>
      </c>
      <c r="E312" s="49">
        <f>IF(C312=CG311,$CG$12,0)</f>
        <v>0</v>
      </c>
      <c r="F312" s="49">
        <f>IF(C312=CH311,$CH$12,0)</f>
        <v>2</v>
      </c>
      <c r="G312" s="49">
        <f>IF(C312=CI311,$CI$12,0)</f>
        <v>0</v>
      </c>
      <c r="H312" s="49">
        <f>IF(C312=CJ311,$CJ$12,0)</f>
        <v>0</v>
      </c>
      <c r="I312" s="49">
        <f>IF(C312=CK311,$CK$12,0)</f>
        <v>0</v>
      </c>
      <c r="J312" s="49">
        <f>IF(C312=CL311,$CL$12,0)</f>
        <v>0</v>
      </c>
      <c r="K312" s="50">
        <f>(E312+F312+G312+H312++I312+J312)</f>
        <v>2</v>
      </c>
      <c r="M312" s="15">
        <f t="shared" si="330"/>
        <v>5</v>
      </c>
      <c r="N312" s="15">
        <f t="shared" si="331"/>
        <v>2</v>
      </c>
      <c r="O312" s="15">
        <f t="shared" si="332"/>
        <v>6</v>
      </c>
      <c r="P312" s="15">
        <f t="shared" si="333"/>
        <v>18</v>
      </c>
      <c r="Q312" s="15">
        <f t="shared" si="334"/>
        <v>1</v>
      </c>
      <c r="R312" s="15">
        <f t="shared" si="335"/>
        <v>9</v>
      </c>
      <c r="S312" s="12">
        <f t="shared" si="380"/>
        <v>632</v>
      </c>
      <c r="T312" s="11">
        <v>1</v>
      </c>
      <c r="U312" s="16">
        <f t="shared" si="325"/>
        <v>2</v>
      </c>
      <c r="V312" s="16">
        <f t="shared" si="326"/>
        <v>5</v>
      </c>
      <c r="W312" s="16">
        <f t="shared" si="327"/>
        <v>6</v>
      </c>
      <c r="X312" s="16">
        <f t="shared" si="328"/>
        <v>9</v>
      </c>
      <c r="Y312" s="16">
        <f t="shared" si="329"/>
        <v>18</v>
      </c>
      <c r="AN312" s="23" t="str">
        <f t="shared" si="336"/>
        <v/>
      </c>
      <c r="AO312" s="23" t="str">
        <f t="shared" si="337"/>
        <v/>
      </c>
      <c r="AP312" s="23" t="str">
        <f t="shared" si="338"/>
        <v/>
      </c>
      <c r="AQ312" s="23" t="str">
        <f t="shared" si="339"/>
        <v/>
      </c>
      <c r="AR312" s="23">
        <f t="shared" si="340"/>
        <v>5</v>
      </c>
      <c r="AS312" s="23" t="str">
        <f t="shared" si="341"/>
        <v/>
      </c>
      <c r="AT312" s="21" t="str">
        <f t="shared" si="342"/>
        <v/>
      </c>
      <c r="AU312" s="21">
        <f t="shared" si="343"/>
        <v>2</v>
      </c>
      <c r="AV312" s="21" t="str">
        <f t="shared" si="344"/>
        <v/>
      </c>
      <c r="AW312" s="21" t="str">
        <f t="shared" si="345"/>
        <v/>
      </c>
      <c r="AX312" s="21" t="str">
        <f t="shared" si="346"/>
        <v/>
      </c>
      <c r="AY312" s="21" t="str">
        <f t="shared" si="347"/>
        <v/>
      </c>
      <c r="AZ312" s="22">
        <f t="shared" si="348"/>
        <v>1</v>
      </c>
      <c r="BA312" s="22" t="str">
        <f t="shared" si="349"/>
        <v/>
      </c>
      <c r="BB312" s="22" t="str">
        <f t="shared" si="350"/>
        <v/>
      </c>
      <c r="BC312" s="22" t="str">
        <f t="shared" si="351"/>
        <v/>
      </c>
      <c r="BD312" s="22" t="str">
        <f t="shared" si="352"/>
        <v/>
      </c>
      <c r="BE312" s="22" t="str">
        <f t="shared" si="353"/>
        <v/>
      </c>
      <c r="BF312" s="23" t="str">
        <f t="shared" si="354"/>
        <v/>
      </c>
      <c r="BG312" s="23" t="str">
        <f t="shared" si="355"/>
        <v/>
      </c>
      <c r="BH312" s="23">
        <f t="shared" si="356"/>
        <v>3</v>
      </c>
      <c r="BI312" s="23" t="str">
        <f t="shared" si="357"/>
        <v/>
      </c>
      <c r="BJ312" s="23" t="str">
        <f t="shared" si="358"/>
        <v/>
      </c>
      <c r="BK312" s="23" t="str">
        <f t="shared" si="359"/>
        <v/>
      </c>
      <c r="BL312" s="21" t="str">
        <f t="shared" si="360"/>
        <v/>
      </c>
      <c r="BM312" s="21" t="str">
        <f t="shared" si="361"/>
        <v/>
      </c>
      <c r="BN312" s="21" t="str">
        <f t="shared" si="362"/>
        <v/>
      </c>
      <c r="BO312" s="21" t="str">
        <f t="shared" si="363"/>
        <v/>
      </c>
      <c r="BP312" s="21" t="str">
        <f t="shared" si="364"/>
        <v/>
      </c>
      <c r="BQ312" s="21">
        <f t="shared" si="365"/>
        <v>6</v>
      </c>
      <c r="BR312" s="22" t="str">
        <f t="shared" si="366"/>
        <v/>
      </c>
      <c r="BS312" s="22" t="str">
        <f t="shared" si="367"/>
        <v/>
      </c>
      <c r="BT312" s="22" t="str">
        <f t="shared" si="368"/>
        <v/>
      </c>
      <c r="BU312" s="22">
        <f t="shared" si="369"/>
        <v>4</v>
      </c>
      <c r="BV312" s="22" t="str">
        <f t="shared" si="370"/>
        <v/>
      </c>
      <c r="BW312" s="22" t="str">
        <f t="shared" si="371"/>
        <v/>
      </c>
      <c r="CE312" s="24" t="str">
        <f t="shared" si="372"/>
        <v>521364</v>
      </c>
      <c r="CF312" s="25">
        <f t="shared" si="373"/>
        <v>521364</v>
      </c>
      <c r="CG312" s="26">
        <f t="shared" si="374"/>
        <v>5</v>
      </c>
      <c r="CH312" s="23">
        <f t="shared" si="375"/>
        <v>2</v>
      </c>
      <c r="CI312" s="23">
        <f t="shared" si="376"/>
        <v>1</v>
      </c>
      <c r="CJ312" s="23">
        <f t="shared" si="377"/>
        <v>3</v>
      </c>
      <c r="CK312" s="23">
        <f t="shared" si="378"/>
        <v>6</v>
      </c>
      <c r="CL312" s="23">
        <f t="shared" si="379"/>
        <v>4</v>
      </c>
    </row>
    <row r="313" spans="1:90" ht="15" thickTop="1" thickBot="1" x14ac:dyDescent="0.5">
      <c r="A313" s="31">
        <v>13</v>
      </c>
      <c r="B313" s="33"/>
      <c r="C313" s="50">
        <f>VLOOKUP(A313,$AA$3:$AB$39,2,FALSE)</f>
        <v>3</v>
      </c>
      <c r="E313" s="49">
        <f>IF(C313=CG312,$CG$12,0)</f>
        <v>0</v>
      </c>
      <c r="F313" s="49">
        <f>IF(C313=CH312,$CH$12,0)</f>
        <v>0</v>
      </c>
      <c r="G313" s="49">
        <f>IF(C313=CI312,$CI$12,0)</f>
        <v>0</v>
      </c>
      <c r="H313" s="49">
        <f>IF(C313=CJ312,$CJ$12,0)</f>
        <v>4</v>
      </c>
      <c r="I313" s="49">
        <f>IF(C313=CK312,$CK$12,0)</f>
        <v>0</v>
      </c>
      <c r="J313" s="49">
        <f>IF(C313=CL312,$CL$12,0)</f>
        <v>0</v>
      </c>
      <c r="K313" s="50">
        <f>(E313+F313+G313+H313++I313+J313)</f>
        <v>4</v>
      </c>
      <c r="M313" s="15">
        <f t="shared" si="330"/>
        <v>6</v>
      </c>
      <c r="N313" s="15">
        <f t="shared" si="331"/>
        <v>3</v>
      </c>
      <c r="O313" s="15">
        <f t="shared" si="332"/>
        <v>1</v>
      </c>
      <c r="P313" s="15">
        <f t="shared" si="333"/>
        <v>19</v>
      </c>
      <c r="Q313" s="15">
        <f t="shared" si="334"/>
        <v>2</v>
      </c>
      <c r="R313" s="15">
        <f t="shared" si="335"/>
        <v>10</v>
      </c>
      <c r="S313" s="12">
        <f t="shared" si="380"/>
        <v>634</v>
      </c>
      <c r="T313" s="11">
        <v>1</v>
      </c>
      <c r="U313" s="16">
        <f t="shared" si="325"/>
        <v>2</v>
      </c>
      <c r="V313" s="16">
        <f t="shared" si="326"/>
        <v>3</v>
      </c>
      <c r="W313" s="16">
        <f t="shared" si="327"/>
        <v>6</v>
      </c>
      <c r="X313" s="16">
        <f t="shared" si="328"/>
        <v>10</v>
      </c>
      <c r="Y313" s="16">
        <f t="shared" si="329"/>
        <v>19</v>
      </c>
      <c r="AN313" s="23" t="str">
        <f t="shared" si="336"/>
        <v/>
      </c>
      <c r="AO313" s="23" t="str">
        <f t="shared" si="337"/>
        <v/>
      </c>
      <c r="AP313" s="23">
        <f t="shared" si="338"/>
        <v>3</v>
      </c>
      <c r="AQ313" s="23" t="str">
        <f t="shared" si="339"/>
        <v/>
      </c>
      <c r="AR313" s="23" t="str">
        <f t="shared" si="340"/>
        <v/>
      </c>
      <c r="AS313" s="23" t="str">
        <f t="shared" si="341"/>
        <v/>
      </c>
      <c r="AT313" s="21" t="str">
        <f t="shared" si="342"/>
        <v/>
      </c>
      <c r="AU313" s="21" t="str">
        <f t="shared" si="343"/>
        <v/>
      </c>
      <c r="AV313" s="21" t="str">
        <f t="shared" si="344"/>
        <v/>
      </c>
      <c r="AW313" s="21" t="str">
        <f t="shared" si="345"/>
        <v/>
      </c>
      <c r="AX313" s="21">
        <f t="shared" si="346"/>
        <v>5</v>
      </c>
      <c r="AY313" s="21" t="str">
        <f t="shared" si="347"/>
        <v/>
      </c>
      <c r="AZ313" s="22" t="str">
        <f t="shared" si="348"/>
        <v/>
      </c>
      <c r="BA313" s="22">
        <f t="shared" si="349"/>
        <v>2</v>
      </c>
      <c r="BB313" s="22" t="str">
        <f t="shared" si="350"/>
        <v/>
      </c>
      <c r="BC313" s="22" t="str">
        <f t="shared" si="351"/>
        <v/>
      </c>
      <c r="BD313" s="22" t="str">
        <f t="shared" si="352"/>
        <v/>
      </c>
      <c r="BE313" s="22" t="str">
        <f t="shared" si="353"/>
        <v/>
      </c>
      <c r="BF313" s="23">
        <f t="shared" si="354"/>
        <v>1</v>
      </c>
      <c r="BG313" s="23" t="str">
        <f t="shared" si="355"/>
        <v/>
      </c>
      <c r="BH313" s="23" t="str">
        <f t="shared" si="356"/>
        <v/>
      </c>
      <c r="BI313" s="23" t="str">
        <f t="shared" si="357"/>
        <v/>
      </c>
      <c r="BJ313" s="23" t="str">
        <f t="shared" si="358"/>
        <v/>
      </c>
      <c r="BK313" s="23" t="str">
        <f t="shared" si="359"/>
        <v/>
      </c>
      <c r="BL313" s="21" t="str">
        <f t="shared" si="360"/>
        <v/>
      </c>
      <c r="BM313" s="21" t="str">
        <f t="shared" si="361"/>
        <v/>
      </c>
      <c r="BN313" s="21" t="str">
        <f t="shared" si="362"/>
        <v/>
      </c>
      <c r="BO313" s="21" t="str">
        <f t="shared" si="363"/>
        <v/>
      </c>
      <c r="BP313" s="21" t="str">
        <f t="shared" si="364"/>
        <v/>
      </c>
      <c r="BQ313" s="21">
        <f t="shared" si="365"/>
        <v>6</v>
      </c>
      <c r="BR313" s="22" t="str">
        <f t="shared" si="366"/>
        <v/>
      </c>
      <c r="BS313" s="22" t="str">
        <f t="shared" si="367"/>
        <v/>
      </c>
      <c r="BT313" s="22" t="str">
        <f t="shared" si="368"/>
        <v/>
      </c>
      <c r="BU313" s="22">
        <f t="shared" si="369"/>
        <v>4</v>
      </c>
      <c r="BV313" s="22" t="str">
        <f t="shared" si="370"/>
        <v/>
      </c>
      <c r="BW313" s="22" t="str">
        <f t="shared" si="371"/>
        <v/>
      </c>
      <c r="CE313" s="24" t="str">
        <f t="shared" si="372"/>
        <v>352164</v>
      </c>
      <c r="CF313" s="25">
        <f t="shared" si="373"/>
        <v>352164</v>
      </c>
      <c r="CG313" s="26">
        <f t="shared" si="374"/>
        <v>3</v>
      </c>
      <c r="CH313" s="23">
        <f t="shared" si="375"/>
        <v>5</v>
      </c>
      <c r="CI313" s="23">
        <f t="shared" si="376"/>
        <v>2</v>
      </c>
      <c r="CJ313" s="23">
        <f t="shared" si="377"/>
        <v>1</v>
      </c>
      <c r="CK313" s="23">
        <f t="shared" si="378"/>
        <v>6</v>
      </c>
      <c r="CL313" s="23">
        <f t="shared" si="379"/>
        <v>4</v>
      </c>
    </row>
    <row r="314" spans="1:90" ht="15" thickTop="1" thickBot="1" x14ac:dyDescent="0.5">
      <c r="A314" s="31">
        <v>21</v>
      </c>
      <c r="B314" s="33"/>
      <c r="C314" s="50">
        <f>VLOOKUP(A314,$AA$3:$AB$39,2,FALSE)</f>
        <v>4</v>
      </c>
      <c r="E314" s="49">
        <f>IF(C314=CG313,$CG$12,0)</f>
        <v>0</v>
      </c>
      <c r="F314" s="49">
        <f>IF(C314=CH313,$CH$12,0)</f>
        <v>0</v>
      </c>
      <c r="G314" s="49">
        <f>IF(C314=CI313,$CI$12,0)</f>
        <v>0</v>
      </c>
      <c r="H314" s="49">
        <f>IF(C314=CJ313,$CJ$12,0)</f>
        <v>0</v>
      </c>
      <c r="I314" s="49">
        <f>IF(C314=CK313,$CK$12,0)</f>
        <v>0</v>
      </c>
      <c r="J314" s="49">
        <f>IF(C314=CL313,$CL$12,0)</f>
        <v>6</v>
      </c>
      <c r="K314" s="50">
        <f>(E314+F314+G314+H314++I314+J314)</f>
        <v>6</v>
      </c>
      <c r="M314" s="15">
        <f t="shared" si="330"/>
        <v>7</v>
      </c>
      <c r="N314" s="15">
        <f t="shared" si="331"/>
        <v>4</v>
      </c>
      <c r="O314" s="15">
        <f t="shared" si="332"/>
        <v>2</v>
      </c>
      <c r="P314" s="15">
        <f t="shared" si="333"/>
        <v>1</v>
      </c>
      <c r="Q314" s="15">
        <f t="shared" si="334"/>
        <v>3</v>
      </c>
      <c r="R314" s="15">
        <f t="shared" si="335"/>
        <v>11</v>
      </c>
      <c r="S314" s="12">
        <f t="shared" si="380"/>
        <v>636</v>
      </c>
      <c r="T314" s="11">
        <v>1</v>
      </c>
      <c r="U314" s="16">
        <f t="shared" si="325"/>
        <v>2</v>
      </c>
      <c r="V314" s="16">
        <f t="shared" si="326"/>
        <v>3</v>
      </c>
      <c r="W314" s="16">
        <f t="shared" si="327"/>
        <v>4</v>
      </c>
      <c r="X314" s="16">
        <f t="shared" si="328"/>
        <v>7</v>
      </c>
      <c r="Y314" s="16">
        <f t="shared" si="329"/>
        <v>11</v>
      </c>
      <c r="AN314" s="23" t="str">
        <f t="shared" si="336"/>
        <v/>
      </c>
      <c r="AO314" s="23" t="str">
        <f t="shared" si="337"/>
        <v/>
      </c>
      <c r="AP314" s="23" t="str">
        <f t="shared" si="338"/>
        <v/>
      </c>
      <c r="AQ314" s="23">
        <f t="shared" si="339"/>
        <v>4</v>
      </c>
      <c r="AR314" s="23" t="str">
        <f t="shared" si="340"/>
        <v/>
      </c>
      <c r="AS314" s="23" t="str">
        <f t="shared" si="341"/>
        <v/>
      </c>
      <c r="AT314" s="21" t="str">
        <f t="shared" si="342"/>
        <v/>
      </c>
      <c r="AU314" s="21" t="str">
        <f t="shared" si="343"/>
        <v/>
      </c>
      <c r="AV314" s="21">
        <f t="shared" si="344"/>
        <v>3</v>
      </c>
      <c r="AW314" s="21" t="str">
        <f t="shared" si="345"/>
        <v/>
      </c>
      <c r="AX314" s="21" t="str">
        <f t="shared" si="346"/>
        <v/>
      </c>
      <c r="AY314" s="21" t="str">
        <f t="shared" si="347"/>
        <v/>
      </c>
      <c r="AZ314" s="22" t="str">
        <f t="shared" si="348"/>
        <v/>
      </c>
      <c r="BA314" s="22" t="str">
        <f t="shared" si="349"/>
        <v/>
      </c>
      <c r="BB314" s="22" t="str">
        <f t="shared" si="350"/>
        <v/>
      </c>
      <c r="BC314" s="22" t="str">
        <f t="shared" si="351"/>
        <v/>
      </c>
      <c r="BD314" s="22">
        <f t="shared" si="352"/>
        <v>5</v>
      </c>
      <c r="BE314" s="22" t="str">
        <f t="shared" si="353"/>
        <v/>
      </c>
      <c r="BF314" s="23" t="str">
        <f t="shared" si="354"/>
        <v/>
      </c>
      <c r="BG314" s="23">
        <f t="shared" si="355"/>
        <v>2</v>
      </c>
      <c r="BH314" s="23" t="str">
        <f t="shared" si="356"/>
        <v/>
      </c>
      <c r="BI314" s="23" t="str">
        <f t="shared" si="357"/>
        <v/>
      </c>
      <c r="BJ314" s="23" t="str">
        <f t="shared" si="358"/>
        <v/>
      </c>
      <c r="BK314" s="23" t="str">
        <f t="shared" si="359"/>
        <v/>
      </c>
      <c r="BL314" s="21">
        <f t="shared" si="360"/>
        <v>1</v>
      </c>
      <c r="BM314" s="21" t="str">
        <f t="shared" si="361"/>
        <v/>
      </c>
      <c r="BN314" s="21" t="str">
        <f t="shared" si="362"/>
        <v/>
      </c>
      <c r="BO314" s="21" t="str">
        <f t="shared" si="363"/>
        <v/>
      </c>
      <c r="BP314" s="21" t="str">
        <f t="shared" si="364"/>
        <v/>
      </c>
      <c r="BQ314" s="21" t="str">
        <f t="shared" si="365"/>
        <v/>
      </c>
      <c r="BR314" s="22" t="str">
        <f t="shared" si="366"/>
        <v/>
      </c>
      <c r="BS314" s="22" t="str">
        <f t="shared" si="367"/>
        <v/>
      </c>
      <c r="BT314" s="22" t="str">
        <f t="shared" si="368"/>
        <v/>
      </c>
      <c r="BU314" s="22" t="str">
        <f t="shared" si="369"/>
        <v/>
      </c>
      <c r="BV314" s="22" t="str">
        <f t="shared" si="370"/>
        <v/>
      </c>
      <c r="BW314" s="22">
        <f t="shared" si="371"/>
        <v>6</v>
      </c>
      <c r="CE314" s="24" t="str">
        <f t="shared" si="372"/>
        <v>435216</v>
      </c>
      <c r="CF314" s="25">
        <f t="shared" si="373"/>
        <v>435216</v>
      </c>
      <c r="CG314" s="26">
        <f t="shared" si="374"/>
        <v>4</v>
      </c>
      <c r="CH314" s="23">
        <f t="shared" si="375"/>
        <v>3</v>
      </c>
      <c r="CI314" s="23">
        <f t="shared" si="376"/>
        <v>5</v>
      </c>
      <c r="CJ314" s="23">
        <f t="shared" si="377"/>
        <v>2</v>
      </c>
      <c r="CK314" s="23">
        <f t="shared" si="378"/>
        <v>1</v>
      </c>
      <c r="CL314" s="23">
        <f t="shared" si="379"/>
        <v>6</v>
      </c>
    </row>
    <row r="315" spans="1:90" ht="15" thickTop="1" thickBot="1" x14ac:dyDescent="0.5">
      <c r="A315" s="31">
        <v>31</v>
      </c>
      <c r="B315" s="33"/>
      <c r="C315" s="50">
        <f>VLOOKUP(A315,$AA$3:$AB$39,2,FALSE)</f>
        <v>6</v>
      </c>
      <c r="E315" s="49">
        <f>IF(C315=CG314,$CG$12,0)</f>
        <v>0</v>
      </c>
      <c r="F315" s="49">
        <f>IF(C315=CH314,$CH$12,0)</f>
        <v>0</v>
      </c>
      <c r="G315" s="49">
        <f>IF(C315=CI314,$CI$12,0)</f>
        <v>0</v>
      </c>
      <c r="H315" s="49">
        <f>IF(C315=CJ314,$CJ$12,0)</f>
        <v>0</v>
      </c>
      <c r="I315" s="49">
        <f>IF(C315=CK314,$CK$12,0)</f>
        <v>0</v>
      </c>
      <c r="J315" s="49">
        <f>IF(C315=CL314,$CL$12,0)</f>
        <v>6</v>
      </c>
      <c r="K315" s="50">
        <f>(E315+F315+G315+H315++I315+J315)</f>
        <v>6</v>
      </c>
      <c r="M315" s="15">
        <f t="shared" si="330"/>
        <v>8</v>
      </c>
      <c r="N315" s="15">
        <f t="shared" si="331"/>
        <v>5</v>
      </c>
      <c r="O315" s="15">
        <f t="shared" si="332"/>
        <v>3</v>
      </c>
      <c r="P315" s="15">
        <f t="shared" si="333"/>
        <v>2</v>
      </c>
      <c r="Q315" s="15">
        <f t="shared" si="334"/>
        <v>4</v>
      </c>
      <c r="R315" s="15">
        <f t="shared" si="335"/>
        <v>1</v>
      </c>
      <c r="S315" s="12">
        <f t="shared" si="380"/>
        <v>638</v>
      </c>
      <c r="T315" s="11">
        <v>1</v>
      </c>
      <c r="U315" s="16">
        <f t="shared" si="325"/>
        <v>2</v>
      </c>
      <c r="V315" s="16">
        <f t="shared" si="326"/>
        <v>3</v>
      </c>
      <c r="W315" s="16">
        <f t="shared" si="327"/>
        <v>4</v>
      </c>
      <c r="X315" s="16">
        <f t="shared" si="328"/>
        <v>5</v>
      </c>
      <c r="Y315" s="16">
        <f t="shared" si="329"/>
        <v>8</v>
      </c>
      <c r="AN315" s="23" t="str">
        <f t="shared" si="336"/>
        <v/>
      </c>
      <c r="AO315" s="23" t="str">
        <f t="shared" si="337"/>
        <v/>
      </c>
      <c r="AP315" s="23" t="str">
        <f t="shared" si="338"/>
        <v/>
      </c>
      <c r="AQ315" s="23" t="str">
        <f t="shared" si="339"/>
        <v/>
      </c>
      <c r="AR315" s="23" t="str">
        <f t="shared" si="340"/>
        <v/>
      </c>
      <c r="AS315" s="23">
        <f t="shared" si="341"/>
        <v>6</v>
      </c>
      <c r="AT315" s="21" t="str">
        <f t="shared" si="342"/>
        <v/>
      </c>
      <c r="AU315" s="21" t="str">
        <f t="shared" si="343"/>
        <v/>
      </c>
      <c r="AV315" s="21" t="str">
        <f t="shared" si="344"/>
        <v/>
      </c>
      <c r="AW315" s="21">
        <f t="shared" si="345"/>
        <v>4</v>
      </c>
      <c r="AX315" s="21" t="str">
        <f t="shared" si="346"/>
        <v/>
      </c>
      <c r="AY315" s="21" t="str">
        <f t="shared" si="347"/>
        <v/>
      </c>
      <c r="AZ315" s="22" t="str">
        <f t="shared" si="348"/>
        <v/>
      </c>
      <c r="BA315" s="22" t="str">
        <f t="shared" si="349"/>
        <v/>
      </c>
      <c r="BB315" s="22">
        <f t="shared" si="350"/>
        <v>3</v>
      </c>
      <c r="BC315" s="22" t="str">
        <f t="shared" si="351"/>
        <v/>
      </c>
      <c r="BD315" s="22" t="str">
        <f t="shared" si="352"/>
        <v/>
      </c>
      <c r="BE315" s="22" t="str">
        <f t="shared" si="353"/>
        <v/>
      </c>
      <c r="BF315" s="23" t="str">
        <f t="shared" si="354"/>
        <v/>
      </c>
      <c r="BG315" s="23" t="str">
        <f t="shared" si="355"/>
        <v/>
      </c>
      <c r="BH315" s="23" t="str">
        <f t="shared" si="356"/>
        <v/>
      </c>
      <c r="BI315" s="23" t="str">
        <f t="shared" si="357"/>
        <v/>
      </c>
      <c r="BJ315" s="23">
        <f t="shared" si="358"/>
        <v>5</v>
      </c>
      <c r="BK315" s="23" t="str">
        <f t="shared" si="359"/>
        <v/>
      </c>
      <c r="BL315" s="21" t="str">
        <f t="shared" si="360"/>
        <v/>
      </c>
      <c r="BM315" s="21">
        <f t="shared" si="361"/>
        <v>2</v>
      </c>
      <c r="BN315" s="21" t="str">
        <f t="shared" si="362"/>
        <v/>
      </c>
      <c r="BO315" s="21" t="str">
        <f t="shared" si="363"/>
        <v/>
      </c>
      <c r="BP315" s="21" t="str">
        <f t="shared" si="364"/>
        <v/>
      </c>
      <c r="BQ315" s="21" t="str">
        <f t="shared" si="365"/>
        <v/>
      </c>
      <c r="BR315" s="22">
        <f t="shared" si="366"/>
        <v>1</v>
      </c>
      <c r="BS315" s="22" t="str">
        <f t="shared" si="367"/>
        <v/>
      </c>
      <c r="BT315" s="22" t="str">
        <f t="shared" si="368"/>
        <v/>
      </c>
      <c r="BU315" s="22" t="str">
        <f t="shared" si="369"/>
        <v/>
      </c>
      <c r="BV315" s="22" t="str">
        <f t="shared" si="370"/>
        <v/>
      </c>
      <c r="BW315" s="22" t="str">
        <f t="shared" si="371"/>
        <v/>
      </c>
      <c r="CE315" s="24" t="str">
        <f t="shared" si="372"/>
        <v>643521</v>
      </c>
      <c r="CF315" s="25">
        <f t="shared" si="373"/>
        <v>643521</v>
      </c>
      <c r="CG315" s="26">
        <f t="shared" si="374"/>
        <v>6</v>
      </c>
      <c r="CH315" s="23">
        <f t="shared" si="375"/>
        <v>4</v>
      </c>
      <c r="CI315" s="23">
        <f t="shared" si="376"/>
        <v>3</v>
      </c>
      <c r="CJ315" s="23">
        <f t="shared" si="377"/>
        <v>5</v>
      </c>
      <c r="CK315" s="23">
        <f t="shared" si="378"/>
        <v>2</v>
      </c>
      <c r="CL315" s="23">
        <f t="shared" si="379"/>
        <v>1</v>
      </c>
    </row>
    <row r="316" spans="1:90" ht="15" thickTop="1" thickBot="1" x14ac:dyDescent="0.5">
      <c r="A316" s="31">
        <v>7</v>
      </c>
      <c r="B316" s="33"/>
      <c r="C316" s="50">
        <f>VLOOKUP(A316,$AA$3:$AB$39,2,FALSE)</f>
        <v>2</v>
      </c>
      <c r="E316" s="49">
        <f>IF(C316=CG315,$CG$12,0)</f>
        <v>0</v>
      </c>
      <c r="F316" s="49">
        <f>IF(C316=CH315,$CH$12,0)</f>
        <v>0</v>
      </c>
      <c r="G316" s="49">
        <f>IF(C316=CI315,$CI$12,0)</f>
        <v>0</v>
      </c>
      <c r="H316" s="49">
        <f>IF(C316=CJ315,$CJ$12,0)</f>
        <v>0</v>
      </c>
      <c r="I316" s="49">
        <f>IF(C316=CK315,$CK$12,0)</f>
        <v>5</v>
      </c>
      <c r="J316" s="49">
        <f>IF(C316=CL315,$CL$12,0)</f>
        <v>0</v>
      </c>
      <c r="K316" s="50">
        <f>(E316+F316+G316+H316++I316+J316)</f>
        <v>5</v>
      </c>
      <c r="M316" s="15">
        <f t="shared" si="330"/>
        <v>9</v>
      </c>
      <c r="N316" s="15">
        <f t="shared" si="331"/>
        <v>1</v>
      </c>
      <c r="O316" s="15">
        <f t="shared" si="332"/>
        <v>4</v>
      </c>
      <c r="P316" s="15">
        <f t="shared" si="333"/>
        <v>3</v>
      </c>
      <c r="Q316" s="15">
        <f t="shared" si="334"/>
        <v>5</v>
      </c>
      <c r="R316" s="15">
        <f t="shared" si="335"/>
        <v>2</v>
      </c>
      <c r="S316" s="12">
        <f t="shared" si="380"/>
        <v>640</v>
      </c>
      <c r="T316" s="11">
        <v>1</v>
      </c>
      <c r="U316" s="16">
        <f t="shared" si="325"/>
        <v>2</v>
      </c>
      <c r="V316" s="16">
        <f t="shared" si="326"/>
        <v>3</v>
      </c>
      <c r="W316" s="16">
        <f t="shared" si="327"/>
        <v>4</v>
      </c>
      <c r="X316" s="16">
        <f t="shared" si="328"/>
        <v>5</v>
      </c>
      <c r="Y316" s="16">
        <f t="shared" si="329"/>
        <v>9</v>
      </c>
      <c r="AN316" s="23" t="str">
        <f t="shared" si="336"/>
        <v/>
      </c>
      <c r="AO316" s="23">
        <f t="shared" si="337"/>
        <v>2</v>
      </c>
      <c r="AP316" s="23" t="str">
        <f t="shared" si="338"/>
        <v/>
      </c>
      <c r="AQ316" s="23" t="str">
        <f t="shared" si="339"/>
        <v/>
      </c>
      <c r="AR316" s="23" t="str">
        <f t="shared" si="340"/>
        <v/>
      </c>
      <c r="AS316" s="23" t="str">
        <f t="shared" si="341"/>
        <v/>
      </c>
      <c r="AT316" s="21" t="str">
        <f t="shared" si="342"/>
        <v/>
      </c>
      <c r="AU316" s="21" t="str">
        <f t="shared" si="343"/>
        <v/>
      </c>
      <c r="AV316" s="21" t="str">
        <f t="shared" si="344"/>
        <v/>
      </c>
      <c r="AW316" s="21" t="str">
        <f t="shared" si="345"/>
        <v/>
      </c>
      <c r="AX316" s="21" t="str">
        <f t="shared" si="346"/>
        <v/>
      </c>
      <c r="AY316" s="21">
        <f t="shared" si="347"/>
        <v>6</v>
      </c>
      <c r="AZ316" s="22" t="str">
        <f t="shared" si="348"/>
        <v/>
      </c>
      <c r="BA316" s="22" t="str">
        <f t="shared" si="349"/>
        <v/>
      </c>
      <c r="BB316" s="22" t="str">
        <f t="shared" si="350"/>
        <v/>
      </c>
      <c r="BC316" s="22">
        <f t="shared" si="351"/>
        <v>4</v>
      </c>
      <c r="BD316" s="22" t="str">
        <f t="shared" si="352"/>
        <v/>
      </c>
      <c r="BE316" s="22" t="str">
        <f t="shared" si="353"/>
        <v/>
      </c>
      <c r="BF316" s="23" t="str">
        <f t="shared" si="354"/>
        <v/>
      </c>
      <c r="BG316" s="23" t="str">
        <f t="shared" si="355"/>
        <v/>
      </c>
      <c r="BH316" s="23">
        <f t="shared" si="356"/>
        <v>3</v>
      </c>
      <c r="BI316" s="23" t="str">
        <f t="shared" si="357"/>
        <v/>
      </c>
      <c r="BJ316" s="23" t="str">
        <f t="shared" si="358"/>
        <v/>
      </c>
      <c r="BK316" s="23" t="str">
        <f t="shared" si="359"/>
        <v/>
      </c>
      <c r="BL316" s="21" t="str">
        <f t="shared" si="360"/>
        <v/>
      </c>
      <c r="BM316" s="21" t="str">
        <f t="shared" si="361"/>
        <v/>
      </c>
      <c r="BN316" s="21" t="str">
        <f t="shared" si="362"/>
        <v/>
      </c>
      <c r="BO316" s="21" t="str">
        <f t="shared" si="363"/>
        <v/>
      </c>
      <c r="BP316" s="21">
        <f t="shared" si="364"/>
        <v>5</v>
      </c>
      <c r="BQ316" s="21" t="str">
        <f t="shared" si="365"/>
        <v/>
      </c>
      <c r="BR316" s="22">
        <f t="shared" si="366"/>
        <v>1</v>
      </c>
      <c r="BS316" s="22" t="str">
        <f t="shared" si="367"/>
        <v/>
      </c>
      <c r="BT316" s="22" t="str">
        <f t="shared" si="368"/>
        <v/>
      </c>
      <c r="BU316" s="22" t="str">
        <f t="shared" si="369"/>
        <v/>
      </c>
      <c r="BV316" s="22" t="str">
        <f t="shared" si="370"/>
        <v/>
      </c>
      <c r="BW316" s="22" t="str">
        <f t="shared" si="371"/>
        <v/>
      </c>
      <c r="CE316" s="24" t="str">
        <f t="shared" si="372"/>
        <v>264351</v>
      </c>
      <c r="CF316" s="25">
        <f t="shared" si="373"/>
        <v>264351</v>
      </c>
      <c r="CG316" s="26">
        <f t="shared" si="374"/>
        <v>2</v>
      </c>
      <c r="CH316" s="23">
        <f t="shared" si="375"/>
        <v>6</v>
      </c>
      <c r="CI316" s="23">
        <f t="shared" si="376"/>
        <v>4</v>
      </c>
      <c r="CJ316" s="23">
        <f t="shared" si="377"/>
        <v>3</v>
      </c>
      <c r="CK316" s="23">
        <f t="shared" si="378"/>
        <v>5</v>
      </c>
      <c r="CL316" s="23">
        <f t="shared" si="379"/>
        <v>1</v>
      </c>
    </row>
    <row r="317" spans="1:90" ht="15" thickTop="1" thickBot="1" x14ac:dyDescent="0.5">
      <c r="A317" s="31">
        <v>2</v>
      </c>
      <c r="B317" s="33"/>
      <c r="C317" s="50">
        <f>VLOOKUP(A317,$AA$3:$AB$39,2,FALSE)</f>
        <v>1</v>
      </c>
      <c r="E317" s="49">
        <f>IF(C317=CG316,$CG$12,0)</f>
        <v>0</v>
      </c>
      <c r="F317" s="49">
        <f>IF(C317=CH316,$CH$12,0)</f>
        <v>0</v>
      </c>
      <c r="G317" s="49">
        <f>IF(C317=CI316,$CI$12,0)</f>
        <v>0</v>
      </c>
      <c r="H317" s="49">
        <f>IF(C317=CJ316,$CJ$12,0)</f>
        <v>0</v>
      </c>
      <c r="I317" s="49">
        <f>IF(C317=CK316,$CK$12,0)</f>
        <v>0</v>
      </c>
      <c r="J317" s="49">
        <f>IF(C317=CL316,$CL$12,0)</f>
        <v>6</v>
      </c>
      <c r="K317" s="50">
        <f>(E317+F317+G317+H317++I317+J317)</f>
        <v>6</v>
      </c>
      <c r="M317" s="15">
        <f t="shared" si="330"/>
        <v>1</v>
      </c>
      <c r="N317" s="15">
        <f t="shared" si="331"/>
        <v>2</v>
      </c>
      <c r="O317" s="15">
        <f t="shared" si="332"/>
        <v>5</v>
      </c>
      <c r="P317" s="15">
        <f t="shared" si="333"/>
        <v>4</v>
      </c>
      <c r="Q317" s="15">
        <f t="shared" si="334"/>
        <v>6</v>
      </c>
      <c r="R317" s="15">
        <f t="shared" si="335"/>
        <v>3</v>
      </c>
      <c r="S317" s="12">
        <f t="shared" si="380"/>
        <v>642</v>
      </c>
      <c r="T317" s="11">
        <v>1</v>
      </c>
      <c r="U317" s="16">
        <f t="shared" si="325"/>
        <v>2</v>
      </c>
      <c r="V317" s="16">
        <f t="shared" si="326"/>
        <v>3</v>
      </c>
      <c r="W317" s="16">
        <f t="shared" si="327"/>
        <v>4</v>
      </c>
      <c r="X317" s="16">
        <f t="shared" si="328"/>
        <v>5</v>
      </c>
      <c r="Y317" s="16">
        <f t="shared" si="329"/>
        <v>6</v>
      </c>
      <c r="AN317" s="23">
        <f t="shared" si="336"/>
        <v>1</v>
      </c>
      <c r="AO317" s="23" t="str">
        <f t="shared" si="337"/>
        <v/>
      </c>
      <c r="AP317" s="23" t="str">
        <f t="shared" si="338"/>
        <v/>
      </c>
      <c r="AQ317" s="23" t="str">
        <f t="shared" si="339"/>
        <v/>
      </c>
      <c r="AR317" s="23" t="str">
        <f t="shared" si="340"/>
        <v/>
      </c>
      <c r="AS317" s="23" t="str">
        <f t="shared" si="341"/>
        <v/>
      </c>
      <c r="AT317" s="21" t="str">
        <f t="shared" si="342"/>
        <v/>
      </c>
      <c r="AU317" s="21">
        <f t="shared" si="343"/>
        <v>2</v>
      </c>
      <c r="AV317" s="21" t="str">
        <f t="shared" si="344"/>
        <v/>
      </c>
      <c r="AW317" s="21" t="str">
        <f t="shared" si="345"/>
        <v/>
      </c>
      <c r="AX317" s="21" t="str">
        <f t="shared" si="346"/>
        <v/>
      </c>
      <c r="AY317" s="21" t="str">
        <f t="shared" si="347"/>
        <v/>
      </c>
      <c r="AZ317" s="22" t="str">
        <f t="shared" si="348"/>
        <v/>
      </c>
      <c r="BA317" s="22" t="str">
        <f t="shared" si="349"/>
        <v/>
      </c>
      <c r="BB317" s="22" t="str">
        <f t="shared" si="350"/>
        <v/>
      </c>
      <c r="BC317" s="22" t="str">
        <f t="shared" si="351"/>
        <v/>
      </c>
      <c r="BD317" s="22" t="str">
        <f t="shared" si="352"/>
        <v/>
      </c>
      <c r="BE317" s="22">
        <f t="shared" si="353"/>
        <v>6</v>
      </c>
      <c r="BF317" s="23" t="str">
        <f t="shared" si="354"/>
        <v/>
      </c>
      <c r="BG317" s="23" t="str">
        <f t="shared" si="355"/>
        <v/>
      </c>
      <c r="BH317" s="23" t="str">
        <f t="shared" si="356"/>
        <v/>
      </c>
      <c r="BI317" s="23">
        <f t="shared" si="357"/>
        <v>4</v>
      </c>
      <c r="BJ317" s="23" t="str">
        <f t="shared" si="358"/>
        <v/>
      </c>
      <c r="BK317" s="23" t="str">
        <f t="shared" si="359"/>
        <v/>
      </c>
      <c r="BL317" s="21" t="str">
        <f t="shared" si="360"/>
        <v/>
      </c>
      <c r="BM317" s="21" t="str">
        <f t="shared" si="361"/>
        <v/>
      </c>
      <c r="BN317" s="21">
        <f t="shared" si="362"/>
        <v>3</v>
      </c>
      <c r="BO317" s="21" t="str">
        <f t="shared" si="363"/>
        <v/>
      </c>
      <c r="BP317" s="21" t="str">
        <f t="shared" si="364"/>
        <v/>
      </c>
      <c r="BQ317" s="21" t="str">
        <f t="shared" si="365"/>
        <v/>
      </c>
      <c r="BR317" s="22" t="str">
        <f t="shared" si="366"/>
        <v/>
      </c>
      <c r="BS317" s="22" t="str">
        <f t="shared" si="367"/>
        <v/>
      </c>
      <c r="BT317" s="22" t="str">
        <f t="shared" si="368"/>
        <v/>
      </c>
      <c r="BU317" s="22" t="str">
        <f t="shared" si="369"/>
        <v/>
      </c>
      <c r="BV317" s="22">
        <f t="shared" si="370"/>
        <v>5</v>
      </c>
      <c r="BW317" s="22" t="str">
        <f t="shared" si="371"/>
        <v/>
      </c>
      <c r="CE317" s="24" t="str">
        <f t="shared" si="372"/>
        <v>126435</v>
      </c>
      <c r="CF317" s="25">
        <f t="shared" si="373"/>
        <v>126435</v>
      </c>
      <c r="CG317" s="26">
        <f t="shared" si="374"/>
        <v>1</v>
      </c>
      <c r="CH317" s="23">
        <f t="shared" si="375"/>
        <v>2</v>
      </c>
      <c r="CI317" s="23">
        <f t="shared" si="376"/>
        <v>6</v>
      </c>
      <c r="CJ317" s="23">
        <f t="shared" si="377"/>
        <v>4</v>
      </c>
      <c r="CK317" s="23">
        <f t="shared" si="378"/>
        <v>3</v>
      </c>
      <c r="CL317" s="23">
        <f t="shared" si="379"/>
        <v>5</v>
      </c>
    </row>
    <row r="318" spans="1:90" ht="15" thickTop="1" thickBot="1" x14ac:dyDescent="0.5">
      <c r="A318" s="31">
        <v>8</v>
      </c>
      <c r="B318" s="33"/>
      <c r="C318" s="50">
        <f>VLOOKUP(A318,$AA$3:$AB$39,2,FALSE)</f>
        <v>2</v>
      </c>
      <c r="E318" s="49">
        <f>IF(C318=CG317,$CG$12,0)</f>
        <v>0</v>
      </c>
      <c r="F318" s="49">
        <f>IF(C318=CH317,$CH$12,0)</f>
        <v>2</v>
      </c>
      <c r="G318" s="49">
        <f>IF(C318=CI317,$CI$12,0)</f>
        <v>0</v>
      </c>
      <c r="H318" s="49">
        <f>IF(C318=CJ317,$CJ$12,0)</f>
        <v>0</v>
      </c>
      <c r="I318" s="49">
        <f>IF(C318=CK317,$CK$12,0)</f>
        <v>0</v>
      </c>
      <c r="J318" s="49">
        <f>IF(C318=CL317,$CL$12,0)</f>
        <v>0</v>
      </c>
      <c r="K318" s="50">
        <f>(E318+F318+G318+H318++I318+J318)</f>
        <v>2</v>
      </c>
      <c r="M318" s="15">
        <f t="shared" si="330"/>
        <v>2</v>
      </c>
      <c r="N318" s="15">
        <f t="shared" si="331"/>
        <v>1</v>
      </c>
      <c r="O318" s="15">
        <f t="shared" si="332"/>
        <v>6</v>
      </c>
      <c r="P318" s="15">
        <f t="shared" si="333"/>
        <v>5</v>
      </c>
      <c r="Q318" s="15">
        <f t="shared" si="334"/>
        <v>7</v>
      </c>
      <c r="R318" s="15">
        <f t="shared" si="335"/>
        <v>4</v>
      </c>
      <c r="S318" s="12">
        <f t="shared" si="380"/>
        <v>644</v>
      </c>
      <c r="T318" s="11">
        <v>1</v>
      </c>
      <c r="U318" s="16">
        <f t="shared" si="325"/>
        <v>2</v>
      </c>
      <c r="V318" s="16">
        <f t="shared" si="326"/>
        <v>4</v>
      </c>
      <c r="W318" s="16">
        <f t="shared" si="327"/>
        <v>5</v>
      </c>
      <c r="X318" s="16">
        <f t="shared" si="328"/>
        <v>6</v>
      </c>
      <c r="Y318" s="16">
        <f t="shared" si="329"/>
        <v>7</v>
      </c>
      <c r="AN318" s="23" t="str">
        <f t="shared" si="336"/>
        <v/>
      </c>
      <c r="AO318" s="23">
        <f t="shared" si="337"/>
        <v>2</v>
      </c>
      <c r="AP318" s="23" t="str">
        <f t="shared" si="338"/>
        <v/>
      </c>
      <c r="AQ318" s="23" t="str">
        <f t="shared" si="339"/>
        <v/>
      </c>
      <c r="AR318" s="23" t="str">
        <f t="shared" si="340"/>
        <v/>
      </c>
      <c r="AS318" s="23" t="str">
        <f t="shared" si="341"/>
        <v/>
      </c>
      <c r="AT318" s="21">
        <f t="shared" si="342"/>
        <v>1</v>
      </c>
      <c r="AU318" s="21" t="str">
        <f t="shared" si="343"/>
        <v/>
      </c>
      <c r="AV318" s="21" t="str">
        <f t="shared" si="344"/>
        <v/>
      </c>
      <c r="AW318" s="21" t="str">
        <f t="shared" si="345"/>
        <v/>
      </c>
      <c r="AX318" s="21" t="str">
        <f t="shared" si="346"/>
        <v/>
      </c>
      <c r="AY318" s="21" t="str">
        <f t="shared" si="347"/>
        <v/>
      </c>
      <c r="AZ318" s="22" t="str">
        <f t="shared" si="348"/>
        <v/>
      </c>
      <c r="BA318" s="22" t="str">
        <f t="shared" si="349"/>
        <v/>
      </c>
      <c r="BB318" s="22" t="str">
        <f t="shared" si="350"/>
        <v/>
      </c>
      <c r="BC318" s="22" t="str">
        <f t="shared" si="351"/>
        <v/>
      </c>
      <c r="BD318" s="22" t="str">
        <f t="shared" si="352"/>
        <v/>
      </c>
      <c r="BE318" s="22">
        <f t="shared" si="353"/>
        <v>6</v>
      </c>
      <c r="BF318" s="23" t="str">
        <f t="shared" si="354"/>
        <v/>
      </c>
      <c r="BG318" s="23" t="str">
        <f t="shared" si="355"/>
        <v/>
      </c>
      <c r="BH318" s="23" t="str">
        <f t="shared" si="356"/>
        <v/>
      </c>
      <c r="BI318" s="23">
        <f t="shared" si="357"/>
        <v>4</v>
      </c>
      <c r="BJ318" s="23" t="str">
        <f t="shared" si="358"/>
        <v/>
      </c>
      <c r="BK318" s="23" t="str">
        <f t="shared" si="359"/>
        <v/>
      </c>
      <c r="BL318" s="21" t="str">
        <f t="shared" si="360"/>
        <v/>
      </c>
      <c r="BM318" s="21" t="str">
        <f t="shared" si="361"/>
        <v/>
      </c>
      <c r="BN318" s="21">
        <f t="shared" si="362"/>
        <v>3</v>
      </c>
      <c r="BO318" s="21" t="str">
        <f t="shared" si="363"/>
        <v/>
      </c>
      <c r="BP318" s="21" t="str">
        <f t="shared" si="364"/>
        <v/>
      </c>
      <c r="BQ318" s="21" t="str">
        <f t="shared" si="365"/>
        <v/>
      </c>
      <c r="BR318" s="22" t="str">
        <f t="shared" si="366"/>
        <v/>
      </c>
      <c r="BS318" s="22" t="str">
        <f t="shared" si="367"/>
        <v/>
      </c>
      <c r="BT318" s="22" t="str">
        <f t="shared" si="368"/>
        <v/>
      </c>
      <c r="BU318" s="22" t="str">
        <f t="shared" si="369"/>
        <v/>
      </c>
      <c r="BV318" s="22">
        <f t="shared" si="370"/>
        <v>5</v>
      </c>
      <c r="BW318" s="22" t="str">
        <f t="shared" si="371"/>
        <v/>
      </c>
      <c r="CE318" s="24" t="str">
        <f t="shared" si="372"/>
        <v>216435</v>
      </c>
      <c r="CF318" s="25">
        <f t="shared" si="373"/>
        <v>216435</v>
      </c>
      <c r="CG318" s="26">
        <f t="shared" si="374"/>
        <v>2</v>
      </c>
      <c r="CH318" s="23">
        <f t="shared" si="375"/>
        <v>1</v>
      </c>
      <c r="CI318" s="23">
        <f t="shared" si="376"/>
        <v>6</v>
      </c>
      <c r="CJ318" s="23">
        <f t="shared" si="377"/>
        <v>4</v>
      </c>
      <c r="CK318" s="23">
        <f t="shared" si="378"/>
        <v>3</v>
      </c>
      <c r="CL318" s="23">
        <f t="shared" si="379"/>
        <v>5</v>
      </c>
    </row>
    <row r="319" spans="1:90" ht="15" thickTop="1" thickBot="1" x14ac:dyDescent="0.5">
      <c r="A319" s="31">
        <v>3</v>
      </c>
      <c r="B319" s="33"/>
      <c r="C319" s="50">
        <f>VLOOKUP(A319,$AA$3:$AB$39,2,FALSE)</f>
        <v>1</v>
      </c>
      <c r="E319" s="49">
        <f>IF(C319=CG318,$CG$12,0)</f>
        <v>0</v>
      </c>
      <c r="F319" s="49">
        <f>IF(C319=CH318,$CH$12,0)</f>
        <v>2</v>
      </c>
      <c r="G319" s="49">
        <f>IF(C319=CI318,$CI$12,0)</f>
        <v>0</v>
      </c>
      <c r="H319" s="49">
        <f>IF(C319=CJ318,$CJ$12,0)</f>
        <v>0</v>
      </c>
      <c r="I319" s="49">
        <f>IF(C319=CK318,$CK$12,0)</f>
        <v>0</v>
      </c>
      <c r="J319" s="49">
        <f>IF(C319=CL318,$CL$12,0)</f>
        <v>0</v>
      </c>
      <c r="K319" s="50">
        <f>(E319+F319+G319+H319++I319+J319)</f>
        <v>2</v>
      </c>
      <c r="M319" s="15">
        <f t="shared" si="330"/>
        <v>1</v>
      </c>
      <c r="N319" s="15">
        <f t="shared" si="331"/>
        <v>2</v>
      </c>
      <c r="O319" s="15">
        <f t="shared" si="332"/>
        <v>7</v>
      </c>
      <c r="P319" s="15">
        <f t="shared" si="333"/>
        <v>6</v>
      </c>
      <c r="Q319" s="15">
        <f t="shared" si="334"/>
        <v>8</v>
      </c>
      <c r="R319" s="15">
        <f t="shared" si="335"/>
        <v>5</v>
      </c>
      <c r="S319" s="12">
        <f t="shared" si="380"/>
        <v>646</v>
      </c>
      <c r="T319" s="11">
        <v>1</v>
      </c>
      <c r="U319" s="16">
        <f t="shared" si="325"/>
        <v>2</v>
      </c>
      <c r="V319" s="16">
        <f t="shared" si="326"/>
        <v>5</v>
      </c>
      <c r="W319" s="16">
        <f t="shared" si="327"/>
        <v>6</v>
      </c>
      <c r="X319" s="16">
        <f t="shared" si="328"/>
        <v>7</v>
      </c>
      <c r="Y319" s="16">
        <f t="shared" si="329"/>
        <v>8</v>
      </c>
      <c r="AN319" s="23">
        <f t="shared" si="336"/>
        <v>1</v>
      </c>
      <c r="AO319" s="23" t="str">
        <f t="shared" si="337"/>
        <v/>
      </c>
      <c r="AP319" s="23" t="str">
        <f t="shared" si="338"/>
        <v/>
      </c>
      <c r="AQ319" s="23" t="str">
        <f t="shared" si="339"/>
        <v/>
      </c>
      <c r="AR319" s="23" t="str">
        <f t="shared" si="340"/>
        <v/>
      </c>
      <c r="AS319" s="23" t="str">
        <f t="shared" si="341"/>
        <v/>
      </c>
      <c r="AT319" s="21" t="str">
        <f t="shared" si="342"/>
        <v/>
      </c>
      <c r="AU319" s="21">
        <f t="shared" si="343"/>
        <v>2</v>
      </c>
      <c r="AV319" s="21" t="str">
        <f t="shared" si="344"/>
        <v/>
      </c>
      <c r="AW319" s="21" t="str">
        <f t="shared" si="345"/>
        <v/>
      </c>
      <c r="AX319" s="21" t="str">
        <f t="shared" si="346"/>
        <v/>
      </c>
      <c r="AY319" s="21" t="str">
        <f t="shared" si="347"/>
        <v/>
      </c>
      <c r="AZ319" s="22" t="str">
        <f t="shared" si="348"/>
        <v/>
      </c>
      <c r="BA319" s="22" t="str">
        <f t="shared" si="349"/>
        <v/>
      </c>
      <c r="BB319" s="22" t="str">
        <f t="shared" si="350"/>
        <v/>
      </c>
      <c r="BC319" s="22" t="str">
        <f t="shared" si="351"/>
        <v/>
      </c>
      <c r="BD319" s="22" t="str">
        <f t="shared" si="352"/>
        <v/>
      </c>
      <c r="BE319" s="22">
        <f t="shared" si="353"/>
        <v>6</v>
      </c>
      <c r="BF319" s="23" t="str">
        <f t="shared" si="354"/>
        <v/>
      </c>
      <c r="BG319" s="23" t="str">
        <f t="shared" si="355"/>
        <v/>
      </c>
      <c r="BH319" s="23" t="str">
        <f t="shared" si="356"/>
        <v/>
      </c>
      <c r="BI319" s="23">
        <f t="shared" si="357"/>
        <v>4</v>
      </c>
      <c r="BJ319" s="23" t="str">
        <f t="shared" si="358"/>
        <v/>
      </c>
      <c r="BK319" s="23" t="str">
        <f t="shared" si="359"/>
        <v/>
      </c>
      <c r="BL319" s="21" t="str">
        <f t="shared" si="360"/>
        <v/>
      </c>
      <c r="BM319" s="21" t="str">
        <f t="shared" si="361"/>
        <v/>
      </c>
      <c r="BN319" s="21">
        <f t="shared" si="362"/>
        <v>3</v>
      </c>
      <c r="BO319" s="21" t="str">
        <f t="shared" si="363"/>
        <v/>
      </c>
      <c r="BP319" s="21" t="str">
        <f t="shared" si="364"/>
        <v/>
      </c>
      <c r="BQ319" s="21" t="str">
        <f t="shared" si="365"/>
        <v/>
      </c>
      <c r="BR319" s="22" t="str">
        <f t="shared" si="366"/>
        <v/>
      </c>
      <c r="BS319" s="22" t="str">
        <f t="shared" si="367"/>
        <v/>
      </c>
      <c r="BT319" s="22" t="str">
        <f t="shared" si="368"/>
        <v/>
      </c>
      <c r="BU319" s="22" t="str">
        <f t="shared" si="369"/>
        <v/>
      </c>
      <c r="BV319" s="22">
        <f t="shared" si="370"/>
        <v>5</v>
      </c>
      <c r="BW319" s="22" t="str">
        <f t="shared" si="371"/>
        <v/>
      </c>
      <c r="CE319" s="24" t="str">
        <f t="shared" si="372"/>
        <v>126435</v>
      </c>
      <c r="CF319" s="25">
        <f t="shared" si="373"/>
        <v>126435</v>
      </c>
      <c r="CG319" s="26">
        <f t="shared" si="374"/>
        <v>1</v>
      </c>
      <c r="CH319" s="23">
        <f t="shared" si="375"/>
        <v>2</v>
      </c>
      <c r="CI319" s="23">
        <f t="shared" si="376"/>
        <v>6</v>
      </c>
      <c r="CJ319" s="23">
        <f t="shared" si="377"/>
        <v>4</v>
      </c>
      <c r="CK319" s="23">
        <f t="shared" si="378"/>
        <v>3</v>
      </c>
      <c r="CL319" s="23">
        <f t="shared" si="379"/>
        <v>5</v>
      </c>
    </row>
    <row r="320" spans="1:90" ht="15" thickTop="1" thickBot="1" x14ac:dyDescent="0.5">
      <c r="A320" s="31">
        <v>14</v>
      </c>
      <c r="B320" s="33"/>
      <c r="C320" s="50">
        <f>VLOOKUP(A320,$AA$3:$AB$39,2,FALSE)</f>
        <v>3</v>
      </c>
      <c r="E320" s="49">
        <f>IF(C320=CG319,$CG$12,0)</f>
        <v>0</v>
      </c>
      <c r="F320" s="49">
        <f>IF(C320=CH319,$CH$12,0)</f>
        <v>0</v>
      </c>
      <c r="G320" s="49">
        <f>IF(C320=CI319,$CI$12,0)</f>
        <v>0</v>
      </c>
      <c r="H320" s="49">
        <f>IF(C320=CJ319,$CJ$12,0)</f>
        <v>0</v>
      </c>
      <c r="I320" s="49">
        <f>IF(C320=CK319,$CK$12,0)</f>
        <v>5</v>
      </c>
      <c r="J320" s="49">
        <f>IF(C320=CL319,$CL$12,0)</f>
        <v>0</v>
      </c>
      <c r="K320" s="50">
        <f>(E320+F320+G320+H320++I320+J320)</f>
        <v>5</v>
      </c>
      <c r="M320" s="15">
        <f t="shared" si="330"/>
        <v>2</v>
      </c>
      <c r="N320" s="15">
        <f t="shared" si="331"/>
        <v>3</v>
      </c>
      <c r="O320" s="15">
        <f t="shared" si="332"/>
        <v>1</v>
      </c>
      <c r="P320" s="15">
        <f t="shared" si="333"/>
        <v>7</v>
      </c>
      <c r="Q320" s="15">
        <f t="shared" si="334"/>
        <v>9</v>
      </c>
      <c r="R320" s="15">
        <f t="shared" si="335"/>
        <v>6</v>
      </c>
      <c r="S320" s="12">
        <f t="shared" si="380"/>
        <v>648</v>
      </c>
      <c r="T320" s="11">
        <v>1</v>
      </c>
      <c r="U320" s="16">
        <f t="shared" si="325"/>
        <v>2</v>
      </c>
      <c r="V320" s="16">
        <f t="shared" si="326"/>
        <v>3</v>
      </c>
      <c r="W320" s="16">
        <f t="shared" si="327"/>
        <v>6</v>
      </c>
      <c r="X320" s="16">
        <f t="shared" si="328"/>
        <v>7</v>
      </c>
      <c r="Y320" s="16">
        <f t="shared" si="329"/>
        <v>9</v>
      </c>
      <c r="AN320" s="23" t="str">
        <f t="shared" si="336"/>
        <v/>
      </c>
      <c r="AO320" s="23" t="str">
        <f t="shared" si="337"/>
        <v/>
      </c>
      <c r="AP320" s="23">
        <f t="shared" si="338"/>
        <v>3</v>
      </c>
      <c r="AQ320" s="23" t="str">
        <f t="shared" si="339"/>
        <v/>
      </c>
      <c r="AR320" s="23" t="str">
        <f t="shared" si="340"/>
        <v/>
      </c>
      <c r="AS320" s="23" t="str">
        <f t="shared" si="341"/>
        <v/>
      </c>
      <c r="AT320" s="21">
        <f t="shared" si="342"/>
        <v>1</v>
      </c>
      <c r="AU320" s="21" t="str">
        <f t="shared" si="343"/>
        <v/>
      </c>
      <c r="AV320" s="21" t="str">
        <f t="shared" si="344"/>
        <v/>
      </c>
      <c r="AW320" s="21" t="str">
        <f t="shared" si="345"/>
        <v/>
      </c>
      <c r="AX320" s="21" t="str">
        <f t="shared" si="346"/>
        <v/>
      </c>
      <c r="AY320" s="21" t="str">
        <f t="shared" si="347"/>
        <v/>
      </c>
      <c r="AZ320" s="22" t="str">
        <f t="shared" si="348"/>
        <v/>
      </c>
      <c r="BA320" s="22">
        <f t="shared" si="349"/>
        <v>2</v>
      </c>
      <c r="BB320" s="22" t="str">
        <f t="shared" si="350"/>
        <v/>
      </c>
      <c r="BC320" s="22" t="str">
        <f t="shared" si="351"/>
        <v/>
      </c>
      <c r="BD320" s="22" t="str">
        <f t="shared" si="352"/>
        <v/>
      </c>
      <c r="BE320" s="22" t="str">
        <f t="shared" si="353"/>
        <v/>
      </c>
      <c r="BF320" s="23" t="str">
        <f t="shared" si="354"/>
        <v/>
      </c>
      <c r="BG320" s="23" t="str">
        <f t="shared" si="355"/>
        <v/>
      </c>
      <c r="BH320" s="23" t="str">
        <f t="shared" si="356"/>
        <v/>
      </c>
      <c r="BI320" s="23" t="str">
        <f t="shared" si="357"/>
        <v/>
      </c>
      <c r="BJ320" s="23" t="str">
        <f t="shared" si="358"/>
        <v/>
      </c>
      <c r="BK320" s="23">
        <f t="shared" si="359"/>
        <v>6</v>
      </c>
      <c r="BL320" s="21" t="str">
        <f t="shared" si="360"/>
        <v/>
      </c>
      <c r="BM320" s="21" t="str">
        <f t="shared" si="361"/>
        <v/>
      </c>
      <c r="BN320" s="21" t="str">
        <f t="shared" si="362"/>
        <v/>
      </c>
      <c r="BO320" s="21">
        <f t="shared" si="363"/>
        <v>4</v>
      </c>
      <c r="BP320" s="21" t="str">
        <f t="shared" si="364"/>
        <v/>
      </c>
      <c r="BQ320" s="21" t="str">
        <f t="shared" si="365"/>
        <v/>
      </c>
      <c r="BR320" s="22" t="str">
        <f t="shared" si="366"/>
        <v/>
      </c>
      <c r="BS320" s="22" t="str">
        <f t="shared" si="367"/>
        <v/>
      </c>
      <c r="BT320" s="22" t="str">
        <f t="shared" si="368"/>
        <v/>
      </c>
      <c r="BU320" s="22" t="str">
        <f t="shared" si="369"/>
        <v/>
      </c>
      <c r="BV320" s="22">
        <f t="shared" si="370"/>
        <v>5</v>
      </c>
      <c r="BW320" s="22" t="str">
        <f t="shared" si="371"/>
        <v/>
      </c>
      <c r="CE320" s="24" t="str">
        <f t="shared" si="372"/>
        <v>312645</v>
      </c>
      <c r="CF320" s="25">
        <f t="shared" si="373"/>
        <v>312645</v>
      </c>
      <c r="CG320" s="26">
        <f t="shared" si="374"/>
        <v>3</v>
      </c>
      <c r="CH320" s="23">
        <f t="shared" si="375"/>
        <v>1</v>
      </c>
      <c r="CI320" s="23">
        <f t="shared" si="376"/>
        <v>2</v>
      </c>
      <c r="CJ320" s="23">
        <f t="shared" si="377"/>
        <v>6</v>
      </c>
      <c r="CK320" s="23">
        <f t="shared" si="378"/>
        <v>4</v>
      </c>
      <c r="CL320" s="23">
        <f t="shared" si="379"/>
        <v>5</v>
      </c>
    </row>
    <row r="321" spans="1:90" ht="15" thickTop="1" thickBot="1" x14ac:dyDescent="0.5">
      <c r="A321" s="31">
        <v>30</v>
      </c>
      <c r="B321" s="33"/>
      <c r="C321" s="50">
        <f>VLOOKUP(A321,$AA$3:$AB$39,2,FALSE)</f>
        <v>5</v>
      </c>
      <c r="E321" s="49">
        <f>IF(C321=CG320,$CG$12,0)</f>
        <v>0</v>
      </c>
      <c r="F321" s="49">
        <f>IF(C321=CH320,$CH$12,0)</f>
        <v>0</v>
      </c>
      <c r="G321" s="49">
        <f>IF(C321=CI320,$CI$12,0)</f>
        <v>0</v>
      </c>
      <c r="H321" s="49">
        <f>IF(C321=CJ320,$CJ$12,0)</f>
        <v>0</v>
      </c>
      <c r="I321" s="49">
        <f>IF(C321=CK320,$CK$12,0)</f>
        <v>0</v>
      </c>
      <c r="J321" s="49">
        <f>IF(C321=CL320,$CL$12,0)</f>
        <v>6</v>
      </c>
      <c r="K321" s="50">
        <f>(E321+F321+G321+H321++I321+J321)</f>
        <v>6</v>
      </c>
      <c r="M321" s="15">
        <f t="shared" si="330"/>
        <v>3</v>
      </c>
      <c r="N321" s="15">
        <f t="shared" si="331"/>
        <v>4</v>
      </c>
      <c r="O321" s="15">
        <f t="shared" si="332"/>
        <v>2</v>
      </c>
      <c r="P321" s="15">
        <f t="shared" si="333"/>
        <v>8</v>
      </c>
      <c r="Q321" s="15">
        <f t="shared" si="334"/>
        <v>1</v>
      </c>
      <c r="R321" s="15">
        <f t="shared" si="335"/>
        <v>7</v>
      </c>
      <c r="S321" s="12">
        <f t="shared" si="380"/>
        <v>650</v>
      </c>
      <c r="T321" s="11">
        <v>1</v>
      </c>
      <c r="U321" s="16">
        <f t="shared" si="325"/>
        <v>2</v>
      </c>
      <c r="V321" s="16">
        <f t="shared" si="326"/>
        <v>3</v>
      </c>
      <c r="W321" s="16">
        <f t="shared" si="327"/>
        <v>4</v>
      </c>
      <c r="X321" s="16">
        <f t="shared" si="328"/>
        <v>7</v>
      </c>
      <c r="Y321" s="16">
        <f t="shared" si="329"/>
        <v>8</v>
      </c>
      <c r="AN321" s="23" t="str">
        <f t="shared" si="336"/>
        <v/>
      </c>
      <c r="AO321" s="23" t="str">
        <f t="shared" si="337"/>
        <v/>
      </c>
      <c r="AP321" s="23" t="str">
        <f t="shared" si="338"/>
        <v/>
      </c>
      <c r="AQ321" s="23" t="str">
        <f t="shared" si="339"/>
        <v/>
      </c>
      <c r="AR321" s="23">
        <f t="shared" si="340"/>
        <v>5</v>
      </c>
      <c r="AS321" s="23" t="str">
        <f t="shared" si="341"/>
        <v/>
      </c>
      <c r="AT321" s="21" t="str">
        <f t="shared" si="342"/>
        <v/>
      </c>
      <c r="AU321" s="21" t="str">
        <f t="shared" si="343"/>
        <v/>
      </c>
      <c r="AV321" s="21">
        <f t="shared" si="344"/>
        <v>3</v>
      </c>
      <c r="AW321" s="21" t="str">
        <f t="shared" si="345"/>
        <v/>
      </c>
      <c r="AX321" s="21" t="str">
        <f t="shared" si="346"/>
        <v/>
      </c>
      <c r="AY321" s="21" t="str">
        <f t="shared" si="347"/>
        <v/>
      </c>
      <c r="AZ321" s="22">
        <f t="shared" si="348"/>
        <v>1</v>
      </c>
      <c r="BA321" s="22" t="str">
        <f t="shared" si="349"/>
        <v/>
      </c>
      <c r="BB321" s="22" t="str">
        <f t="shared" si="350"/>
        <v/>
      </c>
      <c r="BC321" s="22" t="str">
        <f t="shared" si="351"/>
        <v/>
      </c>
      <c r="BD321" s="22" t="str">
        <f t="shared" si="352"/>
        <v/>
      </c>
      <c r="BE321" s="22" t="str">
        <f t="shared" si="353"/>
        <v/>
      </c>
      <c r="BF321" s="23" t="str">
        <f t="shared" si="354"/>
        <v/>
      </c>
      <c r="BG321" s="23">
        <f t="shared" si="355"/>
        <v>2</v>
      </c>
      <c r="BH321" s="23" t="str">
        <f t="shared" si="356"/>
        <v/>
      </c>
      <c r="BI321" s="23" t="str">
        <f t="shared" si="357"/>
        <v/>
      </c>
      <c r="BJ321" s="23" t="str">
        <f t="shared" si="358"/>
        <v/>
      </c>
      <c r="BK321" s="23" t="str">
        <f t="shared" si="359"/>
        <v/>
      </c>
      <c r="BL321" s="21" t="str">
        <f t="shared" si="360"/>
        <v/>
      </c>
      <c r="BM321" s="21" t="str">
        <f t="shared" si="361"/>
        <v/>
      </c>
      <c r="BN321" s="21" t="str">
        <f t="shared" si="362"/>
        <v/>
      </c>
      <c r="BO321" s="21" t="str">
        <f t="shared" si="363"/>
        <v/>
      </c>
      <c r="BP321" s="21" t="str">
        <f t="shared" si="364"/>
        <v/>
      </c>
      <c r="BQ321" s="21">
        <f t="shared" si="365"/>
        <v>6</v>
      </c>
      <c r="BR321" s="22" t="str">
        <f t="shared" si="366"/>
        <v/>
      </c>
      <c r="BS321" s="22" t="str">
        <f t="shared" si="367"/>
        <v/>
      </c>
      <c r="BT321" s="22" t="str">
        <f t="shared" si="368"/>
        <v/>
      </c>
      <c r="BU321" s="22">
        <f t="shared" si="369"/>
        <v>4</v>
      </c>
      <c r="BV321" s="22" t="str">
        <f t="shared" si="370"/>
        <v/>
      </c>
      <c r="BW321" s="22" t="str">
        <f t="shared" si="371"/>
        <v/>
      </c>
      <c r="CE321" s="24" t="str">
        <f t="shared" si="372"/>
        <v>531264</v>
      </c>
      <c r="CF321" s="25">
        <f t="shared" si="373"/>
        <v>531264</v>
      </c>
      <c r="CG321" s="26">
        <f t="shared" si="374"/>
        <v>5</v>
      </c>
      <c r="CH321" s="23">
        <f t="shared" si="375"/>
        <v>3</v>
      </c>
      <c r="CI321" s="23">
        <f t="shared" si="376"/>
        <v>1</v>
      </c>
      <c r="CJ321" s="23">
        <f t="shared" si="377"/>
        <v>2</v>
      </c>
      <c r="CK321" s="23">
        <f t="shared" si="378"/>
        <v>6</v>
      </c>
      <c r="CL321" s="23">
        <f t="shared" si="379"/>
        <v>4</v>
      </c>
    </row>
    <row r="322" spans="1:90" ht="15" thickTop="1" thickBot="1" x14ac:dyDescent="0.5">
      <c r="A322" s="31">
        <v>21</v>
      </c>
      <c r="B322" s="33"/>
      <c r="C322" s="50">
        <f>VLOOKUP(A322,$AA$3:$AB$39,2,FALSE)</f>
        <v>4</v>
      </c>
      <c r="E322" s="49">
        <f>IF(C322=CG321,$CG$12,0)</f>
        <v>0</v>
      </c>
      <c r="F322" s="49">
        <f>IF(C322=CH321,$CH$12,0)</f>
        <v>0</v>
      </c>
      <c r="G322" s="49">
        <f>IF(C322=CI321,$CI$12,0)</f>
        <v>0</v>
      </c>
      <c r="H322" s="49">
        <f>IF(C322=CJ321,$CJ$12,0)</f>
        <v>0</v>
      </c>
      <c r="I322" s="49">
        <f>IF(C322=CK321,$CK$12,0)</f>
        <v>0</v>
      </c>
      <c r="J322" s="49">
        <f>IF(C322=CL321,$CL$12,0)</f>
        <v>6</v>
      </c>
      <c r="K322" s="50">
        <f>(E322+F322+G322+H322++I322+J322)</f>
        <v>6</v>
      </c>
      <c r="M322" s="15">
        <f t="shared" si="330"/>
        <v>4</v>
      </c>
      <c r="N322" s="15">
        <f t="shared" si="331"/>
        <v>5</v>
      </c>
      <c r="O322" s="15">
        <f t="shared" si="332"/>
        <v>3</v>
      </c>
      <c r="P322" s="15">
        <f t="shared" si="333"/>
        <v>1</v>
      </c>
      <c r="Q322" s="15">
        <f t="shared" si="334"/>
        <v>2</v>
      </c>
      <c r="R322" s="15">
        <f t="shared" si="335"/>
        <v>8</v>
      </c>
      <c r="S322" s="12">
        <f t="shared" si="380"/>
        <v>652</v>
      </c>
      <c r="T322" s="11">
        <v>1</v>
      </c>
      <c r="U322" s="16">
        <f t="shared" si="325"/>
        <v>2</v>
      </c>
      <c r="V322" s="16">
        <f t="shared" si="326"/>
        <v>3</v>
      </c>
      <c r="W322" s="16">
        <f t="shared" si="327"/>
        <v>4</v>
      </c>
      <c r="X322" s="16">
        <f t="shared" si="328"/>
        <v>5</v>
      </c>
      <c r="Y322" s="16">
        <f t="shared" si="329"/>
        <v>8</v>
      </c>
      <c r="AN322" s="23" t="str">
        <f t="shared" si="336"/>
        <v/>
      </c>
      <c r="AO322" s="23" t="str">
        <f t="shared" si="337"/>
        <v/>
      </c>
      <c r="AP322" s="23" t="str">
        <f t="shared" si="338"/>
        <v/>
      </c>
      <c r="AQ322" s="23">
        <f t="shared" si="339"/>
        <v>4</v>
      </c>
      <c r="AR322" s="23" t="str">
        <f t="shared" si="340"/>
        <v/>
      </c>
      <c r="AS322" s="23" t="str">
        <f t="shared" si="341"/>
        <v/>
      </c>
      <c r="AT322" s="21" t="str">
        <f t="shared" si="342"/>
        <v/>
      </c>
      <c r="AU322" s="21" t="str">
        <f t="shared" si="343"/>
        <v/>
      </c>
      <c r="AV322" s="21" t="str">
        <f t="shared" si="344"/>
        <v/>
      </c>
      <c r="AW322" s="21" t="str">
        <f t="shared" si="345"/>
        <v/>
      </c>
      <c r="AX322" s="21">
        <f t="shared" si="346"/>
        <v>5</v>
      </c>
      <c r="AY322" s="21" t="str">
        <f t="shared" si="347"/>
        <v/>
      </c>
      <c r="AZ322" s="22" t="str">
        <f t="shared" si="348"/>
        <v/>
      </c>
      <c r="BA322" s="22" t="str">
        <f t="shared" si="349"/>
        <v/>
      </c>
      <c r="BB322" s="22">
        <f t="shared" si="350"/>
        <v>3</v>
      </c>
      <c r="BC322" s="22" t="str">
        <f t="shared" si="351"/>
        <v/>
      </c>
      <c r="BD322" s="22" t="str">
        <f t="shared" si="352"/>
        <v/>
      </c>
      <c r="BE322" s="22" t="str">
        <f t="shared" si="353"/>
        <v/>
      </c>
      <c r="BF322" s="23">
        <f t="shared" si="354"/>
        <v>1</v>
      </c>
      <c r="BG322" s="23" t="str">
        <f t="shared" si="355"/>
        <v/>
      </c>
      <c r="BH322" s="23" t="str">
        <f t="shared" si="356"/>
        <v/>
      </c>
      <c r="BI322" s="23" t="str">
        <f t="shared" si="357"/>
        <v/>
      </c>
      <c r="BJ322" s="23" t="str">
        <f t="shared" si="358"/>
        <v/>
      </c>
      <c r="BK322" s="23" t="str">
        <f t="shared" si="359"/>
        <v/>
      </c>
      <c r="BL322" s="21" t="str">
        <f t="shared" si="360"/>
        <v/>
      </c>
      <c r="BM322" s="21">
        <f t="shared" si="361"/>
        <v>2</v>
      </c>
      <c r="BN322" s="21" t="str">
        <f t="shared" si="362"/>
        <v/>
      </c>
      <c r="BO322" s="21" t="str">
        <f t="shared" si="363"/>
        <v/>
      </c>
      <c r="BP322" s="21" t="str">
        <f t="shared" si="364"/>
        <v/>
      </c>
      <c r="BQ322" s="21" t="str">
        <f t="shared" si="365"/>
        <v/>
      </c>
      <c r="BR322" s="22" t="str">
        <f t="shared" si="366"/>
        <v/>
      </c>
      <c r="BS322" s="22" t="str">
        <f t="shared" si="367"/>
        <v/>
      </c>
      <c r="BT322" s="22" t="str">
        <f t="shared" si="368"/>
        <v/>
      </c>
      <c r="BU322" s="22" t="str">
        <f t="shared" si="369"/>
        <v/>
      </c>
      <c r="BV322" s="22" t="str">
        <f t="shared" si="370"/>
        <v/>
      </c>
      <c r="BW322" s="22">
        <f t="shared" si="371"/>
        <v>6</v>
      </c>
      <c r="CE322" s="24" t="str">
        <f t="shared" si="372"/>
        <v>453126</v>
      </c>
      <c r="CF322" s="25">
        <f t="shared" si="373"/>
        <v>453126</v>
      </c>
      <c r="CG322" s="26">
        <f t="shared" si="374"/>
        <v>4</v>
      </c>
      <c r="CH322" s="23">
        <f t="shared" si="375"/>
        <v>5</v>
      </c>
      <c r="CI322" s="23">
        <f t="shared" si="376"/>
        <v>3</v>
      </c>
      <c r="CJ322" s="23">
        <f t="shared" si="377"/>
        <v>1</v>
      </c>
      <c r="CK322" s="23">
        <f t="shared" si="378"/>
        <v>2</v>
      </c>
      <c r="CL322" s="23">
        <f t="shared" si="379"/>
        <v>6</v>
      </c>
    </row>
    <row r="323" spans="1:90" ht="15" thickTop="1" thickBot="1" x14ac:dyDescent="0.5">
      <c r="A323" s="31">
        <v>34</v>
      </c>
      <c r="B323" s="33"/>
      <c r="C323" s="50">
        <f>VLOOKUP(A323,$AA$3:$AB$39,2,FALSE)</f>
        <v>6</v>
      </c>
      <c r="E323" s="49">
        <f>IF(C323=CG322,$CG$12,0)</f>
        <v>0</v>
      </c>
      <c r="F323" s="49">
        <f>IF(C323=CH322,$CH$12,0)</f>
        <v>0</v>
      </c>
      <c r="G323" s="49">
        <f>IF(C323=CI322,$CI$12,0)</f>
        <v>0</v>
      </c>
      <c r="H323" s="49">
        <f>IF(C323=CJ322,$CJ$12,0)</f>
        <v>0</v>
      </c>
      <c r="I323" s="49">
        <f>IF(C323=CK322,$CK$12,0)</f>
        <v>0</v>
      </c>
      <c r="J323" s="49">
        <f>IF(C323=CL322,$CL$12,0)</f>
        <v>6</v>
      </c>
      <c r="K323" s="50">
        <f>(E323+F323+G323+H323++I323+J323)</f>
        <v>6</v>
      </c>
      <c r="M323" s="15">
        <f t="shared" si="330"/>
        <v>5</v>
      </c>
      <c r="N323" s="15">
        <f t="shared" si="331"/>
        <v>6</v>
      </c>
      <c r="O323" s="15">
        <f t="shared" si="332"/>
        <v>4</v>
      </c>
      <c r="P323" s="15">
        <f t="shared" si="333"/>
        <v>2</v>
      </c>
      <c r="Q323" s="15">
        <f t="shared" si="334"/>
        <v>3</v>
      </c>
      <c r="R323" s="15">
        <f t="shared" si="335"/>
        <v>1</v>
      </c>
      <c r="S323" s="12">
        <f t="shared" si="380"/>
        <v>654</v>
      </c>
      <c r="T323" s="11">
        <v>1</v>
      </c>
      <c r="U323" s="16">
        <f t="shared" ref="U323:U332" si="381">SMALL(M323:R323,2)</f>
        <v>2</v>
      </c>
      <c r="V323" s="16">
        <f t="shared" ref="V323:V332" si="382">SMALL(M323:R323,3)</f>
        <v>3</v>
      </c>
      <c r="W323" s="16">
        <f t="shared" ref="W323:W332" si="383">SMALL(M323:R323,4)</f>
        <v>4</v>
      </c>
      <c r="X323" s="16">
        <f t="shared" ref="X323:X332" si="384">SMALL(M323:R323,5)</f>
        <v>5</v>
      </c>
      <c r="Y323" s="16">
        <f t="shared" ref="Y323:Y332" si="385">SMALL(M323:R323,6)</f>
        <v>6</v>
      </c>
      <c r="AN323" s="23" t="str">
        <f t="shared" si="336"/>
        <v/>
      </c>
      <c r="AO323" s="23" t="str">
        <f t="shared" si="337"/>
        <v/>
      </c>
      <c r="AP323" s="23" t="str">
        <f t="shared" si="338"/>
        <v/>
      </c>
      <c r="AQ323" s="23" t="str">
        <f t="shared" si="339"/>
        <v/>
      </c>
      <c r="AR323" s="23" t="str">
        <f t="shared" si="340"/>
        <v/>
      </c>
      <c r="AS323" s="23">
        <f t="shared" si="341"/>
        <v>6</v>
      </c>
      <c r="AT323" s="21" t="str">
        <f t="shared" si="342"/>
        <v/>
      </c>
      <c r="AU323" s="21" t="str">
        <f t="shared" si="343"/>
        <v/>
      </c>
      <c r="AV323" s="21" t="str">
        <f t="shared" si="344"/>
        <v/>
      </c>
      <c r="AW323" s="21">
        <f t="shared" si="345"/>
        <v>4</v>
      </c>
      <c r="AX323" s="21" t="str">
        <f t="shared" si="346"/>
        <v/>
      </c>
      <c r="AY323" s="21" t="str">
        <f t="shared" si="347"/>
        <v/>
      </c>
      <c r="AZ323" s="22" t="str">
        <f t="shared" si="348"/>
        <v/>
      </c>
      <c r="BA323" s="22" t="str">
        <f t="shared" si="349"/>
        <v/>
      </c>
      <c r="BB323" s="22" t="str">
        <f t="shared" si="350"/>
        <v/>
      </c>
      <c r="BC323" s="22" t="str">
        <f t="shared" si="351"/>
        <v/>
      </c>
      <c r="BD323" s="22">
        <f t="shared" si="352"/>
        <v>5</v>
      </c>
      <c r="BE323" s="22" t="str">
        <f t="shared" si="353"/>
        <v/>
      </c>
      <c r="BF323" s="23" t="str">
        <f t="shared" si="354"/>
        <v/>
      </c>
      <c r="BG323" s="23" t="str">
        <f t="shared" si="355"/>
        <v/>
      </c>
      <c r="BH323" s="23">
        <f t="shared" si="356"/>
        <v>3</v>
      </c>
      <c r="BI323" s="23" t="str">
        <f t="shared" si="357"/>
        <v/>
      </c>
      <c r="BJ323" s="23" t="str">
        <f t="shared" si="358"/>
        <v/>
      </c>
      <c r="BK323" s="23" t="str">
        <f t="shared" si="359"/>
        <v/>
      </c>
      <c r="BL323" s="21">
        <f t="shared" si="360"/>
        <v>1</v>
      </c>
      <c r="BM323" s="21" t="str">
        <f t="shared" si="361"/>
        <v/>
      </c>
      <c r="BN323" s="21" t="str">
        <f t="shared" si="362"/>
        <v/>
      </c>
      <c r="BO323" s="21" t="str">
        <f t="shared" si="363"/>
        <v/>
      </c>
      <c r="BP323" s="21" t="str">
        <f t="shared" si="364"/>
        <v/>
      </c>
      <c r="BQ323" s="21" t="str">
        <f t="shared" si="365"/>
        <v/>
      </c>
      <c r="BR323" s="22" t="str">
        <f t="shared" si="366"/>
        <v/>
      </c>
      <c r="BS323" s="22">
        <f t="shared" si="367"/>
        <v>2</v>
      </c>
      <c r="BT323" s="22" t="str">
        <f t="shared" si="368"/>
        <v/>
      </c>
      <c r="BU323" s="22" t="str">
        <f t="shared" si="369"/>
        <v/>
      </c>
      <c r="BV323" s="22" t="str">
        <f t="shared" si="370"/>
        <v/>
      </c>
      <c r="BW323" s="22" t="str">
        <f t="shared" si="371"/>
        <v/>
      </c>
      <c r="CE323" s="24" t="str">
        <f t="shared" si="372"/>
        <v>645312</v>
      </c>
      <c r="CF323" s="25">
        <f t="shared" si="373"/>
        <v>645312</v>
      </c>
      <c r="CG323" s="26">
        <f t="shared" si="374"/>
        <v>6</v>
      </c>
      <c r="CH323" s="23">
        <f t="shared" si="375"/>
        <v>4</v>
      </c>
      <c r="CI323" s="23">
        <f t="shared" si="376"/>
        <v>5</v>
      </c>
      <c r="CJ323" s="23">
        <f t="shared" si="377"/>
        <v>3</v>
      </c>
      <c r="CK323" s="23">
        <f t="shared" si="378"/>
        <v>1</v>
      </c>
      <c r="CL323" s="23">
        <f t="shared" si="379"/>
        <v>2</v>
      </c>
    </row>
    <row r="324" spans="1:90" ht="15" thickTop="1" thickBot="1" x14ac:dyDescent="0.5">
      <c r="A324" s="31">
        <v>31</v>
      </c>
      <c r="B324" s="33"/>
      <c r="C324" s="50">
        <f>VLOOKUP(A324,$AA$3:$AB$39,2,FALSE)</f>
        <v>6</v>
      </c>
      <c r="E324" s="49">
        <f>IF(C324=CG323,$CG$12,0)</f>
        <v>1</v>
      </c>
      <c r="F324" s="49">
        <f>IF(C324=CH323,$CH$12,0)</f>
        <v>0</v>
      </c>
      <c r="G324" s="49">
        <f>IF(C324=CI323,$CI$12,0)</f>
        <v>0</v>
      </c>
      <c r="H324" s="49">
        <f>IF(C324=CJ323,$CJ$12,0)</f>
        <v>0</v>
      </c>
      <c r="I324" s="49">
        <f>IF(C324=CK323,$CK$12,0)</f>
        <v>0</v>
      </c>
      <c r="J324" s="49">
        <f>IF(C324=CL323,$CL$12,0)</f>
        <v>0</v>
      </c>
      <c r="K324" s="50">
        <f>(E324+F324+G324+H324++I324+J324)</f>
        <v>1</v>
      </c>
      <c r="M324" s="15">
        <f t="shared" si="330"/>
        <v>6</v>
      </c>
      <c r="N324" s="15">
        <f t="shared" si="331"/>
        <v>7</v>
      </c>
      <c r="O324" s="15">
        <f t="shared" si="332"/>
        <v>5</v>
      </c>
      <c r="P324" s="15">
        <f t="shared" si="333"/>
        <v>3</v>
      </c>
      <c r="Q324" s="15">
        <f t="shared" si="334"/>
        <v>4</v>
      </c>
      <c r="R324" s="15">
        <f t="shared" si="335"/>
        <v>1</v>
      </c>
      <c r="S324" s="12">
        <f t="shared" si="380"/>
        <v>657</v>
      </c>
      <c r="T324" s="11">
        <v>1</v>
      </c>
      <c r="U324" s="16">
        <f t="shared" si="381"/>
        <v>3</v>
      </c>
      <c r="V324" s="16">
        <f t="shared" si="382"/>
        <v>4</v>
      </c>
      <c r="W324" s="16">
        <f t="shared" si="383"/>
        <v>5</v>
      </c>
      <c r="X324" s="16">
        <f t="shared" si="384"/>
        <v>6</v>
      </c>
      <c r="Y324" s="16">
        <f t="shared" si="385"/>
        <v>7</v>
      </c>
      <c r="AN324" s="23" t="str">
        <f t="shared" si="336"/>
        <v/>
      </c>
      <c r="AO324" s="23" t="str">
        <f t="shared" si="337"/>
        <v/>
      </c>
      <c r="AP324" s="23" t="str">
        <f t="shared" si="338"/>
        <v/>
      </c>
      <c r="AQ324" s="23" t="str">
        <f t="shared" si="339"/>
        <v/>
      </c>
      <c r="AR324" s="23" t="str">
        <f t="shared" si="340"/>
        <v/>
      </c>
      <c r="AS324" s="23">
        <f t="shared" si="341"/>
        <v>6</v>
      </c>
      <c r="AT324" s="21" t="str">
        <f t="shared" si="342"/>
        <v/>
      </c>
      <c r="AU324" s="21" t="str">
        <f t="shared" si="343"/>
        <v/>
      </c>
      <c r="AV324" s="21" t="str">
        <f t="shared" si="344"/>
        <v/>
      </c>
      <c r="AW324" s="21">
        <f t="shared" si="345"/>
        <v>4</v>
      </c>
      <c r="AX324" s="21" t="str">
        <f t="shared" si="346"/>
        <v/>
      </c>
      <c r="AY324" s="21" t="str">
        <f t="shared" si="347"/>
        <v/>
      </c>
      <c r="AZ324" s="22" t="str">
        <f t="shared" si="348"/>
        <v/>
      </c>
      <c r="BA324" s="22" t="str">
        <f t="shared" si="349"/>
        <v/>
      </c>
      <c r="BB324" s="22" t="str">
        <f t="shared" si="350"/>
        <v/>
      </c>
      <c r="BC324" s="22" t="str">
        <f t="shared" si="351"/>
        <v/>
      </c>
      <c r="BD324" s="22">
        <f t="shared" si="352"/>
        <v>5</v>
      </c>
      <c r="BE324" s="22" t="str">
        <f t="shared" si="353"/>
        <v/>
      </c>
      <c r="BF324" s="23" t="str">
        <f t="shared" si="354"/>
        <v/>
      </c>
      <c r="BG324" s="23" t="str">
        <f t="shared" si="355"/>
        <v/>
      </c>
      <c r="BH324" s="23">
        <f t="shared" si="356"/>
        <v>3</v>
      </c>
      <c r="BI324" s="23" t="str">
        <f t="shared" si="357"/>
        <v/>
      </c>
      <c r="BJ324" s="23" t="str">
        <f t="shared" si="358"/>
        <v/>
      </c>
      <c r="BK324" s="23" t="str">
        <f t="shared" si="359"/>
        <v/>
      </c>
      <c r="BL324" s="21">
        <f t="shared" si="360"/>
        <v>1</v>
      </c>
      <c r="BM324" s="21" t="str">
        <f t="shared" si="361"/>
        <v/>
      </c>
      <c r="BN324" s="21" t="str">
        <f t="shared" si="362"/>
        <v/>
      </c>
      <c r="BO324" s="21" t="str">
        <f t="shared" si="363"/>
        <v/>
      </c>
      <c r="BP324" s="21" t="str">
        <f t="shared" si="364"/>
        <v/>
      </c>
      <c r="BQ324" s="21" t="str">
        <f t="shared" si="365"/>
        <v/>
      </c>
      <c r="BR324" s="22" t="str">
        <f t="shared" si="366"/>
        <v/>
      </c>
      <c r="BS324" s="22">
        <f t="shared" si="367"/>
        <v>2</v>
      </c>
      <c r="BT324" s="22" t="str">
        <f t="shared" si="368"/>
        <v/>
      </c>
      <c r="BU324" s="22" t="str">
        <f t="shared" si="369"/>
        <v/>
      </c>
      <c r="BV324" s="22" t="str">
        <f t="shared" si="370"/>
        <v/>
      </c>
      <c r="BW324" s="22" t="str">
        <f t="shared" si="371"/>
        <v/>
      </c>
      <c r="CE324" s="24" t="str">
        <f t="shared" si="372"/>
        <v>645312</v>
      </c>
      <c r="CF324" s="25">
        <f t="shared" si="373"/>
        <v>645312</v>
      </c>
      <c r="CG324" s="26">
        <f t="shared" si="374"/>
        <v>6</v>
      </c>
      <c r="CH324" s="23">
        <f t="shared" si="375"/>
        <v>4</v>
      </c>
      <c r="CI324" s="23">
        <f t="shared" si="376"/>
        <v>5</v>
      </c>
      <c r="CJ324" s="23">
        <f t="shared" si="377"/>
        <v>3</v>
      </c>
      <c r="CK324" s="23">
        <f t="shared" si="378"/>
        <v>1</v>
      </c>
      <c r="CL324" s="23">
        <f t="shared" si="379"/>
        <v>2</v>
      </c>
    </row>
    <row r="325" spans="1:90" ht="15" thickTop="1" thickBot="1" x14ac:dyDescent="0.5">
      <c r="A325" s="31">
        <v>9</v>
      </c>
      <c r="B325" s="33"/>
      <c r="C325" s="50">
        <f>VLOOKUP(A325,$AA$3:$AB$39,2,FALSE)</f>
        <v>2</v>
      </c>
      <c r="E325" s="49">
        <f>IF(C325=CG324,$CG$12,0)</f>
        <v>0</v>
      </c>
      <c r="F325" s="49">
        <f>IF(C325=CH324,$CH$12,0)</f>
        <v>0</v>
      </c>
      <c r="G325" s="49">
        <f>IF(C325=CI324,$CI$12,0)</f>
        <v>0</v>
      </c>
      <c r="H325" s="49">
        <f>IF(C325=CJ324,$CJ$12,0)</f>
        <v>0</v>
      </c>
      <c r="I325" s="49">
        <f>IF(C325=CK324,$CK$12,0)</f>
        <v>0</v>
      </c>
      <c r="J325" s="49">
        <f>IF(C325=CL324,$CL$12,0)</f>
        <v>6</v>
      </c>
      <c r="K325" s="50">
        <f>(E325+F325+G325+H325++I325+J325)</f>
        <v>6</v>
      </c>
      <c r="M325" s="15">
        <f t="shared" ref="M325:M332" si="386">IF($C325=1,1,M324+1)</f>
        <v>7</v>
      </c>
      <c r="N325" s="15">
        <f t="shared" ref="N325:N332" si="387">IF($C325=2,1,N324+1)</f>
        <v>1</v>
      </c>
      <c r="O325" s="15">
        <f t="shared" ref="O325:O332" si="388">IF($C325=3,1,O324+1)</f>
        <v>6</v>
      </c>
      <c r="P325" s="15">
        <f t="shared" ref="P325:P332" si="389">IF($C325=4,1,P324+1)</f>
        <v>4</v>
      </c>
      <c r="Q325" s="15">
        <f t="shared" ref="Q325:Q332" si="390">IF($C325=5,1,Q324+1)</f>
        <v>5</v>
      </c>
      <c r="R325" s="15">
        <f t="shared" ref="R325:R332" si="391">IF($C325=6,1,R324+1)</f>
        <v>2</v>
      </c>
      <c r="S325" s="12">
        <f t="shared" si="380"/>
        <v>659</v>
      </c>
      <c r="T325" s="11">
        <v>1</v>
      </c>
      <c r="U325" s="16">
        <f t="shared" si="381"/>
        <v>2</v>
      </c>
      <c r="V325" s="16">
        <f t="shared" si="382"/>
        <v>4</v>
      </c>
      <c r="W325" s="16">
        <f t="shared" si="383"/>
        <v>5</v>
      </c>
      <c r="X325" s="16">
        <f t="shared" si="384"/>
        <v>6</v>
      </c>
      <c r="Y325" s="16">
        <f t="shared" si="385"/>
        <v>7</v>
      </c>
      <c r="AN325" s="23" t="str">
        <f t="shared" si="336"/>
        <v/>
      </c>
      <c r="AO325" s="23">
        <f t="shared" si="337"/>
        <v>2</v>
      </c>
      <c r="AP325" s="23" t="str">
        <f t="shared" si="338"/>
        <v/>
      </c>
      <c r="AQ325" s="23" t="str">
        <f t="shared" si="339"/>
        <v/>
      </c>
      <c r="AR325" s="23" t="str">
        <f t="shared" si="340"/>
        <v/>
      </c>
      <c r="AS325" s="23" t="str">
        <f t="shared" si="341"/>
        <v/>
      </c>
      <c r="AT325" s="21" t="str">
        <f t="shared" si="342"/>
        <v/>
      </c>
      <c r="AU325" s="21" t="str">
        <f t="shared" si="343"/>
        <v/>
      </c>
      <c r="AV325" s="21" t="str">
        <f t="shared" si="344"/>
        <v/>
      </c>
      <c r="AW325" s="21" t="str">
        <f t="shared" si="345"/>
        <v/>
      </c>
      <c r="AX325" s="21" t="str">
        <f t="shared" si="346"/>
        <v/>
      </c>
      <c r="AY325" s="21">
        <f t="shared" si="347"/>
        <v>6</v>
      </c>
      <c r="AZ325" s="22" t="str">
        <f t="shared" si="348"/>
        <v/>
      </c>
      <c r="BA325" s="22" t="str">
        <f t="shared" si="349"/>
        <v/>
      </c>
      <c r="BB325" s="22" t="str">
        <f t="shared" si="350"/>
        <v/>
      </c>
      <c r="BC325" s="22">
        <f t="shared" si="351"/>
        <v>4</v>
      </c>
      <c r="BD325" s="22" t="str">
        <f t="shared" si="352"/>
        <v/>
      </c>
      <c r="BE325" s="22" t="str">
        <f t="shared" si="353"/>
        <v/>
      </c>
      <c r="BF325" s="23" t="str">
        <f t="shared" si="354"/>
        <v/>
      </c>
      <c r="BG325" s="23" t="str">
        <f t="shared" si="355"/>
        <v/>
      </c>
      <c r="BH325" s="23" t="str">
        <f t="shared" si="356"/>
        <v/>
      </c>
      <c r="BI325" s="23" t="str">
        <f t="shared" si="357"/>
        <v/>
      </c>
      <c r="BJ325" s="23">
        <f t="shared" si="358"/>
        <v>5</v>
      </c>
      <c r="BK325" s="23" t="str">
        <f t="shared" si="359"/>
        <v/>
      </c>
      <c r="BL325" s="21" t="str">
        <f t="shared" si="360"/>
        <v/>
      </c>
      <c r="BM325" s="21" t="str">
        <f t="shared" si="361"/>
        <v/>
      </c>
      <c r="BN325" s="21">
        <f t="shared" si="362"/>
        <v>3</v>
      </c>
      <c r="BO325" s="21" t="str">
        <f t="shared" si="363"/>
        <v/>
      </c>
      <c r="BP325" s="21" t="str">
        <f t="shared" si="364"/>
        <v/>
      </c>
      <c r="BQ325" s="21" t="str">
        <f t="shared" si="365"/>
        <v/>
      </c>
      <c r="BR325" s="22">
        <f t="shared" si="366"/>
        <v>1</v>
      </c>
      <c r="BS325" s="22" t="str">
        <f t="shared" si="367"/>
        <v/>
      </c>
      <c r="BT325" s="22" t="str">
        <f t="shared" si="368"/>
        <v/>
      </c>
      <c r="BU325" s="22" t="str">
        <f t="shared" si="369"/>
        <v/>
      </c>
      <c r="BV325" s="22" t="str">
        <f t="shared" si="370"/>
        <v/>
      </c>
      <c r="BW325" s="22" t="str">
        <f t="shared" si="371"/>
        <v/>
      </c>
      <c r="CE325" s="24" t="str">
        <f t="shared" si="372"/>
        <v>264531</v>
      </c>
      <c r="CF325" s="25">
        <f t="shared" si="373"/>
        <v>264531</v>
      </c>
      <c r="CG325" s="26">
        <f t="shared" si="374"/>
        <v>2</v>
      </c>
      <c r="CH325" s="23">
        <f t="shared" si="375"/>
        <v>6</v>
      </c>
      <c r="CI325" s="23">
        <f t="shared" si="376"/>
        <v>4</v>
      </c>
      <c r="CJ325" s="23">
        <f t="shared" si="377"/>
        <v>5</v>
      </c>
      <c r="CK325" s="23">
        <f t="shared" si="378"/>
        <v>3</v>
      </c>
      <c r="CL325" s="23">
        <f t="shared" si="379"/>
        <v>1</v>
      </c>
    </row>
    <row r="326" spans="1:90" ht="15" thickTop="1" thickBot="1" x14ac:dyDescent="0.5">
      <c r="A326" s="31">
        <v>34</v>
      </c>
      <c r="B326" s="33"/>
      <c r="C326" s="50">
        <f>VLOOKUP(A326,$AA$3:$AB$39,2,FALSE)</f>
        <v>6</v>
      </c>
      <c r="E326" s="49">
        <f>IF(C326=CG325,$CG$12,0)</f>
        <v>0</v>
      </c>
      <c r="F326" s="49">
        <f>IF(C326=CH325,$CH$12,0)</f>
        <v>2</v>
      </c>
      <c r="G326" s="49">
        <f>IF(C326=CI325,$CI$12,0)</f>
        <v>0</v>
      </c>
      <c r="H326" s="49">
        <f>IF(C326=CJ325,$CJ$12,0)</f>
        <v>0</v>
      </c>
      <c r="I326" s="49">
        <f>IF(C326=CK325,$CK$12,0)</f>
        <v>0</v>
      </c>
      <c r="J326" s="49">
        <f>IF(C326=CL325,$CL$12,0)</f>
        <v>0</v>
      </c>
      <c r="K326" s="50">
        <f>(E326+F326+G326+H326++I326+J326)</f>
        <v>2</v>
      </c>
      <c r="M326" s="15">
        <f t="shared" si="386"/>
        <v>8</v>
      </c>
      <c r="N326" s="15">
        <f t="shared" si="387"/>
        <v>2</v>
      </c>
      <c r="O326" s="15">
        <f t="shared" si="388"/>
        <v>7</v>
      </c>
      <c r="P326" s="15">
        <f t="shared" si="389"/>
        <v>5</v>
      </c>
      <c r="Q326" s="15">
        <f t="shared" si="390"/>
        <v>6</v>
      </c>
      <c r="R326" s="15">
        <f t="shared" si="391"/>
        <v>1</v>
      </c>
      <c r="S326" s="12">
        <f t="shared" si="380"/>
        <v>661</v>
      </c>
      <c r="T326" s="11">
        <v>1</v>
      </c>
      <c r="U326" s="16">
        <f t="shared" si="381"/>
        <v>2</v>
      </c>
      <c r="V326" s="16">
        <f t="shared" si="382"/>
        <v>5</v>
      </c>
      <c r="W326" s="16">
        <f t="shared" si="383"/>
        <v>6</v>
      </c>
      <c r="X326" s="16">
        <f t="shared" si="384"/>
        <v>7</v>
      </c>
      <c r="Y326" s="16">
        <f t="shared" si="385"/>
        <v>8</v>
      </c>
      <c r="AN326" s="23" t="str">
        <f t="shared" si="336"/>
        <v/>
      </c>
      <c r="AO326" s="23" t="str">
        <f t="shared" si="337"/>
        <v/>
      </c>
      <c r="AP326" s="23" t="str">
        <f t="shared" si="338"/>
        <v/>
      </c>
      <c r="AQ326" s="23" t="str">
        <f t="shared" si="339"/>
        <v/>
      </c>
      <c r="AR326" s="23" t="str">
        <f t="shared" si="340"/>
        <v/>
      </c>
      <c r="AS326" s="23">
        <f t="shared" si="341"/>
        <v>6</v>
      </c>
      <c r="AT326" s="21" t="str">
        <f t="shared" si="342"/>
        <v/>
      </c>
      <c r="AU326" s="21">
        <f t="shared" si="343"/>
        <v>2</v>
      </c>
      <c r="AV326" s="21" t="str">
        <f t="shared" si="344"/>
        <v/>
      </c>
      <c r="AW326" s="21" t="str">
        <f t="shared" si="345"/>
        <v/>
      </c>
      <c r="AX326" s="21" t="str">
        <f t="shared" si="346"/>
        <v/>
      </c>
      <c r="AY326" s="21" t="str">
        <f t="shared" si="347"/>
        <v/>
      </c>
      <c r="AZ326" s="22" t="str">
        <f t="shared" si="348"/>
        <v/>
      </c>
      <c r="BA326" s="22" t="str">
        <f t="shared" si="349"/>
        <v/>
      </c>
      <c r="BB326" s="22" t="str">
        <f t="shared" si="350"/>
        <v/>
      </c>
      <c r="BC326" s="22">
        <f t="shared" si="351"/>
        <v>4</v>
      </c>
      <c r="BD326" s="22" t="str">
        <f t="shared" si="352"/>
        <v/>
      </c>
      <c r="BE326" s="22" t="str">
        <f t="shared" si="353"/>
        <v/>
      </c>
      <c r="BF326" s="23" t="str">
        <f t="shared" si="354"/>
        <v/>
      </c>
      <c r="BG326" s="23" t="str">
        <f t="shared" si="355"/>
        <v/>
      </c>
      <c r="BH326" s="23" t="str">
        <f t="shared" si="356"/>
        <v/>
      </c>
      <c r="BI326" s="23" t="str">
        <f t="shared" si="357"/>
        <v/>
      </c>
      <c r="BJ326" s="23">
        <f t="shared" si="358"/>
        <v>5</v>
      </c>
      <c r="BK326" s="23" t="str">
        <f t="shared" si="359"/>
        <v/>
      </c>
      <c r="BL326" s="21" t="str">
        <f t="shared" si="360"/>
        <v/>
      </c>
      <c r="BM326" s="21" t="str">
        <f t="shared" si="361"/>
        <v/>
      </c>
      <c r="BN326" s="21">
        <f t="shared" si="362"/>
        <v>3</v>
      </c>
      <c r="BO326" s="21" t="str">
        <f t="shared" si="363"/>
        <v/>
      </c>
      <c r="BP326" s="21" t="str">
        <f t="shared" si="364"/>
        <v/>
      </c>
      <c r="BQ326" s="21" t="str">
        <f t="shared" si="365"/>
        <v/>
      </c>
      <c r="BR326" s="22">
        <f t="shared" si="366"/>
        <v>1</v>
      </c>
      <c r="BS326" s="22" t="str">
        <f t="shared" si="367"/>
        <v/>
      </c>
      <c r="BT326" s="22" t="str">
        <f t="shared" si="368"/>
        <v/>
      </c>
      <c r="BU326" s="22" t="str">
        <f t="shared" si="369"/>
        <v/>
      </c>
      <c r="BV326" s="22" t="str">
        <f t="shared" si="370"/>
        <v/>
      </c>
      <c r="BW326" s="22" t="str">
        <f t="shared" si="371"/>
        <v/>
      </c>
      <c r="CE326" s="24" t="str">
        <f t="shared" si="372"/>
        <v>624531</v>
      </c>
      <c r="CF326" s="25">
        <f t="shared" si="373"/>
        <v>624531</v>
      </c>
      <c r="CG326" s="26">
        <f t="shared" si="374"/>
        <v>6</v>
      </c>
      <c r="CH326" s="23">
        <f t="shared" si="375"/>
        <v>2</v>
      </c>
      <c r="CI326" s="23">
        <f t="shared" si="376"/>
        <v>4</v>
      </c>
      <c r="CJ326" s="23">
        <f t="shared" si="377"/>
        <v>5</v>
      </c>
      <c r="CK326" s="23">
        <f t="shared" si="378"/>
        <v>3</v>
      </c>
      <c r="CL326" s="23">
        <f t="shared" si="379"/>
        <v>1</v>
      </c>
    </row>
    <row r="327" spans="1:90" ht="15" thickTop="1" thickBot="1" x14ac:dyDescent="0.5">
      <c r="A327" s="31">
        <v>19</v>
      </c>
      <c r="B327" s="33"/>
      <c r="C327" s="50">
        <f>VLOOKUP(A327,$AA$3:$AB$39,2,FALSE)</f>
        <v>4</v>
      </c>
      <c r="E327" s="49">
        <f>IF(C327=CG326,$CG$12,0)</f>
        <v>0</v>
      </c>
      <c r="F327" s="49">
        <f>IF(C327=CH326,$CH$12,0)</f>
        <v>0</v>
      </c>
      <c r="G327" s="49">
        <f>IF(C327=CI326,$CI$12,0)</f>
        <v>3</v>
      </c>
      <c r="H327" s="49">
        <f>IF(C327=CJ326,$CJ$12,0)</f>
        <v>0</v>
      </c>
      <c r="I327" s="49">
        <f>IF(C327=CK326,$CK$12,0)</f>
        <v>0</v>
      </c>
      <c r="J327" s="49">
        <f>IF(C327=CL326,$CL$12,0)</f>
        <v>0</v>
      </c>
      <c r="K327" s="50">
        <f>(E327+F327+G327+H327++I327+J327)</f>
        <v>3</v>
      </c>
      <c r="M327" s="15">
        <f t="shared" si="386"/>
        <v>9</v>
      </c>
      <c r="N327" s="15">
        <f t="shared" si="387"/>
        <v>3</v>
      </c>
      <c r="O327" s="15">
        <f t="shared" si="388"/>
        <v>8</v>
      </c>
      <c r="P327" s="15">
        <f t="shared" si="389"/>
        <v>1</v>
      </c>
      <c r="Q327" s="15">
        <f t="shared" si="390"/>
        <v>7</v>
      </c>
      <c r="R327" s="15">
        <f t="shared" si="391"/>
        <v>2</v>
      </c>
      <c r="S327" s="12">
        <f t="shared" si="380"/>
        <v>663</v>
      </c>
      <c r="T327" s="11">
        <v>1</v>
      </c>
      <c r="U327" s="16">
        <f t="shared" si="381"/>
        <v>2</v>
      </c>
      <c r="V327" s="16">
        <f t="shared" si="382"/>
        <v>3</v>
      </c>
      <c r="W327" s="16">
        <f t="shared" si="383"/>
        <v>7</v>
      </c>
      <c r="X327" s="16">
        <f t="shared" si="384"/>
        <v>8</v>
      </c>
      <c r="Y327" s="16">
        <f t="shared" si="385"/>
        <v>9</v>
      </c>
      <c r="AN327" s="23" t="str">
        <f t="shared" si="336"/>
        <v/>
      </c>
      <c r="AO327" s="23" t="str">
        <f t="shared" si="337"/>
        <v/>
      </c>
      <c r="AP327" s="23" t="str">
        <f t="shared" si="338"/>
        <v/>
      </c>
      <c r="AQ327" s="23">
        <f t="shared" si="339"/>
        <v>4</v>
      </c>
      <c r="AR327" s="23" t="str">
        <f t="shared" si="340"/>
        <v/>
      </c>
      <c r="AS327" s="23" t="str">
        <f t="shared" si="341"/>
        <v/>
      </c>
      <c r="AT327" s="21" t="str">
        <f t="shared" si="342"/>
        <v/>
      </c>
      <c r="AU327" s="21" t="str">
        <f t="shared" si="343"/>
        <v/>
      </c>
      <c r="AV327" s="21" t="str">
        <f t="shared" si="344"/>
        <v/>
      </c>
      <c r="AW327" s="21" t="str">
        <f t="shared" si="345"/>
        <v/>
      </c>
      <c r="AX327" s="21" t="str">
        <f t="shared" si="346"/>
        <v/>
      </c>
      <c r="AY327" s="21">
        <f t="shared" si="347"/>
        <v>6</v>
      </c>
      <c r="AZ327" s="22" t="str">
        <f t="shared" si="348"/>
        <v/>
      </c>
      <c r="BA327" s="22">
        <f t="shared" si="349"/>
        <v>2</v>
      </c>
      <c r="BB327" s="22" t="str">
        <f t="shared" si="350"/>
        <v/>
      </c>
      <c r="BC327" s="22" t="str">
        <f t="shared" si="351"/>
        <v/>
      </c>
      <c r="BD327" s="22" t="str">
        <f t="shared" si="352"/>
        <v/>
      </c>
      <c r="BE327" s="22" t="str">
        <f t="shared" si="353"/>
        <v/>
      </c>
      <c r="BF327" s="23" t="str">
        <f t="shared" si="354"/>
        <v/>
      </c>
      <c r="BG327" s="23" t="str">
        <f t="shared" si="355"/>
        <v/>
      </c>
      <c r="BH327" s="23" t="str">
        <f t="shared" si="356"/>
        <v/>
      </c>
      <c r="BI327" s="23" t="str">
        <f t="shared" si="357"/>
        <v/>
      </c>
      <c r="BJ327" s="23">
        <f t="shared" si="358"/>
        <v>5</v>
      </c>
      <c r="BK327" s="23" t="str">
        <f t="shared" si="359"/>
        <v/>
      </c>
      <c r="BL327" s="21" t="str">
        <f t="shared" si="360"/>
        <v/>
      </c>
      <c r="BM327" s="21" t="str">
        <f t="shared" si="361"/>
        <v/>
      </c>
      <c r="BN327" s="21">
        <f t="shared" si="362"/>
        <v>3</v>
      </c>
      <c r="BO327" s="21" t="str">
        <f t="shared" si="363"/>
        <v/>
      </c>
      <c r="BP327" s="21" t="str">
        <f t="shared" si="364"/>
        <v/>
      </c>
      <c r="BQ327" s="21" t="str">
        <f t="shared" si="365"/>
        <v/>
      </c>
      <c r="BR327" s="22">
        <f t="shared" si="366"/>
        <v>1</v>
      </c>
      <c r="BS327" s="22" t="str">
        <f t="shared" si="367"/>
        <v/>
      </c>
      <c r="BT327" s="22" t="str">
        <f t="shared" si="368"/>
        <v/>
      </c>
      <c r="BU327" s="22" t="str">
        <f t="shared" si="369"/>
        <v/>
      </c>
      <c r="BV327" s="22" t="str">
        <f t="shared" si="370"/>
        <v/>
      </c>
      <c r="BW327" s="22" t="str">
        <f t="shared" si="371"/>
        <v/>
      </c>
      <c r="CE327" s="24" t="str">
        <f t="shared" si="372"/>
        <v>462531</v>
      </c>
      <c r="CF327" s="25">
        <f t="shared" si="373"/>
        <v>462531</v>
      </c>
      <c r="CG327" s="26">
        <f t="shared" si="374"/>
        <v>4</v>
      </c>
      <c r="CH327" s="23">
        <f t="shared" si="375"/>
        <v>6</v>
      </c>
      <c r="CI327" s="23">
        <f t="shared" si="376"/>
        <v>2</v>
      </c>
      <c r="CJ327" s="23">
        <f t="shared" si="377"/>
        <v>5</v>
      </c>
      <c r="CK327" s="23">
        <f t="shared" si="378"/>
        <v>3</v>
      </c>
      <c r="CL327" s="23">
        <f t="shared" si="379"/>
        <v>1</v>
      </c>
    </row>
    <row r="328" spans="1:90" ht="15" thickTop="1" thickBot="1" x14ac:dyDescent="0.5">
      <c r="A328" s="31">
        <v>35</v>
      </c>
      <c r="B328" s="33"/>
      <c r="C328" s="50">
        <f>VLOOKUP(A328,$AA$3:$AB$39,2,FALSE)</f>
        <v>6</v>
      </c>
      <c r="E328" s="49">
        <f>IF(C328=CG327,$CG$12,0)</f>
        <v>0</v>
      </c>
      <c r="F328" s="49">
        <f>IF(C328=CH327,$CH$12,0)</f>
        <v>2</v>
      </c>
      <c r="G328" s="49">
        <f>IF(C328=CI327,$CI$12,0)</f>
        <v>0</v>
      </c>
      <c r="H328" s="49">
        <f>IF(C328=CJ327,$CJ$12,0)</f>
        <v>0</v>
      </c>
      <c r="I328" s="49">
        <f>IF(C328=CK327,$CK$12,0)</f>
        <v>0</v>
      </c>
      <c r="J328" s="49">
        <f>IF(C328=CL327,$CL$12,0)</f>
        <v>0</v>
      </c>
      <c r="K328" s="50">
        <f>(E328+F328+G328+H328++I328+J328)</f>
        <v>2</v>
      </c>
      <c r="M328" s="15">
        <f t="shared" si="386"/>
        <v>10</v>
      </c>
      <c r="N328" s="15">
        <f t="shared" si="387"/>
        <v>4</v>
      </c>
      <c r="O328" s="15">
        <f t="shared" si="388"/>
        <v>9</v>
      </c>
      <c r="P328" s="15">
        <f t="shared" si="389"/>
        <v>2</v>
      </c>
      <c r="Q328" s="15">
        <f t="shared" si="390"/>
        <v>8</v>
      </c>
      <c r="R328" s="15">
        <f t="shared" si="391"/>
        <v>1</v>
      </c>
      <c r="S328" s="12">
        <f t="shared" si="380"/>
        <v>665</v>
      </c>
      <c r="T328" s="11">
        <v>1</v>
      </c>
      <c r="U328" s="16">
        <f t="shared" si="381"/>
        <v>2</v>
      </c>
      <c r="V328" s="16">
        <f t="shared" si="382"/>
        <v>4</v>
      </c>
      <c r="W328" s="16">
        <f t="shared" si="383"/>
        <v>8</v>
      </c>
      <c r="X328" s="16">
        <f t="shared" si="384"/>
        <v>9</v>
      </c>
      <c r="Y328" s="16">
        <f t="shared" si="385"/>
        <v>10</v>
      </c>
      <c r="AN328" s="23" t="str">
        <f t="shared" si="336"/>
        <v/>
      </c>
      <c r="AO328" s="23" t="str">
        <f t="shared" si="337"/>
        <v/>
      </c>
      <c r="AP328" s="23" t="str">
        <f t="shared" si="338"/>
        <v/>
      </c>
      <c r="AQ328" s="23" t="str">
        <f t="shared" si="339"/>
        <v/>
      </c>
      <c r="AR328" s="23" t="str">
        <f t="shared" si="340"/>
        <v/>
      </c>
      <c r="AS328" s="23">
        <f t="shared" si="341"/>
        <v>6</v>
      </c>
      <c r="AT328" s="21" t="str">
        <f t="shared" si="342"/>
        <v/>
      </c>
      <c r="AU328" s="21" t="str">
        <f t="shared" si="343"/>
        <v/>
      </c>
      <c r="AV328" s="21" t="str">
        <f t="shared" si="344"/>
        <v/>
      </c>
      <c r="AW328" s="21">
        <f t="shared" si="345"/>
        <v>4</v>
      </c>
      <c r="AX328" s="21" t="str">
        <f t="shared" si="346"/>
        <v/>
      </c>
      <c r="AY328" s="21" t="str">
        <f t="shared" si="347"/>
        <v/>
      </c>
      <c r="AZ328" s="22" t="str">
        <f t="shared" si="348"/>
        <v/>
      </c>
      <c r="BA328" s="22">
        <f t="shared" si="349"/>
        <v>2</v>
      </c>
      <c r="BB328" s="22" t="str">
        <f t="shared" si="350"/>
        <v/>
      </c>
      <c r="BC328" s="22" t="str">
        <f t="shared" si="351"/>
        <v/>
      </c>
      <c r="BD328" s="22" t="str">
        <f t="shared" si="352"/>
        <v/>
      </c>
      <c r="BE328" s="22" t="str">
        <f t="shared" si="353"/>
        <v/>
      </c>
      <c r="BF328" s="23" t="str">
        <f t="shared" si="354"/>
        <v/>
      </c>
      <c r="BG328" s="23" t="str">
        <f t="shared" si="355"/>
        <v/>
      </c>
      <c r="BH328" s="23" t="str">
        <f t="shared" si="356"/>
        <v/>
      </c>
      <c r="BI328" s="23" t="str">
        <f t="shared" si="357"/>
        <v/>
      </c>
      <c r="BJ328" s="23">
        <f t="shared" si="358"/>
        <v>5</v>
      </c>
      <c r="BK328" s="23" t="str">
        <f t="shared" si="359"/>
        <v/>
      </c>
      <c r="BL328" s="21" t="str">
        <f t="shared" si="360"/>
        <v/>
      </c>
      <c r="BM328" s="21" t="str">
        <f t="shared" si="361"/>
        <v/>
      </c>
      <c r="BN328" s="21">
        <f t="shared" si="362"/>
        <v>3</v>
      </c>
      <c r="BO328" s="21" t="str">
        <f t="shared" si="363"/>
        <v/>
      </c>
      <c r="BP328" s="21" t="str">
        <f t="shared" si="364"/>
        <v/>
      </c>
      <c r="BQ328" s="21" t="str">
        <f t="shared" si="365"/>
        <v/>
      </c>
      <c r="BR328" s="22">
        <f t="shared" si="366"/>
        <v>1</v>
      </c>
      <c r="BS328" s="22" t="str">
        <f t="shared" si="367"/>
        <v/>
      </c>
      <c r="BT328" s="22" t="str">
        <f t="shared" si="368"/>
        <v/>
      </c>
      <c r="BU328" s="22" t="str">
        <f t="shared" si="369"/>
        <v/>
      </c>
      <c r="BV328" s="22" t="str">
        <f t="shared" si="370"/>
        <v/>
      </c>
      <c r="BW328" s="22" t="str">
        <f t="shared" si="371"/>
        <v/>
      </c>
      <c r="CE328" s="24" t="str">
        <f t="shared" si="372"/>
        <v>642531</v>
      </c>
      <c r="CF328" s="25">
        <f t="shared" si="373"/>
        <v>642531</v>
      </c>
      <c r="CG328" s="26">
        <f t="shared" si="374"/>
        <v>6</v>
      </c>
      <c r="CH328" s="23">
        <f t="shared" si="375"/>
        <v>4</v>
      </c>
      <c r="CI328" s="23">
        <f t="shared" si="376"/>
        <v>2</v>
      </c>
      <c r="CJ328" s="23">
        <f t="shared" si="377"/>
        <v>5</v>
      </c>
      <c r="CK328" s="23">
        <f t="shared" si="378"/>
        <v>3</v>
      </c>
      <c r="CL328" s="23">
        <f t="shared" si="379"/>
        <v>1</v>
      </c>
    </row>
    <row r="329" spans="1:90" ht="15" thickTop="1" thickBot="1" x14ac:dyDescent="0.5">
      <c r="A329" s="31">
        <v>15</v>
      </c>
      <c r="B329" s="33"/>
      <c r="C329" s="50">
        <f>VLOOKUP(A329,$AA$3:$AB$39,2,FALSE)</f>
        <v>3</v>
      </c>
      <c r="E329" s="49">
        <f>IF(C329=CG328,$CG$12,0)</f>
        <v>0</v>
      </c>
      <c r="F329" s="49">
        <f>IF(C329=CH328,$CH$12,0)</f>
        <v>0</v>
      </c>
      <c r="G329" s="49">
        <f>IF(C329=CI328,$CI$12,0)</f>
        <v>0</v>
      </c>
      <c r="H329" s="49">
        <f>IF(C329=CJ328,$CJ$12,0)</f>
        <v>0</v>
      </c>
      <c r="I329" s="49">
        <f>IF(C329=CK328,$CK$12,0)</f>
        <v>5</v>
      </c>
      <c r="J329" s="49">
        <f>IF(C329=CL328,$CL$12,0)</f>
        <v>0</v>
      </c>
      <c r="K329" s="50">
        <f>(E329+F329+G329+H329++I329+J329)</f>
        <v>5</v>
      </c>
      <c r="M329" s="15">
        <f t="shared" si="386"/>
        <v>11</v>
      </c>
      <c r="N329" s="15">
        <f t="shared" si="387"/>
        <v>5</v>
      </c>
      <c r="O329" s="15">
        <f t="shared" si="388"/>
        <v>1</v>
      </c>
      <c r="P329" s="15">
        <f t="shared" si="389"/>
        <v>3</v>
      </c>
      <c r="Q329" s="15">
        <f t="shared" si="390"/>
        <v>9</v>
      </c>
      <c r="R329" s="15">
        <f t="shared" si="391"/>
        <v>2</v>
      </c>
      <c r="S329" s="12">
        <f t="shared" si="380"/>
        <v>667</v>
      </c>
      <c r="T329" s="11">
        <v>1</v>
      </c>
      <c r="U329" s="16">
        <f t="shared" si="381"/>
        <v>2</v>
      </c>
      <c r="V329" s="16">
        <f t="shared" si="382"/>
        <v>3</v>
      </c>
      <c r="W329" s="16">
        <f t="shared" si="383"/>
        <v>5</v>
      </c>
      <c r="X329" s="16">
        <f t="shared" si="384"/>
        <v>9</v>
      </c>
      <c r="Y329" s="16">
        <f t="shared" si="385"/>
        <v>11</v>
      </c>
      <c r="AN329" s="23" t="str">
        <f t="shared" si="336"/>
        <v/>
      </c>
      <c r="AO329" s="23" t="str">
        <f t="shared" si="337"/>
        <v/>
      </c>
      <c r="AP329" s="23">
        <f t="shared" si="338"/>
        <v>3</v>
      </c>
      <c r="AQ329" s="23" t="str">
        <f t="shared" si="339"/>
        <v/>
      </c>
      <c r="AR329" s="23" t="str">
        <f t="shared" si="340"/>
        <v/>
      </c>
      <c r="AS329" s="23" t="str">
        <f t="shared" si="341"/>
        <v/>
      </c>
      <c r="AT329" s="21" t="str">
        <f t="shared" si="342"/>
        <v/>
      </c>
      <c r="AU329" s="21" t="str">
        <f t="shared" si="343"/>
        <v/>
      </c>
      <c r="AV329" s="21" t="str">
        <f t="shared" si="344"/>
        <v/>
      </c>
      <c r="AW329" s="21" t="str">
        <f t="shared" si="345"/>
        <v/>
      </c>
      <c r="AX329" s="21" t="str">
        <f t="shared" si="346"/>
        <v/>
      </c>
      <c r="AY329" s="21">
        <f t="shared" si="347"/>
        <v>6</v>
      </c>
      <c r="AZ329" s="22" t="str">
        <f t="shared" si="348"/>
        <v/>
      </c>
      <c r="BA329" s="22" t="str">
        <f t="shared" si="349"/>
        <v/>
      </c>
      <c r="BB329" s="22" t="str">
        <f t="shared" si="350"/>
        <v/>
      </c>
      <c r="BC329" s="22">
        <f t="shared" si="351"/>
        <v>4</v>
      </c>
      <c r="BD329" s="22" t="str">
        <f t="shared" si="352"/>
        <v/>
      </c>
      <c r="BE329" s="22" t="str">
        <f t="shared" si="353"/>
        <v/>
      </c>
      <c r="BF329" s="23" t="str">
        <f t="shared" si="354"/>
        <v/>
      </c>
      <c r="BG329" s="23">
        <f t="shared" si="355"/>
        <v>2</v>
      </c>
      <c r="BH329" s="23" t="str">
        <f t="shared" si="356"/>
        <v/>
      </c>
      <c r="BI329" s="23" t="str">
        <f t="shared" si="357"/>
        <v/>
      </c>
      <c r="BJ329" s="23" t="str">
        <f t="shared" si="358"/>
        <v/>
      </c>
      <c r="BK329" s="23" t="str">
        <f t="shared" si="359"/>
        <v/>
      </c>
      <c r="BL329" s="21" t="str">
        <f t="shared" si="360"/>
        <v/>
      </c>
      <c r="BM329" s="21" t="str">
        <f t="shared" si="361"/>
        <v/>
      </c>
      <c r="BN329" s="21" t="str">
        <f t="shared" si="362"/>
        <v/>
      </c>
      <c r="BO329" s="21" t="str">
        <f t="shared" si="363"/>
        <v/>
      </c>
      <c r="BP329" s="21">
        <f t="shared" si="364"/>
        <v>5</v>
      </c>
      <c r="BQ329" s="21" t="str">
        <f t="shared" si="365"/>
        <v/>
      </c>
      <c r="BR329" s="22">
        <f t="shared" si="366"/>
        <v>1</v>
      </c>
      <c r="BS329" s="22" t="str">
        <f t="shared" si="367"/>
        <v/>
      </c>
      <c r="BT329" s="22" t="str">
        <f t="shared" si="368"/>
        <v/>
      </c>
      <c r="BU329" s="22" t="str">
        <f t="shared" si="369"/>
        <v/>
      </c>
      <c r="BV329" s="22" t="str">
        <f t="shared" si="370"/>
        <v/>
      </c>
      <c r="BW329" s="22" t="str">
        <f t="shared" si="371"/>
        <v/>
      </c>
      <c r="CE329" s="24" t="str">
        <f t="shared" si="372"/>
        <v>364251</v>
      </c>
      <c r="CF329" s="25">
        <f t="shared" si="373"/>
        <v>364251</v>
      </c>
      <c r="CG329" s="26">
        <f t="shared" si="374"/>
        <v>3</v>
      </c>
      <c r="CH329" s="23">
        <f t="shared" si="375"/>
        <v>6</v>
      </c>
      <c r="CI329" s="23">
        <f t="shared" si="376"/>
        <v>4</v>
      </c>
      <c r="CJ329" s="23">
        <f t="shared" si="377"/>
        <v>2</v>
      </c>
      <c r="CK329" s="23">
        <f t="shared" si="378"/>
        <v>5</v>
      </c>
      <c r="CL329" s="23">
        <f t="shared" si="379"/>
        <v>1</v>
      </c>
    </row>
    <row r="330" spans="1:90" ht="15" thickTop="1" thickBot="1" x14ac:dyDescent="0.5">
      <c r="A330" s="31">
        <v>9</v>
      </c>
      <c r="B330" s="33"/>
      <c r="C330" s="50">
        <f>VLOOKUP(A330,$AA$3:$AB$39,2,FALSE)</f>
        <v>2</v>
      </c>
      <c r="E330" s="49">
        <f>IF(C330=CG329,$CG$12,0)</f>
        <v>0</v>
      </c>
      <c r="F330" s="49">
        <f>IF(C330=CH329,$CH$12,0)</f>
        <v>0</v>
      </c>
      <c r="G330" s="49">
        <f>IF(C330=CI329,$CI$12,0)</f>
        <v>0</v>
      </c>
      <c r="H330" s="49">
        <f>IF(C330=CJ329,$CJ$12,0)</f>
        <v>4</v>
      </c>
      <c r="I330" s="49">
        <f>IF(C330=CK329,$CK$12,0)</f>
        <v>0</v>
      </c>
      <c r="J330" s="49">
        <f>IF(C330=CL329,$CL$12,0)</f>
        <v>0</v>
      </c>
      <c r="K330" s="50">
        <f>(E330+F330+G330+H330++I330+J330)</f>
        <v>4</v>
      </c>
      <c r="M330" s="15">
        <f t="shared" si="386"/>
        <v>12</v>
      </c>
      <c r="N330" s="15">
        <f t="shared" si="387"/>
        <v>1</v>
      </c>
      <c r="O330" s="15">
        <f t="shared" si="388"/>
        <v>2</v>
      </c>
      <c r="P330" s="15">
        <f t="shared" si="389"/>
        <v>4</v>
      </c>
      <c r="Q330" s="15">
        <f t="shared" si="390"/>
        <v>10</v>
      </c>
      <c r="R330" s="15">
        <f t="shared" si="391"/>
        <v>3</v>
      </c>
      <c r="S330" s="12">
        <f t="shared" si="380"/>
        <v>669</v>
      </c>
      <c r="T330" s="11">
        <v>1</v>
      </c>
      <c r="U330" s="16">
        <f t="shared" si="381"/>
        <v>2</v>
      </c>
      <c r="V330" s="16">
        <f t="shared" si="382"/>
        <v>3</v>
      </c>
      <c r="W330" s="16">
        <f t="shared" si="383"/>
        <v>4</v>
      </c>
      <c r="X330" s="16">
        <f t="shared" si="384"/>
        <v>10</v>
      </c>
      <c r="Y330" s="16">
        <f t="shared" si="385"/>
        <v>12</v>
      </c>
      <c r="AN330" s="23" t="str">
        <f t="shared" si="336"/>
        <v/>
      </c>
      <c r="AO330" s="23">
        <f t="shared" si="337"/>
        <v>2</v>
      </c>
      <c r="AP330" s="23" t="str">
        <f t="shared" si="338"/>
        <v/>
      </c>
      <c r="AQ330" s="23" t="str">
        <f t="shared" si="339"/>
        <v/>
      </c>
      <c r="AR330" s="23" t="str">
        <f t="shared" si="340"/>
        <v/>
      </c>
      <c r="AS330" s="23" t="str">
        <f t="shared" si="341"/>
        <v/>
      </c>
      <c r="AT330" s="21" t="str">
        <f t="shared" si="342"/>
        <v/>
      </c>
      <c r="AU330" s="21" t="str">
        <f t="shared" si="343"/>
        <v/>
      </c>
      <c r="AV330" s="21">
        <f t="shared" si="344"/>
        <v>3</v>
      </c>
      <c r="AW330" s="21" t="str">
        <f t="shared" si="345"/>
        <v/>
      </c>
      <c r="AX330" s="21" t="str">
        <f t="shared" si="346"/>
        <v/>
      </c>
      <c r="AY330" s="21" t="str">
        <f t="shared" si="347"/>
        <v/>
      </c>
      <c r="AZ330" s="22" t="str">
        <f t="shared" si="348"/>
        <v/>
      </c>
      <c r="BA330" s="22" t="str">
        <f t="shared" si="349"/>
        <v/>
      </c>
      <c r="BB330" s="22" t="str">
        <f t="shared" si="350"/>
        <v/>
      </c>
      <c r="BC330" s="22" t="str">
        <f t="shared" si="351"/>
        <v/>
      </c>
      <c r="BD330" s="22" t="str">
        <f t="shared" si="352"/>
        <v/>
      </c>
      <c r="BE330" s="22">
        <f t="shared" si="353"/>
        <v>6</v>
      </c>
      <c r="BF330" s="23" t="str">
        <f t="shared" si="354"/>
        <v/>
      </c>
      <c r="BG330" s="23" t="str">
        <f t="shared" si="355"/>
        <v/>
      </c>
      <c r="BH330" s="23" t="str">
        <f t="shared" si="356"/>
        <v/>
      </c>
      <c r="BI330" s="23">
        <f t="shared" si="357"/>
        <v>4</v>
      </c>
      <c r="BJ330" s="23" t="str">
        <f t="shared" si="358"/>
        <v/>
      </c>
      <c r="BK330" s="23" t="str">
        <f t="shared" si="359"/>
        <v/>
      </c>
      <c r="BL330" s="21" t="str">
        <f t="shared" si="360"/>
        <v/>
      </c>
      <c r="BM330" s="21" t="str">
        <f t="shared" si="361"/>
        <v/>
      </c>
      <c r="BN330" s="21" t="str">
        <f t="shared" si="362"/>
        <v/>
      </c>
      <c r="BO330" s="21" t="str">
        <f t="shared" si="363"/>
        <v/>
      </c>
      <c r="BP330" s="21">
        <f t="shared" si="364"/>
        <v>5</v>
      </c>
      <c r="BQ330" s="21" t="str">
        <f t="shared" si="365"/>
        <v/>
      </c>
      <c r="BR330" s="22">
        <f t="shared" si="366"/>
        <v>1</v>
      </c>
      <c r="BS330" s="22" t="str">
        <f t="shared" si="367"/>
        <v/>
      </c>
      <c r="BT330" s="22" t="str">
        <f t="shared" si="368"/>
        <v/>
      </c>
      <c r="BU330" s="22" t="str">
        <f t="shared" si="369"/>
        <v/>
      </c>
      <c r="BV330" s="22" t="str">
        <f t="shared" si="370"/>
        <v/>
      </c>
      <c r="BW330" s="22" t="str">
        <f t="shared" si="371"/>
        <v/>
      </c>
      <c r="CE330" s="24" t="str">
        <f t="shared" si="372"/>
        <v>236451</v>
      </c>
      <c r="CF330" s="25">
        <f t="shared" si="373"/>
        <v>236451</v>
      </c>
      <c r="CG330" s="26">
        <f t="shared" si="374"/>
        <v>2</v>
      </c>
      <c r="CH330" s="23">
        <f t="shared" si="375"/>
        <v>3</v>
      </c>
      <c r="CI330" s="23">
        <f t="shared" si="376"/>
        <v>6</v>
      </c>
      <c r="CJ330" s="23">
        <f t="shared" si="377"/>
        <v>4</v>
      </c>
      <c r="CK330" s="23">
        <f t="shared" si="378"/>
        <v>5</v>
      </c>
      <c r="CL330" s="23">
        <f t="shared" si="379"/>
        <v>1</v>
      </c>
    </row>
    <row r="331" spans="1:90" ht="15" thickTop="1" thickBot="1" x14ac:dyDescent="0.5">
      <c r="A331" s="31">
        <v>10</v>
      </c>
      <c r="B331" s="33"/>
      <c r="C331" s="50">
        <f>VLOOKUP(A331,$AA$3:$AB$39,2,FALSE)</f>
        <v>2</v>
      </c>
      <c r="E331" s="49">
        <f>IF(C331=CG330,$CG$12,0)</f>
        <v>1</v>
      </c>
      <c r="F331" s="49">
        <f>IF(C331=CH330,$CH$12,0)</f>
        <v>0</v>
      </c>
      <c r="G331" s="49">
        <f>IF(C331=CI330,$CI$12,0)</f>
        <v>0</v>
      </c>
      <c r="H331" s="49">
        <f>IF(C331=CJ330,$CJ$12,0)</f>
        <v>0</v>
      </c>
      <c r="I331" s="49">
        <f>IF(C331=CK330,$CK$12,0)</f>
        <v>0</v>
      </c>
      <c r="J331" s="49">
        <f>IF(C331=CL330,$CL$12,0)</f>
        <v>0</v>
      </c>
      <c r="K331" s="50">
        <f>(E331+F331+G331+H331++I331+J331)</f>
        <v>1</v>
      </c>
      <c r="M331" s="15">
        <f t="shared" si="386"/>
        <v>13</v>
      </c>
      <c r="N331" s="15">
        <f t="shared" si="387"/>
        <v>1</v>
      </c>
      <c r="O331" s="15">
        <f t="shared" si="388"/>
        <v>3</v>
      </c>
      <c r="P331" s="15">
        <f t="shared" si="389"/>
        <v>5</v>
      </c>
      <c r="Q331" s="15">
        <f t="shared" si="390"/>
        <v>11</v>
      </c>
      <c r="R331" s="15">
        <f t="shared" si="391"/>
        <v>4</v>
      </c>
      <c r="S331" s="12">
        <f t="shared" si="380"/>
        <v>672</v>
      </c>
      <c r="T331" s="11">
        <v>1</v>
      </c>
      <c r="U331" s="16">
        <f t="shared" si="381"/>
        <v>3</v>
      </c>
      <c r="V331" s="16">
        <f t="shared" si="382"/>
        <v>4</v>
      </c>
      <c r="W331" s="16">
        <f t="shared" si="383"/>
        <v>5</v>
      </c>
      <c r="X331" s="16">
        <f t="shared" si="384"/>
        <v>11</v>
      </c>
      <c r="Y331" s="16">
        <f t="shared" si="385"/>
        <v>13</v>
      </c>
      <c r="AN331" s="23" t="str">
        <f>IF(T331=M331,$M$1,"")</f>
        <v/>
      </c>
      <c r="AO331" s="23">
        <f>IF(T331=N331,$N$1,"")</f>
        <v>2</v>
      </c>
      <c r="AP331" s="23" t="str">
        <f>IF(T331=O331,$O$1,"")</f>
        <v/>
      </c>
      <c r="AQ331" s="23" t="str">
        <f>IF(T331=P331,$P$1,"")</f>
        <v/>
      </c>
      <c r="AR331" s="23" t="str">
        <f>IF(T331=Q331,$Q$1,"")</f>
        <v/>
      </c>
      <c r="AS331" s="23" t="str">
        <f>IF(T331=R331,$R$1,"")</f>
        <v/>
      </c>
      <c r="AT331" s="21" t="str">
        <f>IF(U331=M331,$M$1,"")</f>
        <v/>
      </c>
      <c r="AU331" s="21" t="str">
        <f>IF(U331=N331,$N$1,"")</f>
        <v/>
      </c>
      <c r="AV331" s="21">
        <f>IF(U331=O331,$O$1,"")</f>
        <v>3</v>
      </c>
      <c r="AW331" s="21" t="str">
        <f>IF(U331=P331,$P$1,"")</f>
        <v/>
      </c>
      <c r="AX331" s="21" t="str">
        <f>IF(U331=Q331,$Q$1,"")</f>
        <v/>
      </c>
      <c r="AY331" s="21" t="str">
        <f>IF(U331=R331,$R$1,"")</f>
        <v/>
      </c>
      <c r="AZ331" s="22" t="str">
        <f>IF(V331=M331,$M$1,"")</f>
        <v/>
      </c>
      <c r="BA331" s="22" t="str">
        <f>IF(V331=N331,$N$1,"")</f>
        <v/>
      </c>
      <c r="BB331" s="22" t="str">
        <f>IF(V331=O331,$O$1,"")</f>
        <v/>
      </c>
      <c r="BC331" s="22" t="str">
        <f>IF(V331=P331,$P$1,"")</f>
        <v/>
      </c>
      <c r="BD331" s="22" t="str">
        <f>IF(V331=Q331,$Q$1,"")</f>
        <v/>
      </c>
      <c r="BE331" s="22">
        <f>IF(V331=R331,$R$1,"")</f>
        <v>6</v>
      </c>
      <c r="BF331" s="23" t="str">
        <f>IF(W331=M331,$M$1,"")</f>
        <v/>
      </c>
      <c r="BG331" s="23" t="str">
        <f>IF(W331=N331,$N$1,"")</f>
        <v/>
      </c>
      <c r="BH331" s="23" t="str">
        <f>IF(W331=O331,$O$1,"")</f>
        <v/>
      </c>
      <c r="BI331" s="23">
        <f>IF(W331=P331,$P$1,"")</f>
        <v>4</v>
      </c>
      <c r="BJ331" s="23" t="str">
        <f>IF(W331=Q331,$Q$1,"")</f>
        <v/>
      </c>
      <c r="BK331" s="23" t="str">
        <f>IF(W331=R331,$R$1,"")</f>
        <v/>
      </c>
      <c r="BL331" s="21" t="str">
        <f>IF(X331=M331,$M$1,"")</f>
        <v/>
      </c>
      <c r="BM331" s="21" t="str">
        <f>IF(X331=N331,$N$1,"")</f>
        <v/>
      </c>
      <c r="BN331" s="21" t="str">
        <f>IF(X331=O331,$O$1,"")</f>
        <v/>
      </c>
      <c r="BO331" s="21" t="str">
        <f>IF(X331=P331,$P$1,"")</f>
        <v/>
      </c>
      <c r="BP331" s="21">
        <f>IF(X331=Q331,$Q$1,"")</f>
        <v>5</v>
      </c>
      <c r="BQ331" s="21" t="str">
        <f>IF(X331=R331,$R$1,"")</f>
        <v/>
      </c>
      <c r="BR331" s="22">
        <f>IF(Y331=M331,$M$1,"")</f>
        <v>1</v>
      </c>
      <c r="BS331" s="22" t="str">
        <f>IF(Y331=N331,$N$1,"")</f>
        <v/>
      </c>
      <c r="BT331" s="22" t="str">
        <f>IF(Y331=O331,$O$1,"")</f>
        <v/>
      </c>
      <c r="BU331" s="22" t="str">
        <f>IF(Y331=P331,$P$1,"")</f>
        <v/>
      </c>
      <c r="BV331" s="22" t="str">
        <f>IF(Y331=Q331,$Q$1,"")</f>
        <v/>
      </c>
      <c r="BW331" s="22" t="str">
        <f>IF(Y331=R331,$R$1,"")</f>
        <v/>
      </c>
      <c r="CE331" s="24" t="str">
        <f t="shared" ref="CE331:CE332" si="392">(AN331&amp;AO331&amp;AP331&amp;AQ331&amp;AR331&amp;AS331&amp;AT331&amp;AU331&amp;AV331&amp;AW331&amp;AX331&amp;AY331&amp;AZ331&amp;BA331&amp;BB331&amp;BC331&amp;BD331&amp;BE331&amp;BF331&amp;BG331&amp;BH331&amp;BI331&amp;BJ331&amp;BK331&amp;BL331&amp;BM331&amp;BN331&amp;BO331&amp;BP331&amp;BQ331&amp;BR331&amp;BS331&amp;BT331&amp;BU331&amp;BV331&amp;BW331)</f>
        <v>236451</v>
      </c>
      <c r="CF331" s="25">
        <f t="shared" ref="CF331:CF332" si="393">CE331*1</f>
        <v>236451</v>
      </c>
      <c r="CG331" s="26">
        <f t="shared" ref="CG331:CG332" si="394">(LEFT(CF331))*1</f>
        <v>2</v>
      </c>
      <c r="CH331" s="23">
        <f t="shared" ref="CH331:CH332" si="395">(MID(CE331,2,1))*1</f>
        <v>3</v>
      </c>
      <c r="CI331" s="23">
        <f t="shared" ref="CI331:CI332" si="396">(MID(CF331,3,1))*1</f>
        <v>6</v>
      </c>
      <c r="CJ331" s="23">
        <f t="shared" ref="CJ331:CJ332" si="397">(MID(CF331,4,1))*1</f>
        <v>4</v>
      </c>
      <c r="CK331" s="23">
        <f t="shared" ref="CK331:CK332" si="398">(MID(CF331,5,1))*1</f>
        <v>5</v>
      </c>
      <c r="CL331" s="23">
        <f t="shared" ref="CL331:CL332" si="399">(MID(CF331,6,1))*1</f>
        <v>1</v>
      </c>
    </row>
    <row r="332" spans="1:90" ht="15" thickTop="1" thickBot="1" x14ac:dyDescent="0.5">
      <c r="A332" s="31">
        <v>28</v>
      </c>
      <c r="B332" s="33"/>
      <c r="C332" s="50">
        <f>VLOOKUP(A332,$AA$3:$AB$39,2,FALSE)</f>
        <v>5</v>
      </c>
      <c r="E332" s="49">
        <f>IF(C332=CG331,$CG$12,0)</f>
        <v>0</v>
      </c>
      <c r="F332" s="49">
        <f>IF(C332=CH331,$CH$12,0)</f>
        <v>0</v>
      </c>
      <c r="G332" s="49">
        <f>IF(C332=CI331,$CI$12,0)</f>
        <v>0</v>
      </c>
      <c r="H332" s="49">
        <f>IF(C332=CJ331,$CJ$12,0)</f>
        <v>0</v>
      </c>
      <c r="I332" s="49">
        <f>IF(C332=CK331,$CK$12,0)</f>
        <v>5</v>
      </c>
      <c r="J332" s="49">
        <f>IF(C332=CL331,$CL$12,0)</f>
        <v>0</v>
      </c>
      <c r="K332" s="50">
        <f>(E332+F332+G332+H332+J332)</f>
        <v>0</v>
      </c>
      <c r="M332" s="15">
        <f t="shared" si="386"/>
        <v>14</v>
      </c>
      <c r="N332" s="15">
        <f t="shared" si="387"/>
        <v>2</v>
      </c>
      <c r="O332" s="15">
        <f t="shared" si="388"/>
        <v>4</v>
      </c>
      <c r="P332" s="15">
        <f t="shared" si="389"/>
        <v>6</v>
      </c>
      <c r="Q332" s="15">
        <f t="shared" si="390"/>
        <v>1</v>
      </c>
      <c r="R332" s="15">
        <f t="shared" si="391"/>
        <v>5</v>
      </c>
      <c r="S332" s="12">
        <f t="shared" si="380"/>
        <v>674</v>
      </c>
      <c r="T332" s="11">
        <v>1</v>
      </c>
      <c r="U332" s="16">
        <f t="shared" si="381"/>
        <v>2</v>
      </c>
      <c r="V332" s="16">
        <f t="shared" si="382"/>
        <v>4</v>
      </c>
      <c r="W332" s="16">
        <f t="shared" si="383"/>
        <v>5</v>
      </c>
      <c r="X332" s="16">
        <f t="shared" si="384"/>
        <v>6</v>
      </c>
      <c r="Y332" s="16">
        <f t="shared" si="385"/>
        <v>14</v>
      </c>
      <c r="AN332" s="23" t="str">
        <f>IF(T332=M332,$M$1,"")</f>
        <v/>
      </c>
      <c r="AO332" s="23" t="str">
        <f>IF(T332=N332,$N$1,"")</f>
        <v/>
      </c>
      <c r="AP332" s="23" t="str">
        <f>IF(T332=O332,$O$1,"")</f>
        <v/>
      </c>
      <c r="AQ332" s="23" t="str">
        <f>IF(T332=P332,$P$1,"")</f>
        <v/>
      </c>
      <c r="AR332" s="23">
        <f>IF(T332=Q332,$Q$1,"")</f>
        <v>5</v>
      </c>
      <c r="AS332" s="23" t="str">
        <f>IF(T332=R332,$R$1,"")</f>
        <v/>
      </c>
      <c r="AT332" s="21" t="str">
        <f>IF(U332=M332,$M$1,"")</f>
        <v/>
      </c>
      <c r="AU332" s="21">
        <f>IF(U332=N332,$N$1,"")</f>
        <v>2</v>
      </c>
      <c r="AV332" s="21" t="str">
        <f>IF(U332=O332,$O$1,"")</f>
        <v/>
      </c>
      <c r="AW332" s="21" t="str">
        <f>IF(U332=P332,$P$1,"")</f>
        <v/>
      </c>
      <c r="AX332" s="21" t="str">
        <f>IF(U332=Q332,$Q$1,"")</f>
        <v/>
      </c>
      <c r="AY332" s="21" t="str">
        <f>IF(U332=R332,$R$1,"")</f>
        <v/>
      </c>
      <c r="AZ332" s="22" t="str">
        <f>IF(V332=M332,$M$1,"")</f>
        <v/>
      </c>
      <c r="BA332" s="22" t="str">
        <f>IF(V332=N332,$N$1,"")</f>
        <v/>
      </c>
      <c r="BB332" s="22">
        <f>IF(V332=O332,$O$1,"")</f>
        <v>3</v>
      </c>
      <c r="BC332" s="22" t="str">
        <f>IF(V332=P332,$P$1,"")</f>
        <v/>
      </c>
      <c r="BD332" s="22" t="str">
        <f>IF(V332=Q332,$Q$1,"")</f>
        <v/>
      </c>
      <c r="BE332" s="22" t="str">
        <f>IF(V332=R332,$R$1,"")</f>
        <v/>
      </c>
      <c r="BF332" s="23" t="str">
        <f>IF(W332=M332,$M$1,"")</f>
        <v/>
      </c>
      <c r="BG332" s="23" t="str">
        <f>IF(W332=N332,$N$1,"")</f>
        <v/>
      </c>
      <c r="BH332" s="23" t="str">
        <f>IF(W332=O332,$O$1,"")</f>
        <v/>
      </c>
      <c r="BI332" s="23" t="str">
        <f>IF(W332=P332,$P$1,"")</f>
        <v/>
      </c>
      <c r="BJ332" s="23" t="str">
        <f>IF(W332=Q332,$Q$1,"")</f>
        <v/>
      </c>
      <c r="BK332" s="23">
        <f>IF(W332=R332,$R$1,"")</f>
        <v>6</v>
      </c>
      <c r="BL332" s="21" t="str">
        <f>IF(X332=M332,$M$1,"")</f>
        <v/>
      </c>
      <c r="BM332" s="21" t="str">
        <f>IF(X332=N332,$N$1,"")</f>
        <v/>
      </c>
      <c r="BN332" s="21" t="str">
        <f>IF(X332=O332,$O$1,"")</f>
        <v/>
      </c>
      <c r="BO332" s="21">
        <f>IF(X332=P332,$P$1,"")</f>
        <v>4</v>
      </c>
      <c r="BP332" s="21" t="str">
        <f>IF(X332=Q332,$Q$1,"")</f>
        <v/>
      </c>
      <c r="BQ332" s="21" t="str">
        <f>IF(X332=R332,$R$1,"")</f>
        <v/>
      </c>
      <c r="BR332" s="22">
        <f>IF(Y332=M332,$M$1,"")</f>
        <v>1</v>
      </c>
      <c r="BS332" s="22" t="str">
        <f>IF(Y332=N332,$N$1,"")</f>
        <v/>
      </c>
      <c r="BT332" s="22" t="str">
        <f>IF(Y332=O332,$O$1,"")</f>
        <v/>
      </c>
      <c r="BU332" s="22" t="str">
        <f>IF(Y332=P332,$P$1,"")</f>
        <v/>
      </c>
      <c r="BV332" s="22" t="str">
        <f>IF(Y332=Q332,$Q$1,"")</f>
        <v/>
      </c>
      <c r="BW332" s="22" t="str">
        <f>IF(Y332=R332,$R$1,"")</f>
        <v/>
      </c>
      <c r="CE332" s="24" t="str">
        <f t="shared" si="392"/>
        <v>523641</v>
      </c>
      <c r="CF332" s="25">
        <f t="shared" si="393"/>
        <v>523641</v>
      </c>
      <c r="CG332" s="26">
        <f t="shared" si="394"/>
        <v>5</v>
      </c>
      <c r="CH332" s="23">
        <f t="shared" si="395"/>
        <v>2</v>
      </c>
      <c r="CI332" s="23">
        <f t="shared" si="396"/>
        <v>3</v>
      </c>
      <c r="CJ332" s="23">
        <f t="shared" si="397"/>
        <v>6</v>
      </c>
      <c r="CK332" s="23">
        <f t="shared" si="398"/>
        <v>4</v>
      </c>
      <c r="CL332" s="23">
        <f t="shared" si="399"/>
        <v>1</v>
      </c>
    </row>
    <row r="333" spans="1:90" ht="13.5" thickTop="1" x14ac:dyDescent="0.4"/>
  </sheetData>
  <mergeCells count="2">
    <mergeCell ref="BS1:BW1"/>
    <mergeCell ref="K8:K13"/>
  </mergeCells>
  <phoneticPr fontId="1" type="noConversion"/>
  <conditionalFormatting sqref="M1:R1048576">
    <cfRule type="cellIs" dxfId="54" priority="66" operator="equal">
      <formula>0</formula>
    </cfRule>
  </conditionalFormatting>
  <conditionalFormatting sqref="C1:C2 C333:C1048576">
    <cfRule type="cellIs" dxfId="53" priority="65" operator="equal">
      <formula>"1,3,5,7,9"</formula>
    </cfRule>
  </conditionalFormatting>
  <conditionalFormatting sqref="BS1 T3:T332 BL3:BW332 AN3:BE332">
    <cfRule type="cellIs" dxfId="52" priority="57" operator="between">
      <formula>0</formula>
      <formula>0</formula>
    </cfRule>
  </conditionalFormatting>
  <conditionalFormatting sqref="BF3:BK332">
    <cfRule type="cellIs" dxfId="51" priority="55" operator="between">
      <formula>0</formula>
      <formula>0</formula>
    </cfRule>
  </conditionalFormatting>
  <conditionalFormatting sqref="CH14:CL332">
    <cfRule type="cellIs" dxfId="50" priority="52" operator="between">
      <formula>0</formula>
      <formula>0</formula>
    </cfRule>
  </conditionalFormatting>
  <conditionalFormatting sqref="CS14:CU14 CS15:CT138">
    <cfRule type="cellIs" dxfId="49" priority="50" operator="equal">
      <formula>1</formula>
    </cfRule>
  </conditionalFormatting>
  <conditionalFormatting sqref="CN15:CT138">
    <cfRule type="cellIs" dxfId="48" priority="49" operator="equal">
      <formula>1</formula>
    </cfRule>
  </conditionalFormatting>
  <conditionalFormatting sqref="CW15:CW138">
    <cfRule type="cellIs" dxfId="47" priority="48" operator="equal">
      <formula>1</formula>
    </cfRule>
  </conditionalFormatting>
  <conditionalFormatting sqref="CY15:CY138">
    <cfRule type="cellIs" dxfId="46" priority="47" operator="equal">
      <formula>"+"</formula>
    </cfRule>
  </conditionalFormatting>
  <conditionalFormatting sqref="DA15:DA138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CU15:CU138">
    <cfRule type="cellIs" dxfId="43" priority="44" operator="equal">
      <formula>0</formula>
    </cfRule>
  </conditionalFormatting>
  <conditionalFormatting sqref="AD11">
    <cfRule type="cellIs" dxfId="42" priority="43" operator="between">
      <formula>0</formula>
      <formula>0</formula>
    </cfRule>
  </conditionalFormatting>
  <conditionalFormatting sqref="M3:R332">
    <cfRule type="cellIs" dxfId="41" priority="42" operator="equal">
      <formula>1</formula>
    </cfRule>
  </conditionalFormatting>
  <conditionalFormatting sqref="E15:J332">
    <cfRule type="cellIs" dxfId="40" priority="41" operator="greaterThan">
      <formula>0</formula>
    </cfRule>
  </conditionalFormatting>
  <conditionalFormatting sqref="K15:K83">
    <cfRule type="cellIs" dxfId="39" priority="36" operator="equal">
      <formula>5</formula>
    </cfRule>
    <cfRule type="cellIs" dxfId="38" priority="37" operator="equal">
      <formula>4</formula>
    </cfRule>
    <cfRule type="cellIs" dxfId="37" priority="38" operator="equal">
      <formula>3</formula>
    </cfRule>
    <cfRule type="cellIs" dxfId="36" priority="39" operator="equal">
      <formula>2</formula>
    </cfRule>
    <cfRule type="cellIs" dxfId="35" priority="40" operator="equal">
      <formula>1</formula>
    </cfRule>
  </conditionalFormatting>
  <conditionalFormatting sqref="C3:C98">
    <cfRule type="cellIs" dxfId="34" priority="31" operator="equal">
      <formula>5</formula>
    </cfRule>
    <cfRule type="cellIs" dxfId="33" priority="32" operator="equal">
      <formula>4</formula>
    </cfRule>
    <cfRule type="cellIs" dxfId="32" priority="33" operator="equal">
      <formula>3</formula>
    </cfRule>
    <cfRule type="cellIs" dxfId="31" priority="34" operator="equal">
      <formula>2</formula>
    </cfRule>
    <cfRule type="cellIs" dxfId="30" priority="35" operator="equal">
      <formula>1</formula>
    </cfRule>
  </conditionalFormatting>
  <conditionalFormatting sqref="K84:K179">
    <cfRule type="cellIs" dxfId="29" priority="26" operator="equal">
      <formula>5</formula>
    </cfRule>
    <cfRule type="cellIs" dxfId="28" priority="27" operator="equal">
      <formula>4</formula>
    </cfRule>
    <cfRule type="cellIs" dxfId="27" priority="28" operator="equal">
      <formula>3</formula>
    </cfRule>
    <cfRule type="cellIs" dxfId="26" priority="29" operator="equal">
      <formula>2</formula>
    </cfRule>
    <cfRule type="cellIs" dxfId="25" priority="30" operator="equal">
      <formula>1</formula>
    </cfRule>
  </conditionalFormatting>
  <conditionalFormatting sqref="C99:C194">
    <cfRule type="cellIs" dxfId="24" priority="21" operator="equal">
      <formula>5</formula>
    </cfRule>
    <cfRule type="cellIs" dxfId="23" priority="22" operator="equal">
      <formula>4</formula>
    </cfRule>
    <cfRule type="cellIs" dxfId="22" priority="23" operator="equal">
      <formula>3</formula>
    </cfRule>
    <cfRule type="cellIs" dxfId="21" priority="24" operator="equal">
      <formula>2</formula>
    </cfRule>
    <cfRule type="cellIs" dxfId="20" priority="25" operator="equal">
      <formula>1</formula>
    </cfRule>
  </conditionalFormatting>
  <conditionalFormatting sqref="K180:K275">
    <cfRule type="cellIs" dxfId="19" priority="16" operator="equal">
      <formula>5</formula>
    </cfRule>
    <cfRule type="cellIs" dxfId="18" priority="17" operator="equal">
      <formula>4</formula>
    </cfRule>
    <cfRule type="cellIs" dxfId="17" priority="18" operator="equal">
      <formula>3</formula>
    </cfRule>
    <cfRule type="cellIs" dxfId="16" priority="19" operator="equal">
      <formula>2</formula>
    </cfRule>
    <cfRule type="cellIs" dxfId="15" priority="20" operator="equal">
      <formula>1</formula>
    </cfRule>
  </conditionalFormatting>
  <conditionalFormatting sqref="C195:C290">
    <cfRule type="cellIs" dxfId="14" priority="11" operator="equal">
      <formula>5</formula>
    </cfRule>
    <cfRule type="cellIs" dxfId="13" priority="12" operator="equal">
      <formula>4</formula>
    </cfRule>
    <cfRule type="cellIs" dxfId="12" priority="13" operator="equal">
      <formula>3</formula>
    </cfRule>
    <cfRule type="cellIs" dxfId="11" priority="14" operator="equal">
      <formula>2</formula>
    </cfRule>
    <cfRule type="cellIs" dxfId="10" priority="15" operator="equal">
      <formula>1</formula>
    </cfRule>
  </conditionalFormatting>
  <conditionalFormatting sqref="K276:K332">
    <cfRule type="cellIs" dxfId="9" priority="6" operator="equal">
      <formula>5</formula>
    </cfRule>
    <cfRule type="cellIs" dxfId="8" priority="7" operator="equal">
      <formula>4</formula>
    </cfRule>
    <cfRule type="cellIs" dxfId="7" priority="8" operator="equal">
      <formula>3</formula>
    </cfRule>
    <cfRule type="cellIs" dxfId="6" priority="9" operator="equal">
      <formula>2</formula>
    </cfRule>
    <cfRule type="cellIs" dxfId="5" priority="10" operator="equal">
      <formula>1</formula>
    </cfRule>
  </conditionalFormatting>
  <conditionalFormatting sqref="C291:C332">
    <cfRule type="cellIs" dxfId="4" priority="1" operator="equal">
      <formula>5</formula>
    </cfRule>
    <cfRule type="cellIs" dxfId="3" priority="2" operator="equal">
      <formula>4</formula>
    </cfRule>
    <cfRule type="cellIs" dxfId="2" priority="3" operator="equal">
      <formula>3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peers ludo</cp:lastModifiedBy>
  <cp:lastPrinted>2009-12-01T14:39:28Z</cp:lastPrinted>
  <dcterms:created xsi:type="dcterms:W3CDTF">2009-11-26T18:22:39Z</dcterms:created>
  <dcterms:modified xsi:type="dcterms:W3CDTF">2019-05-29T19:09:33Z</dcterms:modified>
</cp:coreProperties>
</file>