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dop\Documents\Mijn documenten\aasyst\2019\tesla 369 23102019\"/>
    </mc:Choice>
  </mc:AlternateContent>
  <xr:revisionPtr revIDLastSave="0" documentId="13_ncr:1_{3098A4DA-F448-403A-8A50-AF49C396A398}" xr6:coauthVersionLast="45" xr6:coauthVersionMax="45" xr10:uidLastSave="{00000000-0000-0000-0000-000000000000}"/>
  <bookViews>
    <workbookView xWindow="98" yWindow="705" windowWidth="19807" windowHeight="9623" tabRatio="440" xr2:uid="{00000000-000D-0000-FFFF-FFFF00000000}"/>
  </bookViews>
  <sheets>
    <sheet name="Dozen" sheetId="2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27" l="1"/>
  <c r="C10" i="27"/>
  <c r="C14" i="27"/>
  <c r="C18" i="27"/>
  <c r="C22" i="27"/>
  <c r="C26" i="27"/>
  <c r="C30" i="27"/>
  <c r="C34" i="27"/>
  <c r="C38" i="27"/>
  <c r="C42" i="27"/>
  <c r="C46" i="27"/>
  <c r="C50" i="27"/>
  <c r="C54" i="27"/>
  <c r="C58" i="27"/>
  <c r="C62" i="27"/>
  <c r="C66" i="27"/>
  <c r="C70" i="27"/>
  <c r="C74" i="27"/>
  <c r="C78" i="27"/>
  <c r="C82" i="27"/>
  <c r="C86" i="27"/>
  <c r="C90" i="27"/>
  <c r="C94" i="27"/>
  <c r="C98" i="27"/>
  <c r="C102" i="27"/>
  <c r="C106" i="27"/>
  <c r="C110" i="27"/>
  <c r="C114" i="27"/>
  <c r="C118" i="27"/>
  <c r="C122" i="27"/>
  <c r="C126" i="27"/>
  <c r="C130" i="27"/>
  <c r="C134" i="27"/>
  <c r="C138" i="27"/>
  <c r="C142" i="27"/>
  <c r="C146" i="27"/>
  <c r="C150" i="27"/>
  <c r="AL4" i="27"/>
  <c r="AL5" i="27" s="1"/>
  <c r="AL6" i="27" s="1"/>
  <c r="AL7" i="27" s="1"/>
  <c r="AL8" i="27" s="1"/>
  <c r="AL9" i="27" s="1"/>
  <c r="AL10" i="27" s="1"/>
  <c r="AL11" i="27" s="1"/>
  <c r="AL12" i="27" s="1"/>
  <c r="AL13" i="27" s="1"/>
  <c r="AL14" i="27" s="1"/>
  <c r="AL15" i="27" s="1"/>
  <c r="AL16" i="27" s="1"/>
  <c r="AL17" i="27" s="1"/>
  <c r="AL18" i="27" s="1"/>
  <c r="AL19" i="27" s="1"/>
  <c r="AL20" i="27" s="1"/>
  <c r="AL21" i="27" s="1"/>
  <c r="AL22" i="27" s="1"/>
  <c r="AL23" i="27" s="1"/>
  <c r="AL24" i="27" s="1"/>
  <c r="AL25" i="27" s="1"/>
  <c r="AL26" i="27" s="1"/>
  <c r="AL27" i="27" s="1"/>
  <c r="AL28" i="27" s="1"/>
  <c r="AL29" i="27" s="1"/>
  <c r="AL30" i="27" s="1"/>
  <c r="AL31" i="27" s="1"/>
  <c r="AL32" i="27" s="1"/>
  <c r="AL33" i="27" s="1"/>
  <c r="AL34" i="27" s="1"/>
  <c r="AL35" i="27" s="1"/>
  <c r="AL36" i="27" s="1"/>
  <c r="AL37" i="27" s="1"/>
  <c r="AL38" i="27" s="1"/>
  <c r="AL39" i="27" s="1"/>
  <c r="F2" i="27"/>
  <c r="F3" i="27"/>
  <c r="F4" i="27"/>
  <c r="F5" i="27"/>
  <c r="F6" i="27"/>
  <c r="F7" i="27"/>
  <c r="F8" i="27"/>
  <c r="F9" i="27"/>
  <c r="F10" i="27"/>
  <c r="F11" i="27"/>
  <c r="F12" i="27"/>
  <c r="F13" i="27"/>
  <c r="F14" i="27"/>
  <c r="F15" i="27"/>
  <c r="F16" i="27"/>
  <c r="F17" i="27"/>
  <c r="F18" i="27"/>
  <c r="F19" i="27"/>
  <c r="F20" i="27"/>
  <c r="F21" i="27"/>
  <c r="F22" i="27"/>
  <c r="F23" i="27"/>
  <c r="F24" i="27"/>
  <c r="F25" i="27"/>
  <c r="F26" i="27"/>
  <c r="F27" i="27"/>
  <c r="F28" i="27"/>
  <c r="F29" i="27"/>
  <c r="F30" i="27"/>
  <c r="F31" i="27"/>
  <c r="F32" i="27"/>
  <c r="F33" i="27"/>
  <c r="F34" i="27"/>
  <c r="F35" i="27"/>
  <c r="F36" i="27"/>
  <c r="F37" i="27"/>
  <c r="F38" i="27"/>
  <c r="F39" i="27"/>
  <c r="F40" i="27"/>
  <c r="F41" i="27"/>
  <c r="F42" i="27"/>
  <c r="F43" i="27"/>
  <c r="F44" i="27"/>
  <c r="F45" i="27"/>
  <c r="F46" i="27"/>
  <c r="F47" i="27"/>
  <c r="F48" i="27"/>
  <c r="F49" i="27"/>
  <c r="F50" i="27"/>
  <c r="F51" i="27"/>
  <c r="F52" i="27"/>
  <c r="F53" i="27"/>
  <c r="F54" i="27"/>
  <c r="F55" i="27"/>
  <c r="F56" i="27"/>
  <c r="F57" i="27"/>
  <c r="F58" i="27"/>
  <c r="F59" i="27"/>
  <c r="F60" i="27"/>
  <c r="F61" i="27"/>
  <c r="F62" i="27"/>
  <c r="F63" i="27"/>
  <c r="F64" i="27"/>
  <c r="F65" i="27"/>
  <c r="F66" i="27"/>
  <c r="F67" i="27"/>
  <c r="F68" i="27"/>
  <c r="F69" i="27"/>
  <c r="F70" i="27"/>
  <c r="F71" i="27"/>
  <c r="F72" i="27"/>
  <c r="F73" i="27"/>
  <c r="F74" i="27"/>
  <c r="F75" i="27"/>
  <c r="F76" i="27"/>
  <c r="F77" i="27"/>
  <c r="F78" i="27"/>
  <c r="F79" i="27"/>
  <c r="F80" i="27"/>
  <c r="F81" i="27"/>
  <c r="F82" i="27"/>
  <c r="F83" i="27"/>
  <c r="F84" i="27"/>
  <c r="F85" i="27"/>
  <c r="F86" i="27"/>
  <c r="F87" i="27"/>
  <c r="F88" i="27"/>
  <c r="F89" i="27"/>
  <c r="F90" i="27"/>
  <c r="F91" i="27"/>
  <c r="F92" i="27"/>
  <c r="F93" i="27"/>
  <c r="F94" i="27"/>
  <c r="F95" i="27"/>
  <c r="F96" i="27"/>
  <c r="F97" i="27"/>
  <c r="F98" i="27"/>
  <c r="F99" i="27"/>
  <c r="F100" i="27"/>
  <c r="F101" i="27"/>
  <c r="F102" i="27"/>
  <c r="F103" i="27"/>
  <c r="F104" i="27"/>
  <c r="F105" i="27"/>
  <c r="F106" i="27"/>
  <c r="F107" i="27"/>
  <c r="F108" i="27"/>
  <c r="F109" i="27"/>
  <c r="F110" i="27"/>
  <c r="F111" i="27"/>
  <c r="F112" i="27"/>
  <c r="F113" i="27"/>
  <c r="F114" i="27"/>
  <c r="F115" i="27"/>
  <c r="F116" i="27"/>
  <c r="F117" i="27"/>
  <c r="F118" i="27"/>
  <c r="F119" i="27"/>
  <c r="F120" i="27"/>
  <c r="F121" i="27"/>
  <c r="F122" i="27"/>
  <c r="F123" i="27"/>
  <c r="F124" i="27"/>
  <c r="F125" i="27"/>
  <c r="F126" i="27"/>
  <c r="F127" i="27"/>
  <c r="F128" i="27"/>
  <c r="F129" i="27"/>
  <c r="F130" i="27"/>
  <c r="F131" i="27"/>
  <c r="F132" i="27"/>
  <c r="F133" i="27"/>
  <c r="F134" i="27"/>
  <c r="F135" i="27"/>
  <c r="F136" i="27"/>
  <c r="F137" i="27"/>
  <c r="F138" i="27"/>
  <c r="F139" i="27"/>
  <c r="F140" i="27"/>
  <c r="F141" i="27"/>
  <c r="F142" i="27"/>
  <c r="F143" i="27"/>
  <c r="F144" i="27"/>
  <c r="F145" i="27"/>
  <c r="F146" i="27"/>
  <c r="F147" i="27"/>
  <c r="F148" i="27"/>
  <c r="F149" i="27"/>
  <c r="F150" i="27"/>
  <c r="F151" i="27"/>
  <c r="F152" i="27"/>
  <c r="Q152" i="27"/>
  <c r="S152" i="27" s="1"/>
  <c r="Q153" i="27"/>
  <c r="C149" i="27" l="1"/>
  <c r="C145" i="27"/>
  <c r="C141" i="27"/>
  <c r="C137" i="27"/>
  <c r="C133" i="27"/>
  <c r="C129" i="27"/>
  <c r="C125" i="27"/>
  <c r="C121" i="27"/>
  <c r="C117" i="27"/>
  <c r="C113" i="27"/>
  <c r="C109" i="27"/>
  <c r="C105" i="27"/>
  <c r="C101" i="27"/>
  <c r="C97" i="27"/>
  <c r="C93" i="27"/>
  <c r="C89" i="27"/>
  <c r="C85" i="27"/>
  <c r="C81" i="27"/>
  <c r="C77" i="27"/>
  <c r="C73" i="27"/>
  <c r="C69" i="27"/>
  <c r="C65" i="27"/>
  <c r="C61" i="27"/>
  <c r="C57" i="27"/>
  <c r="C53" i="27"/>
  <c r="C49" i="27"/>
  <c r="C45" i="27"/>
  <c r="C41" i="27"/>
  <c r="C37" i="27"/>
  <c r="C33" i="27"/>
  <c r="C29" i="27"/>
  <c r="C25" i="27"/>
  <c r="C21" i="27"/>
  <c r="C17" i="27"/>
  <c r="C13" i="27"/>
  <c r="C9" i="27"/>
  <c r="C5" i="27"/>
  <c r="C2" i="27"/>
  <c r="C148" i="27"/>
  <c r="C144" i="27"/>
  <c r="C140" i="27"/>
  <c r="C136" i="27"/>
  <c r="C132" i="27"/>
  <c r="C128" i="27"/>
  <c r="C124" i="27"/>
  <c r="C120" i="27"/>
  <c r="C116" i="27"/>
  <c r="C112" i="27"/>
  <c r="C108" i="27"/>
  <c r="C104" i="27"/>
  <c r="C100" i="27"/>
  <c r="C96" i="27"/>
  <c r="C92" i="27"/>
  <c r="C88" i="27"/>
  <c r="C84" i="27"/>
  <c r="C80" i="27"/>
  <c r="C76" i="27"/>
  <c r="C72" i="27"/>
  <c r="C68" i="27"/>
  <c r="C64" i="27"/>
  <c r="C60" i="27"/>
  <c r="C56" i="27"/>
  <c r="C52" i="27"/>
  <c r="C48" i="27"/>
  <c r="C44" i="27"/>
  <c r="C40" i="27"/>
  <c r="C36" i="27"/>
  <c r="C32" i="27"/>
  <c r="C28" i="27"/>
  <c r="C24" i="27"/>
  <c r="C20" i="27"/>
  <c r="C16" i="27"/>
  <c r="C12" i="27"/>
  <c r="C8" i="27"/>
  <c r="C4" i="27"/>
  <c r="C151" i="27"/>
  <c r="C147" i="27"/>
  <c r="C143" i="27"/>
  <c r="C139" i="27"/>
  <c r="C135" i="27"/>
  <c r="C131" i="27"/>
  <c r="C127" i="27"/>
  <c r="C123" i="27"/>
  <c r="C119" i="27"/>
  <c r="C115" i="27"/>
  <c r="C111" i="27"/>
  <c r="C107" i="27"/>
  <c r="C103" i="27"/>
  <c r="C99" i="27"/>
  <c r="C95" i="27"/>
  <c r="C91" i="27"/>
  <c r="C87" i="27"/>
  <c r="C83" i="27"/>
  <c r="C79" i="27"/>
  <c r="C75" i="27"/>
  <c r="C71" i="27"/>
  <c r="C67" i="27"/>
  <c r="C63" i="27"/>
  <c r="C59" i="27"/>
  <c r="C55" i="27"/>
  <c r="C51" i="27"/>
  <c r="C47" i="27"/>
  <c r="C43" i="27"/>
  <c r="C39" i="27"/>
  <c r="C35" i="27"/>
  <c r="C31" i="27"/>
  <c r="C27" i="27"/>
  <c r="C23" i="27"/>
  <c r="C19" i="27"/>
  <c r="C15" i="27"/>
  <c r="C11" i="27"/>
  <c r="C7" i="27"/>
  <c r="C3" i="27"/>
  <c r="T152" i="27"/>
  <c r="AF32" i="27" l="1"/>
  <c r="AF33" i="27" s="1"/>
  <c r="AF34" i="27" s="1"/>
  <c r="AF35" i="27" s="1"/>
  <c r="AF36" i="27" s="1"/>
  <c r="AF37" i="27" s="1"/>
  <c r="AF38" i="27" s="1"/>
  <c r="AF39" i="27" s="1"/>
  <c r="AF23" i="27"/>
  <c r="AF24" i="27" s="1"/>
  <c r="AF25" i="27" s="1"/>
  <c r="AF26" i="27" s="1"/>
  <c r="AF27" i="27" s="1"/>
  <c r="AF28" i="27" s="1"/>
  <c r="AF29" i="27" s="1"/>
  <c r="AF30" i="27" s="1"/>
  <c r="AF14" i="27"/>
  <c r="AF15" i="27" s="1"/>
  <c r="AF16" i="27" s="1"/>
  <c r="AF17" i="27" s="1"/>
  <c r="AF18" i="27" s="1"/>
  <c r="AF19" i="27" s="1"/>
  <c r="AF20" i="27" s="1"/>
  <c r="AF21" i="27" s="1"/>
  <c r="AF4" i="27"/>
  <c r="AF5" i="27" s="1"/>
  <c r="AF6" i="27" s="1"/>
  <c r="AF7" i="27" s="1"/>
  <c r="AF8" i="27" s="1"/>
  <c r="AF9" i="27" s="1"/>
  <c r="AF10" i="27" s="1"/>
  <c r="AF11" i="27" s="1"/>
  <c r="AF12" i="27" s="1"/>
  <c r="AE4" i="27"/>
  <c r="AE5" i="27" s="1"/>
  <c r="AE6" i="27" s="1"/>
  <c r="AE7" i="27" s="1"/>
  <c r="AE8" i="27" s="1"/>
  <c r="AE9" i="27" s="1"/>
  <c r="AE10" i="27" s="1"/>
  <c r="AE11" i="27" s="1"/>
  <c r="AE12" i="27" s="1"/>
  <c r="AE13" i="27" s="1"/>
  <c r="AE14" i="27" s="1"/>
  <c r="AE15" i="27" s="1"/>
  <c r="AE16" i="27" s="1"/>
  <c r="AE17" i="27" s="1"/>
  <c r="AE18" i="27" s="1"/>
  <c r="AE19" i="27" s="1"/>
  <c r="AE20" i="27" s="1"/>
  <c r="AE21" i="27" s="1"/>
  <c r="AE22" i="27" s="1"/>
  <c r="AE23" i="27" s="1"/>
  <c r="AE24" i="27" s="1"/>
  <c r="AE25" i="27" s="1"/>
  <c r="AE26" i="27" s="1"/>
  <c r="AE27" i="27" s="1"/>
  <c r="AE28" i="27" s="1"/>
  <c r="AE29" i="27" s="1"/>
  <c r="AE30" i="27" s="1"/>
  <c r="AE31" i="27" s="1"/>
  <c r="AE32" i="27" s="1"/>
  <c r="AE33" i="27" s="1"/>
  <c r="AE34" i="27" s="1"/>
  <c r="AE35" i="27" s="1"/>
  <c r="AE36" i="27" s="1"/>
  <c r="AE37" i="27" s="1"/>
  <c r="AE38" i="27" s="1"/>
  <c r="AE39" i="27" s="1"/>
  <c r="E2" i="27" l="1"/>
  <c r="E3" i="27" l="1"/>
  <c r="K5" i="27"/>
  <c r="E4" i="27" l="1"/>
  <c r="K7" i="27"/>
  <c r="K6" i="27"/>
  <c r="O5" i="27"/>
  <c r="Q5" i="27" s="1"/>
  <c r="H3" i="27"/>
  <c r="I3" i="27" s="1"/>
  <c r="H4" i="27"/>
  <c r="D2" i="27"/>
  <c r="T5" i="27" l="1"/>
  <c r="V5" i="27" s="1"/>
  <c r="S5" i="27"/>
  <c r="U5" i="27" s="1"/>
  <c r="I4" i="27"/>
  <c r="D3" i="27"/>
  <c r="E5" i="27"/>
  <c r="W5" i="27" l="1"/>
  <c r="X5" i="27" s="1"/>
  <c r="K8" i="27"/>
  <c r="O6" i="27"/>
  <c r="Q6" i="27" s="1"/>
  <c r="M5" i="27"/>
  <c r="N5" i="27" s="1"/>
  <c r="H5" i="27"/>
  <c r="I5" i="27" s="1"/>
  <c r="D4" i="27"/>
  <c r="E6" i="27"/>
  <c r="S6" i="27" l="1"/>
  <c r="U6" i="27" s="1"/>
  <c r="T6" i="27"/>
  <c r="V6" i="27" s="1"/>
  <c r="K9" i="27"/>
  <c r="O7" i="27"/>
  <c r="Q7" i="27" s="1"/>
  <c r="H6" i="27"/>
  <c r="I6" i="27" s="1"/>
  <c r="M6" i="27"/>
  <c r="N6" i="27" s="1"/>
  <c r="D5" i="27"/>
  <c r="E7" i="27"/>
  <c r="W6" i="27" l="1"/>
  <c r="X6" i="27" s="1"/>
  <c r="S7" i="27"/>
  <c r="U7" i="27" s="1"/>
  <c r="T7" i="27"/>
  <c r="V7" i="27" s="1"/>
  <c r="K10" i="27"/>
  <c r="O8" i="27"/>
  <c r="Q8" i="27" s="1"/>
  <c r="H7" i="27"/>
  <c r="I7" i="27" s="1"/>
  <c r="M7" i="27"/>
  <c r="N7" i="27" s="1"/>
  <c r="D6" i="27"/>
  <c r="E8" i="27"/>
  <c r="W7" i="27" l="1"/>
  <c r="X7" i="27" s="1"/>
  <c r="S8" i="27"/>
  <c r="U8" i="27" s="1"/>
  <c r="T8" i="27"/>
  <c r="V8" i="27" s="1"/>
  <c r="K11" i="27"/>
  <c r="O9" i="27"/>
  <c r="Q9" i="27" s="1"/>
  <c r="H8" i="27"/>
  <c r="I8" i="27" s="1"/>
  <c r="M8" i="27"/>
  <c r="N8" i="27" s="1"/>
  <c r="D7" i="27"/>
  <c r="E9" i="27"/>
  <c r="W8" i="27" l="1"/>
  <c r="X8" i="27" s="1"/>
  <c r="V9" i="27"/>
  <c r="U9" i="27"/>
  <c r="S9" i="27"/>
  <c r="T9" i="27"/>
  <c r="K12" i="27"/>
  <c r="O10" i="27"/>
  <c r="Q10" i="27" s="1"/>
  <c r="H9" i="27"/>
  <c r="I9" i="27" s="1"/>
  <c r="M9" i="27"/>
  <c r="N9" i="27" s="1"/>
  <c r="D8" i="27"/>
  <c r="E10" i="27"/>
  <c r="W9" i="27" l="1"/>
  <c r="X9" i="27"/>
  <c r="S10" i="27"/>
  <c r="U10" i="27" s="1"/>
  <c r="T10" i="27"/>
  <c r="V10" i="27" s="1"/>
  <c r="K13" i="27"/>
  <c r="O11" i="27"/>
  <c r="Q11" i="27" s="1"/>
  <c r="H10" i="27"/>
  <c r="I10" i="27" s="1"/>
  <c r="M10" i="27"/>
  <c r="N10" i="27" s="1"/>
  <c r="D9" i="27"/>
  <c r="E11" i="27"/>
  <c r="W10" i="27" l="1"/>
  <c r="X10" i="27" s="1"/>
  <c r="S11" i="27"/>
  <c r="U11" i="27" s="1"/>
  <c r="T11" i="27"/>
  <c r="V11" i="27" s="1"/>
  <c r="K14" i="27"/>
  <c r="O12" i="27"/>
  <c r="Q12" i="27" s="1"/>
  <c r="H11" i="27"/>
  <c r="I11" i="27" s="1"/>
  <c r="M11" i="27"/>
  <c r="N11" i="27" s="1"/>
  <c r="E12" i="27"/>
  <c r="D10" i="27"/>
  <c r="W11" i="27" l="1"/>
  <c r="X11" i="27" s="1"/>
  <c r="S12" i="27"/>
  <c r="U12" i="27" s="1"/>
  <c r="T12" i="27"/>
  <c r="V12" i="27" s="1"/>
  <c r="K15" i="27"/>
  <c r="O13" i="27"/>
  <c r="Q13" i="27" s="1"/>
  <c r="H12" i="27"/>
  <c r="I12" i="27" s="1"/>
  <c r="M12" i="27"/>
  <c r="N12" i="27" s="1"/>
  <c r="E13" i="27"/>
  <c r="D11" i="27"/>
  <c r="W12" i="27" l="1"/>
  <c r="X12" i="27" s="1"/>
  <c r="U13" i="27"/>
  <c r="V13" i="27"/>
  <c r="S13" i="27"/>
  <c r="T13" i="27"/>
  <c r="K16" i="27"/>
  <c r="O14" i="27"/>
  <c r="Q14" i="27" s="1"/>
  <c r="H13" i="27"/>
  <c r="I13" i="27" s="1"/>
  <c r="M13" i="27"/>
  <c r="N13" i="27" s="1"/>
  <c r="O15" i="27"/>
  <c r="Q15" i="27" s="1"/>
  <c r="E14" i="27"/>
  <c r="D12" i="27"/>
  <c r="W13" i="27" l="1"/>
  <c r="X13" i="27" s="1"/>
  <c r="S15" i="27"/>
  <c r="U15" i="27" s="1"/>
  <c r="T15" i="27"/>
  <c r="V15" i="27" s="1"/>
  <c r="S14" i="27"/>
  <c r="U14" i="27" s="1"/>
  <c r="T14" i="27"/>
  <c r="V14" i="27" s="1"/>
  <c r="K17" i="27"/>
  <c r="H14" i="27"/>
  <c r="I14" i="27" s="1"/>
  <c r="M14" i="27"/>
  <c r="N14" i="27" s="1"/>
  <c r="D13" i="27"/>
  <c r="E15" i="27"/>
  <c r="W14" i="27" l="1"/>
  <c r="W15" i="27"/>
  <c r="X14" i="27"/>
  <c r="X15" i="27" s="1"/>
  <c r="K18" i="27"/>
  <c r="O16" i="27"/>
  <c r="Q16" i="27" s="1"/>
  <c r="H15" i="27"/>
  <c r="I15" i="27" s="1"/>
  <c r="M15" i="27"/>
  <c r="N15" i="27" s="1"/>
  <c r="E16" i="27"/>
  <c r="O17" i="27"/>
  <c r="Q17" i="27" s="1"/>
  <c r="D14" i="27"/>
  <c r="U17" i="27" l="1"/>
  <c r="V17" i="27"/>
  <c r="S17" i="27"/>
  <c r="T17" i="27"/>
  <c r="S16" i="27"/>
  <c r="U16" i="27" s="1"/>
  <c r="T16" i="27"/>
  <c r="V16" i="27" s="1"/>
  <c r="K19" i="27"/>
  <c r="H16" i="27"/>
  <c r="I16" i="27" s="1"/>
  <c r="M16" i="27"/>
  <c r="N16" i="27" s="1"/>
  <c r="E17" i="27"/>
  <c r="D15" i="27"/>
  <c r="D16" i="27" s="1"/>
  <c r="W17" i="27" l="1"/>
  <c r="W16" i="27"/>
  <c r="X16" i="27" s="1"/>
  <c r="E18" i="27"/>
  <c r="K20" i="27"/>
  <c r="O18" i="27"/>
  <c r="Q18" i="27" s="1"/>
  <c r="H17" i="27"/>
  <c r="I17" i="27" s="1"/>
  <c r="M17" i="27"/>
  <c r="N17" i="27" s="1"/>
  <c r="X17" i="27" l="1"/>
  <c r="S18" i="27"/>
  <c r="U18" i="27" s="1"/>
  <c r="T18" i="27"/>
  <c r="V18" i="27" s="1"/>
  <c r="K21" i="27"/>
  <c r="O19" i="27"/>
  <c r="Q19" i="27" s="1"/>
  <c r="H18" i="27"/>
  <c r="I18" i="27" s="1"/>
  <c r="M18" i="27"/>
  <c r="N18" i="27" s="1"/>
  <c r="O20" i="27"/>
  <c r="Q20" i="27" s="1"/>
  <c r="D17" i="27"/>
  <c r="E19" i="27"/>
  <c r="W18" i="27" l="1"/>
  <c r="X18" i="27" s="1"/>
  <c r="S20" i="27"/>
  <c r="U20" i="27" s="1"/>
  <c r="T20" i="27"/>
  <c r="V20" i="27" s="1"/>
  <c r="S19" i="27"/>
  <c r="U19" i="27" s="1"/>
  <c r="T19" i="27"/>
  <c r="V19" i="27" s="1"/>
  <c r="K23" i="27"/>
  <c r="K22" i="27"/>
  <c r="O21" i="27"/>
  <c r="Q21" i="27" s="1"/>
  <c r="H19" i="27"/>
  <c r="I19" i="27" s="1"/>
  <c r="M19" i="27"/>
  <c r="N19" i="27" s="1"/>
  <c r="M20" i="27"/>
  <c r="H20" i="27"/>
  <c r="E20" i="27"/>
  <c r="D18" i="27"/>
  <c r="W19" i="27" l="1"/>
  <c r="X19" i="27" s="1"/>
  <c r="W20" i="27"/>
  <c r="U21" i="27"/>
  <c r="V21" i="27"/>
  <c r="S21" i="27"/>
  <c r="T21" i="27"/>
  <c r="K24" i="27"/>
  <c r="O22" i="27"/>
  <c r="Q22" i="27" s="1"/>
  <c r="N20" i="27"/>
  <c r="H21" i="27"/>
  <c r="M21" i="27"/>
  <c r="I20" i="27"/>
  <c r="O23" i="27"/>
  <c r="Q23" i="27" s="1"/>
  <c r="E21" i="27"/>
  <c r="D19" i="27"/>
  <c r="X20" i="27" l="1"/>
  <c r="I21" i="27"/>
  <c r="W21" i="27"/>
  <c r="S23" i="27"/>
  <c r="U23" i="27" s="1"/>
  <c r="T23" i="27"/>
  <c r="V23" i="27" s="1"/>
  <c r="S22" i="27"/>
  <c r="U22" i="27" s="1"/>
  <c r="T22" i="27"/>
  <c r="V22" i="27" s="1"/>
  <c r="K25" i="27"/>
  <c r="N21" i="27"/>
  <c r="H22" i="27"/>
  <c r="M22" i="27"/>
  <c r="E22" i="27"/>
  <c r="O24" i="27"/>
  <c r="Q24" i="27" s="1"/>
  <c r="D20" i="27"/>
  <c r="D21" i="27" s="1"/>
  <c r="I22" i="27" l="1"/>
  <c r="X21" i="27"/>
  <c r="W23" i="27"/>
  <c r="W22" i="27"/>
  <c r="S24" i="27"/>
  <c r="U24" i="27" s="1"/>
  <c r="T24" i="27"/>
  <c r="K26" i="27"/>
  <c r="N22" i="27"/>
  <c r="H23" i="27"/>
  <c r="I23" i="27" s="1"/>
  <c r="M23" i="27"/>
  <c r="E23" i="27"/>
  <c r="O25" i="27"/>
  <c r="Q25" i="27" s="1"/>
  <c r="D22" i="27"/>
  <c r="X22" i="27" l="1"/>
  <c r="X23" i="27"/>
  <c r="V24" i="27"/>
  <c r="W24" i="27" s="1"/>
  <c r="N23" i="27"/>
  <c r="S25" i="27"/>
  <c r="U25" i="27" s="1"/>
  <c r="T25" i="27"/>
  <c r="V25" i="27" s="1"/>
  <c r="K27" i="27"/>
  <c r="H24" i="27"/>
  <c r="I24" i="27" s="1"/>
  <c r="M24" i="27"/>
  <c r="E24" i="27"/>
  <c r="D23" i="27"/>
  <c r="X24" i="27" l="1"/>
  <c r="W25" i="27"/>
  <c r="N24" i="27"/>
  <c r="K28" i="27"/>
  <c r="O26" i="27"/>
  <c r="Q26" i="27" s="1"/>
  <c r="H25" i="27"/>
  <c r="I25" i="27" s="1"/>
  <c r="M25" i="27"/>
  <c r="N25" i="27" s="1"/>
  <c r="O27" i="27"/>
  <c r="Q27" i="27" s="1"/>
  <c r="E25" i="27"/>
  <c r="D24" i="27"/>
  <c r="X25" i="27" l="1"/>
  <c r="S27" i="27"/>
  <c r="U27" i="27" s="1"/>
  <c r="T27" i="27"/>
  <c r="V27" i="27" s="1"/>
  <c r="S26" i="27"/>
  <c r="U26" i="27" s="1"/>
  <c r="T26" i="27"/>
  <c r="V26" i="27" s="1"/>
  <c r="K29" i="27"/>
  <c r="H26" i="27"/>
  <c r="I26" i="27" s="1"/>
  <c r="M26" i="27"/>
  <c r="N26" i="27" s="1"/>
  <c r="E26" i="27"/>
  <c r="D25" i="27"/>
  <c r="W26" i="27" l="1"/>
  <c r="X26" i="27" s="1"/>
  <c r="W27" i="27"/>
  <c r="K30" i="27"/>
  <c r="O28" i="27"/>
  <c r="Q28" i="27" s="1"/>
  <c r="H27" i="27"/>
  <c r="I27" i="27" s="1"/>
  <c r="M27" i="27"/>
  <c r="N27" i="27" s="1"/>
  <c r="E27" i="27"/>
  <c r="D26" i="27"/>
  <c r="X27" i="27" l="1"/>
  <c r="S28" i="27"/>
  <c r="U28" i="27" s="1"/>
  <c r="T28" i="27"/>
  <c r="V28" i="27" s="1"/>
  <c r="K31" i="27"/>
  <c r="O29" i="27"/>
  <c r="Q29" i="27" s="1"/>
  <c r="H28" i="27"/>
  <c r="I28" i="27" s="1"/>
  <c r="M28" i="27"/>
  <c r="N28" i="27" s="1"/>
  <c r="E28" i="27"/>
  <c r="D27" i="27"/>
  <c r="W28" i="27" l="1"/>
  <c r="X28" i="27" s="1"/>
  <c r="E29" i="27"/>
  <c r="S29" i="27"/>
  <c r="U29" i="27" s="1"/>
  <c r="T29" i="27"/>
  <c r="V29" i="27" s="1"/>
  <c r="K33" i="27"/>
  <c r="K32" i="27"/>
  <c r="O31" i="27"/>
  <c r="Q31" i="27" s="1"/>
  <c r="O30" i="27"/>
  <c r="Q30" i="27" s="1"/>
  <c r="H30" i="27"/>
  <c r="M30" i="27"/>
  <c r="H29" i="27"/>
  <c r="I29" i="27" s="1"/>
  <c r="M29" i="27"/>
  <c r="N29" i="27" s="1"/>
  <c r="D28" i="27"/>
  <c r="W29" i="27" l="1"/>
  <c r="X29" i="27" s="1"/>
  <c r="E30" i="27"/>
  <c r="N30" i="27"/>
  <c r="I30" i="27"/>
  <c r="S30" i="27"/>
  <c r="U30" i="27" s="1"/>
  <c r="T30" i="27"/>
  <c r="V30" i="27" s="1"/>
  <c r="S31" i="27"/>
  <c r="U31" i="27" s="1"/>
  <c r="T31" i="27"/>
  <c r="V31" i="27" s="1"/>
  <c r="K34" i="27"/>
  <c r="O32" i="27"/>
  <c r="Q32" i="27" s="1"/>
  <c r="H31" i="27"/>
  <c r="M31" i="27"/>
  <c r="D29" i="27"/>
  <c r="W31" i="27" l="1"/>
  <c r="W30" i="27"/>
  <c r="X30" i="27" s="1"/>
  <c r="N31" i="27"/>
  <c r="E31" i="27"/>
  <c r="I31" i="27"/>
  <c r="S32" i="27"/>
  <c r="U32" i="27" s="1"/>
  <c r="T32" i="27"/>
  <c r="V32" i="27" s="1"/>
  <c r="K35" i="27"/>
  <c r="O33" i="27"/>
  <c r="Q33" i="27" s="1"/>
  <c r="H32" i="27"/>
  <c r="M32" i="27"/>
  <c r="D30" i="27"/>
  <c r="X31" i="27" l="1"/>
  <c r="U33" i="27"/>
  <c r="V33" i="27"/>
  <c r="W32" i="27"/>
  <c r="N32" i="27"/>
  <c r="E32" i="27"/>
  <c r="I32" i="27"/>
  <c r="S33" i="27"/>
  <c r="T33" i="27"/>
  <c r="K36" i="27"/>
  <c r="O34" i="27"/>
  <c r="Q34" i="27" s="1"/>
  <c r="H33" i="27"/>
  <c r="M33" i="27"/>
  <c r="N33" i="27" s="1"/>
  <c r="D31" i="27"/>
  <c r="O35" i="27"/>
  <c r="Q35" i="27" s="1"/>
  <c r="X32" i="27" l="1"/>
  <c r="U35" i="27"/>
  <c r="V35" i="27"/>
  <c r="U34" i="27"/>
  <c r="V34" i="27"/>
  <c r="W33" i="27"/>
  <c r="X33" i="27" s="1"/>
  <c r="I33" i="27"/>
  <c r="E33" i="27"/>
  <c r="S35" i="27"/>
  <c r="T35" i="27"/>
  <c r="S34" i="27"/>
  <c r="T34" i="27"/>
  <c r="K37" i="27"/>
  <c r="H34" i="27"/>
  <c r="M34" i="27"/>
  <c r="N34" i="27" s="1"/>
  <c r="D32" i="27"/>
  <c r="O36" i="27"/>
  <c r="Q36" i="27" s="1"/>
  <c r="W34" i="27" l="1"/>
  <c r="X34" i="27" s="1"/>
  <c r="W35" i="27"/>
  <c r="I34" i="27"/>
  <c r="E34" i="27"/>
  <c r="S36" i="27"/>
  <c r="U36" i="27" s="1"/>
  <c r="T36" i="27"/>
  <c r="V36" i="27" s="1"/>
  <c r="K38" i="27"/>
  <c r="H35" i="27"/>
  <c r="M35" i="27"/>
  <c r="N35" i="27" s="1"/>
  <c r="D33" i="27"/>
  <c r="D34" i="27" s="1"/>
  <c r="O37" i="27"/>
  <c r="Q37" i="27" s="1"/>
  <c r="X35" i="27" l="1"/>
  <c r="I35" i="27"/>
  <c r="W36" i="27"/>
  <c r="U37" i="27"/>
  <c r="V37" i="27"/>
  <c r="E35" i="27"/>
  <c r="S37" i="27"/>
  <c r="T37" i="27"/>
  <c r="K39" i="27"/>
  <c r="H36" i="27"/>
  <c r="M36" i="27"/>
  <c r="N36" i="27" s="1"/>
  <c r="O38" i="27"/>
  <c r="Q38" i="27" s="1"/>
  <c r="X36" i="27" l="1"/>
  <c r="I36" i="27"/>
  <c r="W37" i="27"/>
  <c r="X37" i="27" s="1"/>
  <c r="E36" i="27"/>
  <c r="E37" i="27" s="1"/>
  <c r="S38" i="27"/>
  <c r="U38" i="27" s="1"/>
  <c r="T38" i="27"/>
  <c r="V38" i="27" s="1"/>
  <c r="K40" i="27"/>
  <c r="H37" i="27"/>
  <c r="M37" i="27"/>
  <c r="N37" i="27" s="1"/>
  <c r="D35" i="27"/>
  <c r="I37" i="27" l="1"/>
  <c r="W38" i="27"/>
  <c r="X38" i="27" s="1"/>
  <c r="K41" i="27"/>
  <c r="O39" i="27"/>
  <c r="Q39" i="27" s="1"/>
  <c r="H38" i="27"/>
  <c r="I38" i="27" s="1"/>
  <c r="M38" i="27"/>
  <c r="N38" i="27" s="1"/>
  <c r="D36" i="27"/>
  <c r="E38" i="27"/>
  <c r="S39" i="27" l="1"/>
  <c r="U39" i="27" s="1"/>
  <c r="T39" i="27"/>
  <c r="V39" i="27" s="1"/>
  <c r="K42" i="27"/>
  <c r="O40" i="27"/>
  <c r="Q40" i="27" s="1"/>
  <c r="H39" i="27"/>
  <c r="I39" i="27" s="1"/>
  <c r="M39" i="27"/>
  <c r="N39" i="27" s="1"/>
  <c r="D37" i="27"/>
  <c r="E39" i="27"/>
  <c r="W39" i="27" l="1"/>
  <c r="X39" i="27" s="1"/>
  <c r="E40" i="27"/>
  <c r="S40" i="27"/>
  <c r="U40" i="27" s="1"/>
  <c r="T40" i="27"/>
  <c r="V40" i="27" s="1"/>
  <c r="K43" i="27"/>
  <c r="O41" i="27"/>
  <c r="Q41" i="27" s="1"/>
  <c r="H40" i="27"/>
  <c r="I40" i="27" s="1"/>
  <c r="M40" i="27"/>
  <c r="N40" i="27" s="1"/>
  <c r="D38" i="27"/>
  <c r="W40" i="27" l="1"/>
  <c r="X40" i="27" s="1"/>
  <c r="U41" i="27"/>
  <c r="V41" i="27"/>
  <c r="S41" i="27"/>
  <c r="T41" i="27"/>
  <c r="K44" i="27"/>
  <c r="O42" i="27"/>
  <c r="Q42" i="27" s="1"/>
  <c r="H41" i="27"/>
  <c r="I41" i="27" s="1"/>
  <c r="M41" i="27"/>
  <c r="N41" i="27" s="1"/>
  <c r="D39" i="27"/>
  <c r="E41" i="27"/>
  <c r="W41" i="27" l="1"/>
  <c r="X41" i="27" s="1"/>
  <c r="S42" i="27"/>
  <c r="U42" i="27" s="1"/>
  <c r="T42" i="27"/>
  <c r="V42" i="27" s="1"/>
  <c r="K45" i="27"/>
  <c r="O43" i="27"/>
  <c r="Q43" i="27" s="1"/>
  <c r="H42" i="27"/>
  <c r="I42" i="27" s="1"/>
  <c r="M42" i="27"/>
  <c r="N42" i="27" s="1"/>
  <c r="D40" i="27"/>
  <c r="E42" i="27"/>
  <c r="W42" i="27" l="1"/>
  <c r="X42" i="27" s="1"/>
  <c r="S43" i="27"/>
  <c r="U43" i="27" s="1"/>
  <c r="T43" i="27"/>
  <c r="V43" i="27" s="1"/>
  <c r="K46" i="27"/>
  <c r="O44" i="27"/>
  <c r="Q44" i="27" s="1"/>
  <c r="H43" i="27"/>
  <c r="I43" i="27" s="1"/>
  <c r="M43" i="27"/>
  <c r="N43" i="27" s="1"/>
  <c r="D41" i="27"/>
  <c r="E43" i="27"/>
  <c r="O45" i="27"/>
  <c r="Q45" i="27" s="1"/>
  <c r="W43" i="27" l="1"/>
  <c r="X43" i="27" s="1"/>
  <c r="U45" i="27"/>
  <c r="V45" i="27"/>
  <c r="S45" i="27"/>
  <c r="T45" i="27"/>
  <c r="S44" i="27"/>
  <c r="U44" i="27" s="1"/>
  <c r="T44" i="27"/>
  <c r="V44" i="27" s="1"/>
  <c r="K47" i="27"/>
  <c r="H44" i="27"/>
  <c r="I44" i="27" s="1"/>
  <c r="M44" i="27"/>
  <c r="N44" i="27" s="1"/>
  <c r="D42" i="27"/>
  <c r="E44" i="27"/>
  <c r="O46" i="27"/>
  <c r="Q46" i="27" s="1"/>
  <c r="W44" i="27" l="1"/>
  <c r="X44" i="27" s="1"/>
  <c r="X45" i="27" s="1"/>
  <c r="W45" i="27"/>
  <c r="S46" i="27"/>
  <c r="U46" i="27" s="1"/>
  <c r="T46" i="27"/>
  <c r="V46" i="27" s="1"/>
  <c r="K48" i="27"/>
  <c r="H45" i="27"/>
  <c r="I45" i="27" s="1"/>
  <c r="M45" i="27"/>
  <c r="N45" i="27" s="1"/>
  <c r="D43" i="27"/>
  <c r="E45" i="27"/>
  <c r="W46" i="27" l="1"/>
  <c r="X46" i="27" s="1"/>
  <c r="K49" i="27"/>
  <c r="O47" i="27"/>
  <c r="Q47" i="27" s="1"/>
  <c r="H46" i="27"/>
  <c r="I46" i="27" s="1"/>
  <c r="M46" i="27"/>
  <c r="N46" i="27" s="1"/>
  <c r="D44" i="27"/>
  <c r="E46" i="27"/>
  <c r="S47" i="27" l="1"/>
  <c r="U47" i="27" s="1"/>
  <c r="T47" i="27"/>
  <c r="V47" i="27" s="1"/>
  <c r="K50" i="27"/>
  <c r="O48" i="27"/>
  <c r="Q48" i="27" s="1"/>
  <c r="H47" i="27"/>
  <c r="I47" i="27" s="1"/>
  <c r="M47" i="27"/>
  <c r="N47" i="27" s="1"/>
  <c r="D45" i="27"/>
  <c r="E47" i="27"/>
  <c r="W47" i="27" l="1"/>
  <c r="X47" i="27" s="1"/>
  <c r="U48" i="27"/>
  <c r="V48" i="27"/>
  <c r="S48" i="27"/>
  <c r="T48" i="27"/>
  <c r="K51" i="27"/>
  <c r="O49" i="27"/>
  <c r="Q49" i="27" s="1"/>
  <c r="H48" i="27"/>
  <c r="I48" i="27" s="1"/>
  <c r="M48" i="27"/>
  <c r="N48" i="27" s="1"/>
  <c r="D46" i="27"/>
  <c r="E48" i="27"/>
  <c r="W48" i="27" l="1"/>
  <c r="X48" i="27" s="1"/>
  <c r="S49" i="27"/>
  <c r="U49" i="27" s="1"/>
  <c r="T49" i="27"/>
  <c r="V49" i="27" s="1"/>
  <c r="K52" i="27"/>
  <c r="O50" i="27"/>
  <c r="Q50" i="27" s="1"/>
  <c r="H49" i="27"/>
  <c r="I49" i="27" s="1"/>
  <c r="M49" i="27"/>
  <c r="N49" i="27" s="1"/>
  <c r="D47" i="27"/>
  <c r="E49" i="27"/>
  <c r="O51" i="27"/>
  <c r="Q51" i="27" s="1"/>
  <c r="W49" i="27" l="1"/>
  <c r="X49" i="27" s="1"/>
  <c r="S51" i="27"/>
  <c r="U51" i="27" s="1"/>
  <c r="T51" i="27"/>
  <c r="V51" i="27" s="1"/>
  <c r="S50" i="27"/>
  <c r="U50" i="27" s="1"/>
  <c r="T50" i="27"/>
  <c r="V50" i="27" s="1"/>
  <c r="K53" i="27"/>
  <c r="H50" i="27"/>
  <c r="I50" i="27" s="1"/>
  <c r="M50" i="27"/>
  <c r="N50" i="27" s="1"/>
  <c r="D48" i="27"/>
  <c r="E50" i="27"/>
  <c r="O52" i="27"/>
  <c r="Q52" i="27" s="1"/>
  <c r="W51" i="27" l="1"/>
  <c r="W50" i="27"/>
  <c r="X50" i="27" s="1"/>
  <c r="S52" i="27"/>
  <c r="U52" i="27" s="1"/>
  <c r="T52" i="27"/>
  <c r="V52" i="27" s="1"/>
  <c r="K54" i="27"/>
  <c r="H51" i="27"/>
  <c r="I51" i="27" s="1"/>
  <c r="M51" i="27"/>
  <c r="N51" i="27" s="1"/>
  <c r="D49" i="27"/>
  <c r="E51" i="27"/>
  <c r="W52" i="27" l="1"/>
  <c r="X51" i="27"/>
  <c r="X52" i="27" s="1"/>
  <c r="K55" i="27"/>
  <c r="O53" i="27"/>
  <c r="Q53" i="27" s="1"/>
  <c r="H52" i="27"/>
  <c r="I52" i="27" s="1"/>
  <c r="M52" i="27"/>
  <c r="N52" i="27" s="1"/>
  <c r="D50" i="27"/>
  <c r="E52" i="27"/>
  <c r="S53" i="27" l="1"/>
  <c r="U53" i="27" s="1"/>
  <c r="T53" i="27"/>
  <c r="V53" i="27" s="1"/>
  <c r="K56" i="27"/>
  <c r="O54" i="27"/>
  <c r="Q54" i="27" s="1"/>
  <c r="H53" i="27"/>
  <c r="I53" i="27" s="1"/>
  <c r="M53" i="27"/>
  <c r="N53" i="27" s="1"/>
  <c r="D51" i="27"/>
  <c r="E53" i="27"/>
  <c r="W53" i="27" l="1"/>
  <c r="X53" i="27" s="1"/>
  <c r="U54" i="27"/>
  <c r="V54" i="27"/>
  <c r="S54" i="27"/>
  <c r="T54" i="27"/>
  <c r="K57" i="27"/>
  <c r="O55" i="27"/>
  <c r="Q55" i="27" s="1"/>
  <c r="H54" i="27"/>
  <c r="I54" i="27" s="1"/>
  <c r="M54" i="27"/>
  <c r="N54" i="27" s="1"/>
  <c r="D52" i="27"/>
  <c r="E54" i="27"/>
  <c r="O56" i="27"/>
  <c r="Q56" i="27" s="1"/>
  <c r="W54" i="27" l="1"/>
  <c r="X54" i="27" s="1"/>
  <c r="S56" i="27"/>
  <c r="U56" i="27" s="1"/>
  <c r="T56" i="27"/>
  <c r="V56" i="27" s="1"/>
  <c r="S55" i="27"/>
  <c r="U55" i="27" s="1"/>
  <c r="T55" i="27"/>
  <c r="V55" i="27" s="1"/>
  <c r="K58" i="27"/>
  <c r="H55" i="27"/>
  <c r="I55" i="27" s="1"/>
  <c r="M55" i="27"/>
  <c r="N55" i="27" s="1"/>
  <c r="D53" i="27"/>
  <c r="E55" i="27"/>
  <c r="W55" i="27" l="1"/>
  <c r="X55" i="27" s="1"/>
  <c r="W56" i="27"/>
  <c r="K59" i="27"/>
  <c r="O57" i="27"/>
  <c r="Q57" i="27" s="1"/>
  <c r="H56" i="27"/>
  <c r="I56" i="27" s="1"/>
  <c r="M56" i="27"/>
  <c r="N56" i="27" s="1"/>
  <c r="D54" i="27"/>
  <c r="E56" i="27"/>
  <c r="O58" i="27"/>
  <c r="Q58" i="27" s="1"/>
  <c r="X56" i="27" l="1"/>
  <c r="S58" i="27"/>
  <c r="U58" i="27" s="1"/>
  <c r="T58" i="27"/>
  <c r="V58" i="27" s="1"/>
  <c r="S57" i="27"/>
  <c r="U57" i="27" s="1"/>
  <c r="T57" i="27"/>
  <c r="V57" i="27" s="1"/>
  <c r="K60" i="27"/>
  <c r="H57" i="27"/>
  <c r="I57" i="27" s="1"/>
  <c r="M57" i="27"/>
  <c r="N57" i="27" s="1"/>
  <c r="D55" i="27"/>
  <c r="E57" i="27"/>
  <c r="O59" i="27"/>
  <c r="Q59" i="27" s="1"/>
  <c r="W57" i="27" l="1"/>
  <c r="X57" i="27" s="1"/>
  <c r="W58" i="27"/>
  <c r="U59" i="27"/>
  <c r="V59" i="27"/>
  <c r="S59" i="27"/>
  <c r="T59" i="27"/>
  <c r="K61" i="27"/>
  <c r="H58" i="27"/>
  <c r="I58" i="27" s="1"/>
  <c r="M58" i="27"/>
  <c r="N58" i="27" s="1"/>
  <c r="D56" i="27"/>
  <c r="E58" i="27"/>
  <c r="O60" i="27"/>
  <c r="Q60" i="27" s="1"/>
  <c r="W59" i="27" l="1"/>
  <c r="U60" i="27"/>
  <c r="V60" i="27"/>
  <c r="X58" i="27"/>
  <c r="S60" i="27"/>
  <c r="T60" i="27"/>
  <c r="K62" i="27"/>
  <c r="H59" i="27"/>
  <c r="I59" i="27" s="1"/>
  <c r="M59" i="27"/>
  <c r="N59" i="27" s="1"/>
  <c r="D57" i="27"/>
  <c r="E59" i="27"/>
  <c r="X59" i="27" l="1"/>
  <c r="W60" i="27"/>
  <c r="K63" i="27"/>
  <c r="O61" i="27"/>
  <c r="Q61" i="27" s="1"/>
  <c r="H60" i="27"/>
  <c r="I60" i="27" s="1"/>
  <c r="M60" i="27"/>
  <c r="N60" i="27" s="1"/>
  <c r="D58" i="27"/>
  <c r="E60" i="27"/>
  <c r="O62" i="27"/>
  <c r="Q62" i="27" s="1"/>
  <c r="X60" i="27" l="1"/>
  <c r="S62" i="27"/>
  <c r="U62" i="27" s="1"/>
  <c r="T62" i="27"/>
  <c r="V62" i="27" s="1"/>
  <c r="S61" i="27"/>
  <c r="U61" i="27" s="1"/>
  <c r="T61" i="27"/>
  <c r="V61" i="27" s="1"/>
  <c r="K64" i="27"/>
  <c r="H61" i="27"/>
  <c r="I61" i="27" s="1"/>
  <c r="M61" i="27"/>
  <c r="N61" i="27" s="1"/>
  <c r="D59" i="27"/>
  <c r="E61" i="27"/>
  <c r="W61" i="27" l="1"/>
  <c r="X61" i="27" s="1"/>
  <c r="W62" i="27"/>
  <c r="K65" i="27"/>
  <c r="O63" i="27"/>
  <c r="Q63" i="27" s="1"/>
  <c r="H62" i="27"/>
  <c r="I62" i="27" s="1"/>
  <c r="M62" i="27"/>
  <c r="N62" i="27" s="1"/>
  <c r="D60" i="27"/>
  <c r="E62" i="27"/>
  <c r="O64" i="27"/>
  <c r="Q64" i="27" s="1"/>
  <c r="X62" i="27" l="1"/>
  <c r="S64" i="27"/>
  <c r="U64" i="27" s="1"/>
  <c r="T64" i="27"/>
  <c r="V64" i="27" s="1"/>
  <c r="S63" i="27"/>
  <c r="U63" i="27" s="1"/>
  <c r="T63" i="27"/>
  <c r="V63" i="27" s="1"/>
  <c r="K66" i="27"/>
  <c r="H63" i="27"/>
  <c r="I63" i="27" s="1"/>
  <c r="M63" i="27"/>
  <c r="N63" i="27" s="1"/>
  <c r="D61" i="27"/>
  <c r="E63" i="27"/>
  <c r="W63" i="27" l="1"/>
  <c r="X63" i="27" s="1"/>
  <c r="W64" i="27"/>
  <c r="K67" i="27"/>
  <c r="O65" i="27"/>
  <c r="Q65" i="27" s="1"/>
  <c r="H64" i="27"/>
  <c r="I64" i="27" s="1"/>
  <c r="M64" i="27"/>
  <c r="N64" i="27" s="1"/>
  <c r="D62" i="27"/>
  <c r="E64" i="27"/>
  <c r="O66" i="27"/>
  <c r="Q66" i="27" s="1"/>
  <c r="U66" i="27" l="1"/>
  <c r="V66" i="27"/>
  <c r="X64" i="27"/>
  <c r="S66" i="27"/>
  <c r="T66" i="27"/>
  <c r="S65" i="27"/>
  <c r="U65" i="27" s="1"/>
  <c r="T65" i="27"/>
  <c r="V65" i="27" s="1"/>
  <c r="K68" i="27"/>
  <c r="H65" i="27"/>
  <c r="I65" i="27" s="1"/>
  <c r="M65" i="27"/>
  <c r="N65" i="27" s="1"/>
  <c r="D63" i="27"/>
  <c r="E65" i="27"/>
  <c r="W66" i="27" l="1"/>
  <c r="W65" i="27"/>
  <c r="X65" i="27" s="1"/>
  <c r="X66" i="27" s="1"/>
  <c r="K69" i="27"/>
  <c r="O67" i="27"/>
  <c r="Q67" i="27" s="1"/>
  <c r="H66" i="27"/>
  <c r="I66" i="27" s="1"/>
  <c r="M66" i="27"/>
  <c r="N66" i="27" s="1"/>
  <c r="D64" i="27"/>
  <c r="E66" i="27"/>
  <c r="O68" i="27"/>
  <c r="Q68" i="27" s="1"/>
  <c r="S68" i="27" l="1"/>
  <c r="U68" i="27" s="1"/>
  <c r="T68" i="27"/>
  <c r="V68" i="27" s="1"/>
  <c r="S67" i="27"/>
  <c r="U67" i="27" s="1"/>
  <c r="T67" i="27"/>
  <c r="V67" i="27" s="1"/>
  <c r="K70" i="27"/>
  <c r="H67" i="27"/>
  <c r="I67" i="27" s="1"/>
  <c r="M67" i="27"/>
  <c r="N67" i="27" s="1"/>
  <c r="D65" i="27"/>
  <c r="E67" i="27"/>
  <c r="W67" i="27" l="1"/>
  <c r="X67" i="27" s="1"/>
  <c r="W68" i="27"/>
  <c r="K71" i="27"/>
  <c r="O69" i="27"/>
  <c r="Q69" i="27" s="1"/>
  <c r="H68" i="27"/>
  <c r="I68" i="27" s="1"/>
  <c r="M68" i="27"/>
  <c r="N68" i="27" s="1"/>
  <c r="D66" i="27"/>
  <c r="E68" i="27"/>
  <c r="O70" i="27"/>
  <c r="Q70" i="27" s="1"/>
  <c r="X68" i="27" l="1"/>
  <c r="U70" i="27"/>
  <c r="V70" i="27"/>
  <c r="S70" i="27"/>
  <c r="T70" i="27"/>
  <c r="S69" i="27"/>
  <c r="U69" i="27" s="1"/>
  <c r="T69" i="27"/>
  <c r="V69" i="27" s="1"/>
  <c r="K72" i="27"/>
  <c r="H69" i="27"/>
  <c r="I69" i="27" s="1"/>
  <c r="M69" i="27"/>
  <c r="N69" i="27" s="1"/>
  <c r="D67" i="27"/>
  <c r="E69" i="27"/>
  <c r="O71" i="27"/>
  <c r="Q71" i="27" s="1"/>
  <c r="W69" i="27" l="1"/>
  <c r="X69" i="27" s="1"/>
  <c r="W70" i="27"/>
  <c r="S71" i="27"/>
  <c r="U71" i="27" s="1"/>
  <c r="T71" i="27"/>
  <c r="V71" i="27" s="1"/>
  <c r="K73" i="27"/>
  <c r="H70" i="27"/>
  <c r="I70" i="27" s="1"/>
  <c r="M70" i="27"/>
  <c r="N70" i="27" s="1"/>
  <c r="D68" i="27"/>
  <c r="E70" i="27"/>
  <c r="W71" i="27" l="1"/>
  <c r="X70" i="27"/>
  <c r="K74" i="27"/>
  <c r="O72" i="27"/>
  <c r="Q72" i="27" s="1"/>
  <c r="H71" i="27"/>
  <c r="I71" i="27" s="1"/>
  <c r="M71" i="27"/>
  <c r="N71" i="27" s="1"/>
  <c r="D69" i="27"/>
  <c r="E71" i="27"/>
  <c r="X71" i="27" l="1"/>
  <c r="S72" i="27"/>
  <c r="U72" i="27" s="1"/>
  <c r="T72" i="27"/>
  <c r="V72" i="27" s="1"/>
  <c r="K75" i="27"/>
  <c r="O73" i="27"/>
  <c r="Q73" i="27" s="1"/>
  <c r="H72" i="27"/>
  <c r="I72" i="27" s="1"/>
  <c r="M72" i="27"/>
  <c r="N72" i="27" s="1"/>
  <c r="D70" i="27"/>
  <c r="E72" i="27"/>
  <c r="O74" i="27"/>
  <c r="Q74" i="27" s="1"/>
  <c r="W72" i="27" l="1"/>
  <c r="X72" i="27" s="1"/>
  <c r="U73" i="27"/>
  <c r="V73" i="27"/>
  <c r="S74" i="27"/>
  <c r="U74" i="27" s="1"/>
  <c r="T74" i="27"/>
  <c r="V74" i="27" s="1"/>
  <c r="S73" i="27"/>
  <c r="T73" i="27"/>
  <c r="K76" i="27"/>
  <c r="H73" i="27"/>
  <c r="I73" i="27" s="1"/>
  <c r="M73" i="27"/>
  <c r="N73" i="27" s="1"/>
  <c r="D71" i="27"/>
  <c r="E73" i="27"/>
  <c r="W74" i="27" l="1"/>
  <c r="W73" i="27"/>
  <c r="X73" i="27" s="1"/>
  <c r="E74" i="27"/>
  <c r="K77" i="27"/>
  <c r="O75" i="27"/>
  <c r="Q75" i="27" s="1"/>
  <c r="H74" i="27"/>
  <c r="I74" i="27" s="1"/>
  <c r="M74" i="27"/>
  <c r="N74" i="27" s="1"/>
  <c r="D72" i="27"/>
  <c r="X74" i="27" l="1"/>
  <c r="U75" i="27"/>
  <c r="V75" i="27"/>
  <c r="S75" i="27"/>
  <c r="T75" i="27"/>
  <c r="K78" i="27"/>
  <c r="O76" i="27"/>
  <c r="Q76" i="27" s="1"/>
  <c r="H75" i="27"/>
  <c r="I75" i="27" s="1"/>
  <c r="M75" i="27"/>
  <c r="N75" i="27" s="1"/>
  <c r="D73" i="27"/>
  <c r="E75" i="27"/>
  <c r="W75" i="27" l="1"/>
  <c r="X75" i="27" s="1"/>
  <c r="S76" i="27"/>
  <c r="U76" i="27" s="1"/>
  <c r="T76" i="27"/>
  <c r="V76" i="27" s="1"/>
  <c r="K79" i="27"/>
  <c r="O77" i="27"/>
  <c r="Q77" i="27" s="1"/>
  <c r="H76" i="27"/>
  <c r="I76" i="27" s="1"/>
  <c r="M76" i="27"/>
  <c r="N76" i="27" s="1"/>
  <c r="D74" i="27"/>
  <c r="E76" i="27"/>
  <c r="W76" i="27" l="1"/>
  <c r="X76" i="27" s="1"/>
  <c r="S77" i="27"/>
  <c r="U77" i="27" s="1"/>
  <c r="T77" i="27"/>
  <c r="V77" i="27" s="1"/>
  <c r="K80" i="27"/>
  <c r="O78" i="27"/>
  <c r="Q78" i="27" s="1"/>
  <c r="H77" i="27"/>
  <c r="I77" i="27" s="1"/>
  <c r="M77" i="27"/>
  <c r="N77" i="27" s="1"/>
  <c r="D75" i="27"/>
  <c r="E77" i="27"/>
  <c r="O79" i="27"/>
  <c r="Q79" i="27" s="1"/>
  <c r="W77" i="27" l="1"/>
  <c r="X77" i="27" s="1"/>
  <c r="S79" i="27"/>
  <c r="U79" i="27" s="1"/>
  <c r="T79" i="27"/>
  <c r="V79" i="27" s="1"/>
  <c r="S78" i="27"/>
  <c r="U78" i="27" s="1"/>
  <c r="T78" i="27"/>
  <c r="V78" i="27" s="1"/>
  <c r="K81" i="27"/>
  <c r="H78" i="27"/>
  <c r="I78" i="27" s="1"/>
  <c r="M78" i="27"/>
  <c r="N78" i="27" s="1"/>
  <c r="D76" i="27"/>
  <c r="E78" i="27"/>
  <c r="O80" i="27"/>
  <c r="Q80" i="27" s="1"/>
  <c r="W78" i="27" l="1"/>
  <c r="X78" i="27" s="1"/>
  <c r="W79" i="27"/>
  <c r="S80" i="27"/>
  <c r="U80" i="27" s="1"/>
  <c r="T80" i="27"/>
  <c r="V80" i="27" s="1"/>
  <c r="K82" i="27"/>
  <c r="H79" i="27"/>
  <c r="I79" i="27" s="1"/>
  <c r="M79" i="27"/>
  <c r="N79" i="27" s="1"/>
  <c r="D77" i="27"/>
  <c r="E79" i="27"/>
  <c r="W80" i="27" l="1"/>
  <c r="X79" i="27"/>
  <c r="X80" i="27" s="1"/>
  <c r="K83" i="27"/>
  <c r="O81" i="27"/>
  <c r="Q81" i="27" s="1"/>
  <c r="H80" i="27"/>
  <c r="I80" i="27" s="1"/>
  <c r="M80" i="27"/>
  <c r="N80" i="27" s="1"/>
  <c r="D78" i="27"/>
  <c r="E80" i="27"/>
  <c r="O82" i="27"/>
  <c r="Q82" i="27" s="1"/>
  <c r="U81" i="27" l="1"/>
  <c r="V81" i="27"/>
  <c r="S82" i="27"/>
  <c r="U82" i="27" s="1"/>
  <c r="T82" i="27"/>
  <c r="V82" i="27" s="1"/>
  <c r="S81" i="27"/>
  <c r="T81" i="27"/>
  <c r="K84" i="27"/>
  <c r="H81" i="27"/>
  <c r="I81" i="27" s="1"/>
  <c r="M81" i="27"/>
  <c r="N81" i="27" s="1"/>
  <c r="D79" i="27"/>
  <c r="E81" i="27"/>
  <c r="O83" i="27"/>
  <c r="Q83" i="27" s="1"/>
  <c r="W82" i="27" l="1"/>
  <c r="W81" i="27"/>
  <c r="X81" i="27" s="1"/>
  <c r="S83" i="27"/>
  <c r="U83" i="27" s="1"/>
  <c r="T83" i="27"/>
  <c r="V83" i="27" s="1"/>
  <c r="K85" i="27"/>
  <c r="H82" i="27"/>
  <c r="I82" i="27" s="1"/>
  <c r="M82" i="27"/>
  <c r="N82" i="27" s="1"/>
  <c r="D80" i="27"/>
  <c r="E82" i="27"/>
  <c r="X82" i="27" l="1"/>
  <c r="W83" i="27"/>
  <c r="K86" i="27"/>
  <c r="O84" i="27"/>
  <c r="Q84" i="27" s="1"/>
  <c r="H83" i="27"/>
  <c r="I83" i="27" s="1"/>
  <c r="M83" i="27"/>
  <c r="N83" i="27" s="1"/>
  <c r="D81" i="27"/>
  <c r="E83" i="27"/>
  <c r="O85" i="27"/>
  <c r="Q85" i="27" s="1"/>
  <c r="X83" i="27" l="1"/>
  <c r="U84" i="27"/>
  <c r="V84" i="27"/>
  <c r="U85" i="27"/>
  <c r="V85" i="27"/>
  <c r="S85" i="27"/>
  <c r="T85" i="27"/>
  <c r="S84" i="27"/>
  <c r="T84" i="27"/>
  <c r="K87" i="27"/>
  <c r="H84" i="27"/>
  <c r="I84" i="27" s="1"/>
  <c r="M84" i="27"/>
  <c r="N84" i="27" s="1"/>
  <c r="D82" i="27"/>
  <c r="E84" i="27"/>
  <c r="O86" i="27"/>
  <c r="Q86" i="27" s="1"/>
  <c r="W85" i="27" l="1"/>
  <c r="W84" i="27"/>
  <c r="X84" i="27" s="1"/>
  <c r="S86" i="27"/>
  <c r="U86" i="27" s="1"/>
  <c r="T86" i="27"/>
  <c r="V86" i="27" s="1"/>
  <c r="K88" i="27"/>
  <c r="H85" i="27"/>
  <c r="I85" i="27" s="1"/>
  <c r="M85" i="27"/>
  <c r="N85" i="27" s="1"/>
  <c r="D83" i="27"/>
  <c r="E85" i="27"/>
  <c r="O87" i="27"/>
  <c r="Q87" i="27" s="1"/>
  <c r="X85" i="27" l="1"/>
  <c r="W86" i="27"/>
  <c r="U87" i="27"/>
  <c r="V87" i="27"/>
  <c r="S87" i="27"/>
  <c r="T87" i="27"/>
  <c r="K89" i="27"/>
  <c r="H86" i="27"/>
  <c r="I86" i="27" s="1"/>
  <c r="M86" i="27"/>
  <c r="N86" i="27" s="1"/>
  <c r="D84" i="27"/>
  <c r="E86" i="27"/>
  <c r="O88" i="27"/>
  <c r="Q88" i="27" s="1"/>
  <c r="X86" i="27" l="1"/>
  <c r="U88" i="27"/>
  <c r="V88" i="27"/>
  <c r="W87" i="27"/>
  <c r="S88" i="27"/>
  <c r="T88" i="27"/>
  <c r="K90" i="27"/>
  <c r="H87" i="27"/>
  <c r="I87" i="27" s="1"/>
  <c r="M87" i="27"/>
  <c r="N87" i="27" s="1"/>
  <c r="D85" i="27"/>
  <c r="E87" i="27"/>
  <c r="X87" i="27" l="1"/>
  <c r="W88" i="27"/>
  <c r="X88" i="27" s="1"/>
  <c r="K91" i="27"/>
  <c r="O89" i="27"/>
  <c r="Q89" i="27" s="1"/>
  <c r="H88" i="27"/>
  <c r="I88" i="27" s="1"/>
  <c r="M88" i="27"/>
  <c r="N88" i="27" s="1"/>
  <c r="D86" i="27"/>
  <c r="E88" i="27"/>
  <c r="O90" i="27"/>
  <c r="Q90" i="27" s="1"/>
  <c r="S90" i="27" l="1"/>
  <c r="U90" i="27" s="1"/>
  <c r="T90" i="27"/>
  <c r="V90" i="27" s="1"/>
  <c r="S89" i="27"/>
  <c r="U89" i="27" s="1"/>
  <c r="T89" i="27"/>
  <c r="V89" i="27" s="1"/>
  <c r="K92" i="27"/>
  <c r="H89" i="27"/>
  <c r="I89" i="27" s="1"/>
  <c r="M89" i="27"/>
  <c r="N89" i="27" s="1"/>
  <c r="D87" i="27"/>
  <c r="E89" i="27"/>
  <c r="W89" i="27" l="1"/>
  <c r="X89" i="27" s="1"/>
  <c r="W90" i="27"/>
  <c r="K93" i="27"/>
  <c r="O91" i="27"/>
  <c r="Q91" i="27" s="1"/>
  <c r="H90" i="27"/>
  <c r="I90" i="27" s="1"/>
  <c r="M90" i="27"/>
  <c r="N90" i="27" s="1"/>
  <c r="D88" i="27"/>
  <c r="E90" i="27"/>
  <c r="O92" i="27"/>
  <c r="Q92" i="27" s="1"/>
  <c r="X90" i="27" l="1"/>
  <c r="U91" i="27"/>
  <c r="V91" i="27"/>
  <c r="S92" i="27"/>
  <c r="U92" i="27" s="1"/>
  <c r="T92" i="27"/>
  <c r="V92" i="27" s="1"/>
  <c r="S91" i="27"/>
  <c r="T91" i="27"/>
  <c r="K94" i="27"/>
  <c r="H91" i="27"/>
  <c r="I91" i="27" s="1"/>
  <c r="M91" i="27"/>
  <c r="N91" i="27" s="1"/>
  <c r="D89" i="27"/>
  <c r="E91" i="27"/>
  <c r="W92" i="27" l="1"/>
  <c r="W91" i="27"/>
  <c r="X91" i="27" s="1"/>
  <c r="E92" i="27"/>
  <c r="K95" i="27"/>
  <c r="O93" i="27"/>
  <c r="Q93" i="27" s="1"/>
  <c r="H92" i="27"/>
  <c r="I92" i="27" s="1"/>
  <c r="M92" i="27"/>
  <c r="N92" i="27" s="1"/>
  <c r="D90" i="27"/>
  <c r="X92" i="27" l="1"/>
  <c r="U93" i="27"/>
  <c r="V93" i="27"/>
  <c r="S93" i="27"/>
  <c r="T93" i="27"/>
  <c r="K96" i="27"/>
  <c r="O94" i="27"/>
  <c r="Q94" i="27" s="1"/>
  <c r="H93" i="27"/>
  <c r="I93" i="27" s="1"/>
  <c r="M93" i="27"/>
  <c r="N93" i="27" s="1"/>
  <c r="D91" i="27"/>
  <c r="E93" i="27"/>
  <c r="W93" i="27" l="1"/>
  <c r="X93" i="27" s="1"/>
  <c r="S94" i="27"/>
  <c r="U94" i="27" s="1"/>
  <c r="T94" i="27"/>
  <c r="V94" i="27" s="1"/>
  <c r="K97" i="27"/>
  <c r="O95" i="27"/>
  <c r="Q95" i="27" s="1"/>
  <c r="H94" i="27"/>
  <c r="I94" i="27" s="1"/>
  <c r="M94" i="27"/>
  <c r="N94" i="27" s="1"/>
  <c r="D92" i="27"/>
  <c r="E94" i="27"/>
  <c r="W94" i="27" l="1"/>
  <c r="X94" i="27" s="1"/>
  <c r="S95" i="27"/>
  <c r="U95" i="27" s="1"/>
  <c r="T95" i="27"/>
  <c r="V95" i="27" s="1"/>
  <c r="K98" i="27"/>
  <c r="O96" i="27"/>
  <c r="Q96" i="27" s="1"/>
  <c r="H95" i="27"/>
  <c r="I95" i="27" s="1"/>
  <c r="M95" i="27"/>
  <c r="N95" i="27" s="1"/>
  <c r="D93" i="27"/>
  <c r="E95" i="27"/>
  <c r="U96" i="27" l="1"/>
  <c r="V96" i="27"/>
  <c r="W95" i="27"/>
  <c r="X95" i="27" s="1"/>
  <c r="S96" i="27"/>
  <c r="T96" i="27"/>
  <c r="K99" i="27"/>
  <c r="O97" i="27"/>
  <c r="Q97" i="27" s="1"/>
  <c r="H96" i="27"/>
  <c r="I96" i="27" s="1"/>
  <c r="M96" i="27"/>
  <c r="N96" i="27" s="1"/>
  <c r="D94" i="27"/>
  <c r="E96" i="27"/>
  <c r="W96" i="27" l="1"/>
  <c r="X96" i="27" s="1"/>
  <c r="S97" i="27"/>
  <c r="U97" i="27" s="1"/>
  <c r="T97" i="27"/>
  <c r="V97" i="27" s="1"/>
  <c r="K100" i="27"/>
  <c r="O98" i="27"/>
  <c r="Q98" i="27" s="1"/>
  <c r="H97" i="27"/>
  <c r="I97" i="27" s="1"/>
  <c r="M97" i="27"/>
  <c r="N97" i="27" s="1"/>
  <c r="D95" i="27"/>
  <c r="E97" i="27"/>
  <c r="W97" i="27" l="1"/>
  <c r="X97" i="27" s="1"/>
  <c r="U98" i="27"/>
  <c r="V98" i="27"/>
  <c r="S98" i="27"/>
  <c r="T98" i="27"/>
  <c r="K101" i="27"/>
  <c r="O99" i="27"/>
  <c r="Q99" i="27" s="1"/>
  <c r="H98" i="27"/>
  <c r="I98" i="27" s="1"/>
  <c r="M98" i="27"/>
  <c r="N98" i="27" s="1"/>
  <c r="D96" i="27"/>
  <c r="E98" i="27"/>
  <c r="W98" i="27" l="1"/>
  <c r="X98" i="27" s="1"/>
  <c r="S99" i="27"/>
  <c r="U99" i="27" s="1"/>
  <c r="T99" i="27"/>
  <c r="V99" i="27" s="1"/>
  <c r="K102" i="27"/>
  <c r="O100" i="27"/>
  <c r="Q100" i="27" s="1"/>
  <c r="H99" i="27"/>
  <c r="I99" i="27" s="1"/>
  <c r="M99" i="27"/>
  <c r="N99" i="27" s="1"/>
  <c r="D97" i="27"/>
  <c r="E99" i="27"/>
  <c r="O101" i="27"/>
  <c r="Q101" i="27" s="1"/>
  <c r="W99" i="27" l="1"/>
  <c r="X99" i="27" s="1"/>
  <c r="S101" i="27"/>
  <c r="U101" i="27" s="1"/>
  <c r="T101" i="27"/>
  <c r="V101" i="27" s="1"/>
  <c r="S100" i="27"/>
  <c r="U100" i="27" s="1"/>
  <c r="T100" i="27"/>
  <c r="V100" i="27" s="1"/>
  <c r="K103" i="27"/>
  <c r="H100" i="27"/>
  <c r="I100" i="27" s="1"/>
  <c r="M100" i="27"/>
  <c r="N100" i="27" s="1"/>
  <c r="D98" i="27"/>
  <c r="E100" i="27"/>
  <c r="W101" i="27" l="1"/>
  <c r="W100" i="27"/>
  <c r="X100" i="27" s="1"/>
  <c r="K104" i="27"/>
  <c r="O102" i="27"/>
  <c r="Q102" i="27" s="1"/>
  <c r="H101" i="27"/>
  <c r="I101" i="27" s="1"/>
  <c r="M101" i="27"/>
  <c r="N101" i="27" s="1"/>
  <c r="D99" i="27"/>
  <c r="E101" i="27"/>
  <c r="O103" i="27"/>
  <c r="Q103" i="27" s="1"/>
  <c r="X101" i="27" l="1"/>
  <c r="U102" i="27"/>
  <c r="V102" i="27"/>
  <c r="S103" i="27"/>
  <c r="U103" i="27" s="1"/>
  <c r="T103" i="27"/>
  <c r="V103" i="27" s="1"/>
  <c r="S102" i="27"/>
  <c r="T102" i="27"/>
  <c r="K105" i="27"/>
  <c r="H102" i="27"/>
  <c r="I102" i="27" s="1"/>
  <c r="M102" i="27"/>
  <c r="N102" i="27" s="1"/>
  <c r="D100" i="27"/>
  <c r="E102" i="27"/>
  <c r="W102" i="27" l="1"/>
  <c r="X102" i="27" s="1"/>
  <c r="W103" i="27"/>
  <c r="K106" i="27"/>
  <c r="O104" i="27"/>
  <c r="Q104" i="27" s="1"/>
  <c r="H103" i="27"/>
  <c r="I103" i="27" s="1"/>
  <c r="M103" i="27"/>
  <c r="N103" i="27" s="1"/>
  <c r="D101" i="27"/>
  <c r="E103" i="27"/>
  <c r="O105" i="27"/>
  <c r="Q105" i="27" s="1"/>
  <c r="X103" i="27" l="1"/>
  <c r="S105" i="27"/>
  <c r="U105" i="27" s="1"/>
  <c r="T105" i="27"/>
  <c r="V105" i="27" s="1"/>
  <c r="S104" i="27"/>
  <c r="U104" i="27" s="1"/>
  <c r="T104" i="27"/>
  <c r="V104" i="27" s="1"/>
  <c r="K107" i="27"/>
  <c r="H104" i="27"/>
  <c r="I104" i="27" s="1"/>
  <c r="M104" i="27"/>
  <c r="N104" i="27" s="1"/>
  <c r="D102" i="27"/>
  <c r="E104" i="27"/>
  <c r="W104" i="27" l="1"/>
  <c r="X104" i="27" s="1"/>
  <c r="W105" i="27"/>
  <c r="K108" i="27"/>
  <c r="O106" i="27"/>
  <c r="Q106" i="27" s="1"/>
  <c r="H105" i="27"/>
  <c r="I105" i="27" s="1"/>
  <c r="M105" i="27"/>
  <c r="N105" i="27" s="1"/>
  <c r="D103" i="27"/>
  <c r="E105" i="27"/>
  <c r="X105" i="27" l="1"/>
  <c r="S106" i="27"/>
  <c r="U106" i="27" s="1"/>
  <c r="T106" i="27"/>
  <c r="V106" i="27" s="1"/>
  <c r="K109" i="27"/>
  <c r="O107" i="27"/>
  <c r="Q107" i="27" s="1"/>
  <c r="H106" i="27"/>
  <c r="I106" i="27" s="1"/>
  <c r="M106" i="27"/>
  <c r="N106" i="27" s="1"/>
  <c r="D104" i="27"/>
  <c r="E106" i="27"/>
  <c r="W106" i="27" l="1"/>
  <c r="X106" i="27" s="1"/>
  <c r="S107" i="27"/>
  <c r="U107" i="27" s="1"/>
  <c r="T107" i="27"/>
  <c r="V107" i="27" s="1"/>
  <c r="K110" i="27"/>
  <c r="O108" i="27"/>
  <c r="Q108" i="27" s="1"/>
  <c r="H107" i="27"/>
  <c r="I107" i="27" s="1"/>
  <c r="M107" i="27"/>
  <c r="N107" i="27" s="1"/>
  <c r="D105" i="27"/>
  <c r="E107" i="27"/>
  <c r="O109" i="27"/>
  <c r="Q109" i="27" s="1"/>
  <c r="W107" i="27" l="1"/>
  <c r="X107" i="27" s="1"/>
  <c r="S109" i="27"/>
  <c r="U109" i="27" s="1"/>
  <c r="T109" i="27"/>
  <c r="V109" i="27" s="1"/>
  <c r="S108" i="27"/>
  <c r="U108" i="27" s="1"/>
  <c r="T108" i="27"/>
  <c r="V108" i="27" s="1"/>
  <c r="K111" i="27"/>
  <c r="H108" i="27"/>
  <c r="I108" i="27" s="1"/>
  <c r="M108" i="27"/>
  <c r="N108" i="27" s="1"/>
  <c r="D106" i="27"/>
  <c r="E108" i="27"/>
  <c r="W108" i="27" l="1"/>
  <c r="X108" i="27" s="1"/>
  <c r="W109" i="27"/>
  <c r="K112" i="27"/>
  <c r="O110" i="27"/>
  <c r="Q110" i="27" s="1"/>
  <c r="H109" i="27"/>
  <c r="I109" i="27" s="1"/>
  <c r="M109" i="27"/>
  <c r="N109" i="27" s="1"/>
  <c r="D107" i="27"/>
  <c r="E109" i="27"/>
  <c r="X109" i="27" l="1"/>
  <c r="S110" i="27"/>
  <c r="U110" i="27" s="1"/>
  <c r="T110" i="27"/>
  <c r="V110" i="27" s="1"/>
  <c r="K113" i="27"/>
  <c r="O111" i="27"/>
  <c r="Q111" i="27" s="1"/>
  <c r="H110" i="27"/>
  <c r="I110" i="27" s="1"/>
  <c r="M110" i="27"/>
  <c r="N110" i="27" s="1"/>
  <c r="D108" i="27"/>
  <c r="E110" i="27"/>
  <c r="W110" i="27" l="1"/>
  <c r="X110" i="27" s="1"/>
  <c r="E111" i="27"/>
  <c r="S111" i="27"/>
  <c r="U111" i="27" s="1"/>
  <c r="T111" i="27"/>
  <c r="V111" i="27" s="1"/>
  <c r="K114" i="27"/>
  <c r="O112" i="27"/>
  <c r="Q112" i="27" s="1"/>
  <c r="H111" i="27"/>
  <c r="I111" i="27" s="1"/>
  <c r="M111" i="27"/>
  <c r="N111" i="27" s="1"/>
  <c r="D109" i="27"/>
  <c r="W111" i="27" l="1"/>
  <c r="X111" i="27" s="1"/>
  <c r="S112" i="27"/>
  <c r="U112" i="27" s="1"/>
  <c r="T112" i="27"/>
  <c r="V112" i="27" s="1"/>
  <c r="K115" i="27"/>
  <c r="O113" i="27"/>
  <c r="Q113" i="27" s="1"/>
  <c r="H112" i="27"/>
  <c r="I112" i="27" s="1"/>
  <c r="M112" i="27"/>
  <c r="N112" i="27" s="1"/>
  <c r="D110" i="27"/>
  <c r="E112" i="27"/>
  <c r="W112" i="27" l="1"/>
  <c r="U113" i="27"/>
  <c r="V113" i="27"/>
  <c r="X112" i="27"/>
  <c r="S113" i="27"/>
  <c r="T113" i="27"/>
  <c r="K116" i="27"/>
  <c r="O114" i="27"/>
  <c r="Q114" i="27" s="1"/>
  <c r="H113" i="27"/>
  <c r="I113" i="27" s="1"/>
  <c r="M113" i="27"/>
  <c r="N113" i="27" s="1"/>
  <c r="D111" i="27"/>
  <c r="E113" i="27"/>
  <c r="U114" i="27" l="1"/>
  <c r="V114" i="27"/>
  <c r="W113" i="27"/>
  <c r="X113" i="27" s="1"/>
  <c r="S114" i="27"/>
  <c r="T114" i="27"/>
  <c r="K117" i="27"/>
  <c r="O115" i="27"/>
  <c r="Q115" i="27" s="1"/>
  <c r="H114" i="27"/>
  <c r="I114" i="27" s="1"/>
  <c r="M114" i="27"/>
  <c r="N114" i="27" s="1"/>
  <c r="D112" i="27"/>
  <c r="E114" i="27"/>
  <c r="O116" i="27"/>
  <c r="Q116" i="27" s="1"/>
  <c r="W114" i="27" l="1"/>
  <c r="X114" i="27" s="1"/>
  <c r="S116" i="27"/>
  <c r="U116" i="27" s="1"/>
  <c r="T116" i="27"/>
  <c r="V116" i="27" s="1"/>
  <c r="S115" i="27"/>
  <c r="U115" i="27" s="1"/>
  <c r="T115" i="27"/>
  <c r="V115" i="27" s="1"/>
  <c r="K118" i="27"/>
  <c r="H115" i="27"/>
  <c r="I115" i="27" s="1"/>
  <c r="M115" i="27"/>
  <c r="N115" i="27" s="1"/>
  <c r="D113" i="27"/>
  <c r="E115" i="27"/>
  <c r="O117" i="27"/>
  <c r="Q117" i="27" s="1"/>
  <c r="W115" i="27" l="1"/>
  <c r="X115" i="27" s="1"/>
  <c r="W116" i="27"/>
  <c r="S117" i="27"/>
  <c r="U117" i="27" s="1"/>
  <c r="T117" i="27"/>
  <c r="V117" i="27" s="1"/>
  <c r="K119" i="27"/>
  <c r="H116" i="27"/>
  <c r="I116" i="27" s="1"/>
  <c r="M116" i="27"/>
  <c r="N116" i="27" s="1"/>
  <c r="D114" i="27"/>
  <c r="E116" i="27"/>
  <c r="W117" i="27" l="1"/>
  <c r="X116" i="27"/>
  <c r="X117" i="27" s="1"/>
  <c r="K120" i="27"/>
  <c r="O118" i="27"/>
  <c r="Q118" i="27" s="1"/>
  <c r="H117" i="27"/>
  <c r="I117" i="27" s="1"/>
  <c r="M117" i="27"/>
  <c r="N117" i="27" s="1"/>
  <c r="D115" i="27"/>
  <c r="E117" i="27"/>
  <c r="O119" i="27"/>
  <c r="Q119" i="27" s="1"/>
  <c r="S119" i="27" l="1"/>
  <c r="U119" i="27" s="1"/>
  <c r="T119" i="27"/>
  <c r="V119" i="27" s="1"/>
  <c r="S118" i="27"/>
  <c r="U118" i="27" s="1"/>
  <c r="T118" i="27"/>
  <c r="V118" i="27" s="1"/>
  <c r="K121" i="27"/>
  <c r="H118" i="27"/>
  <c r="I118" i="27" s="1"/>
  <c r="M118" i="27"/>
  <c r="N118" i="27" s="1"/>
  <c r="D116" i="27"/>
  <c r="E118" i="27"/>
  <c r="O120" i="27"/>
  <c r="Q120" i="27" s="1"/>
  <c r="W118" i="27" l="1"/>
  <c r="X118" i="27" s="1"/>
  <c r="W119" i="27"/>
  <c r="U120" i="27"/>
  <c r="V120" i="27"/>
  <c r="S120" i="27"/>
  <c r="T120" i="27"/>
  <c r="K122" i="27"/>
  <c r="H119" i="27"/>
  <c r="I119" i="27" s="1"/>
  <c r="M119" i="27"/>
  <c r="N119" i="27" s="1"/>
  <c r="D117" i="27"/>
  <c r="E119" i="27"/>
  <c r="W120" i="27" l="1"/>
  <c r="X119" i="27"/>
  <c r="K123" i="27"/>
  <c r="O121" i="27"/>
  <c r="Q121" i="27" s="1"/>
  <c r="H120" i="27"/>
  <c r="I120" i="27" s="1"/>
  <c r="M120" i="27"/>
  <c r="N120" i="27" s="1"/>
  <c r="D118" i="27"/>
  <c r="E120" i="27"/>
  <c r="O122" i="27"/>
  <c r="Q122" i="27" s="1"/>
  <c r="X120" i="27" l="1"/>
  <c r="S122" i="27"/>
  <c r="U122" i="27" s="1"/>
  <c r="T122" i="27"/>
  <c r="V122" i="27" s="1"/>
  <c r="S121" i="27"/>
  <c r="U121" i="27" s="1"/>
  <c r="T121" i="27"/>
  <c r="V121" i="27" s="1"/>
  <c r="K124" i="27"/>
  <c r="H121" i="27"/>
  <c r="I121" i="27" s="1"/>
  <c r="M121" i="27"/>
  <c r="N121" i="27" s="1"/>
  <c r="D119" i="27"/>
  <c r="E121" i="27"/>
  <c r="W121" i="27" l="1"/>
  <c r="X121" i="27" s="1"/>
  <c r="X122" i="27" s="1"/>
  <c r="W122" i="27"/>
  <c r="K125" i="27"/>
  <c r="O123" i="27"/>
  <c r="Q123" i="27" s="1"/>
  <c r="H122" i="27"/>
  <c r="I122" i="27" s="1"/>
  <c r="M122" i="27"/>
  <c r="N122" i="27" s="1"/>
  <c r="D120" i="27"/>
  <c r="E122" i="27"/>
  <c r="S123" i="27" l="1"/>
  <c r="U123" i="27" s="1"/>
  <c r="T123" i="27"/>
  <c r="V123" i="27" s="1"/>
  <c r="K126" i="27"/>
  <c r="O124" i="27"/>
  <c r="Q124" i="27" s="1"/>
  <c r="H123" i="27"/>
  <c r="I123" i="27" s="1"/>
  <c r="M123" i="27"/>
  <c r="N123" i="27" s="1"/>
  <c r="D121" i="27"/>
  <c r="E123" i="27"/>
  <c r="W123" i="27" l="1"/>
  <c r="X123" i="27" s="1"/>
  <c r="U124" i="27"/>
  <c r="V124" i="27"/>
  <c r="S124" i="27"/>
  <c r="T124" i="27"/>
  <c r="K127" i="27"/>
  <c r="O125" i="27"/>
  <c r="Q125" i="27" s="1"/>
  <c r="H124" i="27"/>
  <c r="I124" i="27" s="1"/>
  <c r="M124" i="27"/>
  <c r="N124" i="27" s="1"/>
  <c r="D122" i="27"/>
  <c r="E124" i="27"/>
  <c r="O126" i="27"/>
  <c r="Q126" i="27" s="1"/>
  <c r="U125" i="27" l="1"/>
  <c r="V125" i="27"/>
  <c r="U126" i="27"/>
  <c r="V126" i="27"/>
  <c r="W124" i="27"/>
  <c r="X124" i="27" s="1"/>
  <c r="S126" i="27"/>
  <c r="T126" i="27"/>
  <c r="S125" i="27"/>
  <c r="T125" i="27"/>
  <c r="K128" i="27"/>
  <c r="H125" i="27"/>
  <c r="I125" i="27" s="1"/>
  <c r="M125" i="27"/>
  <c r="N125" i="27" s="1"/>
  <c r="D123" i="27"/>
  <c r="E125" i="27"/>
  <c r="W126" i="27" l="1"/>
  <c r="W125" i="27"/>
  <c r="X125" i="27" s="1"/>
  <c r="X126" i="27" s="1"/>
  <c r="K129" i="27"/>
  <c r="O127" i="27"/>
  <c r="Q127" i="27" s="1"/>
  <c r="H126" i="27"/>
  <c r="I126" i="27" s="1"/>
  <c r="M126" i="27"/>
  <c r="N126" i="27" s="1"/>
  <c r="D124" i="27"/>
  <c r="E126" i="27"/>
  <c r="O128" i="27"/>
  <c r="Q128" i="27" s="1"/>
  <c r="U127" i="27" l="1"/>
  <c r="V127" i="27"/>
  <c r="S128" i="27"/>
  <c r="U128" i="27" s="1"/>
  <c r="T128" i="27"/>
  <c r="V128" i="27" s="1"/>
  <c r="S127" i="27"/>
  <c r="T127" i="27"/>
  <c r="K130" i="27"/>
  <c r="H127" i="27"/>
  <c r="I127" i="27" s="1"/>
  <c r="M127" i="27"/>
  <c r="N127" i="27" s="1"/>
  <c r="D125" i="27"/>
  <c r="E127" i="27"/>
  <c r="O129" i="27"/>
  <c r="Q129" i="27" s="1"/>
  <c r="W128" i="27" l="1"/>
  <c r="W127" i="27"/>
  <c r="X127" i="27" s="1"/>
  <c r="X128" i="27" s="1"/>
  <c r="S129" i="27"/>
  <c r="U129" i="27" s="1"/>
  <c r="T129" i="27"/>
  <c r="V129" i="27" s="1"/>
  <c r="K131" i="27"/>
  <c r="H128" i="27"/>
  <c r="I128" i="27" s="1"/>
  <c r="M128" i="27"/>
  <c r="N128" i="27" s="1"/>
  <c r="D126" i="27"/>
  <c r="E128" i="27"/>
  <c r="W129" i="27" l="1"/>
  <c r="X129" i="27" s="1"/>
  <c r="K132" i="27"/>
  <c r="O130" i="27"/>
  <c r="Q130" i="27" s="1"/>
  <c r="H129" i="27"/>
  <c r="I129" i="27" s="1"/>
  <c r="M129" i="27"/>
  <c r="N129" i="27" s="1"/>
  <c r="D127" i="27"/>
  <c r="E129" i="27"/>
  <c r="O131" i="27"/>
  <c r="Q131" i="27" s="1"/>
  <c r="U130" i="27" l="1"/>
  <c r="V130" i="27"/>
  <c r="S131" i="27"/>
  <c r="U131" i="27" s="1"/>
  <c r="T131" i="27"/>
  <c r="V131" i="27" s="1"/>
  <c r="S130" i="27"/>
  <c r="T130" i="27"/>
  <c r="K133" i="27"/>
  <c r="H130" i="27"/>
  <c r="I130" i="27" s="1"/>
  <c r="M130" i="27"/>
  <c r="N130" i="27" s="1"/>
  <c r="D128" i="27"/>
  <c r="E130" i="27"/>
  <c r="W131" i="27" l="1"/>
  <c r="W130" i="27"/>
  <c r="X130" i="27" s="1"/>
  <c r="K134" i="27"/>
  <c r="O132" i="27"/>
  <c r="Q132" i="27" s="1"/>
  <c r="H131" i="27"/>
  <c r="I131" i="27" s="1"/>
  <c r="M131" i="27"/>
  <c r="N131" i="27" s="1"/>
  <c r="D129" i="27"/>
  <c r="E131" i="27"/>
  <c r="X131" i="27" l="1"/>
  <c r="E132" i="27"/>
  <c r="S132" i="27"/>
  <c r="U132" i="27" s="1"/>
  <c r="T132" i="27"/>
  <c r="V132" i="27" s="1"/>
  <c r="K135" i="27"/>
  <c r="O133" i="27"/>
  <c r="Q133" i="27" s="1"/>
  <c r="H132" i="27"/>
  <c r="I132" i="27" s="1"/>
  <c r="M132" i="27"/>
  <c r="N132" i="27" s="1"/>
  <c r="D130" i="27"/>
  <c r="W132" i="27" l="1"/>
  <c r="X132" i="27" s="1"/>
  <c r="S133" i="27"/>
  <c r="U133" i="27" s="1"/>
  <c r="T133" i="27"/>
  <c r="V133" i="27" s="1"/>
  <c r="K136" i="27"/>
  <c r="O134" i="27"/>
  <c r="Q134" i="27" s="1"/>
  <c r="H133" i="27"/>
  <c r="I133" i="27" s="1"/>
  <c r="M133" i="27"/>
  <c r="N133" i="27" s="1"/>
  <c r="D131" i="27"/>
  <c r="E133" i="27"/>
  <c r="W133" i="27" l="1"/>
  <c r="X133" i="27" s="1"/>
  <c r="U134" i="27"/>
  <c r="V134" i="27"/>
  <c r="S134" i="27"/>
  <c r="T134" i="27"/>
  <c r="K137" i="27"/>
  <c r="O135" i="27"/>
  <c r="Q135" i="27" s="1"/>
  <c r="H134" i="27"/>
  <c r="I134" i="27" s="1"/>
  <c r="M134" i="27"/>
  <c r="N134" i="27" s="1"/>
  <c r="D132" i="27"/>
  <c r="E134" i="27"/>
  <c r="U135" i="27" l="1"/>
  <c r="V135" i="27"/>
  <c r="W134" i="27"/>
  <c r="X134" i="27" s="1"/>
  <c r="S135" i="27"/>
  <c r="T135" i="27"/>
  <c r="K138" i="27"/>
  <c r="O136" i="27"/>
  <c r="Q136" i="27" s="1"/>
  <c r="H135" i="27"/>
  <c r="I135" i="27" s="1"/>
  <c r="M135" i="27"/>
  <c r="N135" i="27" s="1"/>
  <c r="D133" i="27"/>
  <c r="E135" i="27"/>
  <c r="W135" i="27" l="1"/>
  <c r="X135" i="27" s="1"/>
  <c r="E136" i="27"/>
  <c r="S136" i="27"/>
  <c r="U136" i="27" s="1"/>
  <c r="T136" i="27"/>
  <c r="V136" i="27" s="1"/>
  <c r="K139" i="27"/>
  <c r="O137" i="27"/>
  <c r="Q137" i="27" s="1"/>
  <c r="H136" i="27"/>
  <c r="I136" i="27" s="1"/>
  <c r="M136" i="27"/>
  <c r="N136" i="27" s="1"/>
  <c r="D134" i="27"/>
  <c r="W136" i="27" l="1"/>
  <c r="X136" i="27"/>
  <c r="S137" i="27"/>
  <c r="U137" i="27" s="1"/>
  <c r="T137" i="27"/>
  <c r="V137" i="27" s="1"/>
  <c r="K140" i="27"/>
  <c r="O138" i="27"/>
  <c r="Q138" i="27" s="1"/>
  <c r="H137" i="27"/>
  <c r="I137" i="27" s="1"/>
  <c r="M137" i="27"/>
  <c r="N137" i="27" s="1"/>
  <c r="D135" i="27"/>
  <c r="E137" i="27"/>
  <c r="O139" i="27"/>
  <c r="Q139" i="27" s="1"/>
  <c r="U138" i="27" l="1"/>
  <c r="V138" i="27"/>
  <c r="U139" i="27"/>
  <c r="V139" i="27"/>
  <c r="W137" i="27"/>
  <c r="X137" i="27" s="1"/>
  <c r="S139" i="27"/>
  <c r="T139" i="27"/>
  <c r="S138" i="27"/>
  <c r="T138" i="27"/>
  <c r="K141" i="27"/>
  <c r="H138" i="27"/>
  <c r="I138" i="27" s="1"/>
  <c r="M138" i="27"/>
  <c r="N138" i="27" s="1"/>
  <c r="D136" i="27"/>
  <c r="E138" i="27"/>
  <c r="O140" i="27"/>
  <c r="Q140" i="27" s="1"/>
  <c r="W139" i="27" l="1"/>
  <c r="W138" i="27"/>
  <c r="X138" i="27" s="1"/>
  <c r="X139" i="27" s="1"/>
  <c r="S140" i="27"/>
  <c r="U140" i="27" s="1"/>
  <c r="T140" i="27"/>
  <c r="V140" i="27" s="1"/>
  <c r="K142" i="27"/>
  <c r="H139" i="27"/>
  <c r="I139" i="27" s="1"/>
  <c r="M139" i="27"/>
  <c r="N139" i="27" s="1"/>
  <c r="D137" i="27"/>
  <c r="E139" i="27"/>
  <c r="W140" i="27" l="1"/>
  <c r="X140" i="27" s="1"/>
  <c r="K143" i="27"/>
  <c r="O141" i="27"/>
  <c r="Q141" i="27" s="1"/>
  <c r="H140" i="27"/>
  <c r="I140" i="27" s="1"/>
  <c r="M140" i="27"/>
  <c r="N140" i="27" s="1"/>
  <c r="D138" i="27"/>
  <c r="E140" i="27"/>
  <c r="S141" i="27" l="1"/>
  <c r="U141" i="27" s="1"/>
  <c r="T141" i="27"/>
  <c r="V141" i="27" s="1"/>
  <c r="K144" i="27"/>
  <c r="O142" i="27"/>
  <c r="Q142" i="27" s="1"/>
  <c r="H141" i="27"/>
  <c r="I141" i="27" s="1"/>
  <c r="M141" i="27"/>
  <c r="N141" i="27" s="1"/>
  <c r="D139" i="27"/>
  <c r="E141" i="27"/>
  <c r="W141" i="27" l="1"/>
  <c r="X141" i="27" s="1"/>
  <c r="U142" i="27"/>
  <c r="V142" i="27"/>
  <c r="E142" i="27"/>
  <c r="S142" i="27"/>
  <c r="T142" i="27"/>
  <c r="K145" i="27"/>
  <c r="O143" i="27"/>
  <c r="Q143" i="27" s="1"/>
  <c r="H142" i="27"/>
  <c r="I142" i="27" s="1"/>
  <c r="M142" i="27"/>
  <c r="N142" i="27" s="1"/>
  <c r="D140" i="27"/>
  <c r="W142" i="27" l="1"/>
  <c r="X142" i="27" s="1"/>
  <c r="S143" i="27"/>
  <c r="U143" i="27" s="1"/>
  <c r="T143" i="27"/>
  <c r="V143" i="27" s="1"/>
  <c r="K146" i="27"/>
  <c r="O144" i="27"/>
  <c r="Q144" i="27" s="1"/>
  <c r="H143" i="27"/>
  <c r="I143" i="27" s="1"/>
  <c r="M143" i="27"/>
  <c r="N143" i="27" s="1"/>
  <c r="D141" i="27"/>
  <c r="E143" i="27"/>
  <c r="W143" i="27" l="1"/>
  <c r="X143" i="27" s="1"/>
  <c r="U144" i="27"/>
  <c r="V144" i="27"/>
  <c r="S144" i="27"/>
  <c r="T144" i="27"/>
  <c r="K147" i="27"/>
  <c r="O145" i="27"/>
  <c r="Q145" i="27" s="1"/>
  <c r="H144" i="27"/>
  <c r="I144" i="27" s="1"/>
  <c r="M144" i="27"/>
  <c r="N144" i="27" s="1"/>
  <c r="D142" i="27"/>
  <c r="E144" i="27"/>
  <c r="O146" i="27"/>
  <c r="Q146" i="27" s="1"/>
  <c r="W144" i="27" l="1"/>
  <c r="X144" i="27" s="1"/>
  <c r="S146" i="27"/>
  <c r="U146" i="27" s="1"/>
  <c r="T146" i="27"/>
  <c r="V146" i="27" s="1"/>
  <c r="S145" i="27"/>
  <c r="U145" i="27" s="1"/>
  <c r="T145" i="27"/>
  <c r="V145" i="27" s="1"/>
  <c r="K148" i="27"/>
  <c r="H145" i="27"/>
  <c r="I145" i="27" s="1"/>
  <c r="M145" i="27"/>
  <c r="N145" i="27" s="1"/>
  <c r="D143" i="27"/>
  <c r="E145" i="27"/>
  <c r="W145" i="27" l="1"/>
  <c r="X145" i="27" s="1"/>
  <c r="W146" i="27"/>
  <c r="K149" i="27"/>
  <c r="O147" i="27"/>
  <c r="Q147" i="27" s="1"/>
  <c r="H146" i="27"/>
  <c r="I146" i="27" s="1"/>
  <c r="M146" i="27"/>
  <c r="N146" i="27" s="1"/>
  <c r="D144" i="27"/>
  <c r="E146" i="27"/>
  <c r="O148" i="27"/>
  <c r="Q148" i="27" s="1"/>
  <c r="X146" i="27" l="1"/>
  <c r="E147" i="27"/>
  <c r="S148" i="27"/>
  <c r="U148" i="27" s="1"/>
  <c r="T148" i="27"/>
  <c r="V148" i="27" s="1"/>
  <c r="S147" i="27"/>
  <c r="U147" i="27" s="1"/>
  <c r="T147" i="27"/>
  <c r="V147" i="27" s="1"/>
  <c r="K150" i="27"/>
  <c r="H147" i="27"/>
  <c r="I147" i="27" s="1"/>
  <c r="M147" i="27"/>
  <c r="N147" i="27" s="1"/>
  <c r="D145" i="27"/>
  <c r="W147" i="27" l="1"/>
  <c r="X147" i="27" s="1"/>
  <c r="W148" i="27"/>
  <c r="K151" i="27"/>
  <c r="O149" i="27"/>
  <c r="Q149" i="27" s="1"/>
  <c r="H148" i="27"/>
  <c r="I148" i="27" s="1"/>
  <c r="M148" i="27"/>
  <c r="N148" i="27" s="1"/>
  <c r="D146" i="27"/>
  <c r="E148" i="27"/>
  <c r="O150" i="27"/>
  <c r="Q150" i="27" s="1"/>
  <c r="X148" i="27" l="1"/>
  <c r="U149" i="27"/>
  <c r="V149" i="27"/>
  <c r="U150" i="27"/>
  <c r="V150" i="27"/>
  <c r="S150" i="27"/>
  <c r="T150" i="27"/>
  <c r="S149" i="27"/>
  <c r="T149" i="27"/>
  <c r="K152" i="27"/>
  <c r="H149" i="27"/>
  <c r="I149" i="27" s="1"/>
  <c r="M149" i="27"/>
  <c r="N149" i="27" s="1"/>
  <c r="D147" i="27"/>
  <c r="E149" i="27"/>
  <c r="O151" i="27"/>
  <c r="Q151" i="27" s="1"/>
  <c r="W150" i="27" l="1"/>
  <c r="W149" i="27"/>
  <c r="X149" i="27" s="1"/>
  <c r="X150" i="27" s="1"/>
  <c r="S151" i="27"/>
  <c r="U151" i="27" s="1"/>
  <c r="T151" i="27"/>
  <c r="V151" i="27" s="1"/>
  <c r="H150" i="27"/>
  <c r="I150" i="27" s="1"/>
  <c r="M150" i="27"/>
  <c r="N150" i="27" s="1"/>
  <c r="D148" i="27"/>
  <c r="E150" i="27"/>
  <c r="W151" i="27" l="1"/>
  <c r="X151" i="27" s="1"/>
  <c r="E151" i="27"/>
  <c r="H151" i="27"/>
  <c r="I151" i="27" s="1"/>
  <c r="M151" i="27"/>
  <c r="N151" i="27" s="1"/>
  <c r="D149" i="27"/>
  <c r="C152" i="27"/>
  <c r="E152" i="27" l="1"/>
  <c r="H152" i="27"/>
  <c r="I152" i="27" s="1"/>
  <c r="M152" i="27"/>
  <c r="N152" i="27" s="1"/>
  <c r="D150" i="27"/>
  <c r="D151" i="27" l="1"/>
  <c r="D152" i="27" l="1"/>
</calcChain>
</file>

<file path=xl/sharedStrings.xml><?xml version="1.0" encoding="utf-8"?>
<sst xmlns="http://schemas.openxmlformats.org/spreadsheetml/2006/main" count="2" uniqueCount="2">
  <si>
    <t>3T</t>
  </si>
  <si>
    <t>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</si>
</sst>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</font>
    <font>
      <sz val="10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333333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theme="7" tint="0.59996337778862885"/>
        <bgColor indexed="34"/>
      </patternFill>
    </fill>
    <fill>
      <patternFill patternType="solid">
        <fgColor rgb="FFFF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1"/>
    <xf numFmtId="0" fontId="2" fillId="0" borderId="1"/>
  </cellStyleXfs>
  <cellXfs count="28">
    <xf numFmtId="0" fontId="0" fillId="0" borderId="0" xfId="0" applyFont="1" applyAlignment="1"/>
    <xf numFmtId="0" fontId="0" fillId="0" borderId="0" xfId="0" applyFont="1" applyAlignment="1"/>
    <xf numFmtId="0" fontId="3" fillId="4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 readingOrder="1"/>
    </xf>
    <xf numFmtId="0" fontId="3" fillId="4" borderId="1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1" xfId="1" applyFont="1" applyAlignment="1">
      <alignment horizontal="center"/>
    </xf>
    <xf numFmtId="0" fontId="3" fillId="0" borderId="2" xfId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3" fillId="0" borderId="3" xfId="0" applyFont="1" applyFill="1" applyBorder="1" applyAlignment="1"/>
    <xf numFmtId="0" fontId="3" fillId="0" borderId="1" xfId="1" applyFont="1" applyAlignment="1"/>
    <xf numFmtId="0" fontId="7" fillId="0" borderId="1" xfId="1" applyFont="1" applyAlignment="1"/>
    <xf numFmtId="0" fontId="5" fillId="0" borderId="4" xfId="0" applyFont="1" applyBorder="1" applyAlignment="1">
      <alignment horizontal="left" vertical="center" readingOrder="1"/>
    </xf>
    <xf numFmtId="0" fontId="7" fillId="0" borderId="0" xfId="0" applyFont="1" applyAlignment="1"/>
    <xf numFmtId="0" fontId="7" fillId="0" borderId="1" xfId="1" applyFont="1" applyAlignment="1">
      <alignment horizontal="center"/>
    </xf>
    <xf numFmtId="0" fontId="3" fillId="0" borderId="9" xfId="1" applyFont="1" applyBorder="1" applyAlignment="1">
      <alignment horizontal="center"/>
    </xf>
    <xf numFmtId="0" fontId="3" fillId="6" borderId="2" xfId="1" applyFont="1" applyFill="1" applyBorder="1" applyAlignment="1">
      <alignment horizontal="center"/>
    </xf>
    <xf numFmtId="0" fontId="3" fillId="7" borderId="2" xfId="1" applyFont="1" applyFill="1" applyBorder="1" applyAlignment="1">
      <alignment horizontal="center"/>
    </xf>
    <xf numFmtId="0" fontId="3" fillId="8" borderId="2" xfId="1" applyFont="1" applyFill="1" applyBorder="1" applyAlignment="1">
      <alignment horizontal="center"/>
    </xf>
    <xf numFmtId="0" fontId="3" fillId="9" borderId="2" xfId="1" applyFont="1" applyFill="1" applyBorder="1" applyAlignment="1">
      <alignment horizontal="center"/>
    </xf>
    <xf numFmtId="0" fontId="3" fillId="5" borderId="10" xfId="1" applyFont="1" applyFill="1" applyBorder="1" applyAlignment="1">
      <alignment horizontal="center"/>
    </xf>
  </cellXfs>
  <cellStyles count="3">
    <cellStyle name="Normal 2" xfId="1" xr:uid="{00000000-0005-0000-0000-000001000000}"/>
    <cellStyle name="Normal 3" xfId="2" xr:uid="{9780E974-7AD1-4D40-9222-A4B2D47B9FCE}"/>
    <cellStyle name="Standaard" xfId="0" builtinId="0"/>
  </cellStyles>
  <dxfs count="45"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FF33CC"/>
      <color rgb="FFFF0066"/>
      <color rgb="FF66FFFF"/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119062</xdr:colOff>
      <xdr:row>0</xdr:row>
      <xdr:rowOff>14288</xdr:rowOff>
    </xdr:from>
    <xdr:to>
      <xdr:col>17</xdr:col>
      <xdr:colOff>46483</xdr:colOff>
      <xdr:row>3</xdr:row>
      <xdr:rowOff>54483</xdr:rowOff>
    </xdr:to>
    <xdr:sp macro="" textlink="">
      <xdr:nvSpPr>
        <xdr:cNvPr id="2" name="Pijl: omlaag 1">
          <a:extLst>
            <a:ext uri="{FF2B5EF4-FFF2-40B4-BE49-F238E27FC236}">
              <a16:creationId xmlns:a16="http://schemas.microsoft.com/office/drawing/2014/main" id="{C5292610-3E2F-4613-AFFD-62D7673543C2}"/>
            </a:ext>
          </a:extLst>
        </xdr:cNvPr>
        <xdr:cNvSpPr/>
      </xdr:nvSpPr>
      <xdr:spPr>
        <a:xfrm>
          <a:off x="1343025" y="14288"/>
          <a:ext cx="265558" cy="58312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M154"/>
  <sheetViews>
    <sheetView tabSelected="1" zoomScaleNormal="100" workbookViewId="0">
      <pane ySplit="1" topLeftCell="A2" activePane="bottomLeft" state="frozen"/>
      <selection pane="bottomLeft" activeCell="Z9" sqref="Z9"/>
    </sheetView>
  </sheetViews>
  <sheetFormatPr defaultColWidth="4.73046875" defaultRowHeight="14.35" customHeight="1" x14ac:dyDescent="0.4"/>
  <cols>
    <col min="1" max="1" width="3.1328125" style="7" customWidth="1"/>
    <col min="2" max="2" width="2.06640625" style="3" customWidth="1"/>
    <col min="3" max="3" width="3.1328125" style="3" customWidth="1"/>
    <col min="4" max="4" width="3.1328125" style="3" hidden="1" customWidth="1"/>
    <col min="5" max="5" width="4.73046875" style="3" hidden="1" customWidth="1"/>
    <col min="6" max="6" width="4.73046875" style="17" hidden="1" customWidth="1"/>
    <col min="7" max="7" width="2.06640625" style="13" customWidth="1"/>
    <col min="8" max="8" width="2.53125" style="13" hidden="1" customWidth="1"/>
    <col min="9" max="9" width="3.73046875" style="13" hidden="1" customWidth="1"/>
    <col min="10" max="10" width="1.796875" style="13" hidden="1" customWidth="1"/>
    <col min="11" max="12" width="2.6640625" style="13" hidden="1" customWidth="1"/>
    <col min="13" max="13" width="2.53125" style="13" hidden="1" customWidth="1"/>
    <col min="14" max="14" width="3.796875" style="13" hidden="1" customWidth="1"/>
    <col min="15" max="15" width="4.73046875" style="13" customWidth="1"/>
    <col min="16" max="16" width="2" style="13" customWidth="1"/>
    <col min="17" max="17" width="4.73046875" style="13" customWidth="1"/>
    <col min="18" max="18" width="2.73046875" style="18" customWidth="1"/>
    <col min="19" max="19" width="0" style="21" hidden="1" customWidth="1"/>
    <col min="20" max="20" width="4.73046875" style="21" hidden="1" customWidth="1"/>
    <col min="21" max="22" width="0" style="18" hidden="1" customWidth="1"/>
    <col min="23" max="23" width="3.46484375" style="18" customWidth="1"/>
    <col min="24" max="30" width="4.73046875" style="18"/>
    <col min="31" max="32" width="0" style="18" hidden="1" customWidth="1"/>
    <col min="33" max="37" width="4.73046875" style="18"/>
    <col min="38" max="39" width="0" style="18" hidden="1" customWidth="1"/>
    <col min="40" max="16384" width="4.73046875" style="18"/>
  </cols>
  <sheetData>
    <row r="1" spans="1:39" ht="14.35" customHeight="1" thickBot="1" x14ac:dyDescent="0.45">
      <c r="A1" s="5"/>
      <c r="C1" s="8" t="s">
        <v>0</v>
      </c>
      <c r="D1" s="2"/>
      <c r="E1" s="16"/>
    </row>
    <row r="2" spans="1:39" ht="14.35" customHeight="1" thickBot="1" x14ac:dyDescent="0.45">
      <c r="A2" s="6">
        <v>5</v>
      </c>
      <c r="B2" s="11"/>
      <c r="C2" s="9">
        <f>VLOOKUP(A2,$AL$3:$AM$39,2)</f>
        <v>6</v>
      </c>
      <c r="D2" s="4">
        <f>COUNTIF(INDEX(C2:INDEX(C2,IFERROR(LOOKUP(2,1/($D$1:D1=2),ROW($D$1:D1)-MIN(ROW($D$1:D1)-1)),1),),),C2)</f>
        <v>1</v>
      </c>
      <c r="E2" s="19" t="e">
        <f>COUNTIF(INDEX(#REF!:INDEX(#REF!,IFERROR(LOOKUP(2,1/($E$1:E1=2),ROW($E$1:E1)-MIN(ROW($E$1:E1)-1)),1),),),#REF!)</f>
        <v>#REF!</v>
      </c>
      <c r="F2" s="17" t="b">
        <f>ISNUMBER(A2)</f>
        <v>1</v>
      </c>
    </row>
    <row r="3" spans="1:39" ht="14.35" customHeight="1" thickBot="1" x14ac:dyDescent="0.5">
      <c r="A3" s="6">
        <v>16</v>
      </c>
      <c r="B3" s="11"/>
      <c r="C3" s="9">
        <f>VLOOKUP(A3,$AL$3:$AM$39,2)</f>
        <v>6</v>
      </c>
      <c r="D3" s="4">
        <f>COUNTIF(INDEX(C3:INDEX($C$1:C3,IFERROR(LOOKUP(2,1/($D$1:D2=2),ROW($D$1:D2)-MIN(ROW($D$1:D2)-1)),1),),),C3)</f>
        <v>2</v>
      </c>
      <c r="E3" s="19" t="e">
        <f>COUNTIF(INDEX(#REF!:INDEX(#REF!,IFERROR(LOOKUP(2,1/($E$1:E2=2),ROW($E$1:E2)-MIN(ROW($E$1:E2)-1)),1),),),#REF!)</f>
        <v>#REF!</v>
      </c>
      <c r="F3" s="17" t="b">
        <f>ISNUMBER(A3)</f>
        <v>1</v>
      </c>
      <c r="H3" s="14">
        <f>IF(C3=C2,2,-1)</f>
        <v>2</v>
      </c>
      <c r="I3" s="14">
        <f>H3</f>
        <v>2</v>
      </c>
      <c r="X3" s="27" t="s">
        <v>1</v>
      </c>
      <c r="AE3" s="20">
        <v>0</v>
      </c>
      <c r="AF3" s="20">
        <v>0</v>
      </c>
      <c r="AI3" s="26">
        <v>36</v>
      </c>
      <c r="AJ3" s="26">
        <v>39</v>
      </c>
      <c r="AL3" s="1">
        <v>0</v>
      </c>
      <c r="AM3" s="1">
        <v>9</v>
      </c>
    </row>
    <row r="4" spans="1:39" ht="14.35" customHeight="1" thickBot="1" x14ac:dyDescent="0.5">
      <c r="A4" s="6">
        <v>2</v>
      </c>
      <c r="B4" s="11"/>
      <c r="C4" s="9">
        <f>VLOOKUP(A4,$AL$3:$AM$39,2)</f>
        <v>3</v>
      </c>
      <c r="D4" s="4">
        <f>COUNTIF(INDEX(C4:INDEX($C$1:C4,IFERROR(LOOKUP(2,1/($D$1:D3=2),ROW($D$1:D3)-MIN(ROW($D$1:D3)-1)),1),),),C4)</f>
        <v>1</v>
      </c>
      <c r="E4" s="19" t="e">
        <f>COUNTIF(INDEX(#REF!:INDEX(#REF!,IFERROR(LOOKUP(2,1/($E$1:E3=2),ROW($E$1:E3)-MIN(ROW($E$1:E3)-1)),1),),),#REF!)</f>
        <v>#REF!</v>
      </c>
      <c r="F4" s="17" t="b">
        <f>ISNUMBER(A4)</f>
        <v>1</v>
      </c>
      <c r="H4" s="14">
        <f>IF(C4=C3,2,-1)</f>
        <v>-1</v>
      </c>
      <c r="I4" s="14">
        <f>I3+H4</f>
        <v>1</v>
      </c>
      <c r="O4" s="14"/>
      <c r="X4" s="18">
        <v>0</v>
      </c>
      <c r="AE4" s="20">
        <f t="shared" ref="AE4:AF19" si="0">1+AE3</f>
        <v>1</v>
      </c>
      <c r="AF4" s="20">
        <f t="shared" si="0"/>
        <v>1</v>
      </c>
      <c r="AI4" s="26">
        <v>39</v>
      </c>
      <c r="AJ4" s="26">
        <v>36</v>
      </c>
      <c r="AL4" s="1">
        <f t="shared" ref="AL4:AL19" si="1">1+AL3</f>
        <v>1</v>
      </c>
      <c r="AM4" s="1">
        <v>9</v>
      </c>
    </row>
    <row r="5" spans="1:39" ht="14.35" customHeight="1" thickBot="1" x14ac:dyDescent="0.5">
      <c r="A5" s="6">
        <v>9</v>
      </c>
      <c r="B5" s="11"/>
      <c r="C5" s="9">
        <f>VLOOKUP(A5,$AL$3:$AM$39,2)</f>
        <v>9</v>
      </c>
      <c r="D5" s="4">
        <f>COUNTIF(INDEX(C5:INDEX($C$1:C5,IFERROR(LOOKUP(2,1/($D$1:D4=2),ROW($D$1:D4)-MIN(ROW($D$1:D4)-1)),1),),),C5)</f>
        <v>1</v>
      </c>
      <c r="E5" s="19" t="e">
        <f>COUNTIF(INDEX(#REF!:INDEX(#REF!,IFERROR(LOOKUP(2,1/($E$1:E4=2),ROW($E$1:E4)-MIN(ROW($E$1:E4)-1)),1),),),#REF!)</f>
        <v>#REF!</v>
      </c>
      <c r="F5" s="17" t="b">
        <f>ISNUMBER(A5)</f>
        <v>1</v>
      </c>
      <c r="H5" s="14">
        <f>IF(C5=C4,2,-1)</f>
        <v>-1</v>
      </c>
      <c r="I5" s="14">
        <f t="shared" ref="I5:I6" si="2">I4+H5</f>
        <v>0</v>
      </c>
      <c r="K5" s="12">
        <f>C2</f>
        <v>6</v>
      </c>
      <c r="M5" s="14">
        <f>IF(C2=C5,2,-1)</f>
        <v>-1</v>
      </c>
      <c r="N5" s="14">
        <f t="shared" ref="N5:N68" si="3">N4+M5</f>
        <v>-1</v>
      </c>
      <c r="O5" s="14">
        <f>(C3&amp;C4)*1</f>
        <v>63</v>
      </c>
      <c r="Q5" s="14">
        <f>VLOOKUP(O5,$AI$3:$AJ$11,2,FALSE)</f>
        <v>69</v>
      </c>
      <c r="S5" s="14" t="str">
        <f>LEFT(Q5)</f>
        <v>6</v>
      </c>
      <c r="T5" s="14" t="str">
        <f>RIGHT(Q5)</f>
        <v>9</v>
      </c>
      <c r="U5" s="14">
        <f>IF(Q5=0,0,IF(S5*1=C5,3,-1))</f>
        <v>-1</v>
      </c>
      <c r="V5" s="14">
        <f>IF(Q5=0,0,IF(T5*1=C5,3,-1))</f>
        <v>3</v>
      </c>
      <c r="W5" s="22">
        <f>U5+V5</f>
        <v>2</v>
      </c>
      <c r="X5" s="22">
        <f>X4+W5</f>
        <v>2</v>
      </c>
      <c r="AE5" s="20">
        <f t="shared" si="0"/>
        <v>2</v>
      </c>
      <c r="AF5" s="20">
        <f t="shared" si="0"/>
        <v>2</v>
      </c>
      <c r="AI5" s="24">
        <v>63</v>
      </c>
      <c r="AJ5" s="24">
        <v>69</v>
      </c>
      <c r="AL5" s="1">
        <f t="shared" si="1"/>
        <v>2</v>
      </c>
      <c r="AM5" s="1">
        <v>3</v>
      </c>
    </row>
    <row r="6" spans="1:39" ht="14.35" customHeight="1" thickBot="1" x14ac:dyDescent="0.5">
      <c r="A6" s="6">
        <v>33</v>
      </c>
      <c r="B6" s="11"/>
      <c r="C6" s="9">
        <f>VLOOKUP(A6,$AL$3:$AM$39,2)</f>
        <v>6</v>
      </c>
      <c r="D6" s="4">
        <f>COUNTIF(INDEX(C6:INDEX($C$1:C6,IFERROR(LOOKUP(2,1/($D$1:D5=2),ROW($D$1:D5)-MIN(ROW($D$1:D5)-1)),1),),),C6)</f>
        <v>2</v>
      </c>
      <c r="E6" s="19" t="e">
        <f>COUNTIF(INDEX(#REF!:INDEX(#REF!,IFERROR(LOOKUP(2,1/($E$1:E5=2),ROW($E$1:E5)-MIN(ROW($E$1:E5)-1)),1),),),#REF!)</f>
        <v>#REF!</v>
      </c>
      <c r="F6" s="17" t="b">
        <f>ISNUMBER(A6)</f>
        <v>1</v>
      </c>
      <c r="H6" s="14">
        <f>IF(C6=C5,2,-1)</f>
        <v>-1</v>
      </c>
      <c r="I6" s="14">
        <f t="shared" si="2"/>
        <v>-1</v>
      </c>
      <c r="K6" s="12">
        <f>C3</f>
        <v>6</v>
      </c>
      <c r="M6" s="14">
        <f>IF(C3=C6,2,-1)</f>
        <v>2</v>
      </c>
      <c r="N6" s="14">
        <f t="shared" si="3"/>
        <v>1</v>
      </c>
      <c r="O6" s="14">
        <f>(C4&amp;C5)*1</f>
        <v>39</v>
      </c>
      <c r="Q6" s="14">
        <f t="shared" ref="Q6:Q69" si="4">VLOOKUP(O6,$AI$3:$AJ$11,2,FALSE)</f>
        <v>36</v>
      </c>
      <c r="S6" s="14" t="str">
        <f t="shared" ref="S6:S69" si="5">LEFT(Q6)</f>
        <v>3</v>
      </c>
      <c r="T6" s="14" t="str">
        <f t="shared" ref="T6:T69" si="6">RIGHT(Q6)</f>
        <v>6</v>
      </c>
      <c r="U6" s="14">
        <f>IF(Q6=0,0,IF(S6*1=C6,3,-1))</f>
        <v>-1</v>
      </c>
      <c r="V6" s="14">
        <f>IF(Q6=0,0,IF(T6*1=C6,3,-1))</f>
        <v>3</v>
      </c>
      <c r="W6" s="22">
        <f t="shared" ref="W6:W69" si="7">U6+V6</f>
        <v>2</v>
      </c>
      <c r="X6" s="22">
        <f t="shared" ref="X6:X69" si="8">X5+W6</f>
        <v>4</v>
      </c>
      <c r="AE6" s="20">
        <f t="shared" si="0"/>
        <v>3</v>
      </c>
      <c r="AF6" s="20">
        <f t="shared" si="0"/>
        <v>3</v>
      </c>
      <c r="AI6" s="24">
        <v>69</v>
      </c>
      <c r="AJ6" s="24">
        <v>63</v>
      </c>
      <c r="AL6" s="1">
        <f t="shared" si="1"/>
        <v>3</v>
      </c>
      <c r="AM6" s="1">
        <v>3</v>
      </c>
    </row>
    <row r="7" spans="1:39" ht="14.35" customHeight="1" thickBot="1" x14ac:dyDescent="0.5">
      <c r="A7" s="6">
        <v>29</v>
      </c>
      <c r="B7" s="11"/>
      <c r="C7" s="9">
        <f>VLOOKUP(A7,$AL$3:$AM$39,2)</f>
        <v>3</v>
      </c>
      <c r="D7" s="4">
        <f>COUNTIF(INDEX(C7:INDEX($C$1:C7,IFERROR(LOOKUP(2,1/($D$1:D6=2),ROW($D$1:D6)-MIN(ROW($D$1:D6)-1)),1),),),C7)</f>
        <v>1</v>
      </c>
      <c r="E7" s="19" t="e">
        <f>COUNTIF(INDEX(#REF!:INDEX(#REF!,IFERROR(LOOKUP(2,1/($E$1:E6=2),ROW($E$1:E6)-MIN(ROW($E$1:E6)-1)),1),),),#REF!)</f>
        <v>#REF!</v>
      </c>
      <c r="F7" s="17" t="b">
        <f>ISNUMBER(A7)</f>
        <v>1</v>
      </c>
      <c r="H7" s="14">
        <f>IF(C7=C6,2,-1)</f>
        <v>-1</v>
      </c>
      <c r="I7" s="14">
        <f t="shared" ref="I7:I70" si="9">I6+H7</f>
        <v>-2</v>
      </c>
      <c r="K7" s="12">
        <f>C4</f>
        <v>3</v>
      </c>
      <c r="M7" s="14">
        <f>IF(C4=C7,2,-1)</f>
        <v>2</v>
      </c>
      <c r="N7" s="14">
        <f t="shared" si="3"/>
        <v>3</v>
      </c>
      <c r="O7" s="14">
        <f>(C5&amp;C6)*1</f>
        <v>96</v>
      </c>
      <c r="Q7" s="14">
        <f t="shared" si="4"/>
        <v>93</v>
      </c>
      <c r="S7" s="14" t="str">
        <f t="shared" si="5"/>
        <v>9</v>
      </c>
      <c r="T7" s="14" t="str">
        <f t="shared" si="6"/>
        <v>3</v>
      </c>
      <c r="U7" s="14">
        <f>IF(Q7=0,0,IF(S7*1=C7,3,-1))</f>
        <v>-1</v>
      </c>
      <c r="V7" s="14">
        <f>IF(Q7=0,0,IF(T7*1=C7,3,-1))</f>
        <v>3</v>
      </c>
      <c r="W7" s="22">
        <f t="shared" si="7"/>
        <v>2</v>
      </c>
      <c r="X7" s="22">
        <f t="shared" si="8"/>
        <v>6</v>
      </c>
      <c r="AE7" s="20">
        <f t="shared" si="0"/>
        <v>4</v>
      </c>
      <c r="AF7" s="20">
        <f t="shared" si="0"/>
        <v>4</v>
      </c>
      <c r="AI7" s="25">
        <v>93</v>
      </c>
      <c r="AJ7" s="25">
        <v>96</v>
      </c>
      <c r="AL7" s="1">
        <f t="shared" si="1"/>
        <v>4</v>
      </c>
      <c r="AM7" s="1">
        <v>3</v>
      </c>
    </row>
    <row r="8" spans="1:39" ht="14.35" customHeight="1" thickBot="1" x14ac:dyDescent="0.5">
      <c r="A8" s="6">
        <v>31</v>
      </c>
      <c r="B8" s="11"/>
      <c r="C8" s="9">
        <f>VLOOKUP(A8,$AL$3:$AM$39,2)</f>
        <v>3</v>
      </c>
      <c r="D8" s="4">
        <f>COUNTIF(INDEX(C8:INDEX($C$1:C8,IFERROR(LOOKUP(2,1/($D$1:D7=2),ROW($D$1:D7)-MIN(ROW($D$1:D7)-1)),1),),),C8)</f>
        <v>2</v>
      </c>
      <c r="E8" s="19" t="e">
        <f>COUNTIF(INDEX(#REF!:INDEX(#REF!,IFERROR(LOOKUP(2,1/($E$1:E7=2),ROW($E$1:E7)-MIN(ROW($E$1:E7)-1)),1),),),#REF!)</f>
        <v>#REF!</v>
      </c>
      <c r="F8" s="17" t="b">
        <f>ISNUMBER(A8)</f>
        <v>1</v>
      </c>
      <c r="H8" s="14">
        <f>IF(C8=C7,2,-1)</f>
        <v>2</v>
      </c>
      <c r="I8" s="14">
        <f t="shared" si="9"/>
        <v>0</v>
      </c>
      <c r="K8" s="12">
        <f>C5</f>
        <v>9</v>
      </c>
      <c r="M8" s="14">
        <f>IF(C5=C8,2,-1)</f>
        <v>-1</v>
      </c>
      <c r="N8" s="14">
        <f t="shared" si="3"/>
        <v>2</v>
      </c>
      <c r="O8" s="14">
        <f>(C6&amp;C7)*1</f>
        <v>63</v>
      </c>
      <c r="Q8" s="14">
        <f t="shared" si="4"/>
        <v>69</v>
      </c>
      <c r="S8" s="14" t="str">
        <f t="shared" si="5"/>
        <v>6</v>
      </c>
      <c r="T8" s="14" t="str">
        <f t="shared" si="6"/>
        <v>9</v>
      </c>
      <c r="U8" s="14">
        <f>IF(Q8=0,0,IF(S8*1=C8,3,-1))</f>
        <v>-1</v>
      </c>
      <c r="V8" s="14">
        <f>IF(Q8=0,0,IF(T8*1=C8,3,-1))</f>
        <v>-1</v>
      </c>
      <c r="W8" s="22">
        <f t="shared" si="7"/>
        <v>-2</v>
      </c>
      <c r="X8" s="22">
        <f t="shared" si="8"/>
        <v>4</v>
      </c>
      <c r="AE8" s="20">
        <f t="shared" si="0"/>
        <v>5</v>
      </c>
      <c r="AF8" s="20">
        <f t="shared" si="0"/>
        <v>5</v>
      </c>
      <c r="AI8" s="25">
        <v>96</v>
      </c>
      <c r="AJ8" s="25">
        <v>93</v>
      </c>
      <c r="AL8" s="1">
        <f t="shared" si="1"/>
        <v>5</v>
      </c>
      <c r="AM8" s="1">
        <v>6</v>
      </c>
    </row>
    <row r="9" spans="1:39" ht="14.35" customHeight="1" thickBot="1" x14ac:dyDescent="0.5">
      <c r="A9" s="6">
        <v>5</v>
      </c>
      <c r="B9" s="11"/>
      <c r="C9" s="9">
        <f>VLOOKUP(A9,$AL$3:$AM$39,2)</f>
        <v>6</v>
      </c>
      <c r="D9" s="4">
        <f>COUNTIF(INDEX(C9:INDEX($C$1:C9,IFERROR(LOOKUP(2,1/($D$1:D8=2),ROW($D$1:D8)-MIN(ROW($D$1:D8)-1)),1),),),C9)</f>
        <v>1</v>
      </c>
      <c r="E9" s="19" t="e">
        <f>COUNTIF(INDEX(#REF!:INDEX(#REF!,IFERROR(LOOKUP(2,1/($E$1:E8=2),ROW($E$1:E8)-MIN(ROW($E$1:E8)-1)),1),),),#REF!)</f>
        <v>#REF!</v>
      </c>
      <c r="F9" s="17" t="b">
        <f>ISNUMBER(A9)</f>
        <v>1</v>
      </c>
      <c r="H9" s="14">
        <f>IF(C9=C8,2,-1)</f>
        <v>-1</v>
      </c>
      <c r="I9" s="14">
        <f t="shared" si="9"/>
        <v>-1</v>
      </c>
      <c r="K9" s="12">
        <f>C6</f>
        <v>6</v>
      </c>
      <c r="M9" s="14">
        <f>IF(C6=C9,2,-1)</f>
        <v>2</v>
      </c>
      <c r="N9" s="14">
        <f t="shared" si="3"/>
        <v>4</v>
      </c>
      <c r="O9" s="14">
        <f>(C7&amp;C8)*1</f>
        <v>33</v>
      </c>
      <c r="Q9" s="14">
        <f t="shared" si="4"/>
        <v>0</v>
      </c>
      <c r="S9" s="14" t="str">
        <f t="shared" si="5"/>
        <v>0</v>
      </c>
      <c r="T9" s="14" t="str">
        <f t="shared" si="6"/>
        <v>0</v>
      </c>
      <c r="U9" s="14">
        <f>IF(Q9=0,0,IF(S9*1=C9,3,-1))</f>
        <v>0</v>
      </c>
      <c r="V9" s="14">
        <f>IF(Q9=0,0,IF(T9*1=C9,3,-1))</f>
        <v>0</v>
      </c>
      <c r="W9" s="22">
        <f t="shared" si="7"/>
        <v>0</v>
      </c>
      <c r="X9" s="22">
        <f t="shared" si="8"/>
        <v>4</v>
      </c>
      <c r="AE9" s="20">
        <f t="shared" si="0"/>
        <v>6</v>
      </c>
      <c r="AF9" s="20">
        <f t="shared" si="0"/>
        <v>6</v>
      </c>
      <c r="AI9" s="23">
        <v>33</v>
      </c>
      <c r="AJ9" s="23">
        <v>0</v>
      </c>
      <c r="AL9" s="1">
        <f t="shared" si="1"/>
        <v>6</v>
      </c>
      <c r="AM9" s="1">
        <v>6</v>
      </c>
    </row>
    <row r="10" spans="1:39" ht="14.35" customHeight="1" thickBot="1" x14ac:dyDescent="0.5">
      <c r="A10" s="6">
        <v>2</v>
      </c>
      <c r="B10" s="11"/>
      <c r="C10" s="9">
        <f>VLOOKUP(A10,$AL$3:$AM$39,2)</f>
        <v>3</v>
      </c>
      <c r="D10" s="4">
        <f>COUNTIF(INDEX(C10:INDEX($C$1:C10,IFERROR(LOOKUP(2,1/($D$1:D9=2),ROW($D$1:D9)-MIN(ROW($D$1:D9)-1)),1),),),C10)</f>
        <v>2</v>
      </c>
      <c r="E10" s="19" t="e">
        <f>COUNTIF(INDEX(#REF!:INDEX(#REF!,IFERROR(LOOKUP(2,1/($E$1:E9=2),ROW($E$1:E9)-MIN(ROW($E$1:E9)-1)),1),),),#REF!)</f>
        <v>#REF!</v>
      </c>
      <c r="F10" s="17" t="b">
        <f>ISNUMBER(A10)</f>
        <v>1</v>
      </c>
      <c r="H10" s="14">
        <f>IF(C10=C9,2,-1)</f>
        <v>-1</v>
      </c>
      <c r="I10" s="14">
        <f t="shared" si="9"/>
        <v>-2</v>
      </c>
      <c r="K10" s="12">
        <f>C7</f>
        <v>3</v>
      </c>
      <c r="M10" s="14">
        <f>IF(C7=C10,2,-1)</f>
        <v>2</v>
      </c>
      <c r="N10" s="14">
        <f t="shared" si="3"/>
        <v>6</v>
      </c>
      <c r="O10" s="14">
        <f>(C8&amp;C9)*1</f>
        <v>36</v>
      </c>
      <c r="Q10" s="14">
        <f t="shared" si="4"/>
        <v>39</v>
      </c>
      <c r="S10" s="14" t="str">
        <f t="shared" si="5"/>
        <v>3</v>
      </c>
      <c r="T10" s="14" t="str">
        <f t="shared" si="6"/>
        <v>9</v>
      </c>
      <c r="U10" s="14">
        <f>IF(Q10=0,0,IF(S10*1=C10,3,-1))</f>
        <v>3</v>
      </c>
      <c r="V10" s="14">
        <f>IF(Q10=0,0,IF(T10*1=C10,3,-1))</f>
        <v>-1</v>
      </c>
      <c r="W10" s="22">
        <f t="shared" si="7"/>
        <v>2</v>
      </c>
      <c r="X10" s="22">
        <f t="shared" si="8"/>
        <v>6</v>
      </c>
      <c r="AE10" s="20">
        <f t="shared" si="0"/>
        <v>7</v>
      </c>
      <c r="AF10" s="20">
        <f t="shared" si="0"/>
        <v>7</v>
      </c>
      <c r="AI10" s="23">
        <v>66</v>
      </c>
      <c r="AJ10" s="23">
        <v>0</v>
      </c>
      <c r="AL10" s="1">
        <f t="shared" si="1"/>
        <v>7</v>
      </c>
      <c r="AM10" s="1">
        <v>6</v>
      </c>
    </row>
    <row r="11" spans="1:39" ht="14.35" customHeight="1" thickBot="1" x14ac:dyDescent="0.5">
      <c r="A11" s="6">
        <v>36</v>
      </c>
      <c r="B11" s="11"/>
      <c r="C11" s="9">
        <f>VLOOKUP(A11,$AL$3:$AM$39,2)</f>
        <v>9</v>
      </c>
      <c r="D11" s="4">
        <f>COUNTIF(INDEX(C11:INDEX($C$1:C11,IFERROR(LOOKUP(2,1/($D$1:D10=2),ROW($D$1:D10)-MIN(ROW($D$1:D10)-1)),1),),),C11)</f>
        <v>1</v>
      </c>
      <c r="E11" s="19" t="e">
        <f>COUNTIF(INDEX(#REF!:INDEX(#REF!,IFERROR(LOOKUP(2,1/($E$1:E10=2),ROW($E$1:E10)-MIN(ROW($E$1:E10)-1)),1),),),#REF!)</f>
        <v>#REF!</v>
      </c>
      <c r="F11" s="17" t="b">
        <f>ISNUMBER(A11)</f>
        <v>1</v>
      </c>
      <c r="H11" s="14">
        <f>IF(C11=C10,2,-1)</f>
        <v>-1</v>
      </c>
      <c r="I11" s="14">
        <f t="shared" si="9"/>
        <v>-3</v>
      </c>
      <c r="K11" s="12">
        <f>C8</f>
        <v>3</v>
      </c>
      <c r="M11" s="14">
        <f>IF(C8=C11,2,-1)</f>
        <v>-1</v>
      </c>
      <c r="N11" s="14">
        <f t="shared" si="3"/>
        <v>5</v>
      </c>
      <c r="O11" s="14">
        <f>(C9&amp;C10)*1</f>
        <v>63</v>
      </c>
      <c r="Q11" s="14">
        <f t="shared" si="4"/>
        <v>69</v>
      </c>
      <c r="S11" s="14" t="str">
        <f t="shared" si="5"/>
        <v>6</v>
      </c>
      <c r="T11" s="14" t="str">
        <f t="shared" si="6"/>
        <v>9</v>
      </c>
      <c r="U11" s="14">
        <f>IF(Q11=0,0,IF(S11*1=C11,3,-1))</f>
        <v>-1</v>
      </c>
      <c r="V11" s="14">
        <f>IF(Q11=0,0,IF(T11*1=C11,3,-1))</f>
        <v>3</v>
      </c>
      <c r="W11" s="22">
        <f t="shared" si="7"/>
        <v>2</v>
      </c>
      <c r="X11" s="22">
        <f t="shared" si="8"/>
        <v>8</v>
      </c>
      <c r="AE11" s="20">
        <f t="shared" si="0"/>
        <v>8</v>
      </c>
      <c r="AF11" s="20">
        <f t="shared" si="0"/>
        <v>8</v>
      </c>
      <c r="AI11" s="23">
        <v>99</v>
      </c>
      <c r="AJ11" s="23">
        <v>0</v>
      </c>
      <c r="AL11" s="1">
        <f t="shared" si="1"/>
        <v>8</v>
      </c>
      <c r="AM11" s="1">
        <v>9</v>
      </c>
    </row>
    <row r="12" spans="1:39" ht="14.35" customHeight="1" thickBot="1" x14ac:dyDescent="0.5">
      <c r="A12" s="6">
        <v>36</v>
      </c>
      <c r="B12" s="11"/>
      <c r="C12" s="9">
        <f>VLOOKUP(A12,$AL$3:$AM$39,2)</f>
        <v>9</v>
      </c>
      <c r="D12" s="4">
        <f>COUNTIF(INDEX(C12:INDEX($C$1:C12,IFERROR(LOOKUP(2,1/($D$1:D11=2),ROW($D$1:D11)-MIN(ROW($D$1:D11)-1)),1),),),C12)</f>
        <v>2</v>
      </c>
      <c r="E12" s="19" t="e">
        <f>COUNTIF(INDEX(#REF!:INDEX(#REF!,IFERROR(LOOKUP(2,1/($E$1:E11=2),ROW($E$1:E11)-MIN(ROW($E$1:E11)-1)),1),),),#REF!)</f>
        <v>#REF!</v>
      </c>
      <c r="F12" s="17" t="b">
        <f>ISNUMBER(A12)</f>
        <v>1</v>
      </c>
      <c r="H12" s="14">
        <f>IF(C12=C11,2,-1)</f>
        <v>2</v>
      </c>
      <c r="I12" s="14">
        <f t="shared" si="9"/>
        <v>-1</v>
      </c>
      <c r="K12" s="12">
        <f>C9</f>
        <v>6</v>
      </c>
      <c r="M12" s="14">
        <f>IF(C9=C12,2,-1)</f>
        <v>-1</v>
      </c>
      <c r="N12" s="14">
        <f t="shared" si="3"/>
        <v>4</v>
      </c>
      <c r="O12" s="14">
        <f>(C10&amp;C11)*1</f>
        <v>39</v>
      </c>
      <c r="Q12" s="14">
        <f t="shared" si="4"/>
        <v>36</v>
      </c>
      <c r="S12" s="14" t="str">
        <f t="shared" si="5"/>
        <v>3</v>
      </c>
      <c r="T12" s="14" t="str">
        <f t="shared" si="6"/>
        <v>6</v>
      </c>
      <c r="U12" s="14">
        <f>IF(Q12=0,0,IF(S12*1=C12,3,-1))</f>
        <v>-1</v>
      </c>
      <c r="V12" s="14">
        <f>IF(Q12=0,0,IF(T12*1=C12,3,-1))</f>
        <v>-1</v>
      </c>
      <c r="W12" s="22">
        <f t="shared" si="7"/>
        <v>-2</v>
      </c>
      <c r="X12" s="22">
        <f t="shared" si="8"/>
        <v>6</v>
      </c>
      <c r="AE12" s="20">
        <f t="shared" si="0"/>
        <v>9</v>
      </c>
      <c r="AF12" s="20">
        <f t="shared" si="0"/>
        <v>9</v>
      </c>
      <c r="AJ12" s="18">
        <v>0</v>
      </c>
      <c r="AL12" s="1">
        <f t="shared" si="1"/>
        <v>9</v>
      </c>
      <c r="AM12" s="1">
        <v>9</v>
      </c>
    </row>
    <row r="13" spans="1:39" ht="14.35" customHeight="1" thickBot="1" x14ac:dyDescent="0.5">
      <c r="A13" s="6">
        <v>5</v>
      </c>
      <c r="B13" s="11"/>
      <c r="C13" s="9">
        <f>VLOOKUP(A13,$AL$3:$AM$39,2)</f>
        <v>6</v>
      </c>
      <c r="D13" s="4">
        <f>COUNTIF(INDEX(C13:INDEX($C$1:C13,IFERROR(LOOKUP(2,1/($D$1:D12=2),ROW($D$1:D12)-MIN(ROW($D$1:D12)-1)),1),),),C13)</f>
        <v>1</v>
      </c>
      <c r="E13" s="19" t="e">
        <f>COUNTIF(INDEX(#REF!:INDEX(#REF!,IFERROR(LOOKUP(2,1/($E$1:E12=2),ROW($E$1:E12)-MIN(ROW($E$1:E12)-1)),1),),),#REF!)</f>
        <v>#REF!</v>
      </c>
      <c r="F13" s="17" t="b">
        <f>ISNUMBER(A13)</f>
        <v>1</v>
      </c>
      <c r="H13" s="14">
        <f>IF(C13=C12,2,-1)</f>
        <v>-1</v>
      </c>
      <c r="I13" s="14">
        <f t="shared" si="9"/>
        <v>-2</v>
      </c>
      <c r="K13" s="12">
        <f>C10</f>
        <v>3</v>
      </c>
      <c r="M13" s="14">
        <f>IF(C10=C13,2,-1)</f>
        <v>-1</v>
      </c>
      <c r="N13" s="14">
        <f t="shared" si="3"/>
        <v>3</v>
      </c>
      <c r="O13" s="14">
        <f>(C11&amp;C12)*1</f>
        <v>99</v>
      </c>
      <c r="Q13" s="14">
        <f t="shared" si="4"/>
        <v>0</v>
      </c>
      <c r="S13" s="14" t="str">
        <f t="shared" si="5"/>
        <v>0</v>
      </c>
      <c r="T13" s="14" t="str">
        <f t="shared" si="6"/>
        <v>0</v>
      </c>
      <c r="U13" s="14">
        <f>IF(Q13=0,0,IF(S13*1=C13,3,-1))</f>
        <v>0</v>
      </c>
      <c r="V13" s="14">
        <f>IF(Q13=0,0,IF(T13*1=C13,3,-1))</f>
        <v>0</v>
      </c>
      <c r="W13" s="22">
        <f t="shared" si="7"/>
        <v>0</v>
      </c>
      <c r="X13" s="22">
        <f t="shared" si="8"/>
        <v>6</v>
      </c>
      <c r="AE13" s="20">
        <f t="shared" si="0"/>
        <v>10</v>
      </c>
      <c r="AF13" s="20">
        <v>1</v>
      </c>
      <c r="AL13" s="1">
        <f t="shared" si="1"/>
        <v>10</v>
      </c>
      <c r="AM13" s="1">
        <v>9</v>
      </c>
    </row>
    <row r="14" spans="1:39" ht="14.35" customHeight="1" thickBot="1" x14ac:dyDescent="0.5">
      <c r="A14" s="6">
        <v>13</v>
      </c>
      <c r="B14" s="11"/>
      <c r="C14" s="9">
        <f>VLOOKUP(A14,$AL$3:$AM$39,2)</f>
        <v>3</v>
      </c>
      <c r="D14" s="4">
        <f>COUNTIF(INDEX(C14:INDEX($C$1:C14,IFERROR(LOOKUP(2,1/($D$1:D13=2),ROW($D$1:D13)-MIN(ROW($D$1:D13)-1)),1),),),C14)</f>
        <v>1</v>
      </c>
      <c r="E14" s="19" t="e">
        <f>COUNTIF(INDEX(#REF!:INDEX(#REF!,IFERROR(LOOKUP(2,1/($E$1:E13=2),ROW($E$1:E13)-MIN(ROW($E$1:E13)-1)),1),),),#REF!)</f>
        <v>#REF!</v>
      </c>
      <c r="F14" s="17" t="b">
        <f>ISNUMBER(A14)</f>
        <v>1</v>
      </c>
      <c r="H14" s="14">
        <f>IF(C14=C13,2,-1)</f>
        <v>-1</v>
      </c>
      <c r="I14" s="14">
        <f t="shared" si="9"/>
        <v>-3</v>
      </c>
      <c r="K14" s="12">
        <f>C11</f>
        <v>9</v>
      </c>
      <c r="M14" s="14">
        <f>IF(C11=C14,2,-1)</f>
        <v>-1</v>
      </c>
      <c r="N14" s="14">
        <f t="shared" si="3"/>
        <v>2</v>
      </c>
      <c r="O14" s="14">
        <f>(C12&amp;C13)*1</f>
        <v>96</v>
      </c>
      <c r="Q14" s="14">
        <f t="shared" si="4"/>
        <v>93</v>
      </c>
      <c r="S14" s="14" t="str">
        <f t="shared" si="5"/>
        <v>9</v>
      </c>
      <c r="T14" s="14" t="str">
        <f t="shared" si="6"/>
        <v>3</v>
      </c>
      <c r="U14" s="14">
        <f>IF(Q14=0,0,IF(S14*1=C14,3,-1))</f>
        <v>-1</v>
      </c>
      <c r="V14" s="14">
        <f>IF(Q14=0,0,IF(T14*1=C14,3,-1))</f>
        <v>3</v>
      </c>
      <c r="W14" s="22">
        <f t="shared" si="7"/>
        <v>2</v>
      </c>
      <c r="X14" s="22">
        <f t="shared" si="8"/>
        <v>8</v>
      </c>
      <c r="AE14" s="20">
        <f t="shared" si="0"/>
        <v>11</v>
      </c>
      <c r="AF14" s="20">
        <f t="shared" si="0"/>
        <v>2</v>
      </c>
      <c r="AL14" s="1">
        <f t="shared" si="1"/>
        <v>11</v>
      </c>
      <c r="AM14" s="1">
        <v>3</v>
      </c>
    </row>
    <row r="15" spans="1:39" ht="14.35" customHeight="1" thickBot="1" x14ac:dyDescent="0.5">
      <c r="A15" s="6">
        <v>33</v>
      </c>
      <c r="B15" s="11"/>
      <c r="C15" s="9">
        <f>VLOOKUP(A15,$AL$3:$AM$39,2)</f>
        <v>6</v>
      </c>
      <c r="D15" s="4">
        <f>COUNTIF(INDEX(C15:INDEX($C$1:C15,IFERROR(LOOKUP(2,1/($D$1:D14=2),ROW($D$1:D14)-MIN(ROW($D$1:D14)-1)),1),),),C15)</f>
        <v>2</v>
      </c>
      <c r="E15" s="19" t="e">
        <f>COUNTIF(INDEX(#REF!:INDEX(#REF!,IFERROR(LOOKUP(2,1/($E$1:E14=2),ROW($E$1:E14)-MIN(ROW($E$1:E14)-1)),1),),),#REF!)</f>
        <v>#REF!</v>
      </c>
      <c r="F15" s="17" t="b">
        <f>ISNUMBER(A15)</f>
        <v>1</v>
      </c>
      <c r="H15" s="14">
        <f>IF(C15=C14,2,-1)</f>
        <v>-1</v>
      </c>
      <c r="I15" s="14">
        <f t="shared" si="9"/>
        <v>-4</v>
      </c>
      <c r="K15" s="12">
        <f>C12</f>
        <v>9</v>
      </c>
      <c r="M15" s="14">
        <f>IF(C12=C15,2,-1)</f>
        <v>-1</v>
      </c>
      <c r="N15" s="14">
        <f t="shared" si="3"/>
        <v>1</v>
      </c>
      <c r="O15" s="14">
        <f>(C13&amp;C14)*1</f>
        <v>63</v>
      </c>
      <c r="Q15" s="14">
        <f t="shared" si="4"/>
        <v>69</v>
      </c>
      <c r="S15" s="14" t="str">
        <f t="shared" si="5"/>
        <v>6</v>
      </c>
      <c r="T15" s="14" t="str">
        <f t="shared" si="6"/>
        <v>9</v>
      </c>
      <c r="U15" s="14">
        <f>IF(Q15=0,0,IF(S15*1=C15,3,-1))</f>
        <v>3</v>
      </c>
      <c r="V15" s="14">
        <f>IF(Q15=0,0,IF(T15*1=C15,3,-1))</f>
        <v>-1</v>
      </c>
      <c r="W15" s="22">
        <f t="shared" si="7"/>
        <v>2</v>
      </c>
      <c r="X15" s="22">
        <f t="shared" si="8"/>
        <v>10</v>
      </c>
      <c r="AE15" s="20">
        <f t="shared" si="0"/>
        <v>12</v>
      </c>
      <c r="AF15" s="20">
        <f t="shared" si="0"/>
        <v>3</v>
      </c>
      <c r="AL15" s="1">
        <f t="shared" si="1"/>
        <v>12</v>
      </c>
      <c r="AM15" s="1">
        <v>3</v>
      </c>
    </row>
    <row r="16" spans="1:39" ht="14.35" customHeight="1" thickBot="1" x14ac:dyDescent="0.5">
      <c r="A16" s="6">
        <v>33</v>
      </c>
      <c r="B16" s="11"/>
      <c r="C16" s="9">
        <f>VLOOKUP(A16,$AL$3:$AM$39,2)</f>
        <v>6</v>
      </c>
      <c r="D16" s="4">
        <f>COUNTIF(INDEX(C16:INDEX($C$1:C16,IFERROR(LOOKUP(2,1/($D$1:D15=2),ROW($D$1:D15)-MIN(ROW($D$1:D15)-1)),1),),),C16)</f>
        <v>2</v>
      </c>
      <c r="E16" s="19" t="e">
        <f>COUNTIF(INDEX(#REF!:INDEX(#REF!,IFERROR(LOOKUP(2,1/($E$1:E15=2),ROW($E$1:E15)-MIN(ROW($E$1:E15)-1)),1),),),#REF!)</f>
        <v>#REF!</v>
      </c>
      <c r="F16" s="17" t="b">
        <f>ISNUMBER(A16)</f>
        <v>1</v>
      </c>
      <c r="H16" s="14">
        <f>IF(C16=C15,2,-1)</f>
        <v>2</v>
      </c>
      <c r="I16" s="14">
        <f t="shared" si="9"/>
        <v>-2</v>
      </c>
      <c r="K16" s="12">
        <f>C13</f>
        <v>6</v>
      </c>
      <c r="M16" s="14">
        <f>IF(C13=C16,2,-1)</f>
        <v>2</v>
      </c>
      <c r="N16" s="14">
        <f t="shared" si="3"/>
        <v>3</v>
      </c>
      <c r="O16" s="14">
        <f>(C14&amp;C15)*1</f>
        <v>36</v>
      </c>
      <c r="Q16" s="14">
        <f t="shared" si="4"/>
        <v>39</v>
      </c>
      <c r="S16" s="14" t="str">
        <f t="shared" si="5"/>
        <v>3</v>
      </c>
      <c r="T16" s="14" t="str">
        <f t="shared" si="6"/>
        <v>9</v>
      </c>
      <c r="U16" s="14">
        <f>IF(Q16=0,0,IF(S16*1=C16,3,-1))</f>
        <v>-1</v>
      </c>
      <c r="V16" s="14">
        <f>IF(Q16=0,0,IF(T16*1=C16,3,-1))</f>
        <v>-1</v>
      </c>
      <c r="W16" s="22">
        <f t="shared" si="7"/>
        <v>-2</v>
      </c>
      <c r="X16" s="22">
        <f t="shared" si="8"/>
        <v>8</v>
      </c>
      <c r="AE16" s="20">
        <f t="shared" si="0"/>
        <v>13</v>
      </c>
      <c r="AF16" s="20">
        <f t="shared" si="0"/>
        <v>4</v>
      </c>
      <c r="AL16" s="1">
        <f t="shared" si="1"/>
        <v>13</v>
      </c>
      <c r="AM16" s="1">
        <v>3</v>
      </c>
    </row>
    <row r="17" spans="1:39" ht="14.35" customHeight="1" thickBot="1" x14ac:dyDescent="0.5">
      <c r="A17" s="6">
        <v>22</v>
      </c>
      <c r="B17" s="11"/>
      <c r="C17" s="9">
        <f>VLOOKUP(A17,$AL$3:$AM$39,2)</f>
        <v>3</v>
      </c>
      <c r="D17" s="4">
        <f>COUNTIF(INDEX(C17:INDEX($C$1:C17,IFERROR(LOOKUP(2,1/($D$1:D16=2),ROW($D$1:D16)-MIN(ROW($D$1:D16)-1)),1),),),C17)</f>
        <v>1</v>
      </c>
      <c r="E17" s="19" t="e">
        <f>COUNTIF(INDEX(#REF!:INDEX(#REF!,IFERROR(LOOKUP(2,1/($E$1:E16=2),ROW($E$1:E16)-MIN(ROW($E$1:E16)-1)),1),),),#REF!)</f>
        <v>#REF!</v>
      </c>
      <c r="F17" s="17" t="b">
        <f>ISNUMBER(A17)</f>
        <v>1</v>
      </c>
      <c r="H17" s="14">
        <f>IF(C17=C16,2,-1)</f>
        <v>-1</v>
      </c>
      <c r="I17" s="14">
        <f t="shared" si="9"/>
        <v>-3</v>
      </c>
      <c r="K17" s="12">
        <f>C14</f>
        <v>3</v>
      </c>
      <c r="M17" s="14">
        <f>IF(C14=C17,2,-1)</f>
        <v>2</v>
      </c>
      <c r="N17" s="14">
        <f t="shared" si="3"/>
        <v>5</v>
      </c>
      <c r="O17" s="14">
        <f>(C15&amp;C16)*1</f>
        <v>66</v>
      </c>
      <c r="Q17" s="14">
        <f t="shared" si="4"/>
        <v>0</v>
      </c>
      <c r="S17" s="14" t="str">
        <f t="shared" si="5"/>
        <v>0</v>
      </c>
      <c r="T17" s="14" t="str">
        <f t="shared" si="6"/>
        <v>0</v>
      </c>
      <c r="U17" s="14">
        <f>IF(Q17=0,0,IF(S17*1=C17,3,-1))</f>
        <v>0</v>
      </c>
      <c r="V17" s="14">
        <f>IF(Q17=0,0,IF(T17*1=C17,3,-1))</f>
        <v>0</v>
      </c>
      <c r="W17" s="22">
        <f t="shared" si="7"/>
        <v>0</v>
      </c>
      <c r="X17" s="22">
        <f t="shared" si="8"/>
        <v>8</v>
      </c>
      <c r="AE17" s="20">
        <f t="shared" si="0"/>
        <v>14</v>
      </c>
      <c r="AF17" s="20">
        <f t="shared" si="0"/>
        <v>5</v>
      </c>
      <c r="AL17" s="1">
        <f t="shared" si="1"/>
        <v>14</v>
      </c>
      <c r="AM17" s="1">
        <v>6</v>
      </c>
    </row>
    <row r="18" spans="1:39" ht="14.35" customHeight="1" thickBot="1" x14ac:dyDescent="0.5">
      <c r="A18" s="6">
        <v>35</v>
      </c>
      <c r="B18" s="11"/>
      <c r="C18" s="9">
        <f>VLOOKUP(A18,$AL$3:$AM$39,2)</f>
        <v>6</v>
      </c>
      <c r="D18" s="4">
        <f>COUNTIF(INDEX(C18:INDEX($C$1:C18,IFERROR(LOOKUP(2,1/($D$1:D17=2),ROW($D$1:D17)-MIN(ROW($D$1:D17)-1)),1),),),C18)</f>
        <v>2</v>
      </c>
      <c r="E18" s="19" t="e">
        <f>COUNTIF(INDEX(#REF!:INDEX(#REF!,IFERROR(LOOKUP(2,1/($E$1:E17=2),ROW($E$1:E17)-MIN(ROW($E$1:E17)-1)),1),),),#REF!)</f>
        <v>#REF!</v>
      </c>
      <c r="F18" s="17" t="b">
        <f>ISNUMBER(A18)</f>
        <v>1</v>
      </c>
      <c r="H18" s="14">
        <f>IF(C18=C17,2,-1)</f>
        <v>-1</v>
      </c>
      <c r="I18" s="14">
        <f t="shared" si="9"/>
        <v>-4</v>
      </c>
      <c r="K18" s="12">
        <f>C15</f>
        <v>6</v>
      </c>
      <c r="M18" s="14">
        <f>IF(C15=C18,2,-1)</f>
        <v>2</v>
      </c>
      <c r="N18" s="14">
        <f t="shared" si="3"/>
        <v>7</v>
      </c>
      <c r="O18" s="14">
        <f>(C16&amp;C17)*1</f>
        <v>63</v>
      </c>
      <c r="Q18" s="14">
        <f t="shared" si="4"/>
        <v>69</v>
      </c>
      <c r="S18" s="14" t="str">
        <f t="shared" si="5"/>
        <v>6</v>
      </c>
      <c r="T18" s="14" t="str">
        <f t="shared" si="6"/>
        <v>9</v>
      </c>
      <c r="U18" s="14">
        <f>IF(Q18=0,0,IF(S18*1=C18,3,-1))</f>
        <v>3</v>
      </c>
      <c r="V18" s="14">
        <f>IF(Q18=0,0,IF(T18*1=C18,3,-1))</f>
        <v>-1</v>
      </c>
      <c r="W18" s="22">
        <f t="shared" si="7"/>
        <v>2</v>
      </c>
      <c r="X18" s="22">
        <f t="shared" si="8"/>
        <v>10</v>
      </c>
      <c r="AE18" s="20">
        <f t="shared" si="0"/>
        <v>15</v>
      </c>
      <c r="AF18" s="20">
        <f t="shared" si="0"/>
        <v>6</v>
      </c>
      <c r="AL18" s="1">
        <f t="shared" si="1"/>
        <v>15</v>
      </c>
      <c r="AM18" s="1">
        <v>6</v>
      </c>
    </row>
    <row r="19" spans="1:39" ht="14.35" customHeight="1" thickBot="1" x14ac:dyDescent="0.5">
      <c r="A19" s="6">
        <v>24</v>
      </c>
      <c r="B19" s="11"/>
      <c r="C19" s="9">
        <f>VLOOKUP(A19,$AL$3:$AM$39,2)</f>
        <v>6</v>
      </c>
      <c r="D19" s="4">
        <f>COUNTIF(INDEX(C19:INDEX($C$1:C19,IFERROR(LOOKUP(2,1/($D$1:D18=2),ROW($D$1:D18)-MIN(ROW($D$1:D18)-1)),1),),),C19)</f>
        <v>2</v>
      </c>
      <c r="E19" s="19" t="e">
        <f>COUNTIF(INDEX(#REF!:INDEX(#REF!,IFERROR(LOOKUP(2,1/($E$1:E18=2),ROW($E$1:E18)-MIN(ROW($E$1:E18)-1)),1),),),#REF!)</f>
        <v>#REF!</v>
      </c>
      <c r="F19" s="17" t="b">
        <f>ISNUMBER(A19)</f>
        <v>1</v>
      </c>
      <c r="H19" s="14">
        <f>IF(C19=C18,2,-1)</f>
        <v>2</v>
      </c>
      <c r="I19" s="14">
        <f t="shared" si="9"/>
        <v>-2</v>
      </c>
      <c r="K19" s="12">
        <f>C16</f>
        <v>6</v>
      </c>
      <c r="M19" s="14">
        <f>IF(C16=C19,2,-1)</f>
        <v>2</v>
      </c>
      <c r="N19" s="14">
        <f t="shared" si="3"/>
        <v>9</v>
      </c>
      <c r="O19" s="14">
        <f>(C17&amp;C18)*1</f>
        <v>36</v>
      </c>
      <c r="Q19" s="14">
        <f t="shared" si="4"/>
        <v>39</v>
      </c>
      <c r="S19" s="14" t="str">
        <f t="shared" si="5"/>
        <v>3</v>
      </c>
      <c r="T19" s="14" t="str">
        <f t="shared" si="6"/>
        <v>9</v>
      </c>
      <c r="U19" s="14">
        <f>IF(Q19=0,0,IF(S19*1=C19,3,-1))</f>
        <v>-1</v>
      </c>
      <c r="V19" s="14">
        <f>IF(Q19=0,0,IF(T19*1=C19,3,-1))</f>
        <v>-1</v>
      </c>
      <c r="W19" s="22">
        <f t="shared" si="7"/>
        <v>-2</v>
      </c>
      <c r="X19" s="22">
        <f t="shared" si="8"/>
        <v>8</v>
      </c>
      <c r="AE19" s="20">
        <f t="shared" si="0"/>
        <v>16</v>
      </c>
      <c r="AF19" s="20">
        <f t="shared" si="0"/>
        <v>7</v>
      </c>
      <c r="AL19" s="1">
        <f t="shared" si="1"/>
        <v>16</v>
      </c>
      <c r="AM19" s="1">
        <v>6</v>
      </c>
    </row>
    <row r="20" spans="1:39" ht="14.35" customHeight="1" thickBot="1" x14ac:dyDescent="0.5">
      <c r="A20" s="6">
        <v>32</v>
      </c>
      <c r="B20" s="11"/>
      <c r="C20" s="9">
        <f>VLOOKUP(A20,$AL$3:$AM$39,2)</f>
        <v>6</v>
      </c>
      <c r="D20" s="4">
        <f>COUNTIF(INDEX(C20:INDEX($C$1:C20,IFERROR(LOOKUP(2,1/($D$1:D19=2),ROW($D$1:D19)-MIN(ROW($D$1:D19)-1)),1),),),C20)</f>
        <v>2</v>
      </c>
      <c r="E20" s="19" t="e">
        <f>COUNTIF(INDEX(#REF!:INDEX(#REF!,IFERROR(LOOKUP(2,1/($E$1:E19=2),ROW($E$1:E19)-MIN(ROW($E$1:E19)-1)),1),),),#REF!)</f>
        <v>#REF!</v>
      </c>
      <c r="F20" s="17" t="b">
        <f>ISNUMBER(A20)</f>
        <v>1</v>
      </c>
      <c r="H20" s="14">
        <f>IF(C20=C19,2,-1)</f>
        <v>2</v>
      </c>
      <c r="I20" s="14">
        <f t="shared" si="9"/>
        <v>0</v>
      </c>
      <c r="K20" s="12">
        <f>C17</f>
        <v>3</v>
      </c>
      <c r="M20" s="14">
        <f>IF(C17=C20,2,-1)</f>
        <v>-1</v>
      </c>
      <c r="N20" s="14">
        <f t="shared" si="3"/>
        <v>8</v>
      </c>
      <c r="O20" s="14">
        <f>(C18&amp;C19)*1</f>
        <v>66</v>
      </c>
      <c r="Q20" s="14">
        <f t="shared" si="4"/>
        <v>0</v>
      </c>
      <c r="S20" s="14" t="str">
        <f t="shared" si="5"/>
        <v>0</v>
      </c>
      <c r="T20" s="14" t="str">
        <f t="shared" si="6"/>
        <v>0</v>
      </c>
      <c r="U20" s="14">
        <f>IF(Q20=0,0,IF(S20*1=C20,3,-1))</f>
        <v>0</v>
      </c>
      <c r="V20" s="14">
        <f>IF(Q20=0,0,IF(T20*1=C20,3,-1))</f>
        <v>0</v>
      </c>
      <c r="W20" s="22">
        <f t="shared" si="7"/>
        <v>0</v>
      </c>
      <c r="X20" s="22">
        <f t="shared" si="8"/>
        <v>8</v>
      </c>
      <c r="AE20" s="20">
        <f t="shared" ref="AE20:AF35" si="10">1+AE19</f>
        <v>17</v>
      </c>
      <c r="AF20" s="20">
        <f t="shared" si="10"/>
        <v>8</v>
      </c>
      <c r="AL20" s="1">
        <f t="shared" ref="AL20:AL35" si="11">1+AL19</f>
        <v>17</v>
      </c>
      <c r="AM20" s="1">
        <v>9</v>
      </c>
    </row>
    <row r="21" spans="1:39" ht="14.35" customHeight="1" thickBot="1" x14ac:dyDescent="0.5">
      <c r="A21" s="6">
        <v>9</v>
      </c>
      <c r="B21" s="11"/>
      <c r="C21" s="9">
        <f>VLOOKUP(A21,$AL$3:$AM$39,2)</f>
        <v>9</v>
      </c>
      <c r="D21" s="4">
        <f>COUNTIF(INDEX(C21:INDEX($C$1:C21,IFERROR(LOOKUP(2,1/($D$1:D20=2),ROW($D$1:D20)-MIN(ROW($D$1:D20)-1)),1),),),C21)</f>
        <v>1</v>
      </c>
      <c r="E21" s="19" t="e">
        <f>COUNTIF(INDEX(#REF!:INDEX(#REF!,IFERROR(LOOKUP(2,1/($E$1:E20=2),ROW($E$1:E20)-MIN(ROW($E$1:E20)-1)),1),),),#REF!)</f>
        <v>#REF!</v>
      </c>
      <c r="F21" s="17" t="b">
        <f>ISNUMBER(A21)</f>
        <v>1</v>
      </c>
      <c r="H21" s="14">
        <f>IF(C21=C20,2,-1)</f>
        <v>-1</v>
      </c>
      <c r="I21" s="14">
        <f t="shared" si="9"/>
        <v>-1</v>
      </c>
      <c r="K21" s="12">
        <f>C18</f>
        <v>6</v>
      </c>
      <c r="M21" s="14">
        <f>IF(C18=C21,2,-1)</f>
        <v>-1</v>
      </c>
      <c r="N21" s="14">
        <f t="shared" si="3"/>
        <v>7</v>
      </c>
      <c r="O21" s="14">
        <f>(C19&amp;C20)*1</f>
        <v>66</v>
      </c>
      <c r="Q21" s="14">
        <f t="shared" si="4"/>
        <v>0</v>
      </c>
      <c r="S21" s="14" t="str">
        <f t="shared" si="5"/>
        <v>0</v>
      </c>
      <c r="T21" s="14" t="str">
        <f t="shared" si="6"/>
        <v>0</v>
      </c>
      <c r="U21" s="14">
        <f>IF(Q21=0,0,IF(S21*1=C21,3,-1))</f>
        <v>0</v>
      </c>
      <c r="V21" s="14">
        <f>IF(Q21=0,0,IF(T21*1=C21,3,-1))</f>
        <v>0</v>
      </c>
      <c r="W21" s="22">
        <f t="shared" si="7"/>
        <v>0</v>
      </c>
      <c r="X21" s="22">
        <f t="shared" si="8"/>
        <v>8</v>
      </c>
      <c r="AE21" s="20">
        <f t="shared" si="10"/>
        <v>18</v>
      </c>
      <c r="AF21" s="20">
        <f t="shared" si="10"/>
        <v>9</v>
      </c>
      <c r="AL21" s="1">
        <f t="shared" si="11"/>
        <v>18</v>
      </c>
      <c r="AM21" s="1">
        <v>9</v>
      </c>
    </row>
    <row r="22" spans="1:39" ht="14.35" customHeight="1" thickBot="1" x14ac:dyDescent="0.5">
      <c r="A22" s="6">
        <v>7</v>
      </c>
      <c r="B22" s="11"/>
      <c r="C22" s="9">
        <f>VLOOKUP(A22,$AL$3:$AM$39,2)</f>
        <v>6</v>
      </c>
      <c r="D22" s="4">
        <f>COUNTIF(INDEX(C22:INDEX($C$1:C22,IFERROR(LOOKUP(2,1/($D$1:D21=2),ROW($D$1:D21)-MIN(ROW($D$1:D21)-1)),1),),),C22)</f>
        <v>2</v>
      </c>
      <c r="E22" s="19" t="e">
        <f>COUNTIF(INDEX(#REF!:INDEX(#REF!,IFERROR(LOOKUP(2,1/($E$1:E21=2),ROW($E$1:E21)-MIN(ROW($E$1:E21)-1)),1),),),#REF!)</f>
        <v>#REF!</v>
      </c>
      <c r="F22" s="17" t="b">
        <f>ISNUMBER(A22)</f>
        <v>1</v>
      </c>
      <c r="H22" s="14">
        <f>IF(C22=C21,2,-1)</f>
        <v>-1</v>
      </c>
      <c r="I22" s="14">
        <f t="shared" si="9"/>
        <v>-2</v>
      </c>
      <c r="K22" s="12">
        <f>C19</f>
        <v>6</v>
      </c>
      <c r="M22" s="14">
        <f>IF(C19=C22,2,-1)</f>
        <v>2</v>
      </c>
      <c r="N22" s="14">
        <f t="shared" si="3"/>
        <v>9</v>
      </c>
      <c r="O22" s="14">
        <f>(C20&amp;C21)*1</f>
        <v>69</v>
      </c>
      <c r="Q22" s="14">
        <f t="shared" si="4"/>
        <v>63</v>
      </c>
      <c r="S22" s="14" t="str">
        <f t="shared" si="5"/>
        <v>6</v>
      </c>
      <c r="T22" s="14" t="str">
        <f t="shared" si="6"/>
        <v>3</v>
      </c>
      <c r="U22" s="14">
        <f>IF(Q22=0,0,IF(S22*1=C22,3,-1))</f>
        <v>3</v>
      </c>
      <c r="V22" s="14">
        <f>IF(Q22=0,0,IF(T22*1=C22,3,-1))</f>
        <v>-1</v>
      </c>
      <c r="W22" s="22">
        <f t="shared" si="7"/>
        <v>2</v>
      </c>
      <c r="X22" s="22">
        <f t="shared" si="8"/>
        <v>10</v>
      </c>
      <c r="AE22" s="20">
        <f t="shared" si="10"/>
        <v>19</v>
      </c>
      <c r="AF22" s="20">
        <v>1</v>
      </c>
      <c r="AL22" s="1">
        <f t="shared" si="11"/>
        <v>19</v>
      </c>
      <c r="AM22" s="1">
        <v>9</v>
      </c>
    </row>
    <row r="23" spans="1:39" ht="14.35" customHeight="1" thickBot="1" x14ac:dyDescent="0.5">
      <c r="A23" s="6">
        <v>36</v>
      </c>
      <c r="B23" s="11"/>
      <c r="C23" s="9">
        <f>VLOOKUP(A23,$AL$3:$AM$39,2)</f>
        <v>9</v>
      </c>
      <c r="D23" s="4">
        <f>COUNTIF(INDEX(C23:INDEX($C$1:C23,IFERROR(LOOKUP(2,1/($D$1:D22=2),ROW($D$1:D22)-MIN(ROW($D$1:D22)-1)),1),),),C23)</f>
        <v>1</v>
      </c>
      <c r="E23" s="19" t="e">
        <f>COUNTIF(INDEX(#REF!:INDEX(#REF!,IFERROR(LOOKUP(2,1/($E$1:E22=2),ROW($E$1:E22)-MIN(ROW($E$1:E22)-1)),1),),),#REF!)</f>
        <v>#REF!</v>
      </c>
      <c r="F23" s="17" t="b">
        <f>ISNUMBER(A23)</f>
        <v>1</v>
      </c>
      <c r="H23" s="14">
        <f>IF(C23=C22,2,-1)</f>
        <v>-1</v>
      </c>
      <c r="I23" s="14">
        <f t="shared" si="9"/>
        <v>-3</v>
      </c>
      <c r="K23" s="12">
        <f>C20</f>
        <v>6</v>
      </c>
      <c r="M23" s="14">
        <f>IF(C20=C23,2,-1)</f>
        <v>-1</v>
      </c>
      <c r="N23" s="14">
        <f t="shared" si="3"/>
        <v>8</v>
      </c>
      <c r="O23" s="14">
        <f>(C21&amp;C22)*1</f>
        <v>96</v>
      </c>
      <c r="Q23" s="14">
        <f t="shared" si="4"/>
        <v>93</v>
      </c>
      <c r="S23" s="14" t="str">
        <f t="shared" si="5"/>
        <v>9</v>
      </c>
      <c r="T23" s="14" t="str">
        <f t="shared" si="6"/>
        <v>3</v>
      </c>
      <c r="U23" s="14">
        <f>IF(Q23=0,0,IF(S23*1=C23,3,-1))</f>
        <v>3</v>
      </c>
      <c r="V23" s="14">
        <f>IF(Q23=0,0,IF(T23*1=C23,3,-1))</f>
        <v>-1</v>
      </c>
      <c r="W23" s="22">
        <f t="shared" si="7"/>
        <v>2</v>
      </c>
      <c r="X23" s="22">
        <f t="shared" si="8"/>
        <v>12</v>
      </c>
      <c r="AE23" s="20">
        <f t="shared" si="10"/>
        <v>20</v>
      </c>
      <c r="AF23" s="20">
        <f t="shared" si="10"/>
        <v>2</v>
      </c>
      <c r="AL23" s="1">
        <f t="shared" si="11"/>
        <v>20</v>
      </c>
      <c r="AM23" s="1">
        <v>3</v>
      </c>
    </row>
    <row r="24" spans="1:39" ht="14.35" customHeight="1" thickBot="1" x14ac:dyDescent="0.5">
      <c r="A24" s="6">
        <v>24</v>
      </c>
      <c r="B24" s="11"/>
      <c r="C24" s="9">
        <f>VLOOKUP(A24,$AL$3:$AM$39,2)</f>
        <v>6</v>
      </c>
      <c r="D24" s="4">
        <f>COUNTIF(INDEX(C24:INDEX($C$1:C24,IFERROR(LOOKUP(2,1/($D$1:D23=2),ROW($D$1:D23)-MIN(ROW($D$1:D23)-1)),1),),),C24)</f>
        <v>2</v>
      </c>
      <c r="E24" s="19" t="e">
        <f>COUNTIF(INDEX(#REF!:INDEX(#REF!,IFERROR(LOOKUP(2,1/($E$1:E23=2),ROW($E$1:E23)-MIN(ROW($E$1:E23)-1)),1),),),#REF!)</f>
        <v>#REF!</v>
      </c>
      <c r="F24" s="17" t="b">
        <f>ISNUMBER(A24)</f>
        <v>1</v>
      </c>
      <c r="H24" s="14">
        <f>IF(C24=C23,2,-1)</f>
        <v>-1</v>
      </c>
      <c r="I24" s="14">
        <f t="shared" si="9"/>
        <v>-4</v>
      </c>
      <c r="K24" s="12">
        <f>C21</f>
        <v>9</v>
      </c>
      <c r="M24" s="14">
        <f>IF(C21=C24,2,-1)</f>
        <v>-1</v>
      </c>
      <c r="N24" s="14">
        <f t="shared" si="3"/>
        <v>7</v>
      </c>
      <c r="O24" s="14">
        <f>(C22&amp;C23)*1</f>
        <v>69</v>
      </c>
      <c r="Q24" s="14">
        <f t="shared" si="4"/>
        <v>63</v>
      </c>
      <c r="S24" s="14" t="str">
        <f t="shared" si="5"/>
        <v>6</v>
      </c>
      <c r="T24" s="14" t="str">
        <f t="shared" si="6"/>
        <v>3</v>
      </c>
      <c r="U24" s="14">
        <f>IF(Q24=0,0,IF(S24*1=C24,3,-1))</f>
        <v>3</v>
      </c>
      <c r="V24" s="14">
        <f>IF(Q24=0,0,IF(T24*1=C24,3,-1))</f>
        <v>-1</v>
      </c>
      <c r="W24" s="22">
        <f t="shared" si="7"/>
        <v>2</v>
      </c>
      <c r="X24" s="22">
        <f t="shared" si="8"/>
        <v>14</v>
      </c>
      <c r="AE24" s="20">
        <f t="shared" si="10"/>
        <v>21</v>
      </c>
      <c r="AF24" s="20">
        <f t="shared" si="10"/>
        <v>3</v>
      </c>
      <c r="AL24" s="1">
        <f t="shared" si="11"/>
        <v>21</v>
      </c>
      <c r="AM24" s="1">
        <v>3</v>
      </c>
    </row>
    <row r="25" spans="1:39" ht="14.35" customHeight="1" thickBot="1" x14ac:dyDescent="0.5">
      <c r="A25" s="6">
        <v>1</v>
      </c>
      <c r="B25" s="11"/>
      <c r="C25" s="9">
        <f>VLOOKUP(A25,$AL$3:$AM$39,2)</f>
        <v>9</v>
      </c>
      <c r="D25" s="4">
        <f>COUNTIF(INDEX(C25:INDEX($C$1:C25,IFERROR(LOOKUP(2,1/($D$1:D24=2),ROW($D$1:D24)-MIN(ROW($D$1:D24)-1)),1),),),C25)</f>
        <v>1</v>
      </c>
      <c r="E25" s="19" t="e">
        <f>COUNTIF(INDEX(#REF!:INDEX(#REF!,IFERROR(LOOKUP(2,1/($E$1:E24=2),ROW($E$1:E24)-MIN(ROW($E$1:E24)-1)),1),),),#REF!)</f>
        <v>#REF!</v>
      </c>
      <c r="F25" s="17" t="b">
        <f>ISNUMBER(A25)</f>
        <v>1</v>
      </c>
      <c r="H25" s="14">
        <f>IF(C25=C24,2,-1)</f>
        <v>-1</v>
      </c>
      <c r="I25" s="14">
        <f t="shared" si="9"/>
        <v>-5</v>
      </c>
      <c r="K25" s="12">
        <f>C22</f>
        <v>6</v>
      </c>
      <c r="M25" s="14">
        <f>IF(C22=C25,2,-1)</f>
        <v>-1</v>
      </c>
      <c r="N25" s="14">
        <f t="shared" si="3"/>
        <v>6</v>
      </c>
      <c r="O25" s="14">
        <f>(C23&amp;C24)*1</f>
        <v>96</v>
      </c>
      <c r="Q25" s="14">
        <f t="shared" si="4"/>
        <v>93</v>
      </c>
      <c r="S25" s="14" t="str">
        <f t="shared" si="5"/>
        <v>9</v>
      </c>
      <c r="T25" s="14" t="str">
        <f t="shared" si="6"/>
        <v>3</v>
      </c>
      <c r="U25" s="14">
        <f>IF(Q25=0,0,IF(S25*1=C25,3,-1))</f>
        <v>3</v>
      </c>
      <c r="V25" s="14">
        <f>IF(Q25=0,0,IF(T25*1=C25,3,-1))</f>
        <v>-1</v>
      </c>
      <c r="W25" s="22">
        <f t="shared" si="7"/>
        <v>2</v>
      </c>
      <c r="X25" s="22">
        <f t="shared" si="8"/>
        <v>16</v>
      </c>
      <c r="AE25" s="20">
        <f t="shared" si="10"/>
        <v>22</v>
      </c>
      <c r="AF25" s="20">
        <f t="shared" si="10"/>
        <v>4</v>
      </c>
      <c r="AL25" s="1">
        <f t="shared" si="11"/>
        <v>22</v>
      </c>
      <c r="AM25" s="1">
        <v>3</v>
      </c>
    </row>
    <row r="26" spans="1:39" ht="14.35" customHeight="1" thickBot="1" x14ac:dyDescent="0.5">
      <c r="A26" s="6">
        <v>7</v>
      </c>
      <c r="B26" s="11"/>
      <c r="C26" s="9">
        <f>VLOOKUP(A26,$AL$3:$AM$39,2)</f>
        <v>6</v>
      </c>
      <c r="D26" s="4">
        <f>COUNTIF(INDEX(C26:INDEX($C$1:C26,IFERROR(LOOKUP(2,1/($D$1:D25=2),ROW($D$1:D25)-MIN(ROW($D$1:D25)-1)),1),),),C26)</f>
        <v>2</v>
      </c>
      <c r="E26" s="19" t="e">
        <f>COUNTIF(INDEX(#REF!:INDEX(#REF!,IFERROR(LOOKUP(2,1/($E$1:E25=2),ROW($E$1:E25)-MIN(ROW($E$1:E25)-1)),1),),),#REF!)</f>
        <v>#REF!</v>
      </c>
      <c r="F26" s="17" t="b">
        <f>ISNUMBER(A26)</f>
        <v>1</v>
      </c>
      <c r="H26" s="14">
        <f>IF(C26=C25,2,-1)</f>
        <v>-1</v>
      </c>
      <c r="I26" s="14">
        <f t="shared" si="9"/>
        <v>-6</v>
      </c>
      <c r="K26" s="12">
        <f>C23</f>
        <v>9</v>
      </c>
      <c r="M26" s="14">
        <f>IF(C23=C26,2,-1)</f>
        <v>-1</v>
      </c>
      <c r="N26" s="14">
        <f t="shared" si="3"/>
        <v>5</v>
      </c>
      <c r="O26" s="14">
        <f>(C24&amp;C25)*1</f>
        <v>69</v>
      </c>
      <c r="Q26" s="14">
        <f t="shared" si="4"/>
        <v>63</v>
      </c>
      <c r="S26" s="14" t="str">
        <f t="shared" si="5"/>
        <v>6</v>
      </c>
      <c r="T26" s="14" t="str">
        <f t="shared" si="6"/>
        <v>3</v>
      </c>
      <c r="U26" s="14">
        <f>IF(Q26=0,0,IF(S26*1=C26,3,-1))</f>
        <v>3</v>
      </c>
      <c r="V26" s="14">
        <f>IF(Q26=0,0,IF(T26*1=C26,3,-1))</f>
        <v>-1</v>
      </c>
      <c r="W26" s="22">
        <f t="shared" si="7"/>
        <v>2</v>
      </c>
      <c r="X26" s="22">
        <f t="shared" si="8"/>
        <v>18</v>
      </c>
      <c r="AE26" s="20">
        <f t="shared" si="10"/>
        <v>23</v>
      </c>
      <c r="AF26" s="20">
        <f t="shared" si="10"/>
        <v>5</v>
      </c>
      <c r="AL26" s="1">
        <f t="shared" si="11"/>
        <v>23</v>
      </c>
      <c r="AM26" s="1">
        <v>6</v>
      </c>
    </row>
    <row r="27" spans="1:39" ht="14.35" customHeight="1" thickBot="1" x14ac:dyDescent="0.5">
      <c r="A27" s="6">
        <v>21</v>
      </c>
      <c r="B27" s="11"/>
      <c r="C27" s="9">
        <f>VLOOKUP(A27,$AL$3:$AM$39,2)</f>
        <v>3</v>
      </c>
      <c r="D27" s="4">
        <f>COUNTIF(INDEX(C27:INDEX($C$1:C27,IFERROR(LOOKUP(2,1/($D$1:D26=2),ROW($D$1:D26)-MIN(ROW($D$1:D26)-1)),1),),),C27)</f>
        <v>1</v>
      </c>
      <c r="E27" s="19" t="e">
        <f>COUNTIF(INDEX(#REF!:INDEX(#REF!,IFERROR(LOOKUP(2,1/($E$1:E26=2),ROW($E$1:E26)-MIN(ROW($E$1:E26)-1)),1),),),#REF!)</f>
        <v>#REF!</v>
      </c>
      <c r="F27" s="17" t="b">
        <f>ISNUMBER(A27)</f>
        <v>1</v>
      </c>
      <c r="H27" s="14">
        <f>IF(C27=C26,2,-1)</f>
        <v>-1</v>
      </c>
      <c r="I27" s="14">
        <f t="shared" si="9"/>
        <v>-7</v>
      </c>
      <c r="K27" s="12">
        <f>C24</f>
        <v>6</v>
      </c>
      <c r="M27" s="14">
        <f>IF(C24=C27,2,-1)</f>
        <v>-1</v>
      </c>
      <c r="N27" s="14">
        <f t="shared" si="3"/>
        <v>4</v>
      </c>
      <c r="O27" s="14">
        <f>(C25&amp;C26)*1</f>
        <v>96</v>
      </c>
      <c r="Q27" s="14">
        <f t="shared" si="4"/>
        <v>93</v>
      </c>
      <c r="S27" s="14" t="str">
        <f t="shared" si="5"/>
        <v>9</v>
      </c>
      <c r="T27" s="14" t="str">
        <f t="shared" si="6"/>
        <v>3</v>
      </c>
      <c r="U27" s="14">
        <f>IF(Q27=0,0,IF(S27*1=C27,3,-1))</f>
        <v>-1</v>
      </c>
      <c r="V27" s="14">
        <f>IF(Q27=0,0,IF(T27*1=C27,3,-1))</f>
        <v>3</v>
      </c>
      <c r="W27" s="22">
        <f t="shared" si="7"/>
        <v>2</v>
      </c>
      <c r="X27" s="22">
        <f t="shared" si="8"/>
        <v>20</v>
      </c>
      <c r="AE27" s="20">
        <f t="shared" si="10"/>
        <v>24</v>
      </c>
      <c r="AF27" s="20">
        <f t="shared" si="10"/>
        <v>6</v>
      </c>
      <c r="AL27" s="1">
        <f t="shared" si="11"/>
        <v>24</v>
      </c>
      <c r="AM27" s="1">
        <v>6</v>
      </c>
    </row>
    <row r="28" spans="1:39" ht="14.35" customHeight="1" thickBot="1" x14ac:dyDescent="0.5">
      <c r="A28" s="6">
        <v>25</v>
      </c>
      <c r="B28" s="11"/>
      <c r="C28" s="9">
        <f>VLOOKUP(A28,$AL$3:$AM$39,2)</f>
        <v>6</v>
      </c>
      <c r="D28" s="4">
        <f>COUNTIF(INDEX(C28:INDEX($C$1:C28,IFERROR(LOOKUP(2,1/($D$1:D27=2),ROW($D$1:D27)-MIN(ROW($D$1:D27)-1)),1),),),C28)</f>
        <v>2</v>
      </c>
      <c r="E28" s="19" t="e">
        <f>COUNTIF(INDEX(#REF!:INDEX(#REF!,IFERROR(LOOKUP(2,1/($E$1:E27=2),ROW($E$1:E27)-MIN(ROW($E$1:E27)-1)),1),),),#REF!)</f>
        <v>#REF!</v>
      </c>
      <c r="F28" s="17" t="b">
        <f>ISNUMBER(A28)</f>
        <v>1</v>
      </c>
      <c r="H28" s="14">
        <f>IF(C28=C27,2,-1)</f>
        <v>-1</v>
      </c>
      <c r="I28" s="14">
        <f t="shared" si="9"/>
        <v>-8</v>
      </c>
      <c r="K28" s="12">
        <f>C25</f>
        <v>9</v>
      </c>
      <c r="M28" s="14">
        <f>IF(C25=C28,2,-1)</f>
        <v>-1</v>
      </c>
      <c r="N28" s="14">
        <f t="shared" si="3"/>
        <v>3</v>
      </c>
      <c r="O28" s="14">
        <f>(C26&amp;C27)*1</f>
        <v>63</v>
      </c>
      <c r="Q28" s="14">
        <f t="shared" si="4"/>
        <v>69</v>
      </c>
      <c r="S28" s="14" t="str">
        <f t="shared" si="5"/>
        <v>6</v>
      </c>
      <c r="T28" s="14" t="str">
        <f t="shared" si="6"/>
        <v>9</v>
      </c>
      <c r="U28" s="14">
        <f>IF(Q28=0,0,IF(S28*1=C28,3,-1))</f>
        <v>3</v>
      </c>
      <c r="V28" s="14">
        <f>IF(Q28=0,0,IF(T28*1=C28,3,-1))</f>
        <v>-1</v>
      </c>
      <c r="W28" s="22">
        <f t="shared" si="7"/>
        <v>2</v>
      </c>
      <c r="X28" s="22">
        <f t="shared" si="8"/>
        <v>22</v>
      </c>
      <c r="AE28" s="20">
        <f t="shared" si="10"/>
        <v>25</v>
      </c>
      <c r="AF28" s="20">
        <f t="shared" si="10"/>
        <v>7</v>
      </c>
      <c r="AL28" s="1">
        <f t="shared" si="11"/>
        <v>25</v>
      </c>
      <c r="AM28" s="1">
        <v>6</v>
      </c>
    </row>
    <row r="29" spans="1:39" ht="14.35" customHeight="1" thickBot="1" x14ac:dyDescent="0.5">
      <c r="A29" s="6">
        <v>22</v>
      </c>
      <c r="B29" s="11"/>
      <c r="C29" s="9">
        <f>VLOOKUP(A29,$AL$3:$AM$39,2)</f>
        <v>3</v>
      </c>
      <c r="D29" s="4">
        <f>COUNTIF(INDEX(C29:INDEX($C$1:C29,IFERROR(LOOKUP(2,1/($D$1:D28=2),ROW($D$1:D28)-MIN(ROW($D$1:D28)-1)),1),),),C29)</f>
        <v>1</v>
      </c>
      <c r="E29" s="19" t="e">
        <f>COUNTIF(INDEX(#REF!:INDEX(#REF!,IFERROR(LOOKUP(2,1/($E$1:E28=2),ROW($E$1:E28)-MIN(ROW($E$1:E28)-1)),1),),),#REF!)</f>
        <v>#REF!</v>
      </c>
      <c r="F29" s="17" t="b">
        <f>ISNUMBER(A29)</f>
        <v>1</v>
      </c>
      <c r="H29" s="14">
        <f>IF(C29=C28,2,-1)</f>
        <v>-1</v>
      </c>
      <c r="I29" s="14">
        <f t="shared" si="9"/>
        <v>-9</v>
      </c>
      <c r="K29" s="12">
        <f>C26</f>
        <v>6</v>
      </c>
      <c r="M29" s="14">
        <f>IF(C26=C29,2,-1)</f>
        <v>-1</v>
      </c>
      <c r="N29" s="14">
        <f t="shared" si="3"/>
        <v>2</v>
      </c>
      <c r="O29" s="14">
        <f>(C27&amp;C28)*1</f>
        <v>36</v>
      </c>
      <c r="Q29" s="14">
        <f t="shared" si="4"/>
        <v>39</v>
      </c>
      <c r="S29" s="14" t="str">
        <f t="shared" si="5"/>
        <v>3</v>
      </c>
      <c r="T29" s="14" t="str">
        <f t="shared" si="6"/>
        <v>9</v>
      </c>
      <c r="U29" s="14">
        <f>IF(Q29=0,0,IF(S29*1=C29,3,-1))</f>
        <v>3</v>
      </c>
      <c r="V29" s="14">
        <f>IF(Q29=0,0,IF(T29*1=C29,3,-1))</f>
        <v>-1</v>
      </c>
      <c r="W29" s="22">
        <f t="shared" si="7"/>
        <v>2</v>
      </c>
      <c r="X29" s="22">
        <f t="shared" si="8"/>
        <v>24</v>
      </c>
      <c r="AE29" s="20">
        <f t="shared" si="10"/>
        <v>26</v>
      </c>
      <c r="AF29" s="20">
        <f t="shared" si="10"/>
        <v>8</v>
      </c>
      <c r="AL29" s="1">
        <f t="shared" si="11"/>
        <v>26</v>
      </c>
      <c r="AM29" s="1">
        <v>9</v>
      </c>
    </row>
    <row r="30" spans="1:39" ht="14.35" customHeight="1" thickBot="1" x14ac:dyDescent="0.5">
      <c r="A30" s="6">
        <v>15</v>
      </c>
      <c r="B30" s="11"/>
      <c r="C30" s="9">
        <f>VLOOKUP(A30,$AL$3:$AM$39,2)</f>
        <v>6</v>
      </c>
      <c r="D30" s="4">
        <f>COUNTIF(INDEX(C30:INDEX($C$1:C30,IFERROR(LOOKUP(2,1/($D$1:D29=2),ROW($D$1:D29)-MIN(ROW($D$1:D29)-1)),1),),),C30)</f>
        <v>2</v>
      </c>
      <c r="E30" s="19" t="e">
        <f>COUNTIF(INDEX(#REF!:INDEX(#REF!,IFERROR(LOOKUP(2,1/($E$1:E29=2),ROW($E$1:E29)-MIN(ROW($E$1:E29)-1)),1),),),#REF!)</f>
        <v>#REF!</v>
      </c>
      <c r="F30" s="17" t="b">
        <f>ISNUMBER(A30)</f>
        <v>1</v>
      </c>
      <c r="H30" s="14">
        <f>IF(C30=C29,2,-1)</f>
        <v>-1</v>
      </c>
      <c r="I30" s="14">
        <f t="shared" si="9"/>
        <v>-10</v>
      </c>
      <c r="K30" s="12">
        <f>C27</f>
        <v>3</v>
      </c>
      <c r="M30" s="14">
        <f>IF(C27=C30,2,-1)</f>
        <v>-1</v>
      </c>
      <c r="N30" s="14">
        <f t="shared" si="3"/>
        <v>1</v>
      </c>
      <c r="O30" s="14">
        <f>(C28&amp;C29)*1</f>
        <v>63</v>
      </c>
      <c r="Q30" s="14">
        <f t="shared" si="4"/>
        <v>69</v>
      </c>
      <c r="S30" s="14" t="str">
        <f t="shared" si="5"/>
        <v>6</v>
      </c>
      <c r="T30" s="14" t="str">
        <f t="shared" si="6"/>
        <v>9</v>
      </c>
      <c r="U30" s="14">
        <f>IF(Q30=0,0,IF(S30*1=C30,3,-1))</f>
        <v>3</v>
      </c>
      <c r="V30" s="14">
        <f>IF(Q30=0,0,IF(T30*1=C30,3,-1))</f>
        <v>-1</v>
      </c>
      <c r="W30" s="22">
        <f t="shared" si="7"/>
        <v>2</v>
      </c>
      <c r="X30" s="22">
        <f t="shared" si="8"/>
        <v>26</v>
      </c>
      <c r="AE30" s="20">
        <f t="shared" si="10"/>
        <v>27</v>
      </c>
      <c r="AF30" s="20">
        <f t="shared" si="10"/>
        <v>9</v>
      </c>
      <c r="AL30" s="1">
        <f t="shared" si="11"/>
        <v>27</v>
      </c>
      <c r="AM30" s="1">
        <v>9</v>
      </c>
    </row>
    <row r="31" spans="1:39" ht="14.35" customHeight="1" thickBot="1" x14ac:dyDescent="0.5">
      <c r="A31" s="6">
        <v>28</v>
      </c>
      <c r="B31" s="11"/>
      <c r="C31" s="9">
        <f>VLOOKUP(A31,$AL$3:$AM$39,2)</f>
        <v>9</v>
      </c>
      <c r="D31" s="4">
        <f>COUNTIF(INDEX(C31:INDEX($C$1:C31,IFERROR(LOOKUP(2,1/($D$1:D30=2),ROW($D$1:D30)-MIN(ROW($D$1:D30)-1)),1),),),C31)</f>
        <v>1</v>
      </c>
      <c r="E31" s="19" t="e">
        <f>COUNTIF(INDEX(#REF!:INDEX(#REF!,IFERROR(LOOKUP(2,1/($E$1:E30=2),ROW($E$1:E30)-MIN(ROW($E$1:E30)-1)),1),),),#REF!)</f>
        <v>#REF!</v>
      </c>
      <c r="F31" s="17" t="b">
        <f>ISNUMBER(A31)</f>
        <v>1</v>
      </c>
      <c r="H31" s="14">
        <f>IF(C31=C30,2,-1)</f>
        <v>-1</v>
      </c>
      <c r="I31" s="14">
        <f t="shared" si="9"/>
        <v>-11</v>
      </c>
      <c r="K31" s="12">
        <f>C28</f>
        <v>6</v>
      </c>
      <c r="M31" s="14">
        <f>IF(C28=C31,2,-1)</f>
        <v>-1</v>
      </c>
      <c r="N31" s="14">
        <f t="shared" si="3"/>
        <v>0</v>
      </c>
      <c r="O31" s="14">
        <f>(C29&amp;C30)*1</f>
        <v>36</v>
      </c>
      <c r="Q31" s="14">
        <f t="shared" si="4"/>
        <v>39</v>
      </c>
      <c r="S31" s="14" t="str">
        <f t="shared" si="5"/>
        <v>3</v>
      </c>
      <c r="T31" s="14" t="str">
        <f t="shared" si="6"/>
        <v>9</v>
      </c>
      <c r="U31" s="14">
        <f>IF(Q31=0,0,IF(S31*1=C31,3,-1))</f>
        <v>-1</v>
      </c>
      <c r="V31" s="14">
        <f>IF(Q31=0,0,IF(T31*1=C31,3,-1))</f>
        <v>3</v>
      </c>
      <c r="W31" s="22">
        <f t="shared" si="7"/>
        <v>2</v>
      </c>
      <c r="X31" s="22">
        <f t="shared" si="8"/>
        <v>28</v>
      </c>
      <c r="AE31" s="20">
        <f t="shared" si="10"/>
        <v>28</v>
      </c>
      <c r="AF31" s="20">
        <v>1</v>
      </c>
      <c r="AL31" s="1">
        <f t="shared" si="11"/>
        <v>28</v>
      </c>
      <c r="AM31" s="1">
        <v>9</v>
      </c>
    </row>
    <row r="32" spans="1:39" ht="14.35" customHeight="1" thickBot="1" x14ac:dyDescent="0.5">
      <c r="A32" s="6">
        <v>1</v>
      </c>
      <c r="B32" s="11"/>
      <c r="C32" s="9">
        <f>VLOOKUP(A32,$AL$3:$AM$39,2)</f>
        <v>9</v>
      </c>
      <c r="D32" s="4">
        <f>COUNTIF(INDEX(C32:INDEX($C$1:C32,IFERROR(LOOKUP(2,1/($D$1:D31=2),ROW($D$1:D31)-MIN(ROW($D$1:D31)-1)),1),),),C32)</f>
        <v>2</v>
      </c>
      <c r="E32" s="19" t="e">
        <f>COUNTIF(INDEX(#REF!:INDEX(#REF!,IFERROR(LOOKUP(2,1/($E$1:E31=2),ROW($E$1:E31)-MIN(ROW($E$1:E31)-1)),1),),),#REF!)</f>
        <v>#REF!</v>
      </c>
      <c r="F32" s="17" t="b">
        <f>ISNUMBER(A32)</f>
        <v>1</v>
      </c>
      <c r="H32" s="14">
        <f>IF(C32=C31,2,-1)</f>
        <v>2</v>
      </c>
      <c r="I32" s="14">
        <f t="shared" si="9"/>
        <v>-9</v>
      </c>
      <c r="K32" s="12">
        <f>C29</f>
        <v>3</v>
      </c>
      <c r="M32" s="14">
        <f>IF(C29=C32,2,-1)</f>
        <v>-1</v>
      </c>
      <c r="N32" s="14">
        <f t="shared" si="3"/>
        <v>-1</v>
      </c>
      <c r="O32" s="14">
        <f>(C30&amp;C31)*1</f>
        <v>69</v>
      </c>
      <c r="Q32" s="14">
        <f t="shared" si="4"/>
        <v>63</v>
      </c>
      <c r="S32" s="14" t="str">
        <f t="shared" si="5"/>
        <v>6</v>
      </c>
      <c r="T32" s="14" t="str">
        <f t="shared" si="6"/>
        <v>3</v>
      </c>
      <c r="U32" s="14">
        <f>IF(Q32=0,0,IF(S32*1=C32,3,-1))</f>
        <v>-1</v>
      </c>
      <c r="V32" s="14">
        <f>IF(Q32=0,0,IF(T32*1=C32,3,-1))</f>
        <v>-1</v>
      </c>
      <c r="W32" s="22">
        <f t="shared" si="7"/>
        <v>-2</v>
      </c>
      <c r="X32" s="22">
        <f t="shared" si="8"/>
        <v>26</v>
      </c>
      <c r="AE32" s="20">
        <f t="shared" si="10"/>
        <v>29</v>
      </c>
      <c r="AF32" s="20">
        <f t="shared" si="10"/>
        <v>2</v>
      </c>
      <c r="AL32" s="1">
        <f t="shared" si="11"/>
        <v>29</v>
      </c>
      <c r="AM32" s="1">
        <v>3</v>
      </c>
    </row>
    <row r="33" spans="1:39" ht="14.35" customHeight="1" thickBot="1" x14ac:dyDescent="0.5">
      <c r="A33" s="6">
        <v>10</v>
      </c>
      <c r="B33" s="11"/>
      <c r="C33" s="9">
        <f>VLOOKUP(A33,$AL$3:$AM$39,2)</f>
        <v>9</v>
      </c>
      <c r="D33" s="4">
        <f>COUNTIF(INDEX(C33:INDEX($C$1:C33,IFERROR(LOOKUP(2,1/($D$1:D32=2),ROW($D$1:D32)-MIN(ROW($D$1:D32)-1)),1),),),C33)</f>
        <v>2</v>
      </c>
      <c r="E33" s="19" t="e">
        <f>COUNTIF(INDEX(#REF!:INDEX(#REF!,IFERROR(LOOKUP(2,1/($E$1:E32=2),ROW($E$1:E32)-MIN(ROW($E$1:E32)-1)),1),),),#REF!)</f>
        <v>#REF!</v>
      </c>
      <c r="F33" s="17" t="b">
        <f>ISNUMBER(A33)</f>
        <v>1</v>
      </c>
      <c r="H33" s="14">
        <f>IF(C33=C32,2,-1)</f>
        <v>2</v>
      </c>
      <c r="I33" s="14">
        <f t="shared" si="9"/>
        <v>-7</v>
      </c>
      <c r="K33" s="12">
        <f>C30</f>
        <v>6</v>
      </c>
      <c r="M33" s="14">
        <f>IF(C30=C33,2,-1)</f>
        <v>-1</v>
      </c>
      <c r="N33" s="14">
        <f t="shared" si="3"/>
        <v>-2</v>
      </c>
      <c r="O33" s="14">
        <f>(C31&amp;C32)*1</f>
        <v>99</v>
      </c>
      <c r="Q33" s="14">
        <f t="shared" si="4"/>
        <v>0</v>
      </c>
      <c r="S33" s="14" t="str">
        <f t="shared" si="5"/>
        <v>0</v>
      </c>
      <c r="T33" s="14" t="str">
        <f t="shared" si="6"/>
        <v>0</v>
      </c>
      <c r="U33" s="14">
        <f>IF(Q33=0,0,IF(S33*1=C33,3,-1))</f>
        <v>0</v>
      </c>
      <c r="V33" s="14">
        <f>IF(Q33=0,0,IF(T33*1=C33,3,-1))</f>
        <v>0</v>
      </c>
      <c r="W33" s="22">
        <f t="shared" si="7"/>
        <v>0</v>
      </c>
      <c r="X33" s="22">
        <f t="shared" si="8"/>
        <v>26</v>
      </c>
      <c r="AE33" s="20">
        <f t="shared" si="10"/>
        <v>30</v>
      </c>
      <c r="AF33" s="20">
        <f t="shared" si="10"/>
        <v>3</v>
      </c>
      <c r="AL33" s="1">
        <f t="shared" si="11"/>
        <v>30</v>
      </c>
      <c r="AM33" s="1">
        <v>3</v>
      </c>
    </row>
    <row r="34" spans="1:39" ht="14.35" customHeight="1" thickBot="1" x14ac:dyDescent="0.5">
      <c r="A34" s="6">
        <v>1</v>
      </c>
      <c r="B34" s="11"/>
      <c r="C34" s="9">
        <f>VLOOKUP(A34,$AL$3:$AM$39,2)</f>
        <v>9</v>
      </c>
      <c r="D34" s="4">
        <f>COUNTIF(INDEX(C34:INDEX($C$1:C34,IFERROR(LOOKUP(2,1/($D$1:D33=2),ROW($D$1:D33)-MIN(ROW($D$1:D33)-1)),1),),),C34)</f>
        <v>2</v>
      </c>
      <c r="E34" s="19" t="e">
        <f>COUNTIF(INDEX(#REF!:INDEX(#REF!,IFERROR(LOOKUP(2,1/($E$1:E33=2),ROW($E$1:E33)-MIN(ROW($E$1:E33)-1)),1),),),#REF!)</f>
        <v>#REF!</v>
      </c>
      <c r="F34" s="17" t="b">
        <f>ISNUMBER(A34)</f>
        <v>1</v>
      </c>
      <c r="H34" s="14">
        <f>IF(C34=C33,2,-1)</f>
        <v>2</v>
      </c>
      <c r="I34" s="14">
        <f t="shared" si="9"/>
        <v>-5</v>
      </c>
      <c r="K34" s="12">
        <f>C31</f>
        <v>9</v>
      </c>
      <c r="M34" s="14">
        <f>IF(C31=C34,2,-1)</f>
        <v>2</v>
      </c>
      <c r="N34" s="14">
        <f t="shared" si="3"/>
        <v>0</v>
      </c>
      <c r="O34" s="14">
        <f>(C32&amp;C33)*1</f>
        <v>99</v>
      </c>
      <c r="Q34" s="14">
        <f t="shared" si="4"/>
        <v>0</v>
      </c>
      <c r="S34" s="14" t="str">
        <f t="shared" si="5"/>
        <v>0</v>
      </c>
      <c r="T34" s="14" t="str">
        <f t="shared" si="6"/>
        <v>0</v>
      </c>
      <c r="U34" s="14">
        <f>IF(Q34=0,0,IF(S34*1=C34,3,-1))</f>
        <v>0</v>
      </c>
      <c r="V34" s="14">
        <f>IF(Q34=0,0,IF(T34*1=C34,3,-1))</f>
        <v>0</v>
      </c>
      <c r="W34" s="22">
        <f t="shared" si="7"/>
        <v>0</v>
      </c>
      <c r="X34" s="22">
        <f t="shared" si="8"/>
        <v>26</v>
      </c>
      <c r="AE34" s="20">
        <f t="shared" si="10"/>
        <v>31</v>
      </c>
      <c r="AF34" s="20">
        <f t="shared" si="10"/>
        <v>4</v>
      </c>
      <c r="AL34" s="1">
        <f t="shared" si="11"/>
        <v>31</v>
      </c>
      <c r="AM34" s="1">
        <v>3</v>
      </c>
    </row>
    <row r="35" spans="1:39" ht="14.35" customHeight="1" thickBot="1" x14ac:dyDescent="0.5">
      <c r="A35" s="6">
        <v>22</v>
      </c>
      <c r="B35" s="11"/>
      <c r="C35" s="9">
        <f>VLOOKUP(A35,$AL$3:$AM$39,2)</f>
        <v>3</v>
      </c>
      <c r="D35" s="4">
        <f>COUNTIF(INDEX(C35:INDEX($C$1:C35,IFERROR(LOOKUP(2,1/($D$1:D34=2),ROW($D$1:D34)-MIN(ROW($D$1:D34)-1)),1),),),C35)</f>
        <v>1</v>
      </c>
      <c r="E35" s="19" t="e">
        <f>COUNTIF(INDEX(#REF!:INDEX(#REF!,IFERROR(LOOKUP(2,1/($E$1:E34=2),ROW($E$1:E34)-MIN(ROW($E$1:E34)-1)),1),),),#REF!)</f>
        <v>#REF!</v>
      </c>
      <c r="F35" s="17" t="b">
        <f>ISNUMBER(A35)</f>
        <v>1</v>
      </c>
      <c r="H35" s="14">
        <f>IF(C35=C34,2,-1)</f>
        <v>-1</v>
      </c>
      <c r="I35" s="14">
        <f t="shared" si="9"/>
        <v>-6</v>
      </c>
      <c r="K35" s="12">
        <f>C32</f>
        <v>9</v>
      </c>
      <c r="M35" s="14">
        <f>IF(C32=C35,2,-1)</f>
        <v>-1</v>
      </c>
      <c r="N35" s="14">
        <f t="shared" si="3"/>
        <v>-1</v>
      </c>
      <c r="O35" s="14">
        <f>(C33&amp;C34)*1</f>
        <v>99</v>
      </c>
      <c r="Q35" s="14">
        <f t="shared" si="4"/>
        <v>0</v>
      </c>
      <c r="S35" s="14" t="str">
        <f t="shared" si="5"/>
        <v>0</v>
      </c>
      <c r="T35" s="14" t="str">
        <f t="shared" si="6"/>
        <v>0</v>
      </c>
      <c r="U35" s="14">
        <f>IF(Q35=0,0,IF(S35*1=C35,3,-1))</f>
        <v>0</v>
      </c>
      <c r="V35" s="14">
        <f>IF(Q35=0,0,IF(T35*1=C35,3,-1))</f>
        <v>0</v>
      </c>
      <c r="W35" s="22">
        <f t="shared" si="7"/>
        <v>0</v>
      </c>
      <c r="X35" s="22">
        <f t="shared" si="8"/>
        <v>26</v>
      </c>
      <c r="AE35" s="20">
        <f t="shared" si="10"/>
        <v>32</v>
      </c>
      <c r="AF35" s="20">
        <f t="shared" si="10"/>
        <v>5</v>
      </c>
      <c r="AL35" s="1">
        <f t="shared" si="11"/>
        <v>32</v>
      </c>
      <c r="AM35" s="1">
        <v>6</v>
      </c>
    </row>
    <row r="36" spans="1:39" ht="14.35" customHeight="1" thickBot="1" x14ac:dyDescent="0.5">
      <c r="A36" s="6">
        <v>22</v>
      </c>
      <c r="B36" s="11"/>
      <c r="C36" s="9">
        <f>VLOOKUP(A36,$AL$3:$AM$39,2)</f>
        <v>3</v>
      </c>
      <c r="D36" s="4">
        <f>COUNTIF(INDEX(C36:INDEX($C$1:C36,IFERROR(LOOKUP(2,1/($D$1:D35=2),ROW($D$1:D35)-MIN(ROW($D$1:D35)-1)),1),),),C36)</f>
        <v>2</v>
      </c>
      <c r="E36" s="19" t="e">
        <f>COUNTIF(INDEX(#REF!:INDEX(#REF!,IFERROR(LOOKUP(2,1/($E$1:E35=2),ROW($E$1:E35)-MIN(ROW($E$1:E35)-1)),1),),),#REF!)</f>
        <v>#REF!</v>
      </c>
      <c r="F36" s="17" t="b">
        <f>ISNUMBER(A36)</f>
        <v>1</v>
      </c>
      <c r="H36" s="14">
        <f>IF(C36=C35,2,-1)</f>
        <v>2</v>
      </c>
      <c r="I36" s="14">
        <f t="shared" si="9"/>
        <v>-4</v>
      </c>
      <c r="K36" s="12">
        <f>C33</f>
        <v>9</v>
      </c>
      <c r="M36" s="14">
        <f>IF(C33=C36,2,-1)</f>
        <v>-1</v>
      </c>
      <c r="N36" s="14">
        <f t="shared" si="3"/>
        <v>-2</v>
      </c>
      <c r="O36" s="14">
        <f>(C34&amp;C35)*1</f>
        <v>93</v>
      </c>
      <c r="Q36" s="14">
        <f t="shared" si="4"/>
        <v>96</v>
      </c>
      <c r="S36" s="14" t="str">
        <f t="shared" si="5"/>
        <v>9</v>
      </c>
      <c r="T36" s="14" t="str">
        <f t="shared" si="6"/>
        <v>6</v>
      </c>
      <c r="U36" s="14">
        <f>IF(Q36=0,0,IF(S36*1=C36,3,-1))</f>
        <v>-1</v>
      </c>
      <c r="V36" s="14">
        <f>IF(Q36=0,0,IF(T36*1=C36,3,-1))</f>
        <v>-1</v>
      </c>
      <c r="W36" s="22">
        <f t="shared" si="7"/>
        <v>-2</v>
      </c>
      <c r="X36" s="22">
        <f t="shared" si="8"/>
        <v>24</v>
      </c>
      <c r="AE36" s="20">
        <f t="shared" ref="AE36:AF39" si="12">1+AE35</f>
        <v>33</v>
      </c>
      <c r="AF36" s="20">
        <f t="shared" si="12"/>
        <v>6</v>
      </c>
      <c r="AL36" s="1">
        <f t="shared" ref="AL36:AL39" si="13">1+AL35</f>
        <v>33</v>
      </c>
      <c r="AM36" s="1">
        <v>6</v>
      </c>
    </row>
    <row r="37" spans="1:39" ht="14.35" customHeight="1" thickBot="1" x14ac:dyDescent="0.5">
      <c r="A37" s="6">
        <v>10</v>
      </c>
      <c r="B37" s="11"/>
      <c r="C37" s="9">
        <f>VLOOKUP(A37,$AL$3:$AM$39,2)</f>
        <v>9</v>
      </c>
      <c r="D37" s="4">
        <f>COUNTIF(INDEX(C37:INDEX($C$1:C37,IFERROR(LOOKUP(2,1/($D$1:D36=2),ROW($D$1:D36)-MIN(ROW($D$1:D36)-1)),1),),),C37)</f>
        <v>1</v>
      </c>
      <c r="E37" s="19" t="e">
        <f>COUNTIF(INDEX(#REF!:INDEX(#REF!,IFERROR(LOOKUP(2,1/($E$1:E36=2),ROW($E$1:E36)-MIN(ROW($E$1:E36)-1)),1),),),#REF!)</f>
        <v>#REF!</v>
      </c>
      <c r="F37" s="17" t="b">
        <f>ISNUMBER(A37)</f>
        <v>1</v>
      </c>
      <c r="H37" s="14">
        <f>IF(C37=C36,2,-1)</f>
        <v>-1</v>
      </c>
      <c r="I37" s="14">
        <f t="shared" si="9"/>
        <v>-5</v>
      </c>
      <c r="K37" s="12">
        <f>C34</f>
        <v>9</v>
      </c>
      <c r="M37" s="14">
        <f>IF(C34=C37,2,-1)</f>
        <v>2</v>
      </c>
      <c r="N37" s="14">
        <f t="shared" si="3"/>
        <v>0</v>
      </c>
      <c r="O37" s="14">
        <f>(C35&amp;C36)*1</f>
        <v>33</v>
      </c>
      <c r="Q37" s="14">
        <f t="shared" si="4"/>
        <v>0</v>
      </c>
      <c r="S37" s="14" t="str">
        <f t="shared" si="5"/>
        <v>0</v>
      </c>
      <c r="T37" s="14" t="str">
        <f t="shared" si="6"/>
        <v>0</v>
      </c>
      <c r="U37" s="14">
        <f>IF(Q37=0,0,IF(S37*1=C37,3,-1))</f>
        <v>0</v>
      </c>
      <c r="V37" s="14">
        <f>IF(Q37=0,0,IF(T37*1=C37,3,-1))</f>
        <v>0</v>
      </c>
      <c r="W37" s="22">
        <f t="shared" si="7"/>
        <v>0</v>
      </c>
      <c r="X37" s="22">
        <f t="shared" si="8"/>
        <v>24</v>
      </c>
      <c r="AE37" s="20">
        <f t="shared" si="12"/>
        <v>34</v>
      </c>
      <c r="AF37" s="20">
        <f t="shared" si="12"/>
        <v>7</v>
      </c>
      <c r="AL37" s="1">
        <f t="shared" si="13"/>
        <v>34</v>
      </c>
      <c r="AM37" s="1">
        <v>6</v>
      </c>
    </row>
    <row r="38" spans="1:39" ht="14.35" customHeight="1" thickBot="1" x14ac:dyDescent="0.5">
      <c r="A38" s="6">
        <v>23</v>
      </c>
      <c r="B38" s="11"/>
      <c r="C38" s="9">
        <f>VLOOKUP(A38,$AL$3:$AM$39,2)</f>
        <v>6</v>
      </c>
      <c r="D38" s="4">
        <f>COUNTIF(INDEX(C38:INDEX($C$1:C38,IFERROR(LOOKUP(2,1/($D$1:D37=2),ROW($D$1:D37)-MIN(ROW($D$1:D37)-1)),1),),),C38)</f>
        <v>1</v>
      </c>
      <c r="E38" s="19" t="e">
        <f>COUNTIF(INDEX(#REF!:INDEX(#REF!,IFERROR(LOOKUP(2,1/($E$1:E37=2),ROW($E$1:E37)-MIN(ROW($E$1:E37)-1)),1),),),#REF!)</f>
        <v>#REF!</v>
      </c>
      <c r="F38" s="17" t="b">
        <f>ISNUMBER(A38)</f>
        <v>1</v>
      </c>
      <c r="H38" s="14">
        <f>IF(C38=C37,2,-1)</f>
        <v>-1</v>
      </c>
      <c r="I38" s="14">
        <f t="shared" si="9"/>
        <v>-6</v>
      </c>
      <c r="K38" s="12">
        <f>C35</f>
        <v>3</v>
      </c>
      <c r="M38" s="14">
        <f>IF(C35=C38,2,-1)</f>
        <v>-1</v>
      </c>
      <c r="N38" s="14">
        <f t="shared" si="3"/>
        <v>-1</v>
      </c>
      <c r="O38" s="14">
        <f>(C36&amp;C37)*1</f>
        <v>39</v>
      </c>
      <c r="Q38" s="14">
        <f t="shared" si="4"/>
        <v>36</v>
      </c>
      <c r="S38" s="14" t="str">
        <f t="shared" si="5"/>
        <v>3</v>
      </c>
      <c r="T38" s="14" t="str">
        <f t="shared" si="6"/>
        <v>6</v>
      </c>
      <c r="U38" s="14">
        <f>IF(Q38=0,0,IF(S38*1=C38,3,-1))</f>
        <v>-1</v>
      </c>
      <c r="V38" s="14">
        <f>IF(Q38=0,0,IF(T38*1=C38,3,-1))</f>
        <v>3</v>
      </c>
      <c r="W38" s="22">
        <f t="shared" si="7"/>
        <v>2</v>
      </c>
      <c r="X38" s="22">
        <f t="shared" si="8"/>
        <v>26</v>
      </c>
      <c r="AE38" s="20">
        <f t="shared" si="12"/>
        <v>35</v>
      </c>
      <c r="AF38" s="20">
        <f t="shared" si="12"/>
        <v>8</v>
      </c>
      <c r="AL38" s="1">
        <f t="shared" si="13"/>
        <v>35</v>
      </c>
      <c r="AM38" s="1">
        <v>6</v>
      </c>
    </row>
    <row r="39" spans="1:39" ht="14.35" customHeight="1" thickBot="1" x14ac:dyDescent="0.5">
      <c r="A39" s="6">
        <v>17</v>
      </c>
      <c r="B39" s="11"/>
      <c r="C39" s="9">
        <f>VLOOKUP(A39,$AL$3:$AM$39,2)</f>
        <v>9</v>
      </c>
      <c r="D39" s="4">
        <f>COUNTIF(INDEX(C39:INDEX($C$1:C39,IFERROR(LOOKUP(2,1/($D$1:D38=2),ROW($D$1:D38)-MIN(ROW($D$1:D38)-1)),1),),),C39)</f>
        <v>2</v>
      </c>
      <c r="E39" s="19" t="e">
        <f>COUNTIF(INDEX(#REF!:INDEX(#REF!,IFERROR(LOOKUP(2,1/($E$1:E38=2),ROW($E$1:E38)-MIN(ROW($E$1:E38)-1)),1),),),#REF!)</f>
        <v>#REF!</v>
      </c>
      <c r="F39" s="17" t="b">
        <f>ISNUMBER(A39)</f>
        <v>1</v>
      </c>
      <c r="H39" s="14">
        <f>IF(C39=C38,2,-1)</f>
        <v>-1</v>
      </c>
      <c r="I39" s="14">
        <f t="shared" si="9"/>
        <v>-7</v>
      </c>
      <c r="K39" s="12">
        <f>C36</f>
        <v>3</v>
      </c>
      <c r="M39" s="14">
        <f>IF(C36=C39,2,-1)</f>
        <v>-1</v>
      </c>
      <c r="N39" s="14">
        <f t="shared" si="3"/>
        <v>-2</v>
      </c>
      <c r="O39" s="14">
        <f>(C37&amp;C38)*1</f>
        <v>96</v>
      </c>
      <c r="Q39" s="14">
        <f t="shared" si="4"/>
        <v>93</v>
      </c>
      <c r="S39" s="14" t="str">
        <f t="shared" si="5"/>
        <v>9</v>
      </c>
      <c r="T39" s="14" t="str">
        <f t="shared" si="6"/>
        <v>3</v>
      </c>
      <c r="U39" s="14">
        <f>IF(Q39=0,0,IF(S39*1=C39,3,-1))</f>
        <v>3</v>
      </c>
      <c r="V39" s="14">
        <f>IF(Q39=0,0,IF(T39*1=C39,3,-1))</f>
        <v>-1</v>
      </c>
      <c r="W39" s="22">
        <f t="shared" si="7"/>
        <v>2</v>
      </c>
      <c r="X39" s="22">
        <f t="shared" si="8"/>
        <v>28</v>
      </c>
      <c r="AE39" s="20">
        <f t="shared" si="12"/>
        <v>36</v>
      </c>
      <c r="AF39" s="20">
        <f t="shared" si="12"/>
        <v>9</v>
      </c>
      <c r="AL39" s="1">
        <f t="shared" si="13"/>
        <v>36</v>
      </c>
      <c r="AM39" s="1">
        <v>9</v>
      </c>
    </row>
    <row r="40" spans="1:39" ht="14.35" customHeight="1" thickBot="1" x14ac:dyDescent="0.5">
      <c r="A40" s="6">
        <v>19</v>
      </c>
      <c r="B40" s="11"/>
      <c r="C40" s="9">
        <f>VLOOKUP(A40,$AL$3:$AM$39,2)</f>
        <v>9</v>
      </c>
      <c r="D40" s="4">
        <f>COUNTIF(INDEX(C40:INDEX($C$1:C40,IFERROR(LOOKUP(2,1/($D$1:D39=2),ROW($D$1:D39)-MIN(ROW($D$1:D39)-1)),1),),),C40)</f>
        <v>2</v>
      </c>
      <c r="E40" s="19" t="e">
        <f>COUNTIF(INDEX(#REF!:INDEX(#REF!,IFERROR(LOOKUP(2,1/($E$1:E39=2),ROW($E$1:E39)-MIN(ROW($E$1:E39)-1)),1),),),#REF!)</f>
        <v>#REF!</v>
      </c>
      <c r="F40" s="17" t="b">
        <f>ISNUMBER(A40)</f>
        <v>1</v>
      </c>
      <c r="H40" s="14">
        <f>IF(C40=C39,2,-1)</f>
        <v>2</v>
      </c>
      <c r="I40" s="14">
        <f t="shared" si="9"/>
        <v>-5</v>
      </c>
      <c r="K40" s="12">
        <f>C37</f>
        <v>9</v>
      </c>
      <c r="M40" s="14">
        <f>IF(C37=C40,2,-1)</f>
        <v>2</v>
      </c>
      <c r="N40" s="14">
        <f t="shared" si="3"/>
        <v>0</v>
      </c>
      <c r="O40" s="14">
        <f>(C38&amp;C39)*1</f>
        <v>69</v>
      </c>
      <c r="Q40" s="14">
        <f t="shared" si="4"/>
        <v>63</v>
      </c>
      <c r="S40" s="14" t="str">
        <f t="shared" si="5"/>
        <v>6</v>
      </c>
      <c r="T40" s="14" t="str">
        <f t="shared" si="6"/>
        <v>3</v>
      </c>
      <c r="U40" s="14">
        <f>IF(Q40=0,0,IF(S40*1=C40,3,-1))</f>
        <v>-1</v>
      </c>
      <c r="V40" s="14">
        <f>IF(Q40=0,0,IF(T40*1=C40,3,-1))</f>
        <v>-1</v>
      </c>
      <c r="W40" s="22">
        <f t="shared" si="7"/>
        <v>-2</v>
      </c>
      <c r="X40" s="22">
        <f t="shared" si="8"/>
        <v>26</v>
      </c>
      <c r="AM40" s="1">
        <v>9</v>
      </c>
    </row>
    <row r="41" spans="1:39" ht="14.35" customHeight="1" thickBot="1" x14ac:dyDescent="0.45">
      <c r="A41" s="6">
        <v>4</v>
      </c>
      <c r="B41" s="11"/>
      <c r="C41" s="9">
        <f>VLOOKUP(A41,$AL$3:$AM$39,2)</f>
        <v>3</v>
      </c>
      <c r="D41" s="4">
        <f>COUNTIF(INDEX(C41:INDEX($C$1:C41,IFERROR(LOOKUP(2,1/($D$1:D40=2),ROW($D$1:D40)-MIN(ROW($D$1:D40)-1)),1),),),C41)</f>
        <v>1</v>
      </c>
      <c r="E41" s="19" t="e">
        <f>COUNTIF(INDEX(#REF!:INDEX(#REF!,IFERROR(LOOKUP(2,1/($E$1:E40=2),ROW($E$1:E40)-MIN(ROW($E$1:E40)-1)),1),),),#REF!)</f>
        <v>#REF!</v>
      </c>
      <c r="F41" s="17" t="b">
        <f>ISNUMBER(A41)</f>
        <v>1</v>
      </c>
      <c r="H41" s="14">
        <f>IF(C41=C40,2,-1)</f>
        <v>-1</v>
      </c>
      <c r="I41" s="14">
        <f t="shared" si="9"/>
        <v>-6</v>
      </c>
      <c r="K41" s="12">
        <f>C38</f>
        <v>6</v>
      </c>
      <c r="M41" s="14">
        <f>IF(C38=C41,2,-1)</f>
        <v>-1</v>
      </c>
      <c r="N41" s="14">
        <f t="shared" si="3"/>
        <v>-1</v>
      </c>
      <c r="O41" s="14">
        <f>(C39&amp;C40)*1</f>
        <v>99</v>
      </c>
      <c r="Q41" s="14">
        <f t="shared" si="4"/>
        <v>0</v>
      </c>
      <c r="S41" s="14" t="str">
        <f t="shared" si="5"/>
        <v>0</v>
      </c>
      <c r="T41" s="14" t="str">
        <f t="shared" si="6"/>
        <v>0</v>
      </c>
      <c r="U41" s="14">
        <f>IF(Q41=0,0,IF(S41*1=C41,3,-1))</f>
        <v>0</v>
      </c>
      <c r="V41" s="14">
        <f>IF(Q41=0,0,IF(T41*1=C41,3,-1))</f>
        <v>0</v>
      </c>
      <c r="W41" s="22">
        <f t="shared" si="7"/>
        <v>0</v>
      </c>
      <c r="X41" s="22">
        <f t="shared" si="8"/>
        <v>26</v>
      </c>
    </row>
    <row r="42" spans="1:39" ht="14.35" customHeight="1" thickBot="1" x14ac:dyDescent="0.45">
      <c r="A42" s="6">
        <v>19</v>
      </c>
      <c r="B42" s="11"/>
      <c r="C42" s="9">
        <f>VLOOKUP(A42,$AL$3:$AM$39,2)</f>
        <v>9</v>
      </c>
      <c r="D42" s="4">
        <f>COUNTIF(INDEX(C42:INDEX($C$1:C42,IFERROR(LOOKUP(2,1/($D$1:D41=2),ROW($D$1:D41)-MIN(ROW($D$1:D41)-1)),1),),),C42)</f>
        <v>2</v>
      </c>
      <c r="E42" s="19" t="e">
        <f>COUNTIF(INDEX(#REF!:INDEX(#REF!,IFERROR(LOOKUP(2,1/($E$1:E41=2),ROW($E$1:E41)-MIN(ROW($E$1:E41)-1)),1),),),#REF!)</f>
        <v>#REF!</v>
      </c>
      <c r="F42" s="17" t="b">
        <f>ISNUMBER(A42)</f>
        <v>1</v>
      </c>
      <c r="H42" s="14">
        <f>IF(C42=C41,2,-1)</f>
        <v>-1</v>
      </c>
      <c r="I42" s="14">
        <f t="shared" si="9"/>
        <v>-7</v>
      </c>
      <c r="K42" s="12">
        <f>C39</f>
        <v>9</v>
      </c>
      <c r="M42" s="14">
        <f>IF(C39=C42,2,-1)</f>
        <v>2</v>
      </c>
      <c r="N42" s="14">
        <f t="shared" si="3"/>
        <v>1</v>
      </c>
      <c r="O42" s="14">
        <f>(C40&amp;C41)*1</f>
        <v>93</v>
      </c>
      <c r="Q42" s="14">
        <f t="shared" si="4"/>
        <v>96</v>
      </c>
      <c r="S42" s="14" t="str">
        <f t="shared" si="5"/>
        <v>9</v>
      </c>
      <c r="T42" s="14" t="str">
        <f t="shared" si="6"/>
        <v>6</v>
      </c>
      <c r="U42" s="14">
        <f>IF(Q42=0,0,IF(S42*1=C42,3,-1))</f>
        <v>3</v>
      </c>
      <c r="V42" s="14">
        <f>IF(Q42=0,0,IF(T42*1=C42,3,-1))</f>
        <v>-1</v>
      </c>
      <c r="W42" s="22">
        <f t="shared" si="7"/>
        <v>2</v>
      </c>
      <c r="X42" s="22">
        <f t="shared" si="8"/>
        <v>28</v>
      </c>
    </row>
    <row r="43" spans="1:39" ht="14.35" customHeight="1" thickBot="1" x14ac:dyDescent="0.45">
      <c r="A43" s="6">
        <v>6</v>
      </c>
      <c r="B43" s="11"/>
      <c r="C43" s="9">
        <f>VLOOKUP(A43,$AL$3:$AM$39,2)</f>
        <v>6</v>
      </c>
      <c r="D43" s="4">
        <f>COUNTIF(INDEX(C43:INDEX($C$1:C43,IFERROR(LOOKUP(2,1/($D$1:D42=2),ROW($D$1:D42)-MIN(ROW($D$1:D42)-1)),1),),),C43)</f>
        <v>1</v>
      </c>
      <c r="E43" s="19" t="e">
        <f>COUNTIF(INDEX(#REF!:INDEX(#REF!,IFERROR(LOOKUP(2,1/($E$1:E42=2),ROW($E$1:E42)-MIN(ROW($E$1:E42)-1)),1),),),#REF!)</f>
        <v>#REF!</v>
      </c>
      <c r="F43" s="17" t="b">
        <f>ISNUMBER(A43)</f>
        <v>1</v>
      </c>
      <c r="H43" s="14">
        <f>IF(C43=C42,2,-1)</f>
        <v>-1</v>
      </c>
      <c r="I43" s="14">
        <f t="shared" si="9"/>
        <v>-8</v>
      </c>
      <c r="K43" s="12">
        <f>C40</f>
        <v>9</v>
      </c>
      <c r="M43" s="14">
        <f>IF(C40=C43,2,-1)</f>
        <v>-1</v>
      </c>
      <c r="N43" s="14">
        <f t="shared" si="3"/>
        <v>0</v>
      </c>
      <c r="O43" s="14">
        <f>(C41&amp;C42)*1</f>
        <v>39</v>
      </c>
      <c r="Q43" s="14">
        <f t="shared" si="4"/>
        <v>36</v>
      </c>
      <c r="S43" s="14" t="str">
        <f t="shared" si="5"/>
        <v>3</v>
      </c>
      <c r="T43" s="14" t="str">
        <f t="shared" si="6"/>
        <v>6</v>
      </c>
      <c r="U43" s="14">
        <f>IF(Q43=0,0,IF(S43*1=C43,3,-1))</f>
        <v>-1</v>
      </c>
      <c r="V43" s="14">
        <f>IF(Q43=0,0,IF(T43*1=C43,3,-1))</f>
        <v>3</v>
      </c>
      <c r="W43" s="22">
        <f t="shared" si="7"/>
        <v>2</v>
      </c>
      <c r="X43" s="22">
        <f t="shared" si="8"/>
        <v>30</v>
      </c>
    </row>
    <row r="44" spans="1:39" ht="14.35" customHeight="1" thickBot="1" x14ac:dyDescent="0.45">
      <c r="A44" s="6">
        <v>6</v>
      </c>
      <c r="B44" s="11"/>
      <c r="C44" s="9">
        <f>VLOOKUP(A44,$AL$3:$AM$39,2)</f>
        <v>6</v>
      </c>
      <c r="D44" s="4">
        <f>COUNTIF(INDEX(C44:INDEX($C$1:C44,IFERROR(LOOKUP(2,1/($D$1:D43=2),ROW($D$1:D43)-MIN(ROW($D$1:D43)-1)),1),),),C44)</f>
        <v>2</v>
      </c>
      <c r="E44" s="19" t="e">
        <f>COUNTIF(INDEX(#REF!:INDEX(#REF!,IFERROR(LOOKUP(2,1/($E$1:E43=2),ROW($E$1:E43)-MIN(ROW($E$1:E43)-1)),1),),),#REF!)</f>
        <v>#REF!</v>
      </c>
      <c r="F44" s="17" t="b">
        <f>ISNUMBER(A44)</f>
        <v>1</v>
      </c>
      <c r="H44" s="14">
        <f>IF(C44=C43,2,-1)</f>
        <v>2</v>
      </c>
      <c r="I44" s="14">
        <f t="shared" si="9"/>
        <v>-6</v>
      </c>
      <c r="K44" s="12">
        <f>C41</f>
        <v>3</v>
      </c>
      <c r="M44" s="14">
        <f>IF(C41=C44,2,-1)</f>
        <v>-1</v>
      </c>
      <c r="N44" s="14">
        <f t="shared" si="3"/>
        <v>-1</v>
      </c>
      <c r="O44" s="14">
        <f>(C42&amp;C43)*1</f>
        <v>96</v>
      </c>
      <c r="Q44" s="14">
        <f t="shared" si="4"/>
        <v>93</v>
      </c>
      <c r="S44" s="14" t="str">
        <f t="shared" si="5"/>
        <v>9</v>
      </c>
      <c r="T44" s="14" t="str">
        <f t="shared" si="6"/>
        <v>3</v>
      </c>
      <c r="U44" s="14">
        <f>IF(Q44=0,0,IF(S44*1=C44,3,-1))</f>
        <v>-1</v>
      </c>
      <c r="V44" s="14">
        <f>IF(Q44=0,0,IF(T44*1=C44,3,-1))</f>
        <v>-1</v>
      </c>
      <c r="W44" s="22">
        <f t="shared" si="7"/>
        <v>-2</v>
      </c>
      <c r="X44" s="22">
        <f t="shared" si="8"/>
        <v>28</v>
      </c>
    </row>
    <row r="45" spans="1:39" ht="14.35" customHeight="1" thickBot="1" x14ac:dyDescent="0.45">
      <c r="A45" s="6">
        <v>27</v>
      </c>
      <c r="B45" s="11"/>
      <c r="C45" s="9">
        <f>VLOOKUP(A45,$AL$3:$AM$39,2)</f>
        <v>9</v>
      </c>
      <c r="D45" s="4">
        <f>COUNTIF(INDEX(C45:INDEX($C$1:C45,IFERROR(LOOKUP(2,1/($D$1:D44=2),ROW($D$1:D44)-MIN(ROW($D$1:D44)-1)),1),),),C45)</f>
        <v>1</v>
      </c>
      <c r="E45" s="19" t="e">
        <f>COUNTIF(INDEX(#REF!:INDEX(#REF!,IFERROR(LOOKUP(2,1/($E$1:E44=2),ROW($E$1:E44)-MIN(ROW($E$1:E44)-1)),1),),),#REF!)</f>
        <v>#REF!</v>
      </c>
      <c r="F45" s="17" t="b">
        <f>ISNUMBER(A45)</f>
        <v>1</v>
      </c>
      <c r="H45" s="14">
        <f>IF(C45=C44,2,-1)</f>
        <v>-1</v>
      </c>
      <c r="I45" s="14">
        <f t="shared" si="9"/>
        <v>-7</v>
      </c>
      <c r="K45" s="12">
        <f>C42</f>
        <v>9</v>
      </c>
      <c r="M45" s="14">
        <f>IF(C42=C45,2,-1)</f>
        <v>2</v>
      </c>
      <c r="N45" s="14">
        <f t="shared" si="3"/>
        <v>1</v>
      </c>
      <c r="O45" s="14">
        <f>(C43&amp;C44)*1</f>
        <v>66</v>
      </c>
      <c r="Q45" s="14">
        <f t="shared" si="4"/>
        <v>0</v>
      </c>
      <c r="S45" s="14" t="str">
        <f t="shared" si="5"/>
        <v>0</v>
      </c>
      <c r="T45" s="14" t="str">
        <f t="shared" si="6"/>
        <v>0</v>
      </c>
      <c r="U45" s="14">
        <f>IF(Q45=0,0,IF(S45*1=C45,3,-1))</f>
        <v>0</v>
      </c>
      <c r="V45" s="14">
        <f>IF(Q45=0,0,IF(T45*1=C45,3,-1))</f>
        <v>0</v>
      </c>
      <c r="W45" s="22">
        <f t="shared" si="7"/>
        <v>0</v>
      </c>
      <c r="X45" s="22">
        <f t="shared" si="8"/>
        <v>28</v>
      </c>
    </row>
    <row r="46" spans="1:39" ht="14.35" customHeight="1" thickBot="1" x14ac:dyDescent="0.45">
      <c r="A46" s="6">
        <v>11</v>
      </c>
      <c r="B46" s="11"/>
      <c r="C46" s="9">
        <f>VLOOKUP(A46,$AL$3:$AM$39,2)</f>
        <v>3</v>
      </c>
      <c r="D46" s="4">
        <f>COUNTIF(INDEX(C46:INDEX($C$1:C46,IFERROR(LOOKUP(2,1/($D$1:D45=2),ROW($D$1:D45)-MIN(ROW($D$1:D45)-1)),1),),),C46)</f>
        <v>1</v>
      </c>
      <c r="E46" s="19" t="e">
        <f>COUNTIF(INDEX(#REF!:INDEX(#REF!,IFERROR(LOOKUP(2,1/($E$1:E45=2),ROW($E$1:E45)-MIN(ROW($E$1:E45)-1)),1),),),#REF!)</f>
        <v>#REF!</v>
      </c>
      <c r="F46" s="17" t="b">
        <f>ISNUMBER(A46)</f>
        <v>1</v>
      </c>
      <c r="H46" s="14">
        <f>IF(C46=C45,2,-1)</f>
        <v>-1</v>
      </c>
      <c r="I46" s="14">
        <f t="shared" si="9"/>
        <v>-8</v>
      </c>
      <c r="K46" s="12">
        <f>C43</f>
        <v>6</v>
      </c>
      <c r="M46" s="14">
        <f>IF(C43=C46,2,-1)</f>
        <v>-1</v>
      </c>
      <c r="N46" s="14">
        <f t="shared" si="3"/>
        <v>0</v>
      </c>
      <c r="O46" s="14">
        <f>(C44&amp;C45)*1</f>
        <v>69</v>
      </c>
      <c r="Q46" s="14">
        <f t="shared" si="4"/>
        <v>63</v>
      </c>
      <c r="S46" s="14" t="str">
        <f t="shared" si="5"/>
        <v>6</v>
      </c>
      <c r="T46" s="14" t="str">
        <f t="shared" si="6"/>
        <v>3</v>
      </c>
      <c r="U46" s="14">
        <f>IF(Q46=0,0,IF(S46*1=C46,3,-1))</f>
        <v>-1</v>
      </c>
      <c r="V46" s="14">
        <f>IF(Q46=0,0,IF(T46*1=C46,3,-1))</f>
        <v>3</v>
      </c>
      <c r="W46" s="22">
        <f t="shared" si="7"/>
        <v>2</v>
      </c>
      <c r="X46" s="22">
        <f t="shared" si="8"/>
        <v>30</v>
      </c>
    </row>
    <row r="47" spans="1:39" ht="14.35" customHeight="1" thickBot="1" x14ac:dyDescent="0.45">
      <c r="A47" s="6">
        <v>3</v>
      </c>
      <c r="B47" s="11"/>
      <c r="C47" s="9">
        <f>VLOOKUP(A47,$AL$3:$AM$39,2)</f>
        <v>3</v>
      </c>
      <c r="D47" s="4">
        <f>COUNTIF(INDEX(C47:INDEX($C$1:C47,IFERROR(LOOKUP(2,1/($D$1:D46=2),ROW($D$1:D46)-MIN(ROW($D$1:D46)-1)),1),),),C47)</f>
        <v>2</v>
      </c>
      <c r="E47" s="19" t="e">
        <f>COUNTIF(INDEX(#REF!:INDEX(#REF!,IFERROR(LOOKUP(2,1/($E$1:E46=2),ROW($E$1:E46)-MIN(ROW($E$1:E46)-1)),1),),),#REF!)</f>
        <v>#REF!</v>
      </c>
      <c r="F47" s="17" t="b">
        <f>ISNUMBER(A47)</f>
        <v>1</v>
      </c>
      <c r="H47" s="14">
        <f>IF(C47=C46,2,-1)</f>
        <v>2</v>
      </c>
      <c r="I47" s="14">
        <f t="shared" si="9"/>
        <v>-6</v>
      </c>
      <c r="K47" s="12">
        <f>C44</f>
        <v>6</v>
      </c>
      <c r="M47" s="14">
        <f>IF(C44=C47,2,-1)</f>
        <v>-1</v>
      </c>
      <c r="N47" s="14">
        <f t="shared" si="3"/>
        <v>-1</v>
      </c>
      <c r="O47" s="14">
        <f>(C45&amp;C46)*1</f>
        <v>93</v>
      </c>
      <c r="Q47" s="14">
        <f t="shared" si="4"/>
        <v>96</v>
      </c>
      <c r="S47" s="14" t="str">
        <f t="shared" si="5"/>
        <v>9</v>
      </c>
      <c r="T47" s="14" t="str">
        <f t="shared" si="6"/>
        <v>6</v>
      </c>
      <c r="U47" s="14">
        <f>IF(Q47=0,0,IF(S47*1=C47,3,-1))</f>
        <v>-1</v>
      </c>
      <c r="V47" s="14">
        <f>IF(Q47=0,0,IF(T47*1=C47,3,-1))</f>
        <v>-1</v>
      </c>
      <c r="W47" s="22">
        <f t="shared" si="7"/>
        <v>-2</v>
      </c>
      <c r="X47" s="22">
        <f t="shared" si="8"/>
        <v>28</v>
      </c>
    </row>
    <row r="48" spans="1:39" ht="14.35" customHeight="1" thickBot="1" x14ac:dyDescent="0.45">
      <c r="A48" s="6">
        <v>33</v>
      </c>
      <c r="B48" s="11"/>
      <c r="C48" s="9">
        <f>VLOOKUP(A48,$AL$3:$AM$39,2)</f>
        <v>6</v>
      </c>
      <c r="D48" s="4">
        <f>COUNTIF(INDEX(C48:INDEX($C$1:C48,IFERROR(LOOKUP(2,1/($D$1:D47=2),ROW($D$1:D47)-MIN(ROW($D$1:D47)-1)),1),),),C48)</f>
        <v>1</v>
      </c>
      <c r="E48" s="19" t="e">
        <f>COUNTIF(INDEX(#REF!:INDEX(#REF!,IFERROR(LOOKUP(2,1/($E$1:E47=2),ROW($E$1:E47)-MIN(ROW($E$1:E47)-1)),1),),),#REF!)</f>
        <v>#REF!</v>
      </c>
      <c r="F48" s="17" t="b">
        <f>ISNUMBER(A48)</f>
        <v>1</v>
      </c>
      <c r="H48" s="14">
        <f>IF(C48=C47,2,-1)</f>
        <v>-1</v>
      </c>
      <c r="I48" s="14">
        <f t="shared" si="9"/>
        <v>-7</v>
      </c>
      <c r="K48" s="12">
        <f>C45</f>
        <v>9</v>
      </c>
      <c r="M48" s="14">
        <f>IF(C45=C48,2,-1)</f>
        <v>-1</v>
      </c>
      <c r="N48" s="14">
        <f t="shared" si="3"/>
        <v>-2</v>
      </c>
      <c r="O48" s="14">
        <f>(C46&amp;C47)*1</f>
        <v>33</v>
      </c>
      <c r="Q48" s="14">
        <f t="shared" si="4"/>
        <v>0</v>
      </c>
      <c r="S48" s="14" t="str">
        <f t="shared" si="5"/>
        <v>0</v>
      </c>
      <c r="T48" s="14" t="str">
        <f t="shared" si="6"/>
        <v>0</v>
      </c>
      <c r="U48" s="14">
        <f>IF(Q48=0,0,IF(S48*1=C48,3,-1))</f>
        <v>0</v>
      </c>
      <c r="V48" s="14">
        <f>IF(Q48=0,0,IF(T48*1=C48,3,-1))</f>
        <v>0</v>
      </c>
      <c r="W48" s="22">
        <f t="shared" si="7"/>
        <v>0</v>
      </c>
      <c r="X48" s="22">
        <f t="shared" si="8"/>
        <v>28</v>
      </c>
    </row>
    <row r="49" spans="1:24" ht="14.35" customHeight="1" thickBot="1" x14ac:dyDescent="0.45">
      <c r="A49" s="6">
        <v>29</v>
      </c>
      <c r="B49" s="11"/>
      <c r="C49" s="9">
        <f>VLOOKUP(A49,$AL$3:$AM$39,2)</f>
        <v>3</v>
      </c>
      <c r="D49" s="4">
        <f>COUNTIF(INDEX(C49:INDEX($C$1:C49,IFERROR(LOOKUP(2,1/($D$1:D48=2),ROW($D$1:D48)-MIN(ROW($D$1:D48)-1)),1),),),C49)</f>
        <v>2</v>
      </c>
      <c r="E49" s="19" t="e">
        <f>COUNTIF(INDEX(#REF!:INDEX(#REF!,IFERROR(LOOKUP(2,1/($E$1:E48=2),ROW($E$1:E48)-MIN(ROW($E$1:E48)-1)),1),),),#REF!)</f>
        <v>#REF!</v>
      </c>
      <c r="F49" s="17" t="b">
        <f>ISNUMBER(A49)</f>
        <v>1</v>
      </c>
      <c r="H49" s="14">
        <f>IF(C49=C48,2,-1)</f>
        <v>-1</v>
      </c>
      <c r="I49" s="14">
        <f t="shared" si="9"/>
        <v>-8</v>
      </c>
      <c r="K49" s="12">
        <f>C46</f>
        <v>3</v>
      </c>
      <c r="M49" s="14">
        <f>IF(C46=C49,2,-1)</f>
        <v>2</v>
      </c>
      <c r="N49" s="14">
        <f t="shared" si="3"/>
        <v>0</v>
      </c>
      <c r="O49" s="14">
        <f>(C47&amp;C48)*1</f>
        <v>36</v>
      </c>
      <c r="Q49" s="14">
        <f t="shared" si="4"/>
        <v>39</v>
      </c>
      <c r="S49" s="14" t="str">
        <f t="shared" si="5"/>
        <v>3</v>
      </c>
      <c r="T49" s="14" t="str">
        <f t="shared" si="6"/>
        <v>9</v>
      </c>
      <c r="U49" s="14">
        <f>IF(Q49=0,0,IF(S49*1=C49,3,-1))</f>
        <v>3</v>
      </c>
      <c r="V49" s="14">
        <f>IF(Q49=0,0,IF(T49*1=C49,3,-1))</f>
        <v>-1</v>
      </c>
      <c r="W49" s="22">
        <f t="shared" si="7"/>
        <v>2</v>
      </c>
      <c r="X49" s="22">
        <f t="shared" si="8"/>
        <v>30</v>
      </c>
    </row>
    <row r="50" spans="1:24" ht="14.35" customHeight="1" thickBot="1" x14ac:dyDescent="0.45">
      <c r="A50" s="6">
        <v>19</v>
      </c>
      <c r="B50" s="11"/>
      <c r="C50" s="9">
        <f>VLOOKUP(A50,$AL$3:$AM$39,2)</f>
        <v>9</v>
      </c>
      <c r="D50" s="4">
        <f>COUNTIF(INDEX(C50:INDEX($C$1:C50,IFERROR(LOOKUP(2,1/($D$1:D49=2),ROW($D$1:D49)-MIN(ROW($D$1:D49)-1)),1),),),C50)</f>
        <v>1</v>
      </c>
      <c r="E50" s="19" t="e">
        <f>COUNTIF(INDEX(#REF!:INDEX(#REF!,IFERROR(LOOKUP(2,1/($E$1:E49=2),ROW($E$1:E49)-MIN(ROW($E$1:E49)-1)),1),),),#REF!)</f>
        <v>#REF!</v>
      </c>
      <c r="F50" s="17" t="b">
        <f>ISNUMBER(A50)</f>
        <v>1</v>
      </c>
      <c r="H50" s="14">
        <f>IF(C50=C49,2,-1)</f>
        <v>-1</v>
      </c>
      <c r="I50" s="14">
        <f t="shared" si="9"/>
        <v>-9</v>
      </c>
      <c r="K50" s="12">
        <f>C47</f>
        <v>3</v>
      </c>
      <c r="M50" s="14">
        <f>IF(C47=C50,2,-1)</f>
        <v>-1</v>
      </c>
      <c r="N50" s="14">
        <f t="shared" si="3"/>
        <v>-1</v>
      </c>
      <c r="O50" s="14">
        <f>(C48&amp;C49)*1</f>
        <v>63</v>
      </c>
      <c r="Q50" s="14">
        <f t="shared" si="4"/>
        <v>69</v>
      </c>
      <c r="S50" s="14" t="str">
        <f t="shared" si="5"/>
        <v>6</v>
      </c>
      <c r="T50" s="14" t="str">
        <f t="shared" si="6"/>
        <v>9</v>
      </c>
      <c r="U50" s="14">
        <f>IF(Q50=0,0,IF(S50*1=C50,3,-1))</f>
        <v>-1</v>
      </c>
      <c r="V50" s="14">
        <f>IF(Q50=0,0,IF(T50*1=C50,3,-1))</f>
        <v>3</v>
      </c>
      <c r="W50" s="22">
        <f t="shared" si="7"/>
        <v>2</v>
      </c>
      <c r="X50" s="22">
        <f t="shared" si="8"/>
        <v>32</v>
      </c>
    </row>
    <row r="51" spans="1:24" ht="14.35" customHeight="1" thickBot="1" x14ac:dyDescent="0.45">
      <c r="A51" s="6">
        <v>11</v>
      </c>
      <c r="B51" s="11"/>
      <c r="C51" s="9">
        <f>VLOOKUP(A51,$AL$3:$AM$39,2)</f>
        <v>3</v>
      </c>
      <c r="D51" s="4">
        <f>COUNTIF(INDEX(C51:INDEX($C$1:C51,IFERROR(LOOKUP(2,1/($D$1:D50=2),ROW($D$1:D50)-MIN(ROW($D$1:D50)-1)),1),),),C51)</f>
        <v>2</v>
      </c>
      <c r="E51" s="19" t="e">
        <f>COUNTIF(INDEX(#REF!:INDEX(#REF!,IFERROR(LOOKUP(2,1/($E$1:E50=2),ROW($E$1:E50)-MIN(ROW($E$1:E50)-1)),1),),),#REF!)</f>
        <v>#REF!</v>
      </c>
      <c r="F51" s="17" t="b">
        <f>ISNUMBER(A51)</f>
        <v>1</v>
      </c>
      <c r="H51" s="14">
        <f>IF(C51=C50,2,-1)</f>
        <v>-1</v>
      </c>
      <c r="I51" s="14">
        <f t="shared" si="9"/>
        <v>-10</v>
      </c>
      <c r="K51" s="12">
        <f>C48</f>
        <v>6</v>
      </c>
      <c r="M51" s="14">
        <f>IF(C48=C51,2,-1)</f>
        <v>-1</v>
      </c>
      <c r="N51" s="14">
        <f t="shared" si="3"/>
        <v>-2</v>
      </c>
      <c r="O51" s="14">
        <f>(C49&amp;C50)*1</f>
        <v>39</v>
      </c>
      <c r="Q51" s="14">
        <f t="shared" si="4"/>
        <v>36</v>
      </c>
      <c r="S51" s="14" t="str">
        <f t="shared" si="5"/>
        <v>3</v>
      </c>
      <c r="T51" s="14" t="str">
        <f t="shared" si="6"/>
        <v>6</v>
      </c>
      <c r="U51" s="14">
        <f>IF(Q51=0,0,IF(S51*1=C51,3,-1))</f>
        <v>3</v>
      </c>
      <c r="V51" s="14">
        <f>IF(Q51=0,0,IF(T51*1=C51,3,-1))</f>
        <v>-1</v>
      </c>
      <c r="W51" s="22">
        <f t="shared" si="7"/>
        <v>2</v>
      </c>
      <c r="X51" s="22">
        <f t="shared" si="8"/>
        <v>34</v>
      </c>
    </row>
    <row r="52" spans="1:24" ht="14.35" customHeight="1" thickBot="1" x14ac:dyDescent="0.45">
      <c r="A52" s="6">
        <v>17</v>
      </c>
      <c r="B52" s="11"/>
      <c r="C52" s="9">
        <f>VLOOKUP(A52,$AL$3:$AM$39,2)</f>
        <v>9</v>
      </c>
      <c r="D52" s="4">
        <f>COUNTIF(INDEX(C52:INDEX($C$1:C52,IFERROR(LOOKUP(2,1/($D$1:D51=2),ROW($D$1:D51)-MIN(ROW($D$1:D51)-1)),1),),),C52)</f>
        <v>1</v>
      </c>
      <c r="E52" s="19" t="e">
        <f>COUNTIF(INDEX(#REF!:INDEX(#REF!,IFERROR(LOOKUP(2,1/($E$1:E51=2),ROW($E$1:E51)-MIN(ROW($E$1:E51)-1)),1),),),#REF!)</f>
        <v>#REF!</v>
      </c>
      <c r="F52" s="17" t="b">
        <f>ISNUMBER(A52)</f>
        <v>1</v>
      </c>
      <c r="H52" s="14">
        <f>IF(C52=C51,2,-1)</f>
        <v>-1</v>
      </c>
      <c r="I52" s="14">
        <f t="shared" si="9"/>
        <v>-11</v>
      </c>
      <c r="K52" s="12">
        <f>C49</f>
        <v>3</v>
      </c>
      <c r="M52" s="14">
        <f>IF(C49=C52,2,-1)</f>
        <v>-1</v>
      </c>
      <c r="N52" s="14">
        <f t="shared" si="3"/>
        <v>-3</v>
      </c>
      <c r="O52" s="14">
        <f>(C50&amp;C51)*1</f>
        <v>93</v>
      </c>
      <c r="Q52" s="14">
        <f t="shared" si="4"/>
        <v>96</v>
      </c>
      <c r="S52" s="14" t="str">
        <f t="shared" si="5"/>
        <v>9</v>
      </c>
      <c r="T52" s="14" t="str">
        <f t="shared" si="6"/>
        <v>6</v>
      </c>
      <c r="U52" s="14">
        <f>IF(Q52=0,0,IF(S52*1=C52,3,-1))</f>
        <v>3</v>
      </c>
      <c r="V52" s="14">
        <f>IF(Q52=0,0,IF(T52*1=C52,3,-1))</f>
        <v>-1</v>
      </c>
      <c r="W52" s="22">
        <f t="shared" si="7"/>
        <v>2</v>
      </c>
      <c r="X52" s="22">
        <f t="shared" si="8"/>
        <v>36</v>
      </c>
    </row>
    <row r="53" spans="1:24" ht="14.35" customHeight="1" thickBot="1" x14ac:dyDescent="0.45">
      <c r="A53" s="6">
        <v>26</v>
      </c>
      <c r="B53" s="11"/>
      <c r="C53" s="9">
        <f>VLOOKUP(A53,$AL$3:$AM$39,2)</f>
        <v>9</v>
      </c>
      <c r="D53" s="4">
        <f>COUNTIF(INDEX(C53:INDEX($C$1:C53,IFERROR(LOOKUP(2,1/($D$1:D52=2),ROW($D$1:D52)-MIN(ROW($D$1:D52)-1)),1),),),C53)</f>
        <v>2</v>
      </c>
      <c r="E53" s="19" t="e">
        <f>COUNTIF(INDEX(#REF!:INDEX(#REF!,IFERROR(LOOKUP(2,1/($E$1:E52=2),ROW($E$1:E52)-MIN(ROW($E$1:E52)-1)),1),),),#REF!)</f>
        <v>#REF!</v>
      </c>
      <c r="F53" s="17" t="b">
        <f>ISNUMBER(A53)</f>
        <v>1</v>
      </c>
      <c r="H53" s="14">
        <f>IF(C53=C52,2,-1)</f>
        <v>2</v>
      </c>
      <c r="I53" s="14">
        <f t="shared" si="9"/>
        <v>-9</v>
      </c>
      <c r="K53" s="12">
        <f>C50</f>
        <v>9</v>
      </c>
      <c r="M53" s="14">
        <f>IF(C50=C53,2,-1)</f>
        <v>2</v>
      </c>
      <c r="N53" s="14">
        <f t="shared" si="3"/>
        <v>-1</v>
      </c>
      <c r="O53" s="14">
        <f>(C51&amp;C52)*1</f>
        <v>39</v>
      </c>
      <c r="Q53" s="14">
        <f t="shared" si="4"/>
        <v>36</v>
      </c>
      <c r="S53" s="14" t="str">
        <f t="shared" si="5"/>
        <v>3</v>
      </c>
      <c r="T53" s="14" t="str">
        <f t="shared" si="6"/>
        <v>6</v>
      </c>
      <c r="U53" s="14">
        <f>IF(Q53=0,0,IF(S53*1=C53,3,-1))</f>
        <v>-1</v>
      </c>
      <c r="V53" s="14">
        <f>IF(Q53=0,0,IF(T53*1=C53,3,-1))</f>
        <v>-1</v>
      </c>
      <c r="W53" s="22">
        <f t="shared" si="7"/>
        <v>-2</v>
      </c>
      <c r="X53" s="22">
        <f t="shared" si="8"/>
        <v>34</v>
      </c>
    </row>
    <row r="54" spans="1:24" ht="14.35" customHeight="1" thickBot="1" x14ac:dyDescent="0.45">
      <c r="A54" s="6">
        <v>7</v>
      </c>
      <c r="B54" s="11"/>
      <c r="C54" s="9">
        <f>VLOOKUP(A54,$AL$3:$AM$39,2)</f>
        <v>6</v>
      </c>
      <c r="D54" s="4">
        <f>COUNTIF(INDEX(C54:INDEX($C$1:C54,IFERROR(LOOKUP(2,1/($D$1:D53=2),ROW($D$1:D53)-MIN(ROW($D$1:D53)-1)),1),),),C54)</f>
        <v>1</v>
      </c>
      <c r="E54" s="19" t="e">
        <f>COUNTIF(INDEX(#REF!:INDEX(#REF!,IFERROR(LOOKUP(2,1/($E$1:E53=2),ROW($E$1:E53)-MIN(ROW($E$1:E53)-1)),1),),),#REF!)</f>
        <v>#REF!</v>
      </c>
      <c r="F54" s="17" t="b">
        <f>ISNUMBER(A54)</f>
        <v>1</v>
      </c>
      <c r="H54" s="14">
        <f>IF(C54=C53,2,-1)</f>
        <v>-1</v>
      </c>
      <c r="I54" s="14">
        <f t="shared" si="9"/>
        <v>-10</v>
      </c>
      <c r="K54" s="12">
        <f>C51</f>
        <v>3</v>
      </c>
      <c r="M54" s="14">
        <f>IF(C51=C54,2,-1)</f>
        <v>-1</v>
      </c>
      <c r="N54" s="14">
        <f t="shared" si="3"/>
        <v>-2</v>
      </c>
      <c r="O54" s="14">
        <f>(C52&amp;C53)*1</f>
        <v>99</v>
      </c>
      <c r="Q54" s="14">
        <f t="shared" si="4"/>
        <v>0</v>
      </c>
      <c r="S54" s="14" t="str">
        <f t="shared" si="5"/>
        <v>0</v>
      </c>
      <c r="T54" s="14" t="str">
        <f t="shared" si="6"/>
        <v>0</v>
      </c>
      <c r="U54" s="14">
        <f>IF(Q54=0,0,IF(S54*1=C54,3,-1))</f>
        <v>0</v>
      </c>
      <c r="V54" s="14">
        <f>IF(Q54=0,0,IF(T54*1=C54,3,-1))</f>
        <v>0</v>
      </c>
      <c r="W54" s="22">
        <f t="shared" si="7"/>
        <v>0</v>
      </c>
      <c r="X54" s="22">
        <f t="shared" si="8"/>
        <v>34</v>
      </c>
    </row>
    <row r="55" spans="1:24" ht="14.35" customHeight="1" thickBot="1" x14ac:dyDescent="0.45">
      <c r="A55" s="6">
        <v>29</v>
      </c>
      <c r="B55" s="11"/>
      <c r="C55" s="9">
        <f>VLOOKUP(A55,$AL$3:$AM$39,2)</f>
        <v>3</v>
      </c>
      <c r="D55" s="4">
        <f>COUNTIF(INDEX(C55:INDEX($C$1:C55,IFERROR(LOOKUP(2,1/($D$1:D54=2),ROW($D$1:D54)-MIN(ROW($D$1:D54)-1)),1),),),C55)</f>
        <v>1</v>
      </c>
      <c r="E55" s="19" t="e">
        <f>COUNTIF(INDEX(#REF!:INDEX(#REF!,IFERROR(LOOKUP(2,1/($E$1:E54=2),ROW($E$1:E54)-MIN(ROW($E$1:E54)-1)),1),),),#REF!)</f>
        <v>#REF!</v>
      </c>
      <c r="F55" s="17" t="b">
        <f>ISNUMBER(A55)</f>
        <v>1</v>
      </c>
      <c r="H55" s="14">
        <f>IF(C55=C54,2,-1)</f>
        <v>-1</v>
      </c>
      <c r="I55" s="14">
        <f t="shared" si="9"/>
        <v>-11</v>
      </c>
      <c r="K55" s="12">
        <f>C52</f>
        <v>9</v>
      </c>
      <c r="M55" s="14">
        <f>IF(C52=C55,2,-1)</f>
        <v>-1</v>
      </c>
      <c r="N55" s="14">
        <f t="shared" si="3"/>
        <v>-3</v>
      </c>
      <c r="O55" s="14">
        <f>(C53&amp;C54)*1</f>
        <v>96</v>
      </c>
      <c r="Q55" s="14">
        <f t="shared" si="4"/>
        <v>93</v>
      </c>
      <c r="S55" s="14" t="str">
        <f t="shared" si="5"/>
        <v>9</v>
      </c>
      <c r="T55" s="14" t="str">
        <f t="shared" si="6"/>
        <v>3</v>
      </c>
      <c r="U55" s="14">
        <f>IF(Q55=0,0,IF(S55*1=C55,3,-1))</f>
        <v>-1</v>
      </c>
      <c r="V55" s="14">
        <f>IF(Q55=0,0,IF(T55*1=C55,3,-1))</f>
        <v>3</v>
      </c>
      <c r="W55" s="22">
        <f t="shared" si="7"/>
        <v>2</v>
      </c>
      <c r="X55" s="22">
        <f t="shared" si="8"/>
        <v>36</v>
      </c>
    </row>
    <row r="56" spans="1:24" ht="14.35" customHeight="1" thickBot="1" x14ac:dyDescent="0.45">
      <c r="A56" s="6">
        <v>35</v>
      </c>
      <c r="B56" s="11"/>
      <c r="C56" s="9">
        <f>VLOOKUP(A56,$AL$3:$AM$39,2)</f>
        <v>6</v>
      </c>
      <c r="D56" s="4">
        <f>COUNTIF(INDEX(C56:INDEX($C$1:C56,IFERROR(LOOKUP(2,1/($D$1:D55=2),ROW($D$1:D55)-MIN(ROW($D$1:D55)-1)),1),),),C56)</f>
        <v>2</v>
      </c>
      <c r="E56" s="19" t="e">
        <f>COUNTIF(INDEX(#REF!:INDEX(#REF!,IFERROR(LOOKUP(2,1/($E$1:E55=2),ROW($E$1:E55)-MIN(ROW($E$1:E55)-1)),1),),),#REF!)</f>
        <v>#REF!</v>
      </c>
      <c r="F56" s="17" t="b">
        <f>ISNUMBER(A56)</f>
        <v>1</v>
      </c>
      <c r="H56" s="14">
        <f>IF(C56=C55,2,-1)</f>
        <v>-1</v>
      </c>
      <c r="I56" s="14">
        <f t="shared" si="9"/>
        <v>-12</v>
      </c>
      <c r="K56" s="12">
        <f>C53</f>
        <v>9</v>
      </c>
      <c r="M56" s="14">
        <f>IF(C53=C56,2,-1)</f>
        <v>-1</v>
      </c>
      <c r="N56" s="14">
        <f t="shared" si="3"/>
        <v>-4</v>
      </c>
      <c r="O56" s="14">
        <f>(C54&amp;C55)*1</f>
        <v>63</v>
      </c>
      <c r="Q56" s="14">
        <f t="shared" si="4"/>
        <v>69</v>
      </c>
      <c r="S56" s="14" t="str">
        <f t="shared" si="5"/>
        <v>6</v>
      </c>
      <c r="T56" s="14" t="str">
        <f t="shared" si="6"/>
        <v>9</v>
      </c>
      <c r="U56" s="14">
        <f>IF(Q56=0,0,IF(S56*1=C56,3,-1))</f>
        <v>3</v>
      </c>
      <c r="V56" s="14">
        <f>IF(Q56=0,0,IF(T56*1=C56,3,-1))</f>
        <v>-1</v>
      </c>
      <c r="W56" s="22">
        <f t="shared" si="7"/>
        <v>2</v>
      </c>
      <c r="X56" s="22">
        <f t="shared" si="8"/>
        <v>38</v>
      </c>
    </row>
    <row r="57" spans="1:24" ht="14.35" customHeight="1" thickBot="1" x14ac:dyDescent="0.45">
      <c r="A57" s="6">
        <v>18</v>
      </c>
      <c r="B57" s="11"/>
      <c r="C57" s="9">
        <f>VLOOKUP(A57,$AL$3:$AM$39,2)</f>
        <v>9</v>
      </c>
      <c r="D57" s="4">
        <f>COUNTIF(INDEX(C57:INDEX($C$1:C57,IFERROR(LOOKUP(2,1/($D$1:D56=2),ROW($D$1:D56)-MIN(ROW($D$1:D56)-1)),1),),),C57)</f>
        <v>1</v>
      </c>
      <c r="E57" s="19" t="e">
        <f>COUNTIF(INDEX(#REF!:INDEX(#REF!,IFERROR(LOOKUP(2,1/($E$1:E56=2),ROW($E$1:E56)-MIN(ROW($E$1:E56)-1)),1),),),#REF!)</f>
        <v>#REF!</v>
      </c>
      <c r="F57" s="17" t="b">
        <f>ISNUMBER(A57)</f>
        <v>1</v>
      </c>
      <c r="H57" s="14">
        <f>IF(C57=C56,2,-1)</f>
        <v>-1</v>
      </c>
      <c r="I57" s="14">
        <f t="shared" si="9"/>
        <v>-13</v>
      </c>
      <c r="K57" s="12">
        <f>C54</f>
        <v>6</v>
      </c>
      <c r="M57" s="14">
        <f>IF(C54=C57,2,-1)</f>
        <v>-1</v>
      </c>
      <c r="N57" s="14">
        <f t="shared" si="3"/>
        <v>-5</v>
      </c>
      <c r="O57" s="14">
        <f>(C55&amp;C56)*1</f>
        <v>36</v>
      </c>
      <c r="Q57" s="14">
        <f t="shared" si="4"/>
        <v>39</v>
      </c>
      <c r="S57" s="14" t="str">
        <f t="shared" si="5"/>
        <v>3</v>
      </c>
      <c r="T57" s="14" t="str">
        <f t="shared" si="6"/>
        <v>9</v>
      </c>
      <c r="U57" s="14">
        <f>IF(Q57=0,0,IF(S57*1=C57,3,-1))</f>
        <v>-1</v>
      </c>
      <c r="V57" s="14">
        <f>IF(Q57=0,0,IF(T57*1=C57,3,-1))</f>
        <v>3</v>
      </c>
      <c r="W57" s="22">
        <f t="shared" si="7"/>
        <v>2</v>
      </c>
      <c r="X57" s="22">
        <f t="shared" si="8"/>
        <v>40</v>
      </c>
    </row>
    <row r="58" spans="1:24" ht="14.35" customHeight="1" thickBot="1" x14ac:dyDescent="0.45">
      <c r="A58" s="6">
        <v>26</v>
      </c>
      <c r="B58" s="11"/>
      <c r="C58" s="9">
        <f>VLOOKUP(A58,$AL$3:$AM$39,2)</f>
        <v>9</v>
      </c>
      <c r="D58" s="4">
        <f>COUNTIF(INDEX(C58:INDEX($C$1:C58,IFERROR(LOOKUP(2,1/($D$1:D57=2),ROW($D$1:D57)-MIN(ROW($D$1:D57)-1)),1),),),C58)</f>
        <v>2</v>
      </c>
      <c r="E58" s="19" t="e">
        <f>COUNTIF(INDEX(#REF!:INDEX(#REF!,IFERROR(LOOKUP(2,1/($E$1:E57=2),ROW($E$1:E57)-MIN(ROW($E$1:E57)-1)),1),),),#REF!)</f>
        <v>#REF!</v>
      </c>
      <c r="F58" s="17" t="b">
        <f>ISNUMBER(A58)</f>
        <v>1</v>
      </c>
      <c r="H58" s="14">
        <f>IF(C58=C57,2,-1)</f>
        <v>2</v>
      </c>
      <c r="I58" s="14">
        <f t="shared" si="9"/>
        <v>-11</v>
      </c>
      <c r="K58" s="12">
        <f>C55</f>
        <v>3</v>
      </c>
      <c r="M58" s="14">
        <f>IF(C55=C58,2,-1)</f>
        <v>-1</v>
      </c>
      <c r="N58" s="14">
        <f t="shared" si="3"/>
        <v>-6</v>
      </c>
      <c r="O58" s="14">
        <f>(C56&amp;C57)*1</f>
        <v>69</v>
      </c>
      <c r="Q58" s="14">
        <f t="shared" si="4"/>
        <v>63</v>
      </c>
      <c r="S58" s="14" t="str">
        <f t="shared" si="5"/>
        <v>6</v>
      </c>
      <c r="T58" s="14" t="str">
        <f t="shared" si="6"/>
        <v>3</v>
      </c>
      <c r="U58" s="14">
        <f>IF(Q58=0,0,IF(S58*1=C58,3,-1))</f>
        <v>-1</v>
      </c>
      <c r="V58" s="14">
        <f>IF(Q58=0,0,IF(T58*1=C58,3,-1))</f>
        <v>-1</v>
      </c>
      <c r="W58" s="22">
        <f t="shared" si="7"/>
        <v>-2</v>
      </c>
      <c r="X58" s="22">
        <f t="shared" si="8"/>
        <v>38</v>
      </c>
    </row>
    <row r="59" spans="1:24" ht="14.35" customHeight="1" thickBot="1" x14ac:dyDescent="0.45">
      <c r="A59" s="6">
        <v>26</v>
      </c>
      <c r="B59" s="11"/>
      <c r="C59" s="9">
        <f>VLOOKUP(A59,$AL$3:$AM$39,2)</f>
        <v>9</v>
      </c>
      <c r="D59" s="4">
        <f>COUNTIF(INDEX(C59:INDEX($C$1:C59,IFERROR(LOOKUP(2,1/($D$1:D58=2),ROW($D$1:D58)-MIN(ROW($D$1:D58)-1)),1),),),C59)</f>
        <v>2</v>
      </c>
      <c r="E59" s="19" t="e">
        <f>COUNTIF(INDEX(#REF!:INDEX(#REF!,IFERROR(LOOKUP(2,1/($E$1:E58=2),ROW($E$1:E58)-MIN(ROW($E$1:E58)-1)),1),),),#REF!)</f>
        <v>#REF!</v>
      </c>
      <c r="F59" s="17" t="b">
        <f>ISNUMBER(A59)</f>
        <v>1</v>
      </c>
      <c r="H59" s="14">
        <f>IF(C59=C58,2,-1)</f>
        <v>2</v>
      </c>
      <c r="I59" s="14">
        <f t="shared" si="9"/>
        <v>-9</v>
      </c>
      <c r="K59" s="12">
        <f>C56</f>
        <v>6</v>
      </c>
      <c r="M59" s="14">
        <f>IF(C56=C59,2,-1)</f>
        <v>-1</v>
      </c>
      <c r="N59" s="14">
        <f t="shared" si="3"/>
        <v>-7</v>
      </c>
      <c r="O59" s="14">
        <f>(C57&amp;C58)*1</f>
        <v>99</v>
      </c>
      <c r="Q59" s="14">
        <f t="shared" si="4"/>
        <v>0</v>
      </c>
      <c r="S59" s="14" t="str">
        <f t="shared" si="5"/>
        <v>0</v>
      </c>
      <c r="T59" s="14" t="str">
        <f t="shared" si="6"/>
        <v>0</v>
      </c>
      <c r="U59" s="14">
        <f>IF(Q59=0,0,IF(S59*1=C59,3,-1))</f>
        <v>0</v>
      </c>
      <c r="V59" s="14">
        <f>IF(Q59=0,0,IF(T59*1=C59,3,-1))</f>
        <v>0</v>
      </c>
      <c r="W59" s="22">
        <f t="shared" si="7"/>
        <v>0</v>
      </c>
      <c r="X59" s="22">
        <f t="shared" si="8"/>
        <v>38</v>
      </c>
    </row>
    <row r="60" spans="1:24" ht="14.35" customHeight="1" thickBot="1" x14ac:dyDescent="0.45">
      <c r="A60" s="6">
        <v>32</v>
      </c>
      <c r="B60" s="11"/>
      <c r="C60" s="9">
        <f>VLOOKUP(A60,$AL$3:$AM$39,2)</f>
        <v>6</v>
      </c>
      <c r="D60" s="4">
        <f>COUNTIF(INDEX(C60:INDEX($C$1:C60,IFERROR(LOOKUP(2,1/($D$1:D59=2),ROW($D$1:D59)-MIN(ROW($D$1:D59)-1)),1),),),C60)</f>
        <v>1</v>
      </c>
      <c r="E60" s="19" t="e">
        <f>COUNTIF(INDEX(#REF!:INDEX(#REF!,IFERROR(LOOKUP(2,1/($E$1:E59=2),ROW($E$1:E59)-MIN(ROW($E$1:E59)-1)),1),),),#REF!)</f>
        <v>#REF!</v>
      </c>
      <c r="F60" s="17" t="b">
        <f>ISNUMBER(A60)</f>
        <v>1</v>
      </c>
      <c r="H60" s="14">
        <f>IF(C60=C59,2,-1)</f>
        <v>-1</v>
      </c>
      <c r="I60" s="14">
        <f t="shared" si="9"/>
        <v>-10</v>
      </c>
      <c r="K60" s="12">
        <f>C57</f>
        <v>9</v>
      </c>
      <c r="M60" s="14">
        <f>IF(C57=C60,2,-1)</f>
        <v>-1</v>
      </c>
      <c r="N60" s="14">
        <f t="shared" si="3"/>
        <v>-8</v>
      </c>
      <c r="O60" s="14">
        <f>(C58&amp;C59)*1</f>
        <v>99</v>
      </c>
      <c r="Q60" s="14">
        <f t="shared" si="4"/>
        <v>0</v>
      </c>
      <c r="S60" s="14" t="str">
        <f t="shared" si="5"/>
        <v>0</v>
      </c>
      <c r="T60" s="14" t="str">
        <f t="shared" si="6"/>
        <v>0</v>
      </c>
      <c r="U60" s="14">
        <f>IF(Q60=0,0,IF(S60*1=C60,3,-1))</f>
        <v>0</v>
      </c>
      <c r="V60" s="14">
        <f>IF(Q60=0,0,IF(T60*1=C60,3,-1))</f>
        <v>0</v>
      </c>
      <c r="W60" s="22">
        <f t="shared" si="7"/>
        <v>0</v>
      </c>
      <c r="X60" s="22">
        <f t="shared" si="8"/>
        <v>38</v>
      </c>
    </row>
    <row r="61" spans="1:24" ht="14.35" customHeight="1" thickBot="1" x14ac:dyDescent="0.45">
      <c r="A61" s="6">
        <v>8</v>
      </c>
      <c r="B61" s="11"/>
      <c r="C61" s="9">
        <f>VLOOKUP(A61,$AL$3:$AM$39,2)</f>
        <v>9</v>
      </c>
      <c r="D61" s="4">
        <f>COUNTIF(INDEX(C61:INDEX($C$1:C61,IFERROR(LOOKUP(2,1/($D$1:D60=2),ROW($D$1:D60)-MIN(ROW($D$1:D60)-1)),1),),),C61)</f>
        <v>2</v>
      </c>
      <c r="E61" s="19" t="e">
        <f>COUNTIF(INDEX(#REF!:INDEX(#REF!,IFERROR(LOOKUP(2,1/($E$1:E60=2),ROW($E$1:E60)-MIN(ROW($E$1:E60)-1)),1),),),#REF!)</f>
        <v>#REF!</v>
      </c>
      <c r="F61" s="17" t="b">
        <f>ISNUMBER(A61)</f>
        <v>1</v>
      </c>
      <c r="H61" s="14">
        <f>IF(C61=C60,2,-1)</f>
        <v>-1</v>
      </c>
      <c r="I61" s="14">
        <f t="shared" si="9"/>
        <v>-11</v>
      </c>
      <c r="K61" s="12">
        <f>C58</f>
        <v>9</v>
      </c>
      <c r="M61" s="14">
        <f>IF(C58=C61,2,-1)</f>
        <v>2</v>
      </c>
      <c r="N61" s="14">
        <f t="shared" si="3"/>
        <v>-6</v>
      </c>
      <c r="O61" s="14">
        <f>(C59&amp;C60)*1</f>
        <v>96</v>
      </c>
      <c r="Q61" s="14">
        <f t="shared" si="4"/>
        <v>93</v>
      </c>
      <c r="S61" s="14" t="str">
        <f t="shared" si="5"/>
        <v>9</v>
      </c>
      <c r="T61" s="14" t="str">
        <f t="shared" si="6"/>
        <v>3</v>
      </c>
      <c r="U61" s="14">
        <f>IF(Q61=0,0,IF(S61*1=C61,3,-1))</f>
        <v>3</v>
      </c>
      <c r="V61" s="14">
        <f>IF(Q61=0,0,IF(T61*1=C61,3,-1))</f>
        <v>-1</v>
      </c>
      <c r="W61" s="22">
        <f t="shared" si="7"/>
        <v>2</v>
      </c>
      <c r="X61" s="22">
        <f t="shared" si="8"/>
        <v>40</v>
      </c>
    </row>
    <row r="62" spans="1:24" ht="14.35" customHeight="1" thickBot="1" x14ac:dyDescent="0.45">
      <c r="A62" s="6">
        <v>4</v>
      </c>
      <c r="B62" s="11"/>
      <c r="C62" s="9">
        <f>VLOOKUP(A62,$AL$3:$AM$39,2)</f>
        <v>3</v>
      </c>
      <c r="D62" s="4">
        <f>COUNTIF(INDEX(C62:INDEX($C$1:C62,IFERROR(LOOKUP(2,1/($D$1:D61=2),ROW($D$1:D61)-MIN(ROW($D$1:D61)-1)),1),),),C62)</f>
        <v>1</v>
      </c>
      <c r="E62" s="19" t="e">
        <f>COUNTIF(INDEX(#REF!:INDEX(#REF!,IFERROR(LOOKUP(2,1/($E$1:E61=2),ROW($E$1:E61)-MIN(ROW($E$1:E61)-1)),1),),),#REF!)</f>
        <v>#REF!</v>
      </c>
      <c r="F62" s="17" t="b">
        <f>ISNUMBER(A62)</f>
        <v>1</v>
      </c>
      <c r="H62" s="14">
        <f>IF(C62=C61,2,-1)</f>
        <v>-1</v>
      </c>
      <c r="I62" s="14">
        <f t="shared" si="9"/>
        <v>-12</v>
      </c>
      <c r="K62" s="12">
        <f>C59</f>
        <v>9</v>
      </c>
      <c r="M62" s="14">
        <f>IF(C59=C62,2,-1)</f>
        <v>-1</v>
      </c>
      <c r="N62" s="14">
        <f t="shared" si="3"/>
        <v>-7</v>
      </c>
      <c r="O62" s="14">
        <f>(C60&amp;C61)*1</f>
        <v>69</v>
      </c>
      <c r="Q62" s="14">
        <f t="shared" si="4"/>
        <v>63</v>
      </c>
      <c r="S62" s="14" t="str">
        <f t="shared" si="5"/>
        <v>6</v>
      </c>
      <c r="T62" s="14" t="str">
        <f t="shared" si="6"/>
        <v>3</v>
      </c>
      <c r="U62" s="14">
        <f>IF(Q62=0,0,IF(S62*1=C62,3,-1))</f>
        <v>-1</v>
      </c>
      <c r="V62" s="14">
        <f>IF(Q62=0,0,IF(T62*1=C62,3,-1))</f>
        <v>3</v>
      </c>
      <c r="W62" s="22">
        <f t="shared" si="7"/>
        <v>2</v>
      </c>
      <c r="X62" s="22">
        <f t="shared" si="8"/>
        <v>42</v>
      </c>
    </row>
    <row r="63" spans="1:24" ht="14.35" customHeight="1" thickBot="1" x14ac:dyDescent="0.45">
      <c r="A63" s="6">
        <v>18</v>
      </c>
      <c r="B63" s="11"/>
      <c r="C63" s="9">
        <f>VLOOKUP(A63,$AL$3:$AM$39,2)</f>
        <v>9</v>
      </c>
      <c r="D63" s="4">
        <f>COUNTIF(INDEX(C63:INDEX($C$1:C63,IFERROR(LOOKUP(2,1/($D$1:D62=2),ROW($D$1:D62)-MIN(ROW($D$1:D62)-1)),1),),),C63)</f>
        <v>2</v>
      </c>
      <c r="E63" s="19" t="e">
        <f>COUNTIF(INDEX(#REF!:INDEX(#REF!,IFERROR(LOOKUP(2,1/($E$1:E62=2),ROW($E$1:E62)-MIN(ROW($E$1:E62)-1)),1),),),#REF!)</f>
        <v>#REF!</v>
      </c>
      <c r="F63" s="17" t="b">
        <f>ISNUMBER(A63)</f>
        <v>1</v>
      </c>
      <c r="H63" s="14">
        <f>IF(C63=C62,2,-1)</f>
        <v>-1</v>
      </c>
      <c r="I63" s="14">
        <f t="shared" si="9"/>
        <v>-13</v>
      </c>
      <c r="K63" s="12">
        <f>C60</f>
        <v>6</v>
      </c>
      <c r="M63" s="14">
        <f>IF(C60=C63,2,-1)</f>
        <v>-1</v>
      </c>
      <c r="N63" s="14">
        <f t="shared" si="3"/>
        <v>-8</v>
      </c>
      <c r="O63" s="14">
        <f>(C61&amp;C62)*1</f>
        <v>93</v>
      </c>
      <c r="Q63" s="14">
        <f t="shared" si="4"/>
        <v>96</v>
      </c>
      <c r="S63" s="14" t="str">
        <f t="shared" si="5"/>
        <v>9</v>
      </c>
      <c r="T63" s="14" t="str">
        <f t="shared" si="6"/>
        <v>6</v>
      </c>
      <c r="U63" s="14">
        <f>IF(Q63=0,0,IF(S63*1=C63,3,-1))</f>
        <v>3</v>
      </c>
      <c r="V63" s="14">
        <f>IF(Q63=0,0,IF(T63*1=C63,3,-1))</f>
        <v>-1</v>
      </c>
      <c r="W63" s="22">
        <f t="shared" si="7"/>
        <v>2</v>
      </c>
      <c r="X63" s="22">
        <f t="shared" si="8"/>
        <v>44</v>
      </c>
    </row>
    <row r="64" spans="1:24" ht="14.35" customHeight="1" thickBot="1" x14ac:dyDescent="0.45">
      <c r="A64" s="6">
        <v>30</v>
      </c>
      <c r="B64" s="11"/>
      <c r="C64" s="9">
        <f>VLOOKUP(A64,$AL$3:$AM$39,2)</f>
        <v>3</v>
      </c>
      <c r="D64" s="4">
        <f>COUNTIF(INDEX(C64:INDEX($C$1:C64,IFERROR(LOOKUP(2,1/($D$1:D63=2),ROW($D$1:D63)-MIN(ROW($D$1:D63)-1)),1),),),C64)</f>
        <v>1</v>
      </c>
      <c r="E64" s="19" t="e">
        <f>COUNTIF(INDEX(#REF!:INDEX(#REF!,IFERROR(LOOKUP(2,1/($E$1:E63=2),ROW($E$1:E63)-MIN(ROW($E$1:E63)-1)),1),),),#REF!)</f>
        <v>#REF!</v>
      </c>
      <c r="F64" s="17" t="b">
        <f>ISNUMBER(A64)</f>
        <v>1</v>
      </c>
      <c r="H64" s="14">
        <f>IF(C64=C63,2,-1)</f>
        <v>-1</v>
      </c>
      <c r="I64" s="14">
        <f t="shared" si="9"/>
        <v>-14</v>
      </c>
      <c r="K64" s="12">
        <f>C61</f>
        <v>9</v>
      </c>
      <c r="M64" s="14">
        <f>IF(C61=C64,2,-1)</f>
        <v>-1</v>
      </c>
      <c r="N64" s="14">
        <f t="shared" si="3"/>
        <v>-9</v>
      </c>
      <c r="O64" s="14">
        <f>(C62&amp;C63)*1</f>
        <v>39</v>
      </c>
      <c r="Q64" s="14">
        <f t="shared" si="4"/>
        <v>36</v>
      </c>
      <c r="S64" s="14" t="str">
        <f t="shared" si="5"/>
        <v>3</v>
      </c>
      <c r="T64" s="14" t="str">
        <f t="shared" si="6"/>
        <v>6</v>
      </c>
      <c r="U64" s="14">
        <f>IF(Q64=0,0,IF(S64*1=C64,3,-1))</f>
        <v>3</v>
      </c>
      <c r="V64" s="14">
        <f>IF(Q64=0,0,IF(T64*1=C64,3,-1))</f>
        <v>-1</v>
      </c>
      <c r="W64" s="22">
        <f t="shared" si="7"/>
        <v>2</v>
      </c>
      <c r="X64" s="22">
        <f t="shared" si="8"/>
        <v>46</v>
      </c>
    </row>
    <row r="65" spans="1:24" ht="14.35" customHeight="1" thickBot="1" x14ac:dyDescent="0.45">
      <c r="A65" s="6">
        <v>30</v>
      </c>
      <c r="B65" s="11"/>
      <c r="C65" s="9">
        <f>VLOOKUP(A65,$AL$3:$AM$39,2)</f>
        <v>3</v>
      </c>
      <c r="D65" s="4">
        <f>COUNTIF(INDEX(C65:INDEX($C$1:C65,IFERROR(LOOKUP(2,1/($D$1:D64=2),ROW($D$1:D64)-MIN(ROW($D$1:D64)-1)),1),),),C65)</f>
        <v>2</v>
      </c>
      <c r="E65" s="19" t="e">
        <f>COUNTIF(INDEX(#REF!:INDEX(#REF!,IFERROR(LOOKUP(2,1/($E$1:E64=2),ROW($E$1:E64)-MIN(ROW($E$1:E64)-1)),1),),),#REF!)</f>
        <v>#REF!</v>
      </c>
      <c r="F65" s="17" t="b">
        <f>ISNUMBER(A65)</f>
        <v>1</v>
      </c>
      <c r="H65" s="14">
        <f>IF(C65=C64,2,-1)</f>
        <v>2</v>
      </c>
      <c r="I65" s="14">
        <f t="shared" si="9"/>
        <v>-12</v>
      </c>
      <c r="K65" s="12">
        <f>C62</f>
        <v>3</v>
      </c>
      <c r="M65" s="14">
        <f>IF(C62=C65,2,-1)</f>
        <v>2</v>
      </c>
      <c r="N65" s="14">
        <f t="shared" si="3"/>
        <v>-7</v>
      </c>
      <c r="O65" s="14">
        <f>(C63&amp;C64)*1</f>
        <v>93</v>
      </c>
      <c r="Q65" s="14">
        <f t="shared" si="4"/>
        <v>96</v>
      </c>
      <c r="S65" s="14" t="str">
        <f t="shared" si="5"/>
        <v>9</v>
      </c>
      <c r="T65" s="14" t="str">
        <f t="shared" si="6"/>
        <v>6</v>
      </c>
      <c r="U65" s="14">
        <f>IF(Q65=0,0,IF(S65*1=C65,3,-1))</f>
        <v>-1</v>
      </c>
      <c r="V65" s="14">
        <f>IF(Q65=0,0,IF(T65*1=C65,3,-1))</f>
        <v>-1</v>
      </c>
      <c r="W65" s="22">
        <f t="shared" si="7"/>
        <v>-2</v>
      </c>
      <c r="X65" s="22">
        <f t="shared" si="8"/>
        <v>44</v>
      </c>
    </row>
    <row r="66" spans="1:24" ht="14.35" customHeight="1" thickBot="1" x14ac:dyDescent="0.45">
      <c r="A66" s="6">
        <v>5</v>
      </c>
      <c r="B66" s="11"/>
      <c r="C66" s="9">
        <f>VLOOKUP(A66,$AL$3:$AM$39,2)</f>
        <v>6</v>
      </c>
      <c r="D66" s="4">
        <f>COUNTIF(INDEX(C66:INDEX($C$1:C66,IFERROR(LOOKUP(2,1/($D$1:D65=2),ROW($D$1:D65)-MIN(ROW($D$1:D65)-1)),1),),),C66)</f>
        <v>1</v>
      </c>
      <c r="E66" s="19" t="e">
        <f>COUNTIF(INDEX(#REF!:INDEX(#REF!,IFERROR(LOOKUP(2,1/($E$1:E65=2),ROW($E$1:E65)-MIN(ROW($E$1:E65)-1)),1),),),#REF!)</f>
        <v>#REF!</v>
      </c>
      <c r="F66" s="17" t="b">
        <f>ISNUMBER(A66)</f>
        <v>1</v>
      </c>
      <c r="H66" s="14">
        <f>IF(C66=C65,2,-1)</f>
        <v>-1</v>
      </c>
      <c r="I66" s="14">
        <f t="shared" si="9"/>
        <v>-13</v>
      </c>
      <c r="K66" s="12">
        <f>C63</f>
        <v>9</v>
      </c>
      <c r="M66" s="14">
        <f>IF(C63=C66,2,-1)</f>
        <v>-1</v>
      </c>
      <c r="N66" s="14">
        <f t="shared" si="3"/>
        <v>-8</v>
      </c>
      <c r="O66" s="14">
        <f>(C64&amp;C65)*1</f>
        <v>33</v>
      </c>
      <c r="Q66" s="14">
        <f t="shared" si="4"/>
        <v>0</v>
      </c>
      <c r="S66" s="14" t="str">
        <f t="shared" si="5"/>
        <v>0</v>
      </c>
      <c r="T66" s="14" t="str">
        <f t="shared" si="6"/>
        <v>0</v>
      </c>
      <c r="U66" s="14">
        <f>IF(Q66=0,0,IF(S66*1=C66,3,-1))</f>
        <v>0</v>
      </c>
      <c r="V66" s="14">
        <f>IF(Q66=0,0,IF(T66*1=C66,3,-1))</f>
        <v>0</v>
      </c>
      <c r="W66" s="22">
        <f t="shared" si="7"/>
        <v>0</v>
      </c>
      <c r="X66" s="22">
        <f t="shared" si="8"/>
        <v>44</v>
      </c>
    </row>
    <row r="67" spans="1:24" ht="14.35" customHeight="1" thickBot="1" x14ac:dyDescent="0.45">
      <c r="A67" s="6">
        <v>18</v>
      </c>
      <c r="B67" s="11"/>
      <c r="C67" s="9">
        <f>VLOOKUP(A67,$AL$3:$AM$39,2)</f>
        <v>9</v>
      </c>
      <c r="D67" s="4">
        <f>COUNTIF(INDEX(C67:INDEX($C$1:C67,IFERROR(LOOKUP(2,1/($D$1:D66=2),ROW($D$1:D66)-MIN(ROW($D$1:D66)-1)),1),),),C67)</f>
        <v>1</v>
      </c>
      <c r="E67" s="19" t="e">
        <f>COUNTIF(INDEX(#REF!:INDEX(#REF!,IFERROR(LOOKUP(2,1/($E$1:E66=2),ROW($E$1:E66)-MIN(ROW($E$1:E66)-1)),1),),),#REF!)</f>
        <v>#REF!</v>
      </c>
      <c r="F67" s="17" t="b">
        <f>ISNUMBER(A67)</f>
        <v>1</v>
      </c>
      <c r="H67" s="14">
        <f>IF(C67=C66,2,-1)</f>
        <v>-1</v>
      </c>
      <c r="I67" s="14">
        <f t="shared" si="9"/>
        <v>-14</v>
      </c>
      <c r="K67" s="12">
        <f>C64</f>
        <v>3</v>
      </c>
      <c r="M67" s="14">
        <f>IF(C64=C67,2,-1)</f>
        <v>-1</v>
      </c>
      <c r="N67" s="14">
        <f t="shared" si="3"/>
        <v>-9</v>
      </c>
      <c r="O67" s="14">
        <f>(C65&amp;C66)*1</f>
        <v>36</v>
      </c>
      <c r="Q67" s="14">
        <f t="shared" si="4"/>
        <v>39</v>
      </c>
      <c r="S67" s="14" t="str">
        <f t="shared" si="5"/>
        <v>3</v>
      </c>
      <c r="T67" s="14" t="str">
        <f t="shared" si="6"/>
        <v>9</v>
      </c>
      <c r="U67" s="14">
        <f>IF(Q67=0,0,IF(S67*1=C67,3,-1))</f>
        <v>-1</v>
      </c>
      <c r="V67" s="14">
        <f>IF(Q67=0,0,IF(T67*1=C67,3,-1))</f>
        <v>3</v>
      </c>
      <c r="W67" s="22">
        <f t="shared" si="7"/>
        <v>2</v>
      </c>
      <c r="X67" s="22">
        <f t="shared" si="8"/>
        <v>46</v>
      </c>
    </row>
    <row r="68" spans="1:24" ht="14.35" customHeight="1" thickBot="1" x14ac:dyDescent="0.45">
      <c r="A68" s="6">
        <v>23</v>
      </c>
      <c r="B68" s="11"/>
      <c r="C68" s="9">
        <f>VLOOKUP(A68,$AL$3:$AM$39,2)</f>
        <v>6</v>
      </c>
      <c r="D68" s="4">
        <f>COUNTIF(INDEX(C68:INDEX($C$1:C68,IFERROR(LOOKUP(2,1/($D$1:D67=2),ROW($D$1:D67)-MIN(ROW($D$1:D67)-1)),1),),),C68)</f>
        <v>2</v>
      </c>
      <c r="E68" s="19" t="e">
        <f>COUNTIF(INDEX(#REF!:INDEX(#REF!,IFERROR(LOOKUP(2,1/($E$1:E67=2),ROW($E$1:E67)-MIN(ROW($E$1:E67)-1)),1),),),#REF!)</f>
        <v>#REF!</v>
      </c>
      <c r="F68" s="17" t="b">
        <f>ISNUMBER(A68)</f>
        <v>1</v>
      </c>
      <c r="H68" s="14">
        <f>IF(C68=C67,2,-1)</f>
        <v>-1</v>
      </c>
      <c r="I68" s="14">
        <f t="shared" si="9"/>
        <v>-15</v>
      </c>
      <c r="K68" s="12">
        <f>C65</f>
        <v>3</v>
      </c>
      <c r="M68" s="14">
        <f>IF(C65=C68,2,-1)</f>
        <v>-1</v>
      </c>
      <c r="N68" s="14">
        <f t="shared" si="3"/>
        <v>-10</v>
      </c>
      <c r="O68" s="14">
        <f>(C66&amp;C67)*1</f>
        <v>69</v>
      </c>
      <c r="Q68" s="14">
        <f t="shared" si="4"/>
        <v>63</v>
      </c>
      <c r="S68" s="14" t="str">
        <f t="shared" si="5"/>
        <v>6</v>
      </c>
      <c r="T68" s="14" t="str">
        <f t="shared" si="6"/>
        <v>3</v>
      </c>
      <c r="U68" s="14">
        <f>IF(Q68=0,0,IF(S68*1=C68,3,-1))</f>
        <v>3</v>
      </c>
      <c r="V68" s="14">
        <f>IF(Q68=0,0,IF(T68*1=C68,3,-1))</f>
        <v>-1</v>
      </c>
      <c r="W68" s="22">
        <f t="shared" si="7"/>
        <v>2</v>
      </c>
      <c r="X68" s="22">
        <f t="shared" si="8"/>
        <v>48</v>
      </c>
    </row>
    <row r="69" spans="1:24" ht="14.35" customHeight="1" thickBot="1" x14ac:dyDescent="0.45">
      <c r="A69" s="6">
        <v>32</v>
      </c>
      <c r="B69" s="11"/>
      <c r="C69" s="9">
        <f>VLOOKUP(A69,$AL$3:$AM$39,2)</f>
        <v>6</v>
      </c>
      <c r="D69" s="4">
        <f>COUNTIF(INDEX(C69:INDEX($C$1:C69,IFERROR(LOOKUP(2,1/($D$1:D68=2),ROW($D$1:D68)-MIN(ROW($D$1:D68)-1)),1),),),C69)</f>
        <v>2</v>
      </c>
      <c r="E69" s="19" t="e">
        <f>COUNTIF(INDEX(#REF!:INDEX(#REF!,IFERROR(LOOKUP(2,1/($E$1:E68=2),ROW($E$1:E68)-MIN(ROW($E$1:E68)-1)),1),),),#REF!)</f>
        <v>#REF!</v>
      </c>
      <c r="F69" s="17" t="b">
        <f>ISNUMBER(A69)</f>
        <v>1</v>
      </c>
      <c r="H69" s="14">
        <f>IF(C69=C68,2,-1)</f>
        <v>2</v>
      </c>
      <c r="I69" s="14">
        <f t="shared" si="9"/>
        <v>-13</v>
      </c>
      <c r="K69" s="12">
        <f>C66</f>
        <v>6</v>
      </c>
      <c r="M69" s="14">
        <f>IF(C66=C69,2,-1)</f>
        <v>2</v>
      </c>
      <c r="N69" s="14">
        <f t="shared" ref="N69:N132" si="14">N68+M69</f>
        <v>-8</v>
      </c>
      <c r="O69" s="14">
        <f>(C67&amp;C68)*1</f>
        <v>96</v>
      </c>
      <c r="Q69" s="14">
        <f t="shared" si="4"/>
        <v>93</v>
      </c>
      <c r="S69" s="14" t="str">
        <f t="shared" si="5"/>
        <v>9</v>
      </c>
      <c r="T69" s="14" t="str">
        <f t="shared" si="6"/>
        <v>3</v>
      </c>
      <c r="U69" s="14">
        <f>IF(Q69=0,0,IF(S69*1=C69,3,-1))</f>
        <v>-1</v>
      </c>
      <c r="V69" s="14">
        <f>IF(Q69=0,0,IF(T69*1=C69,3,-1))</f>
        <v>-1</v>
      </c>
      <c r="W69" s="22">
        <f t="shared" si="7"/>
        <v>-2</v>
      </c>
      <c r="X69" s="22">
        <f t="shared" si="8"/>
        <v>46</v>
      </c>
    </row>
    <row r="70" spans="1:24" ht="14.35" customHeight="1" thickBot="1" x14ac:dyDescent="0.45">
      <c r="A70" s="6">
        <v>3</v>
      </c>
      <c r="B70" s="11"/>
      <c r="C70" s="9">
        <f>VLOOKUP(A70,$AL$3:$AM$39,2)</f>
        <v>3</v>
      </c>
      <c r="D70" s="4">
        <f>COUNTIF(INDEX(C70:INDEX($C$1:C70,IFERROR(LOOKUP(2,1/($D$1:D69=2),ROW($D$1:D69)-MIN(ROW($D$1:D69)-1)),1),),),C70)</f>
        <v>1</v>
      </c>
      <c r="E70" s="19" t="e">
        <f>COUNTIF(INDEX(#REF!:INDEX(#REF!,IFERROR(LOOKUP(2,1/($E$1:E69=2),ROW($E$1:E69)-MIN(ROW($E$1:E69)-1)),1),),),#REF!)</f>
        <v>#REF!</v>
      </c>
      <c r="F70" s="17" t="b">
        <f>ISNUMBER(A70)</f>
        <v>1</v>
      </c>
      <c r="H70" s="14">
        <f>IF(C70=C69,2,-1)</f>
        <v>-1</v>
      </c>
      <c r="I70" s="14">
        <f t="shared" si="9"/>
        <v>-14</v>
      </c>
      <c r="K70" s="12">
        <f>C67</f>
        <v>9</v>
      </c>
      <c r="M70" s="14">
        <f>IF(C67=C70,2,-1)</f>
        <v>-1</v>
      </c>
      <c r="N70" s="14">
        <f t="shared" si="14"/>
        <v>-9</v>
      </c>
      <c r="O70" s="14">
        <f>(C68&amp;C69)*1</f>
        <v>66</v>
      </c>
      <c r="Q70" s="14">
        <f t="shared" ref="Q70:Q133" si="15">VLOOKUP(O70,$AI$3:$AJ$11,2,FALSE)</f>
        <v>0</v>
      </c>
      <c r="S70" s="14" t="str">
        <f t="shared" ref="S70:S133" si="16">LEFT(Q70)</f>
        <v>0</v>
      </c>
      <c r="T70" s="14" t="str">
        <f t="shared" ref="T70:T133" si="17">RIGHT(Q70)</f>
        <v>0</v>
      </c>
      <c r="U70" s="14">
        <f>IF(Q70=0,0,IF(S70*1=C70,3,-1))</f>
        <v>0</v>
      </c>
      <c r="V70" s="14">
        <f>IF(Q70=0,0,IF(T70*1=C70,3,-1))</f>
        <v>0</v>
      </c>
      <c r="W70" s="22">
        <f t="shared" ref="W70:W133" si="18">U70+V70</f>
        <v>0</v>
      </c>
      <c r="X70" s="22">
        <f t="shared" ref="X70:X133" si="19">X69+W70</f>
        <v>46</v>
      </c>
    </row>
    <row r="71" spans="1:24" ht="14.35" customHeight="1" thickBot="1" x14ac:dyDescent="0.45">
      <c r="A71" s="6">
        <v>24</v>
      </c>
      <c r="B71" s="11"/>
      <c r="C71" s="9">
        <f>VLOOKUP(A71,$AL$3:$AM$39,2)</f>
        <v>6</v>
      </c>
      <c r="D71" s="4">
        <f>COUNTIF(INDEX(C71:INDEX($C$1:C71,IFERROR(LOOKUP(2,1/($D$1:D70=2),ROW($D$1:D70)-MIN(ROW($D$1:D70)-1)),1),),),C71)</f>
        <v>2</v>
      </c>
      <c r="E71" s="19" t="e">
        <f>COUNTIF(INDEX(#REF!:INDEX(#REF!,IFERROR(LOOKUP(2,1/($E$1:E70=2),ROW($E$1:E70)-MIN(ROW($E$1:E70)-1)),1),),),#REF!)</f>
        <v>#REF!</v>
      </c>
      <c r="F71" s="17" t="b">
        <f>ISNUMBER(A71)</f>
        <v>1</v>
      </c>
      <c r="H71" s="14">
        <f>IF(C71=C70,2,-1)</f>
        <v>-1</v>
      </c>
      <c r="I71" s="14">
        <f t="shared" ref="I71:I134" si="20">I70+H71</f>
        <v>-15</v>
      </c>
      <c r="K71" s="12">
        <f>C68</f>
        <v>6</v>
      </c>
      <c r="M71" s="14">
        <f>IF(C68=C71,2,-1)</f>
        <v>2</v>
      </c>
      <c r="N71" s="14">
        <f t="shared" si="14"/>
        <v>-7</v>
      </c>
      <c r="O71" s="14">
        <f>(C69&amp;C70)*1</f>
        <v>63</v>
      </c>
      <c r="Q71" s="14">
        <f t="shared" si="15"/>
        <v>69</v>
      </c>
      <c r="S71" s="14" t="str">
        <f t="shared" si="16"/>
        <v>6</v>
      </c>
      <c r="T71" s="14" t="str">
        <f t="shared" si="17"/>
        <v>9</v>
      </c>
      <c r="U71" s="14">
        <f>IF(Q71=0,0,IF(S71*1=C71,3,-1))</f>
        <v>3</v>
      </c>
      <c r="V71" s="14">
        <f>IF(Q71=0,0,IF(T71*1=C71,3,-1))</f>
        <v>-1</v>
      </c>
      <c r="W71" s="22">
        <f t="shared" si="18"/>
        <v>2</v>
      </c>
      <c r="X71" s="22">
        <f t="shared" si="19"/>
        <v>48</v>
      </c>
    </row>
    <row r="72" spans="1:24" ht="14.35" customHeight="1" thickBot="1" x14ac:dyDescent="0.45">
      <c r="A72" s="6">
        <v>33</v>
      </c>
      <c r="B72" s="11"/>
      <c r="C72" s="9">
        <f>VLOOKUP(A72,$AL$3:$AM$39,2)</f>
        <v>6</v>
      </c>
      <c r="D72" s="4">
        <f>COUNTIF(INDEX(C72:INDEX($C$1:C72,IFERROR(LOOKUP(2,1/($D$1:D71=2),ROW($D$1:D71)-MIN(ROW($D$1:D71)-1)),1),),),C72)</f>
        <v>2</v>
      </c>
      <c r="E72" s="19" t="e">
        <f>COUNTIF(INDEX(#REF!:INDEX(#REF!,IFERROR(LOOKUP(2,1/($E$1:E71=2),ROW($E$1:E71)-MIN(ROW($E$1:E71)-1)),1),),),#REF!)</f>
        <v>#REF!</v>
      </c>
      <c r="F72" s="17" t="b">
        <f>ISNUMBER(A72)</f>
        <v>1</v>
      </c>
      <c r="H72" s="14">
        <f>IF(C72=C71,2,-1)</f>
        <v>2</v>
      </c>
      <c r="I72" s="14">
        <f t="shared" si="20"/>
        <v>-13</v>
      </c>
      <c r="K72" s="12">
        <f>C69</f>
        <v>6</v>
      </c>
      <c r="M72" s="14">
        <f>IF(C69=C72,2,-1)</f>
        <v>2</v>
      </c>
      <c r="N72" s="14">
        <f t="shared" si="14"/>
        <v>-5</v>
      </c>
      <c r="O72" s="14">
        <f>(C70&amp;C71)*1</f>
        <v>36</v>
      </c>
      <c r="Q72" s="14">
        <f t="shared" si="15"/>
        <v>39</v>
      </c>
      <c r="S72" s="14" t="str">
        <f t="shared" si="16"/>
        <v>3</v>
      </c>
      <c r="T72" s="14" t="str">
        <f t="shared" si="17"/>
        <v>9</v>
      </c>
      <c r="U72" s="14">
        <f>IF(Q72=0,0,IF(S72*1=C72,3,-1))</f>
        <v>-1</v>
      </c>
      <c r="V72" s="14">
        <f>IF(Q72=0,0,IF(T72*1=C72,3,-1))</f>
        <v>-1</v>
      </c>
      <c r="W72" s="22">
        <f t="shared" si="18"/>
        <v>-2</v>
      </c>
      <c r="X72" s="22">
        <f t="shared" si="19"/>
        <v>46</v>
      </c>
    </row>
    <row r="73" spans="1:24" ht="14.35" customHeight="1" thickBot="1" x14ac:dyDescent="0.45">
      <c r="A73" s="6">
        <v>17</v>
      </c>
      <c r="B73" s="11"/>
      <c r="C73" s="9">
        <f>VLOOKUP(A73,$AL$3:$AM$39,2)</f>
        <v>9</v>
      </c>
      <c r="D73" s="4">
        <f>COUNTIF(INDEX(C73:INDEX($C$1:C73,IFERROR(LOOKUP(2,1/($D$1:D72=2),ROW($D$1:D72)-MIN(ROW($D$1:D72)-1)),1),),),C73)</f>
        <v>1</v>
      </c>
      <c r="E73" s="19" t="e">
        <f>COUNTIF(INDEX(#REF!:INDEX(#REF!,IFERROR(LOOKUP(2,1/($E$1:E72=2),ROW($E$1:E72)-MIN(ROW($E$1:E72)-1)),1),),),#REF!)</f>
        <v>#REF!</v>
      </c>
      <c r="F73" s="17" t="b">
        <f>ISNUMBER(A73)</f>
        <v>1</v>
      </c>
      <c r="H73" s="14">
        <f>IF(C73=C72,2,-1)</f>
        <v>-1</v>
      </c>
      <c r="I73" s="14">
        <f t="shared" si="20"/>
        <v>-14</v>
      </c>
      <c r="K73" s="12">
        <f>C70</f>
        <v>3</v>
      </c>
      <c r="M73" s="14">
        <f>IF(C70=C73,2,-1)</f>
        <v>-1</v>
      </c>
      <c r="N73" s="14">
        <f t="shared" si="14"/>
        <v>-6</v>
      </c>
      <c r="O73" s="14">
        <f>(C71&amp;C72)*1</f>
        <v>66</v>
      </c>
      <c r="Q73" s="14">
        <f t="shared" si="15"/>
        <v>0</v>
      </c>
      <c r="S73" s="14" t="str">
        <f t="shared" si="16"/>
        <v>0</v>
      </c>
      <c r="T73" s="14" t="str">
        <f t="shared" si="17"/>
        <v>0</v>
      </c>
      <c r="U73" s="14">
        <f>IF(Q73=0,0,IF(S73*1=C73,3,-1))</f>
        <v>0</v>
      </c>
      <c r="V73" s="14">
        <f>IF(Q73=0,0,IF(T73*1=C73,3,-1))</f>
        <v>0</v>
      </c>
      <c r="W73" s="22">
        <f t="shared" si="18"/>
        <v>0</v>
      </c>
      <c r="X73" s="22">
        <f t="shared" si="19"/>
        <v>46</v>
      </c>
    </row>
    <row r="74" spans="1:24" ht="14.35" customHeight="1" thickBot="1" x14ac:dyDescent="0.45">
      <c r="A74" s="6">
        <v>28</v>
      </c>
      <c r="B74" s="11"/>
      <c r="C74" s="9">
        <f>VLOOKUP(A74,$AL$3:$AM$39,2)</f>
        <v>9</v>
      </c>
      <c r="D74" s="4">
        <f>COUNTIF(INDEX(C74:INDEX($C$1:C74,IFERROR(LOOKUP(2,1/($D$1:D73=2),ROW($D$1:D73)-MIN(ROW($D$1:D73)-1)),1),),),C74)</f>
        <v>2</v>
      </c>
      <c r="E74" s="19" t="e">
        <f>COUNTIF(INDEX(#REF!:INDEX(#REF!,IFERROR(LOOKUP(2,1/($E$1:E73=2),ROW($E$1:E73)-MIN(ROW($E$1:E73)-1)),1),),),#REF!)</f>
        <v>#REF!</v>
      </c>
      <c r="F74" s="17" t="b">
        <f>ISNUMBER(A74)</f>
        <v>1</v>
      </c>
      <c r="H74" s="14">
        <f>IF(C74=C73,2,-1)</f>
        <v>2</v>
      </c>
      <c r="I74" s="14">
        <f t="shared" si="20"/>
        <v>-12</v>
      </c>
      <c r="K74" s="12">
        <f>C71</f>
        <v>6</v>
      </c>
      <c r="M74" s="14">
        <f>IF(C71=C74,2,-1)</f>
        <v>-1</v>
      </c>
      <c r="N74" s="14">
        <f t="shared" si="14"/>
        <v>-7</v>
      </c>
      <c r="O74" s="14">
        <f>(C72&amp;C73)*1</f>
        <v>69</v>
      </c>
      <c r="Q74" s="14">
        <f t="shared" si="15"/>
        <v>63</v>
      </c>
      <c r="S74" s="14" t="str">
        <f t="shared" si="16"/>
        <v>6</v>
      </c>
      <c r="T74" s="14" t="str">
        <f t="shared" si="17"/>
        <v>3</v>
      </c>
      <c r="U74" s="14">
        <f>IF(Q74=0,0,IF(S74*1=C74,3,-1))</f>
        <v>-1</v>
      </c>
      <c r="V74" s="14">
        <f>IF(Q74=0,0,IF(T74*1=C74,3,-1))</f>
        <v>-1</v>
      </c>
      <c r="W74" s="22">
        <f t="shared" si="18"/>
        <v>-2</v>
      </c>
      <c r="X74" s="22">
        <f t="shared" si="19"/>
        <v>44</v>
      </c>
    </row>
    <row r="75" spans="1:24" ht="14.35" customHeight="1" thickBot="1" x14ac:dyDescent="0.45">
      <c r="A75" s="6">
        <v>16</v>
      </c>
      <c r="B75" s="11"/>
      <c r="C75" s="9">
        <f>VLOOKUP(A75,$AL$3:$AM$39,2)</f>
        <v>6</v>
      </c>
      <c r="D75" s="4">
        <f>COUNTIF(INDEX(C75:INDEX($C$1:C75,IFERROR(LOOKUP(2,1/($D$1:D74=2),ROW($D$1:D74)-MIN(ROW($D$1:D74)-1)),1),),),C75)</f>
        <v>1</v>
      </c>
      <c r="E75" s="19" t="e">
        <f>COUNTIF(INDEX(#REF!:INDEX(#REF!,IFERROR(LOOKUP(2,1/($E$1:E74=2),ROW($E$1:E74)-MIN(ROW($E$1:E74)-1)),1),),),#REF!)</f>
        <v>#REF!</v>
      </c>
      <c r="F75" s="17" t="b">
        <f>ISNUMBER(A75)</f>
        <v>1</v>
      </c>
      <c r="H75" s="14">
        <f>IF(C75=C74,2,-1)</f>
        <v>-1</v>
      </c>
      <c r="I75" s="14">
        <f t="shared" si="20"/>
        <v>-13</v>
      </c>
      <c r="K75" s="12">
        <f>C72</f>
        <v>6</v>
      </c>
      <c r="M75" s="14">
        <f>IF(C72=C75,2,-1)</f>
        <v>2</v>
      </c>
      <c r="N75" s="14">
        <f t="shared" si="14"/>
        <v>-5</v>
      </c>
      <c r="O75" s="14">
        <f>(C73&amp;C74)*1</f>
        <v>99</v>
      </c>
      <c r="Q75" s="14">
        <f t="shared" si="15"/>
        <v>0</v>
      </c>
      <c r="S75" s="14" t="str">
        <f t="shared" si="16"/>
        <v>0</v>
      </c>
      <c r="T75" s="14" t="str">
        <f t="shared" si="17"/>
        <v>0</v>
      </c>
      <c r="U75" s="14">
        <f>IF(Q75=0,0,IF(S75*1=C75,3,-1))</f>
        <v>0</v>
      </c>
      <c r="V75" s="14">
        <f>IF(Q75=0,0,IF(T75*1=C75,3,-1))</f>
        <v>0</v>
      </c>
      <c r="W75" s="22">
        <f t="shared" si="18"/>
        <v>0</v>
      </c>
      <c r="X75" s="22">
        <f t="shared" si="19"/>
        <v>44</v>
      </c>
    </row>
    <row r="76" spans="1:24" ht="14.35" customHeight="1" thickBot="1" x14ac:dyDescent="0.45">
      <c r="A76" s="6">
        <v>36</v>
      </c>
      <c r="B76" s="11"/>
      <c r="C76" s="9">
        <f>VLOOKUP(A76,$AL$3:$AM$39,2)</f>
        <v>9</v>
      </c>
      <c r="D76" s="4">
        <f>COUNTIF(INDEX(C76:INDEX($C$1:C76,IFERROR(LOOKUP(2,1/($D$1:D75=2),ROW($D$1:D75)-MIN(ROW($D$1:D75)-1)),1),),),C76)</f>
        <v>2</v>
      </c>
      <c r="E76" s="19" t="e">
        <f>COUNTIF(INDEX(#REF!:INDEX(#REF!,IFERROR(LOOKUP(2,1/($E$1:E75=2),ROW($E$1:E75)-MIN(ROW($E$1:E75)-1)),1),),),#REF!)</f>
        <v>#REF!</v>
      </c>
      <c r="F76" s="17" t="b">
        <f>ISNUMBER(A76)</f>
        <v>1</v>
      </c>
      <c r="H76" s="14">
        <f>IF(C76=C75,2,-1)</f>
        <v>-1</v>
      </c>
      <c r="I76" s="14">
        <f t="shared" si="20"/>
        <v>-14</v>
      </c>
      <c r="K76" s="12">
        <f>C73</f>
        <v>9</v>
      </c>
      <c r="M76" s="14">
        <f>IF(C73=C76,2,-1)</f>
        <v>2</v>
      </c>
      <c r="N76" s="14">
        <f t="shared" si="14"/>
        <v>-3</v>
      </c>
      <c r="O76" s="14">
        <f>(C74&amp;C75)*1</f>
        <v>96</v>
      </c>
      <c r="Q76" s="14">
        <f t="shared" si="15"/>
        <v>93</v>
      </c>
      <c r="S76" s="14" t="str">
        <f t="shared" si="16"/>
        <v>9</v>
      </c>
      <c r="T76" s="14" t="str">
        <f t="shared" si="17"/>
        <v>3</v>
      </c>
      <c r="U76" s="14">
        <f>IF(Q76=0,0,IF(S76*1=C76,3,-1))</f>
        <v>3</v>
      </c>
      <c r="V76" s="14">
        <f>IF(Q76=0,0,IF(T76*1=C76,3,-1))</f>
        <v>-1</v>
      </c>
      <c r="W76" s="22">
        <f t="shared" si="18"/>
        <v>2</v>
      </c>
      <c r="X76" s="22">
        <f t="shared" si="19"/>
        <v>46</v>
      </c>
    </row>
    <row r="77" spans="1:24" ht="14.35" customHeight="1" thickBot="1" x14ac:dyDescent="0.45">
      <c r="A77" s="6">
        <v>3</v>
      </c>
      <c r="B77" s="11"/>
      <c r="C77" s="9">
        <f>VLOOKUP(A77,$AL$3:$AM$39,2)</f>
        <v>3</v>
      </c>
      <c r="D77" s="4">
        <f>COUNTIF(INDEX(C77:INDEX($C$1:C77,IFERROR(LOOKUP(2,1/($D$1:D76=2),ROW($D$1:D76)-MIN(ROW($D$1:D76)-1)),1),),),C77)</f>
        <v>1</v>
      </c>
      <c r="E77" s="19" t="e">
        <f>COUNTIF(INDEX(#REF!:INDEX(#REF!,IFERROR(LOOKUP(2,1/($E$1:E76=2),ROW($E$1:E76)-MIN(ROW($E$1:E76)-1)),1),),),#REF!)</f>
        <v>#REF!</v>
      </c>
      <c r="F77" s="17" t="b">
        <f>ISNUMBER(A77)</f>
        <v>1</v>
      </c>
      <c r="H77" s="14">
        <f>IF(C77=C76,2,-1)</f>
        <v>-1</v>
      </c>
      <c r="I77" s="14">
        <f t="shared" si="20"/>
        <v>-15</v>
      </c>
      <c r="K77" s="12">
        <f>C74</f>
        <v>9</v>
      </c>
      <c r="M77" s="14">
        <f>IF(C74=C77,2,-1)</f>
        <v>-1</v>
      </c>
      <c r="N77" s="14">
        <f t="shared" si="14"/>
        <v>-4</v>
      </c>
      <c r="O77" s="14">
        <f>(C75&amp;C76)*1</f>
        <v>69</v>
      </c>
      <c r="Q77" s="14">
        <f t="shared" si="15"/>
        <v>63</v>
      </c>
      <c r="S77" s="14" t="str">
        <f t="shared" si="16"/>
        <v>6</v>
      </c>
      <c r="T77" s="14" t="str">
        <f t="shared" si="17"/>
        <v>3</v>
      </c>
      <c r="U77" s="14">
        <f>IF(Q77=0,0,IF(S77*1=C77,3,-1))</f>
        <v>-1</v>
      </c>
      <c r="V77" s="14">
        <f>IF(Q77=0,0,IF(T77*1=C77,3,-1))</f>
        <v>3</v>
      </c>
      <c r="W77" s="22">
        <f t="shared" si="18"/>
        <v>2</v>
      </c>
      <c r="X77" s="22">
        <f t="shared" si="19"/>
        <v>48</v>
      </c>
    </row>
    <row r="78" spans="1:24" ht="14.35" customHeight="1" thickBot="1" x14ac:dyDescent="0.45">
      <c r="A78" s="6">
        <v>36</v>
      </c>
      <c r="B78" s="11"/>
      <c r="C78" s="9">
        <f>VLOOKUP(A78,$AL$3:$AM$39,2)</f>
        <v>9</v>
      </c>
      <c r="D78" s="4">
        <f>COUNTIF(INDEX(C78:INDEX($C$1:C78,IFERROR(LOOKUP(2,1/($D$1:D77=2),ROW($D$1:D77)-MIN(ROW($D$1:D77)-1)),1),),),C78)</f>
        <v>2</v>
      </c>
      <c r="E78" s="19" t="e">
        <f>COUNTIF(INDEX(#REF!:INDEX(#REF!,IFERROR(LOOKUP(2,1/($E$1:E77=2),ROW($E$1:E77)-MIN(ROW($E$1:E77)-1)),1),),),#REF!)</f>
        <v>#REF!</v>
      </c>
      <c r="F78" s="17" t="b">
        <f>ISNUMBER(A78)</f>
        <v>1</v>
      </c>
      <c r="H78" s="14">
        <f>IF(C78=C77,2,-1)</f>
        <v>-1</v>
      </c>
      <c r="I78" s="14">
        <f t="shared" si="20"/>
        <v>-16</v>
      </c>
      <c r="K78" s="12">
        <f>C75</f>
        <v>6</v>
      </c>
      <c r="M78" s="14">
        <f>IF(C75=C78,2,-1)</f>
        <v>-1</v>
      </c>
      <c r="N78" s="14">
        <f t="shared" si="14"/>
        <v>-5</v>
      </c>
      <c r="O78" s="14">
        <f>(C76&amp;C77)*1</f>
        <v>93</v>
      </c>
      <c r="Q78" s="14">
        <f t="shared" si="15"/>
        <v>96</v>
      </c>
      <c r="S78" s="14" t="str">
        <f t="shared" si="16"/>
        <v>9</v>
      </c>
      <c r="T78" s="14" t="str">
        <f t="shared" si="17"/>
        <v>6</v>
      </c>
      <c r="U78" s="14">
        <f>IF(Q78=0,0,IF(S78*1=C78,3,-1))</f>
        <v>3</v>
      </c>
      <c r="V78" s="14">
        <f>IF(Q78=0,0,IF(T78*1=C78,3,-1))</f>
        <v>-1</v>
      </c>
      <c r="W78" s="22">
        <f t="shared" si="18"/>
        <v>2</v>
      </c>
      <c r="X78" s="22">
        <f t="shared" si="19"/>
        <v>50</v>
      </c>
    </row>
    <row r="79" spans="1:24" ht="14.35" customHeight="1" thickBot="1" x14ac:dyDescent="0.45">
      <c r="A79" s="6">
        <v>25</v>
      </c>
      <c r="B79" s="11"/>
      <c r="C79" s="9">
        <f>VLOOKUP(A79,$AL$3:$AM$39,2)</f>
        <v>6</v>
      </c>
      <c r="D79" s="4">
        <f>COUNTIF(INDEX(C79:INDEX($C$1:C79,IFERROR(LOOKUP(2,1/($D$1:D78=2),ROW($D$1:D78)-MIN(ROW($D$1:D78)-1)),1),),),C79)</f>
        <v>1</v>
      </c>
      <c r="E79" s="19" t="e">
        <f>COUNTIF(INDEX(#REF!:INDEX(#REF!,IFERROR(LOOKUP(2,1/($E$1:E78=2),ROW($E$1:E78)-MIN(ROW($E$1:E78)-1)),1),),),#REF!)</f>
        <v>#REF!</v>
      </c>
      <c r="F79" s="17" t="b">
        <f>ISNUMBER(A79)</f>
        <v>1</v>
      </c>
      <c r="H79" s="14">
        <f>IF(C79=C78,2,-1)</f>
        <v>-1</v>
      </c>
      <c r="I79" s="14">
        <f t="shared" si="20"/>
        <v>-17</v>
      </c>
      <c r="K79" s="12">
        <f>C76</f>
        <v>9</v>
      </c>
      <c r="M79" s="14">
        <f>IF(C76=C79,2,-1)</f>
        <v>-1</v>
      </c>
      <c r="N79" s="14">
        <f t="shared" si="14"/>
        <v>-6</v>
      </c>
      <c r="O79" s="14">
        <f>(C77&amp;C78)*1</f>
        <v>39</v>
      </c>
      <c r="Q79" s="14">
        <f t="shared" si="15"/>
        <v>36</v>
      </c>
      <c r="S79" s="14" t="str">
        <f t="shared" si="16"/>
        <v>3</v>
      </c>
      <c r="T79" s="14" t="str">
        <f t="shared" si="17"/>
        <v>6</v>
      </c>
      <c r="U79" s="14">
        <f>IF(Q79=0,0,IF(S79*1=C79,3,-1))</f>
        <v>-1</v>
      </c>
      <c r="V79" s="14">
        <f>IF(Q79=0,0,IF(T79*1=C79,3,-1))</f>
        <v>3</v>
      </c>
      <c r="W79" s="22">
        <f t="shared" si="18"/>
        <v>2</v>
      </c>
      <c r="X79" s="22">
        <f t="shared" si="19"/>
        <v>52</v>
      </c>
    </row>
    <row r="80" spans="1:24" ht="14.35" customHeight="1" thickBot="1" x14ac:dyDescent="0.45">
      <c r="A80" s="6">
        <v>14</v>
      </c>
      <c r="B80" s="11"/>
      <c r="C80" s="9">
        <f>VLOOKUP(A80,$AL$3:$AM$39,2)</f>
        <v>6</v>
      </c>
      <c r="D80" s="4">
        <f>COUNTIF(INDEX(C80:INDEX($C$1:C80,IFERROR(LOOKUP(2,1/($D$1:D79=2),ROW($D$1:D79)-MIN(ROW($D$1:D79)-1)),1),),),C80)</f>
        <v>2</v>
      </c>
      <c r="E80" s="19" t="e">
        <f>COUNTIF(INDEX(#REF!:INDEX(#REF!,IFERROR(LOOKUP(2,1/($E$1:E79=2),ROW($E$1:E79)-MIN(ROW($E$1:E79)-1)),1),),),#REF!)</f>
        <v>#REF!</v>
      </c>
      <c r="F80" s="17" t="b">
        <f>ISNUMBER(A80)</f>
        <v>1</v>
      </c>
      <c r="H80" s="14">
        <f>IF(C80=C79,2,-1)</f>
        <v>2</v>
      </c>
      <c r="I80" s="14">
        <f t="shared" si="20"/>
        <v>-15</v>
      </c>
      <c r="K80" s="12">
        <f>C77</f>
        <v>3</v>
      </c>
      <c r="M80" s="14">
        <f>IF(C77=C80,2,-1)</f>
        <v>-1</v>
      </c>
      <c r="N80" s="14">
        <f t="shared" si="14"/>
        <v>-7</v>
      </c>
      <c r="O80" s="14">
        <f>(C78&amp;C79)*1</f>
        <v>96</v>
      </c>
      <c r="Q80" s="14">
        <f t="shared" si="15"/>
        <v>93</v>
      </c>
      <c r="S80" s="14" t="str">
        <f t="shared" si="16"/>
        <v>9</v>
      </c>
      <c r="T80" s="14" t="str">
        <f t="shared" si="17"/>
        <v>3</v>
      </c>
      <c r="U80" s="14">
        <f>IF(Q80=0,0,IF(S80*1=C80,3,-1))</f>
        <v>-1</v>
      </c>
      <c r="V80" s="14">
        <f>IF(Q80=0,0,IF(T80*1=C80,3,-1))</f>
        <v>-1</v>
      </c>
      <c r="W80" s="22">
        <f t="shared" si="18"/>
        <v>-2</v>
      </c>
      <c r="X80" s="22">
        <f t="shared" si="19"/>
        <v>50</v>
      </c>
    </row>
    <row r="81" spans="1:24" ht="14.35" customHeight="1" thickBot="1" x14ac:dyDescent="0.45">
      <c r="A81" s="6">
        <v>28</v>
      </c>
      <c r="B81" s="11"/>
      <c r="C81" s="9">
        <f>VLOOKUP(A81,$AL$3:$AM$39,2)</f>
        <v>9</v>
      </c>
      <c r="D81" s="4">
        <f>COUNTIF(INDEX(C81:INDEX($C$1:C81,IFERROR(LOOKUP(2,1/($D$1:D80=2),ROW($D$1:D80)-MIN(ROW($D$1:D80)-1)),1),),),C81)</f>
        <v>1</v>
      </c>
      <c r="E81" s="19" t="e">
        <f>COUNTIF(INDEX(#REF!:INDEX(#REF!,IFERROR(LOOKUP(2,1/($E$1:E80=2),ROW($E$1:E80)-MIN(ROW($E$1:E80)-1)),1),),),#REF!)</f>
        <v>#REF!</v>
      </c>
      <c r="F81" s="17" t="b">
        <f>ISNUMBER(A81)</f>
        <v>1</v>
      </c>
      <c r="H81" s="14">
        <f>IF(C81=C80,2,-1)</f>
        <v>-1</v>
      </c>
      <c r="I81" s="14">
        <f t="shared" si="20"/>
        <v>-16</v>
      </c>
      <c r="K81" s="12">
        <f>C78</f>
        <v>9</v>
      </c>
      <c r="M81" s="14">
        <f>IF(C78=C81,2,-1)</f>
        <v>2</v>
      </c>
      <c r="N81" s="14">
        <f t="shared" si="14"/>
        <v>-5</v>
      </c>
      <c r="O81" s="14">
        <f>(C79&amp;C80)*1</f>
        <v>66</v>
      </c>
      <c r="Q81" s="14">
        <f t="shared" si="15"/>
        <v>0</v>
      </c>
      <c r="S81" s="14" t="str">
        <f t="shared" si="16"/>
        <v>0</v>
      </c>
      <c r="T81" s="14" t="str">
        <f t="shared" si="17"/>
        <v>0</v>
      </c>
      <c r="U81" s="14">
        <f>IF(Q81=0,0,IF(S81*1=C81,3,-1))</f>
        <v>0</v>
      </c>
      <c r="V81" s="14">
        <f>IF(Q81=0,0,IF(T81*1=C81,3,-1))</f>
        <v>0</v>
      </c>
      <c r="W81" s="22">
        <f t="shared" si="18"/>
        <v>0</v>
      </c>
      <c r="X81" s="22">
        <f t="shared" si="19"/>
        <v>50</v>
      </c>
    </row>
    <row r="82" spans="1:24" ht="14.35" customHeight="1" thickBot="1" x14ac:dyDescent="0.45">
      <c r="A82" s="6">
        <v>24</v>
      </c>
      <c r="B82" s="11"/>
      <c r="C82" s="9">
        <f>VLOOKUP(A82,$AL$3:$AM$39,2)</f>
        <v>6</v>
      </c>
      <c r="D82" s="4">
        <f>COUNTIF(INDEX(C82:INDEX($C$1:C82,IFERROR(LOOKUP(2,1/($D$1:D81=2),ROW($D$1:D81)-MIN(ROW($D$1:D81)-1)),1),),),C82)</f>
        <v>2</v>
      </c>
      <c r="E82" s="19" t="e">
        <f>COUNTIF(INDEX(#REF!:INDEX(#REF!,IFERROR(LOOKUP(2,1/($E$1:E81=2),ROW($E$1:E81)-MIN(ROW($E$1:E81)-1)),1),),),#REF!)</f>
        <v>#REF!</v>
      </c>
      <c r="F82" s="17" t="b">
        <f>ISNUMBER(A82)</f>
        <v>1</v>
      </c>
      <c r="H82" s="14">
        <f>IF(C82=C81,2,-1)</f>
        <v>-1</v>
      </c>
      <c r="I82" s="14">
        <f t="shared" si="20"/>
        <v>-17</v>
      </c>
      <c r="K82" s="12">
        <f>C79</f>
        <v>6</v>
      </c>
      <c r="M82" s="14">
        <f>IF(C79=C82,2,-1)</f>
        <v>2</v>
      </c>
      <c r="N82" s="14">
        <f t="shared" si="14"/>
        <v>-3</v>
      </c>
      <c r="O82" s="14">
        <f>(C80&amp;C81)*1</f>
        <v>69</v>
      </c>
      <c r="Q82" s="14">
        <f t="shared" si="15"/>
        <v>63</v>
      </c>
      <c r="S82" s="14" t="str">
        <f t="shared" si="16"/>
        <v>6</v>
      </c>
      <c r="T82" s="14" t="str">
        <f t="shared" si="17"/>
        <v>3</v>
      </c>
      <c r="U82" s="14">
        <f>IF(Q82=0,0,IF(S82*1=C82,3,-1))</f>
        <v>3</v>
      </c>
      <c r="V82" s="14">
        <f>IF(Q82=0,0,IF(T82*1=C82,3,-1))</f>
        <v>-1</v>
      </c>
      <c r="W82" s="22">
        <f t="shared" si="18"/>
        <v>2</v>
      </c>
      <c r="X82" s="22">
        <f t="shared" si="19"/>
        <v>52</v>
      </c>
    </row>
    <row r="83" spans="1:24" ht="14.35" customHeight="1" thickBot="1" x14ac:dyDescent="0.45">
      <c r="A83" s="6">
        <v>7</v>
      </c>
      <c r="B83" s="11"/>
      <c r="C83" s="9">
        <f>VLOOKUP(A83,$AL$3:$AM$39,2)</f>
        <v>6</v>
      </c>
      <c r="D83" s="4">
        <f>COUNTIF(INDEX(C83:INDEX($C$1:C83,IFERROR(LOOKUP(2,1/($D$1:D82=2),ROW($D$1:D82)-MIN(ROW($D$1:D82)-1)),1),),),C83)</f>
        <v>2</v>
      </c>
      <c r="E83" s="19" t="e">
        <f>COUNTIF(INDEX(#REF!:INDEX(#REF!,IFERROR(LOOKUP(2,1/($E$1:E82=2),ROW($E$1:E82)-MIN(ROW($E$1:E82)-1)),1),),),#REF!)</f>
        <v>#REF!</v>
      </c>
      <c r="F83" s="17" t="b">
        <f>ISNUMBER(A83)</f>
        <v>1</v>
      </c>
      <c r="H83" s="14">
        <f>IF(C83=C82,2,-1)</f>
        <v>2</v>
      </c>
      <c r="I83" s="14">
        <f t="shared" si="20"/>
        <v>-15</v>
      </c>
      <c r="K83" s="12">
        <f>C80</f>
        <v>6</v>
      </c>
      <c r="M83" s="14">
        <f>IF(C80=C83,2,-1)</f>
        <v>2</v>
      </c>
      <c r="N83" s="14">
        <f t="shared" si="14"/>
        <v>-1</v>
      </c>
      <c r="O83" s="14">
        <f>(C81&amp;C82)*1</f>
        <v>96</v>
      </c>
      <c r="Q83" s="14">
        <f t="shared" si="15"/>
        <v>93</v>
      </c>
      <c r="S83" s="14" t="str">
        <f t="shared" si="16"/>
        <v>9</v>
      </c>
      <c r="T83" s="14" t="str">
        <f t="shared" si="17"/>
        <v>3</v>
      </c>
      <c r="U83" s="14">
        <f>IF(Q83=0,0,IF(S83*1=C83,3,-1))</f>
        <v>-1</v>
      </c>
      <c r="V83" s="14">
        <f>IF(Q83=0,0,IF(T83*1=C83,3,-1))</f>
        <v>-1</v>
      </c>
      <c r="W83" s="22">
        <f t="shared" si="18"/>
        <v>-2</v>
      </c>
      <c r="X83" s="22">
        <f t="shared" si="19"/>
        <v>50</v>
      </c>
    </row>
    <row r="84" spans="1:24" ht="14.35" customHeight="1" thickBot="1" x14ac:dyDescent="0.45">
      <c r="A84" s="6">
        <v>25</v>
      </c>
      <c r="B84" s="11"/>
      <c r="C84" s="9">
        <f>VLOOKUP(A84,$AL$3:$AM$39,2)</f>
        <v>6</v>
      </c>
      <c r="D84" s="4">
        <f>COUNTIF(INDEX(C84:INDEX($C$1:C84,IFERROR(LOOKUP(2,1/($D$1:D83=2),ROW($D$1:D83)-MIN(ROW($D$1:D83)-1)),1),),),C84)</f>
        <v>2</v>
      </c>
      <c r="E84" s="19" t="e">
        <f>COUNTIF(INDEX(#REF!:INDEX(#REF!,IFERROR(LOOKUP(2,1/($E$1:E83=2),ROW($E$1:E83)-MIN(ROW($E$1:E83)-1)),1),),),#REF!)</f>
        <v>#REF!</v>
      </c>
      <c r="F84" s="17" t="b">
        <f>ISNUMBER(A84)</f>
        <v>1</v>
      </c>
      <c r="H84" s="14">
        <f>IF(C84=C83,2,-1)</f>
        <v>2</v>
      </c>
      <c r="I84" s="14">
        <f t="shared" si="20"/>
        <v>-13</v>
      </c>
      <c r="K84" s="12">
        <f>C81</f>
        <v>9</v>
      </c>
      <c r="M84" s="14">
        <f>IF(C81=C84,2,-1)</f>
        <v>-1</v>
      </c>
      <c r="N84" s="14">
        <f t="shared" si="14"/>
        <v>-2</v>
      </c>
      <c r="O84" s="14">
        <f>(C82&amp;C83)*1</f>
        <v>66</v>
      </c>
      <c r="Q84" s="14">
        <f t="shared" si="15"/>
        <v>0</v>
      </c>
      <c r="S84" s="14" t="str">
        <f t="shared" si="16"/>
        <v>0</v>
      </c>
      <c r="T84" s="14" t="str">
        <f t="shared" si="17"/>
        <v>0</v>
      </c>
      <c r="U84" s="14">
        <f>IF(Q84=0,0,IF(S84*1=C84,3,-1))</f>
        <v>0</v>
      </c>
      <c r="V84" s="14">
        <f>IF(Q84=0,0,IF(T84*1=C84,3,-1))</f>
        <v>0</v>
      </c>
      <c r="W84" s="22">
        <f t="shared" si="18"/>
        <v>0</v>
      </c>
      <c r="X84" s="22">
        <f t="shared" si="19"/>
        <v>50</v>
      </c>
    </row>
    <row r="85" spans="1:24" ht="14.35" customHeight="1" thickBot="1" x14ac:dyDescent="0.45">
      <c r="A85" s="6">
        <v>28</v>
      </c>
      <c r="B85" s="11"/>
      <c r="C85" s="9">
        <f>VLOOKUP(A85,$AL$3:$AM$39,2)</f>
        <v>9</v>
      </c>
      <c r="D85" s="4">
        <f>COUNTIF(INDEX(C85:INDEX($C$1:C85,IFERROR(LOOKUP(2,1/($D$1:D84=2),ROW($D$1:D84)-MIN(ROW($D$1:D84)-1)),1),),),C85)</f>
        <v>1</v>
      </c>
      <c r="E85" s="19" t="e">
        <f>COUNTIF(INDEX(#REF!:INDEX(#REF!,IFERROR(LOOKUP(2,1/($E$1:E84=2),ROW($E$1:E84)-MIN(ROW($E$1:E84)-1)),1),),),#REF!)</f>
        <v>#REF!</v>
      </c>
      <c r="F85" s="17" t="b">
        <f>ISNUMBER(A85)</f>
        <v>1</v>
      </c>
      <c r="H85" s="14">
        <f>IF(C85=C84,2,-1)</f>
        <v>-1</v>
      </c>
      <c r="I85" s="14">
        <f t="shared" si="20"/>
        <v>-14</v>
      </c>
      <c r="K85" s="12">
        <f>C82</f>
        <v>6</v>
      </c>
      <c r="M85" s="14">
        <f>IF(C82=C85,2,-1)</f>
        <v>-1</v>
      </c>
      <c r="N85" s="14">
        <f t="shared" si="14"/>
        <v>-3</v>
      </c>
      <c r="O85" s="14">
        <f>(C83&amp;C84)*1</f>
        <v>66</v>
      </c>
      <c r="Q85" s="14">
        <f t="shared" si="15"/>
        <v>0</v>
      </c>
      <c r="S85" s="14" t="str">
        <f t="shared" si="16"/>
        <v>0</v>
      </c>
      <c r="T85" s="14" t="str">
        <f t="shared" si="17"/>
        <v>0</v>
      </c>
      <c r="U85" s="14">
        <f>IF(Q85=0,0,IF(S85*1=C85,3,-1))</f>
        <v>0</v>
      </c>
      <c r="V85" s="14">
        <f>IF(Q85=0,0,IF(T85*1=C85,3,-1))</f>
        <v>0</v>
      </c>
      <c r="W85" s="22">
        <f t="shared" si="18"/>
        <v>0</v>
      </c>
      <c r="X85" s="22">
        <f t="shared" si="19"/>
        <v>50</v>
      </c>
    </row>
    <row r="86" spans="1:24" ht="14.35" customHeight="1" thickBot="1" x14ac:dyDescent="0.45">
      <c r="A86" s="6">
        <v>9</v>
      </c>
      <c r="B86" s="11"/>
      <c r="C86" s="9">
        <f>VLOOKUP(A86,$AL$3:$AM$39,2)</f>
        <v>9</v>
      </c>
      <c r="D86" s="4">
        <f>COUNTIF(INDEX(C86:INDEX($C$1:C86,IFERROR(LOOKUP(2,1/($D$1:D85=2),ROW($D$1:D85)-MIN(ROW($D$1:D85)-1)),1),),),C86)</f>
        <v>2</v>
      </c>
      <c r="E86" s="19" t="e">
        <f>COUNTIF(INDEX(#REF!:INDEX(#REF!,IFERROR(LOOKUP(2,1/($E$1:E85=2),ROW($E$1:E85)-MIN(ROW($E$1:E85)-1)),1),),),#REF!)</f>
        <v>#REF!</v>
      </c>
      <c r="F86" s="17" t="b">
        <f>ISNUMBER(A86)</f>
        <v>1</v>
      </c>
      <c r="H86" s="14">
        <f>IF(C86=C85,2,-1)</f>
        <v>2</v>
      </c>
      <c r="I86" s="14">
        <f t="shared" si="20"/>
        <v>-12</v>
      </c>
      <c r="K86" s="12">
        <f>C83</f>
        <v>6</v>
      </c>
      <c r="M86" s="14">
        <f>IF(C83=C86,2,-1)</f>
        <v>-1</v>
      </c>
      <c r="N86" s="14">
        <f t="shared" si="14"/>
        <v>-4</v>
      </c>
      <c r="O86" s="14">
        <f>(C84&amp;C85)*1</f>
        <v>69</v>
      </c>
      <c r="Q86" s="14">
        <f t="shared" si="15"/>
        <v>63</v>
      </c>
      <c r="S86" s="14" t="str">
        <f t="shared" si="16"/>
        <v>6</v>
      </c>
      <c r="T86" s="14" t="str">
        <f t="shared" si="17"/>
        <v>3</v>
      </c>
      <c r="U86" s="14">
        <f>IF(Q86=0,0,IF(S86*1=C86,3,-1))</f>
        <v>-1</v>
      </c>
      <c r="V86" s="14">
        <f>IF(Q86=0,0,IF(T86*1=C86,3,-1))</f>
        <v>-1</v>
      </c>
      <c r="W86" s="22">
        <f t="shared" si="18"/>
        <v>-2</v>
      </c>
      <c r="X86" s="22">
        <f t="shared" si="19"/>
        <v>48</v>
      </c>
    </row>
    <row r="87" spans="1:24" ht="14.35" customHeight="1" thickBot="1" x14ac:dyDescent="0.45">
      <c r="A87" s="6">
        <v>10</v>
      </c>
      <c r="B87" s="11"/>
      <c r="C87" s="9">
        <f>VLOOKUP(A87,$AL$3:$AM$39,2)</f>
        <v>9</v>
      </c>
      <c r="D87" s="4">
        <f>COUNTIF(INDEX(C87:INDEX($C$1:C87,IFERROR(LOOKUP(2,1/($D$1:D86=2),ROW($D$1:D86)-MIN(ROW($D$1:D86)-1)),1),),),C87)</f>
        <v>2</v>
      </c>
      <c r="E87" s="19" t="e">
        <f>COUNTIF(INDEX(#REF!:INDEX(#REF!,IFERROR(LOOKUP(2,1/($E$1:E86=2),ROW($E$1:E86)-MIN(ROW($E$1:E86)-1)),1),),),#REF!)</f>
        <v>#REF!</v>
      </c>
      <c r="F87" s="17" t="b">
        <f>ISNUMBER(A87)</f>
        <v>1</v>
      </c>
      <c r="H87" s="14">
        <f>IF(C87=C86,2,-1)</f>
        <v>2</v>
      </c>
      <c r="I87" s="14">
        <f t="shared" si="20"/>
        <v>-10</v>
      </c>
      <c r="K87" s="12">
        <f>C84</f>
        <v>6</v>
      </c>
      <c r="M87" s="14">
        <f>IF(C84=C87,2,-1)</f>
        <v>-1</v>
      </c>
      <c r="N87" s="14">
        <f t="shared" si="14"/>
        <v>-5</v>
      </c>
      <c r="O87" s="14">
        <f>(C85&amp;C86)*1</f>
        <v>99</v>
      </c>
      <c r="Q87" s="14">
        <f t="shared" si="15"/>
        <v>0</v>
      </c>
      <c r="S87" s="14" t="str">
        <f t="shared" si="16"/>
        <v>0</v>
      </c>
      <c r="T87" s="14" t="str">
        <f t="shared" si="17"/>
        <v>0</v>
      </c>
      <c r="U87" s="14">
        <f>IF(Q87=0,0,IF(S87*1=C87,3,-1))</f>
        <v>0</v>
      </c>
      <c r="V87" s="14">
        <f>IF(Q87=0,0,IF(T87*1=C87,3,-1))</f>
        <v>0</v>
      </c>
      <c r="W87" s="22">
        <f t="shared" si="18"/>
        <v>0</v>
      </c>
      <c r="X87" s="22">
        <f t="shared" si="19"/>
        <v>48</v>
      </c>
    </row>
    <row r="88" spans="1:24" ht="14.35" customHeight="1" thickBot="1" x14ac:dyDescent="0.45">
      <c r="A88" s="6">
        <v>20</v>
      </c>
      <c r="B88" s="11"/>
      <c r="C88" s="9">
        <f>VLOOKUP(A88,$AL$3:$AM$39,2)</f>
        <v>3</v>
      </c>
      <c r="D88" s="4">
        <f>COUNTIF(INDEX(C88:INDEX($C$1:C88,IFERROR(LOOKUP(2,1/($D$1:D87=2),ROW($D$1:D87)-MIN(ROW($D$1:D87)-1)),1),),),C88)</f>
        <v>1</v>
      </c>
      <c r="E88" s="19" t="e">
        <f>COUNTIF(INDEX(#REF!:INDEX(#REF!,IFERROR(LOOKUP(2,1/($E$1:E87=2),ROW($E$1:E87)-MIN(ROW($E$1:E87)-1)),1),),),#REF!)</f>
        <v>#REF!</v>
      </c>
      <c r="F88" s="17" t="b">
        <f>ISNUMBER(A88)</f>
        <v>1</v>
      </c>
      <c r="H88" s="14">
        <f>IF(C88=C87,2,-1)</f>
        <v>-1</v>
      </c>
      <c r="I88" s="14">
        <f t="shared" si="20"/>
        <v>-11</v>
      </c>
      <c r="K88" s="12">
        <f>C85</f>
        <v>9</v>
      </c>
      <c r="M88" s="14">
        <f>IF(C85=C88,2,-1)</f>
        <v>-1</v>
      </c>
      <c r="N88" s="14">
        <f t="shared" si="14"/>
        <v>-6</v>
      </c>
      <c r="O88" s="14">
        <f>(C86&amp;C87)*1</f>
        <v>99</v>
      </c>
      <c r="Q88" s="14">
        <f t="shared" si="15"/>
        <v>0</v>
      </c>
      <c r="S88" s="14" t="str">
        <f t="shared" si="16"/>
        <v>0</v>
      </c>
      <c r="T88" s="14" t="str">
        <f t="shared" si="17"/>
        <v>0</v>
      </c>
      <c r="U88" s="14">
        <f>IF(Q88=0,0,IF(S88*1=C88,3,-1))</f>
        <v>0</v>
      </c>
      <c r="V88" s="14">
        <f>IF(Q88=0,0,IF(T88*1=C88,3,-1))</f>
        <v>0</v>
      </c>
      <c r="W88" s="22">
        <f t="shared" si="18"/>
        <v>0</v>
      </c>
      <c r="X88" s="22">
        <f t="shared" si="19"/>
        <v>48</v>
      </c>
    </row>
    <row r="89" spans="1:24" ht="14.35" customHeight="1" thickBot="1" x14ac:dyDescent="0.45">
      <c r="A89" s="6">
        <v>8</v>
      </c>
      <c r="B89" s="11"/>
      <c r="C89" s="9">
        <f>VLOOKUP(A89,$AL$3:$AM$39,2)</f>
        <v>9</v>
      </c>
      <c r="D89" s="4">
        <f>COUNTIF(INDEX(C89:INDEX($C$1:C89,IFERROR(LOOKUP(2,1/($D$1:D88=2),ROW($D$1:D88)-MIN(ROW($D$1:D88)-1)),1),),),C89)</f>
        <v>2</v>
      </c>
      <c r="E89" s="19" t="e">
        <f>COUNTIF(INDEX(#REF!:INDEX(#REF!,IFERROR(LOOKUP(2,1/($E$1:E88=2),ROW($E$1:E88)-MIN(ROW($E$1:E88)-1)),1),),),#REF!)</f>
        <v>#REF!</v>
      </c>
      <c r="F89" s="17" t="b">
        <f>ISNUMBER(A89)</f>
        <v>1</v>
      </c>
      <c r="H89" s="14">
        <f>IF(C89=C88,2,-1)</f>
        <v>-1</v>
      </c>
      <c r="I89" s="14">
        <f t="shared" si="20"/>
        <v>-12</v>
      </c>
      <c r="K89" s="12">
        <f>C86</f>
        <v>9</v>
      </c>
      <c r="M89" s="14">
        <f>IF(C86=C89,2,-1)</f>
        <v>2</v>
      </c>
      <c r="N89" s="14">
        <f t="shared" si="14"/>
        <v>-4</v>
      </c>
      <c r="O89" s="14">
        <f>(C87&amp;C88)*1</f>
        <v>93</v>
      </c>
      <c r="Q89" s="14">
        <f t="shared" si="15"/>
        <v>96</v>
      </c>
      <c r="S89" s="14" t="str">
        <f t="shared" si="16"/>
        <v>9</v>
      </c>
      <c r="T89" s="14" t="str">
        <f t="shared" si="17"/>
        <v>6</v>
      </c>
      <c r="U89" s="14">
        <f>IF(Q89=0,0,IF(S89*1=C89,3,-1))</f>
        <v>3</v>
      </c>
      <c r="V89" s="14">
        <f>IF(Q89=0,0,IF(T89*1=C89,3,-1))</f>
        <v>-1</v>
      </c>
      <c r="W89" s="22">
        <f t="shared" si="18"/>
        <v>2</v>
      </c>
      <c r="X89" s="22">
        <f t="shared" si="19"/>
        <v>50</v>
      </c>
    </row>
    <row r="90" spans="1:24" ht="14.35" customHeight="1" thickBot="1" x14ac:dyDescent="0.45">
      <c r="A90" s="6">
        <v>27</v>
      </c>
      <c r="B90" s="11"/>
      <c r="C90" s="9">
        <f>VLOOKUP(A90,$AL$3:$AM$39,2)</f>
        <v>9</v>
      </c>
      <c r="D90" s="4">
        <f>COUNTIF(INDEX(C90:INDEX($C$1:C90,IFERROR(LOOKUP(2,1/($D$1:D89=2),ROW($D$1:D89)-MIN(ROW($D$1:D89)-1)),1),),),C90)</f>
        <v>2</v>
      </c>
      <c r="E90" s="19" t="e">
        <f>COUNTIF(INDEX(#REF!:INDEX(#REF!,IFERROR(LOOKUP(2,1/($E$1:E89=2),ROW($E$1:E89)-MIN(ROW($E$1:E89)-1)),1),),),#REF!)</f>
        <v>#REF!</v>
      </c>
      <c r="F90" s="17" t="b">
        <f>ISNUMBER(A90)</f>
        <v>1</v>
      </c>
      <c r="H90" s="14">
        <f>IF(C90=C89,2,-1)</f>
        <v>2</v>
      </c>
      <c r="I90" s="14">
        <f t="shared" si="20"/>
        <v>-10</v>
      </c>
      <c r="K90" s="12">
        <f>C87</f>
        <v>9</v>
      </c>
      <c r="M90" s="14">
        <f>IF(C87=C90,2,-1)</f>
        <v>2</v>
      </c>
      <c r="N90" s="14">
        <f t="shared" si="14"/>
        <v>-2</v>
      </c>
      <c r="O90" s="14">
        <f>(C88&amp;C89)*1</f>
        <v>39</v>
      </c>
      <c r="Q90" s="14">
        <f t="shared" si="15"/>
        <v>36</v>
      </c>
      <c r="S90" s="14" t="str">
        <f t="shared" si="16"/>
        <v>3</v>
      </c>
      <c r="T90" s="14" t="str">
        <f t="shared" si="17"/>
        <v>6</v>
      </c>
      <c r="U90" s="14">
        <f>IF(Q90=0,0,IF(S90*1=C90,3,-1))</f>
        <v>-1</v>
      </c>
      <c r="V90" s="14">
        <f>IF(Q90=0,0,IF(T90*1=C90,3,-1))</f>
        <v>-1</v>
      </c>
      <c r="W90" s="22">
        <f t="shared" si="18"/>
        <v>-2</v>
      </c>
      <c r="X90" s="22">
        <f t="shared" si="19"/>
        <v>48</v>
      </c>
    </row>
    <row r="91" spans="1:24" ht="14.35" customHeight="1" thickBot="1" x14ac:dyDescent="0.45">
      <c r="A91" s="6">
        <v>15</v>
      </c>
      <c r="B91" s="11"/>
      <c r="C91" s="9">
        <f>VLOOKUP(A91,$AL$3:$AM$39,2)</f>
        <v>6</v>
      </c>
      <c r="D91" s="4">
        <f>COUNTIF(INDEX(C91:INDEX($C$1:C91,IFERROR(LOOKUP(2,1/($D$1:D90=2),ROW($D$1:D90)-MIN(ROW($D$1:D90)-1)),1),),),C91)</f>
        <v>1</v>
      </c>
      <c r="E91" s="19" t="e">
        <f>COUNTIF(INDEX(#REF!:INDEX(#REF!,IFERROR(LOOKUP(2,1/($E$1:E90=2),ROW($E$1:E90)-MIN(ROW($E$1:E90)-1)),1),),),#REF!)</f>
        <v>#REF!</v>
      </c>
      <c r="F91" s="17" t="b">
        <f>ISNUMBER(A91)</f>
        <v>1</v>
      </c>
      <c r="H91" s="14">
        <f>IF(C91=C90,2,-1)</f>
        <v>-1</v>
      </c>
      <c r="I91" s="14">
        <f t="shared" si="20"/>
        <v>-11</v>
      </c>
      <c r="K91" s="12">
        <f>C88</f>
        <v>3</v>
      </c>
      <c r="M91" s="14">
        <f>IF(C88=C91,2,-1)</f>
        <v>-1</v>
      </c>
      <c r="N91" s="14">
        <f t="shared" si="14"/>
        <v>-3</v>
      </c>
      <c r="O91" s="14">
        <f>(C89&amp;C90)*1</f>
        <v>99</v>
      </c>
      <c r="Q91" s="14">
        <f t="shared" si="15"/>
        <v>0</v>
      </c>
      <c r="S91" s="14" t="str">
        <f t="shared" si="16"/>
        <v>0</v>
      </c>
      <c r="T91" s="14" t="str">
        <f t="shared" si="17"/>
        <v>0</v>
      </c>
      <c r="U91" s="14">
        <f>IF(Q91=0,0,IF(S91*1=C91,3,-1))</f>
        <v>0</v>
      </c>
      <c r="V91" s="14">
        <f>IF(Q91=0,0,IF(T91*1=C91,3,-1))</f>
        <v>0</v>
      </c>
      <c r="W91" s="22">
        <f t="shared" si="18"/>
        <v>0</v>
      </c>
      <c r="X91" s="22">
        <f t="shared" si="19"/>
        <v>48</v>
      </c>
    </row>
    <row r="92" spans="1:24" ht="14.35" customHeight="1" thickBot="1" x14ac:dyDescent="0.45">
      <c r="A92" s="6">
        <v>32</v>
      </c>
      <c r="B92" s="11"/>
      <c r="C92" s="9">
        <f>VLOOKUP(A92,$AL$3:$AM$39,2)</f>
        <v>6</v>
      </c>
      <c r="D92" s="4">
        <f>COUNTIF(INDEX(C92:INDEX($C$1:C92,IFERROR(LOOKUP(2,1/($D$1:D91=2),ROW($D$1:D91)-MIN(ROW($D$1:D91)-1)),1),),),C92)</f>
        <v>2</v>
      </c>
      <c r="E92" s="19" t="e">
        <f>COUNTIF(INDEX(#REF!:INDEX(#REF!,IFERROR(LOOKUP(2,1/($E$1:E91=2),ROW($E$1:E91)-MIN(ROW($E$1:E91)-1)),1),),),#REF!)</f>
        <v>#REF!</v>
      </c>
      <c r="F92" s="17" t="b">
        <f>ISNUMBER(A92)</f>
        <v>1</v>
      </c>
      <c r="H92" s="14">
        <f>IF(C92=C91,2,-1)</f>
        <v>2</v>
      </c>
      <c r="I92" s="14">
        <f t="shared" si="20"/>
        <v>-9</v>
      </c>
      <c r="K92" s="12">
        <f>C89</f>
        <v>9</v>
      </c>
      <c r="M92" s="14">
        <f>IF(C89=C92,2,-1)</f>
        <v>-1</v>
      </c>
      <c r="N92" s="14">
        <f t="shared" si="14"/>
        <v>-4</v>
      </c>
      <c r="O92" s="14">
        <f>(C90&amp;C91)*1</f>
        <v>96</v>
      </c>
      <c r="Q92" s="14">
        <f t="shared" si="15"/>
        <v>93</v>
      </c>
      <c r="S92" s="14" t="str">
        <f t="shared" si="16"/>
        <v>9</v>
      </c>
      <c r="T92" s="14" t="str">
        <f t="shared" si="17"/>
        <v>3</v>
      </c>
      <c r="U92" s="14">
        <f>IF(Q92=0,0,IF(S92*1=C92,3,-1))</f>
        <v>-1</v>
      </c>
      <c r="V92" s="14">
        <f>IF(Q92=0,0,IF(T92*1=C92,3,-1))</f>
        <v>-1</v>
      </c>
      <c r="W92" s="22">
        <f t="shared" si="18"/>
        <v>-2</v>
      </c>
      <c r="X92" s="22">
        <f t="shared" si="19"/>
        <v>46</v>
      </c>
    </row>
    <row r="93" spans="1:24" ht="14.35" customHeight="1" thickBot="1" x14ac:dyDescent="0.45">
      <c r="A93" s="6">
        <v>18</v>
      </c>
      <c r="B93" s="11"/>
      <c r="C93" s="9">
        <f>VLOOKUP(A93,$AL$3:$AM$39,2)</f>
        <v>9</v>
      </c>
      <c r="D93" s="4">
        <f>COUNTIF(INDEX(C93:INDEX($C$1:C93,IFERROR(LOOKUP(2,1/($D$1:D92=2),ROW($D$1:D92)-MIN(ROW($D$1:D92)-1)),1),),),C93)</f>
        <v>1</v>
      </c>
      <c r="E93" s="19" t="e">
        <f>COUNTIF(INDEX(#REF!:INDEX(#REF!,IFERROR(LOOKUP(2,1/($E$1:E92=2),ROW($E$1:E92)-MIN(ROW($E$1:E92)-1)),1),),),#REF!)</f>
        <v>#REF!</v>
      </c>
      <c r="F93" s="17" t="b">
        <f>ISNUMBER(A93)</f>
        <v>1</v>
      </c>
      <c r="H93" s="14">
        <f>IF(C93=C92,2,-1)</f>
        <v>-1</v>
      </c>
      <c r="I93" s="14">
        <f t="shared" si="20"/>
        <v>-10</v>
      </c>
      <c r="K93" s="12">
        <f>C90</f>
        <v>9</v>
      </c>
      <c r="M93" s="14">
        <f>IF(C90=C93,2,-1)</f>
        <v>2</v>
      </c>
      <c r="N93" s="14">
        <f t="shared" si="14"/>
        <v>-2</v>
      </c>
      <c r="O93" s="14">
        <f>(C91&amp;C92)*1</f>
        <v>66</v>
      </c>
      <c r="Q93" s="14">
        <f t="shared" si="15"/>
        <v>0</v>
      </c>
      <c r="S93" s="14" t="str">
        <f t="shared" si="16"/>
        <v>0</v>
      </c>
      <c r="T93" s="14" t="str">
        <f t="shared" si="17"/>
        <v>0</v>
      </c>
      <c r="U93" s="14">
        <f>IF(Q93=0,0,IF(S93*1=C93,3,-1))</f>
        <v>0</v>
      </c>
      <c r="V93" s="14">
        <f>IF(Q93=0,0,IF(T93*1=C93,3,-1))</f>
        <v>0</v>
      </c>
      <c r="W93" s="22">
        <f t="shared" si="18"/>
        <v>0</v>
      </c>
      <c r="X93" s="22">
        <f t="shared" si="19"/>
        <v>46</v>
      </c>
    </row>
    <row r="94" spans="1:24" ht="14.35" customHeight="1" thickBot="1" x14ac:dyDescent="0.45">
      <c r="A94" s="6">
        <v>25</v>
      </c>
      <c r="B94" s="11"/>
      <c r="C94" s="9">
        <f>VLOOKUP(A94,$AL$3:$AM$39,2)</f>
        <v>6</v>
      </c>
      <c r="D94" s="4">
        <f>COUNTIF(INDEX(C94:INDEX($C$1:C94,IFERROR(LOOKUP(2,1/($D$1:D93=2),ROW($D$1:D93)-MIN(ROW($D$1:D93)-1)),1),),),C94)</f>
        <v>2</v>
      </c>
      <c r="E94" s="19" t="e">
        <f>COUNTIF(INDEX(#REF!:INDEX(#REF!,IFERROR(LOOKUP(2,1/($E$1:E93=2),ROW($E$1:E93)-MIN(ROW($E$1:E93)-1)),1),),),#REF!)</f>
        <v>#REF!</v>
      </c>
      <c r="F94" s="17" t="b">
        <f>ISNUMBER(A94)</f>
        <v>1</v>
      </c>
      <c r="H94" s="14">
        <f>IF(C94=C93,2,-1)</f>
        <v>-1</v>
      </c>
      <c r="I94" s="14">
        <f t="shared" si="20"/>
        <v>-11</v>
      </c>
      <c r="K94" s="12">
        <f>C91</f>
        <v>6</v>
      </c>
      <c r="M94" s="14">
        <f>IF(C91=C94,2,-1)</f>
        <v>2</v>
      </c>
      <c r="N94" s="14">
        <f t="shared" si="14"/>
        <v>0</v>
      </c>
      <c r="O94" s="14">
        <f>(C92&amp;C93)*1</f>
        <v>69</v>
      </c>
      <c r="Q94" s="14">
        <f t="shared" si="15"/>
        <v>63</v>
      </c>
      <c r="S94" s="14" t="str">
        <f t="shared" si="16"/>
        <v>6</v>
      </c>
      <c r="T94" s="14" t="str">
        <f t="shared" si="17"/>
        <v>3</v>
      </c>
      <c r="U94" s="14">
        <f>IF(Q94=0,0,IF(S94*1=C94,3,-1))</f>
        <v>3</v>
      </c>
      <c r="V94" s="14">
        <f>IF(Q94=0,0,IF(T94*1=C94,3,-1))</f>
        <v>-1</v>
      </c>
      <c r="W94" s="22">
        <f t="shared" si="18"/>
        <v>2</v>
      </c>
      <c r="X94" s="22">
        <f t="shared" si="19"/>
        <v>48</v>
      </c>
    </row>
    <row r="95" spans="1:24" ht="14.35" customHeight="1" thickBot="1" x14ac:dyDescent="0.45">
      <c r="A95" s="6">
        <v>5</v>
      </c>
      <c r="B95" s="11"/>
      <c r="C95" s="9">
        <f>VLOOKUP(A95,$AL$3:$AM$39,2)</f>
        <v>6</v>
      </c>
      <c r="D95" s="4">
        <f>COUNTIF(INDEX(C95:INDEX($C$1:C95,IFERROR(LOOKUP(2,1/($D$1:D94=2),ROW($D$1:D94)-MIN(ROW($D$1:D94)-1)),1),),),C95)</f>
        <v>2</v>
      </c>
      <c r="E95" s="19" t="e">
        <f>COUNTIF(INDEX(#REF!:INDEX(#REF!,IFERROR(LOOKUP(2,1/($E$1:E94=2),ROW($E$1:E94)-MIN(ROW($E$1:E94)-1)),1),),),#REF!)</f>
        <v>#REF!</v>
      </c>
      <c r="F95" s="17" t="b">
        <f>ISNUMBER(A95)</f>
        <v>1</v>
      </c>
      <c r="H95" s="14">
        <f>IF(C95=C94,2,-1)</f>
        <v>2</v>
      </c>
      <c r="I95" s="14">
        <f t="shared" si="20"/>
        <v>-9</v>
      </c>
      <c r="K95" s="12">
        <f>C92</f>
        <v>6</v>
      </c>
      <c r="M95" s="14">
        <f>IF(C92=C95,2,-1)</f>
        <v>2</v>
      </c>
      <c r="N95" s="14">
        <f t="shared" si="14"/>
        <v>2</v>
      </c>
      <c r="O95" s="14">
        <f>(C93&amp;C94)*1</f>
        <v>96</v>
      </c>
      <c r="Q95" s="14">
        <f t="shared" si="15"/>
        <v>93</v>
      </c>
      <c r="S95" s="14" t="str">
        <f t="shared" si="16"/>
        <v>9</v>
      </c>
      <c r="T95" s="14" t="str">
        <f t="shared" si="17"/>
        <v>3</v>
      </c>
      <c r="U95" s="14">
        <f>IF(Q95=0,0,IF(S95*1=C95,3,-1))</f>
        <v>-1</v>
      </c>
      <c r="V95" s="14">
        <f>IF(Q95=0,0,IF(T95*1=C95,3,-1))</f>
        <v>-1</v>
      </c>
      <c r="W95" s="22">
        <f t="shared" si="18"/>
        <v>-2</v>
      </c>
      <c r="X95" s="22">
        <f t="shared" si="19"/>
        <v>46</v>
      </c>
    </row>
    <row r="96" spans="1:24" ht="14.35" customHeight="1" thickBot="1" x14ac:dyDescent="0.45">
      <c r="A96" s="6">
        <v>31</v>
      </c>
      <c r="B96" s="11"/>
      <c r="C96" s="9">
        <f>VLOOKUP(A96,$AL$3:$AM$39,2)</f>
        <v>3</v>
      </c>
      <c r="D96" s="4">
        <f>COUNTIF(INDEX(C96:INDEX($C$1:C96,IFERROR(LOOKUP(2,1/($D$1:D95=2),ROW($D$1:D95)-MIN(ROW($D$1:D95)-1)),1),),),C96)</f>
        <v>1</v>
      </c>
      <c r="E96" s="19" t="e">
        <f>COUNTIF(INDEX(#REF!:INDEX(#REF!,IFERROR(LOOKUP(2,1/($E$1:E95=2),ROW($E$1:E95)-MIN(ROW($E$1:E95)-1)),1),),),#REF!)</f>
        <v>#REF!</v>
      </c>
      <c r="F96" s="17" t="b">
        <f>ISNUMBER(A96)</f>
        <v>1</v>
      </c>
      <c r="H96" s="14">
        <f>IF(C96=C95,2,-1)</f>
        <v>-1</v>
      </c>
      <c r="I96" s="14">
        <f t="shared" si="20"/>
        <v>-10</v>
      </c>
      <c r="K96" s="12">
        <f>C93</f>
        <v>9</v>
      </c>
      <c r="M96" s="14">
        <f>IF(C93=C96,2,-1)</f>
        <v>-1</v>
      </c>
      <c r="N96" s="14">
        <f t="shared" si="14"/>
        <v>1</v>
      </c>
      <c r="O96" s="14">
        <f>(C94&amp;C95)*1</f>
        <v>66</v>
      </c>
      <c r="Q96" s="14">
        <f t="shared" si="15"/>
        <v>0</v>
      </c>
      <c r="S96" s="14" t="str">
        <f t="shared" si="16"/>
        <v>0</v>
      </c>
      <c r="T96" s="14" t="str">
        <f t="shared" si="17"/>
        <v>0</v>
      </c>
      <c r="U96" s="14">
        <f>IF(Q96=0,0,IF(S96*1=C96,3,-1))</f>
        <v>0</v>
      </c>
      <c r="V96" s="14">
        <f>IF(Q96=0,0,IF(T96*1=C96,3,-1))</f>
        <v>0</v>
      </c>
      <c r="W96" s="22">
        <f t="shared" si="18"/>
        <v>0</v>
      </c>
      <c r="X96" s="22">
        <f t="shared" si="19"/>
        <v>46</v>
      </c>
    </row>
    <row r="97" spans="1:24" ht="14.35" customHeight="1" thickBot="1" x14ac:dyDescent="0.45">
      <c r="A97" s="6">
        <v>30</v>
      </c>
      <c r="B97" s="11"/>
      <c r="C97" s="9">
        <f>VLOOKUP(A97,$AL$3:$AM$39,2)</f>
        <v>3</v>
      </c>
      <c r="D97" s="4">
        <f>COUNTIF(INDEX(C97:INDEX($C$1:C97,IFERROR(LOOKUP(2,1/($D$1:D96=2),ROW($D$1:D96)-MIN(ROW($D$1:D96)-1)),1),),),C97)</f>
        <v>2</v>
      </c>
      <c r="E97" s="19" t="e">
        <f>COUNTIF(INDEX(#REF!:INDEX(#REF!,IFERROR(LOOKUP(2,1/($E$1:E96=2),ROW($E$1:E96)-MIN(ROW($E$1:E96)-1)),1),),),#REF!)</f>
        <v>#REF!</v>
      </c>
      <c r="F97" s="17" t="b">
        <f>ISNUMBER(A97)</f>
        <v>1</v>
      </c>
      <c r="H97" s="14">
        <f>IF(C97=C96,2,-1)</f>
        <v>2</v>
      </c>
      <c r="I97" s="14">
        <f t="shared" si="20"/>
        <v>-8</v>
      </c>
      <c r="K97" s="12">
        <f>C94</f>
        <v>6</v>
      </c>
      <c r="M97" s="14">
        <f>IF(C94=C97,2,-1)</f>
        <v>-1</v>
      </c>
      <c r="N97" s="14">
        <f t="shared" si="14"/>
        <v>0</v>
      </c>
      <c r="O97" s="14">
        <f>(C95&amp;C96)*1</f>
        <v>63</v>
      </c>
      <c r="Q97" s="14">
        <f t="shared" si="15"/>
        <v>69</v>
      </c>
      <c r="S97" s="14" t="str">
        <f t="shared" si="16"/>
        <v>6</v>
      </c>
      <c r="T97" s="14" t="str">
        <f t="shared" si="17"/>
        <v>9</v>
      </c>
      <c r="U97" s="14">
        <f>IF(Q97=0,0,IF(S97*1=C97,3,-1))</f>
        <v>-1</v>
      </c>
      <c r="V97" s="14">
        <f>IF(Q97=0,0,IF(T97*1=C97,3,-1))</f>
        <v>-1</v>
      </c>
      <c r="W97" s="22">
        <f t="shared" si="18"/>
        <v>-2</v>
      </c>
      <c r="X97" s="22">
        <f t="shared" si="19"/>
        <v>44</v>
      </c>
    </row>
    <row r="98" spans="1:24" ht="14.35" customHeight="1" thickBot="1" x14ac:dyDescent="0.45">
      <c r="A98" s="6">
        <v>28</v>
      </c>
      <c r="B98" s="11"/>
      <c r="C98" s="9">
        <f>VLOOKUP(A98,$AL$3:$AM$39,2)</f>
        <v>9</v>
      </c>
      <c r="D98" s="4">
        <f>COUNTIF(INDEX(C98:INDEX($C$1:C98,IFERROR(LOOKUP(2,1/($D$1:D97=2),ROW($D$1:D97)-MIN(ROW($D$1:D97)-1)),1),),),C98)</f>
        <v>1</v>
      </c>
      <c r="E98" s="19" t="e">
        <f>COUNTIF(INDEX(#REF!:INDEX(#REF!,IFERROR(LOOKUP(2,1/($E$1:E97=2),ROW($E$1:E97)-MIN(ROW($E$1:E97)-1)),1),),),#REF!)</f>
        <v>#REF!</v>
      </c>
      <c r="F98" s="17" t="b">
        <f>ISNUMBER(A98)</f>
        <v>1</v>
      </c>
      <c r="H98" s="14">
        <f>IF(C98=C97,2,-1)</f>
        <v>-1</v>
      </c>
      <c r="I98" s="14">
        <f t="shared" si="20"/>
        <v>-9</v>
      </c>
      <c r="K98" s="12">
        <f>C95</f>
        <v>6</v>
      </c>
      <c r="M98" s="14">
        <f>IF(C95=C98,2,-1)</f>
        <v>-1</v>
      </c>
      <c r="N98" s="14">
        <f t="shared" si="14"/>
        <v>-1</v>
      </c>
      <c r="O98" s="14">
        <f>(C96&amp;C97)*1</f>
        <v>33</v>
      </c>
      <c r="Q98" s="14">
        <f t="shared" si="15"/>
        <v>0</v>
      </c>
      <c r="S98" s="14" t="str">
        <f t="shared" si="16"/>
        <v>0</v>
      </c>
      <c r="T98" s="14" t="str">
        <f t="shared" si="17"/>
        <v>0</v>
      </c>
      <c r="U98" s="14">
        <f>IF(Q98=0,0,IF(S98*1=C98,3,-1))</f>
        <v>0</v>
      </c>
      <c r="V98" s="14">
        <f>IF(Q98=0,0,IF(T98*1=C98,3,-1))</f>
        <v>0</v>
      </c>
      <c r="W98" s="22">
        <f t="shared" si="18"/>
        <v>0</v>
      </c>
      <c r="X98" s="22">
        <f t="shared" si="19"/>
        <v>44</v>
      </c>
    </row>
    <row r="99" spans="1:24" ht="14.35" customHeight="1" thickBot="1" x14ac:dyDescent="0.45">
      <c r="A99" s="6">
        <v>13</v>
      </c>
      <c r="B99" s="11"/>
      <c r="C99" s="9">
        <f>VLOOKUP(A99,$AL$3:$AM$39,2)</f>
        <v>3</v>
      </c>
      <c r="D99" s="4">
        <f>COUNTIF(INDEX(C99:INDEX($C$1:C99,IFERROR(LOOKUP(2,1/($D$1:D98=2),ROW($D$1:D98)-MIN(ROW($D$1:D98)-1)),1),),),C99)</f>
        <v>2</v>
      </c>
      <c r="E99" s="19" t="e">
        <f>COUNTIF(INDEX(#REF!:INDEX(#REF!,IFERROR(LOOKUP(2,1/($E$1:E98=2),ROW($E$1:E98)-MIN(ROW($E$1:E98)-1)),1),),),#REF!)</f>
        <v>#REF!</v>
      </c>
      <c r="F99" s="17" t="b">
        <f>ISNUMBER(A99)</f>
        <v>1</v>
      </c>
      <c r="H99" s="14">
        <f>IF(C99=C98,2,-1)</f>
        <v>-1</v>
      </c>
      <c r="I99" s="14">
        <f t="shared" si="20"/>
        <v>-10</v>
      </c>
      <c r="K99" s="12">
        <f>C96</f>
        <v>3</v>
      </c>
      <c r="M99" s="14">
        <f>IF(C96=C99,2,-1)</f>
        <v>2</v>
      </c>
      <c r="N99" s="14">
        <f t="shared" si="14"/>
        <v>1</v>
      </c>
      <c r="O99" s="14">
        <f>(C97&amp;C98)*1</f>
        <v>39</v>
      </c>
      <c r="Q99" s="14">
        <f t="shared" si="15"/>
        <v>36</v>
      </c>
      <c r="S99" s="14" t="str">
        <f t="shared" si="16"/>
        <v>3</v>
      </c>
      <c r="T99" s="14" t="str">
        <f t="shared" si="17"/>
        <v>6</v>
      </c>
      <c r="U99" s="14">
        <f>IF(Q99=0,0,IF(S99*1=C99,3,-1))</f>
        <v>3</v>
      </c>
      <c r="V99" s="14">
        <f>IF(Q99=0,0,IF(T99*1=C99,3,-1))</f>
        <v>-1</v>
      </c>
      <c r="W99" s="22">
        <f t="shared" si="18"/>
        <v>2</v>
      </c>
      <c r="X99" s="22">
        <f t="shared" si="19"/>
        <v>46</v>
      </c>
    </row>
    <row r="100" spans="1:24" ht="14.35" customHeight="1" thickBot="1" x14ac:dyDescent="0.45">
      <c r="A100" s="6">
        <v>14</v>
      </c>
      <c r="B100" s="11"/>
      <c r="C100" s="9">
        <f>VLOOKUP(A100,$AL$3:$AM$39,2)</f>
        <v>6</v>
      </c>
      <c r="D100" s="4">
        <f>COUNTIF(INDEX(C100:INDEX($C$1:C100,IFERROR(LOOKUP(2,1/($D$1:D99=2),ROW($D$1:D99)-MIN(ROW($D$1:D99)-1)),1),),),C100)</f>
        <v>1</v>
      </c>
      <c r="E100" s="19" t="e">
        <f>COUNTIF(INDEX(#REF!:INDEX(#REF!,IFERROR(LOOKUP(2,1/($E$1:E99=2),ROW($E$1:E99)-MIN(ROW($E$1:E99)-1)),1),),),#REF!)</f>
        <v>#REF!</v>
      </c>
      <c r="F100" s="17" t="b">
        <f>ISNUMBER(A100)</f>
        <v>1</v>
      </c>
      <c r="H100" s="14">
        <f>IF(C100=C99,2,-1)</f>
        <v>-1</v>
      </c>
      <c r="I100" s="14">
        <f t="shared" si="20"/>
        <v>-11</v>
      </c>
      <c r="K100" s="12">
        <f>C97</f>
        <v>3</v>
      </c>
      <c r="M100" s="14">
        <f>IF(C97=C100,2,-1)</f>
        <v>-1</v>
      </c>
      <c r="N100" s="14">
        <f t="shared" si="14"/>
        <v>0</v>
      </c>
      <c r="O100" s="14">
        <f>(C98&amp;C99)*1</f>
        <v>93</v>
      </c>
      <c r="Q100" s="14">
        <f t="shared" si="15"/>
        <v>96</v>
      </c>
      <c r="S100" s="14" t="str">
        <f t="shared" si="16"/>
        <v>9</v>
      </c>
      <c r="T100" s="14" t="str">
        <f t="shared" si="17"/>
        <v>6</v>
      </c>
      <c r="U100" s="14">
        <f>IF(Q100=0,0,IF(S100*1=C100,3,-1))</f>
        <v>-1</v>
      </c>
      <c r="V100" s="14">
        <f>IF(Q100=0,0,IF(T100*1=C100,3,-1))</f>
        <v>3</v>
      </c>
      <c r="W100" s="22">
        <f t="shared" si="18"/>
        <v>2</v>
      </c>
      <c r="X100" s="22">
        <f t="shared" si="19"/>
        <v>48</v>
      </c>
    </row>
    <row r="101" spans="1:24" ht="14.35" customHeight="1" thickBot="1" x14ac:dyDescent="0.45">
      <c r="A101" s="6">
        <v>6</v>
      </c>
      <c r="B101" s="11"/>
      <c r="C101" s="9">
        <f>VLOOKUP(A101,$AL$3:$AM$39,2)</f>
        <v>6</v>
      </c>
      <c r="D101" s="4">
        <f>COUNTIF(INDEX(C101:INDEX($C$1:C101,IFERROR(LOOKUP(2,1/($D$1:D100=2),ROW($D$1:D100)-MIN(ROW($D$1:D100)-1)),1),),),C101)</f>
        <v>2</v>
      </c>
      <c r="E101" s="19" t="e">
        <f>COUNTIF(INDEX(#REF!:INDEX(#REF!,IFERROR(LOOKUP(2,1/($E$1:E100=2),ROW($E$1:E100)-MIN(ROW($E$1:E100)-1)),1),),),#REF!)</f>
        <v>#REF!</v>
      </c>
      <c r="F101" s="17" t="b">
        <f>ISNUMBER(A101)</f>
        <v>1</v>
      </c>
      <c r="H101" s="14">
        <f>IF(C101=C100,2,-1)</f>
        <v>2</v>
      </c>
      <c r="I101" s="14">
        <f t="shared" si="20"/>
        <v>-9</v>
      </c>
      <c r="K101" s="12">
        <f>C98</f>
        <v>9</v>
      </c>
      <c r="M101" s="14">
        <f>IF(C98=C101,2,-1)</f>
        <v>-1</v>
      </c>
      <c r="N101" s="14">
        <f t="shared" si="14"/>
        <v>-1</v>
      </c>
      <c r="O101" s="14">
        <f>(C99&amp;C100)*1</f>
        <v>36</v>
      </c>
      <c r="Q101" s="14">
        <f t="shared" si="15"/>
        <v>39</v>
      </c>
      <c r="S101" s="14" t="str">
        <f t="shared" si="16"/>
        <v>3</v>
      </c>
      <c r="T101" s="14" t="str">
        <f t="shared" si="17"/>
        <v>9</v>
      </c>
      <c r="U101" s="14">
        <f>IF(Q101=0,0,IF(S101*1=C101,3,-1))</f>
        <v>-1</v>
      </c>
      <c r="V101" s="14">
        <f>IF(Q101=0,0,IF(T101*1=C101,3,-1))</f>
        <v>-1</v>
      </c>
      <c r="W101" s="22">
        <f t="shared" si="18"/>
        <v>-2</v>
      </c>
      <c r="X101" s="22">
        <f t="shared" si="19"/>
        <v>46</v>
      </c>
    </row>
    <row r="102" spans="1:24" ht="14.35" customHeight="1" thickBot="1" x14ac:dyDescent="0.45">
      <c r="A102" s="6">
        <v>31</v>
      </c>
      <c r="B102" s="11"/>
      <c r="C102" s="9">
        <f>VLOOKUP(A102,$AL$3:$AM$39,2)</f>
        <v>3</v>
      </c>
      <c r="D102" s="4">
        <f>COUNTIF(INDEX(C102:INDEX($C$1:C102,IFERROR(LOOKUP(2,1/($D$1:D101=2),ROW($D$1:D101)-MIN(ROW($D$1:D101)-1)),1),),),C102)</f>
        <v>1</v>
      </c>
      <c r="E102" s="19" t="e">
        <f>COUNTIF(INDEX(#REF!:INDEX(#REF!,IFERROR(LOOKUP(2,1/($E$1:E101=2),ROW($E$1:E101)-MIN(ROW($E$1:E101)-1)),1),),),#REF!)</f>
        <v>#REF!</v>
      </c>
      <c r="F102" s="17" t="b">
        <f>ISNUMBER(A102)</f>
        <v>1</v>
      </c>
      <c r="H102" s="14">
        <f>IF(C102=C101,2,-1)</f>
        <v>-1</v>
      </c>
      <c r="I102" s="14">
        <f t="shared" si="20"/>
        <v>-10</v>
      </c>
      <c r="K102" s="12">
        <f>C99</f>
        <v>3</v>
      </c>
      <c r="M102" s="14">
        <f>IF(C99=C102,2,-1)</f>
        <v>2</v>
      </c>
      <c r="N102" s="14">
        <f t="shared" si="14"/>
        <v>1</v>
      </c>
      <c r="O102" s="14">
        <f>(C100&amp;C101)*1</f>
        <v>66</v>
      </c>
      <c r="Q102" s="14">
        <f t="shared" si="15"/>
        <v>0</v>
      </c>
      <c r="S102" s="14" t="str">
        <f t="shared" si="16"/>
        <v>0</v>
      </c>
      <c r="T102" s="14" t="str">
        <f t="shared" si="17"/>
        <v>0</v>
      </c>
      <c r="U102" s="14">
        <f>IF(Q102=0,0,IF(S102*1=C102,3,-1))</f>
        <v>0</v>
      </c>
      <c r="V102" s="14">
        <f>IF(Q102=0,0,IF(T102*1=C102,3,-1))</f>
        <v>0</v>
      </c>
      <c r="W102" s="22">
        <f t="shared" si="18"/>
        <v>0</v>
      </c>
      <c r="X102" s="22">
        <f t="shared" si="19"/>
        <v>46</v>
      </c>
    </row>
    <row r="103" spans="1:24" ht="14.35" customHeight="1" thickBot="1" x14ac:dyDescent="0.45">
      <c r="A103" s="6">
        <v>15</v>
      </c>
      <c r="B103" s="11"/>
      <c r="C103" s="9">
        <f>VLOOKUP(A103,$AL$3:$AM$39,2)</f>
        <v>6</v>
      </c>
      <c r="D103" s="4">
        <f>COUNTIF(INDEX(C103:INDEX($C$1:C103,IFERROR(LOOKUP(2,1/($D$1:D102=2),ROW($D$1:D102)-MIN(ROW($D$1:D102)-1)),1),),),C103)</f>
        <v>2</v>
      </c>
      <c r="E103" s="19" t="e">
        <f>COUNTIF(INDEX(#REF!:INDEX(#REF!,IFERROR(LOOKUP(2,1/($E$1:E102=2),ROW($E$1:E102)-MIN(ROW($E$1:E102)-1)),1),),),#REF!)</f>
        <v>#REF!</v>
      </c>
      <c r="F103" s="17" t="b">
        <f>ISNUMBER(A103)</f>
        <v>1</v>
      </c>
      <c r="H103" s="14">
        <f>IF(C103=C102,2,-1)</f>
        <v>-1</v>
      </c>
      <c r="I103" s="14">
        <f t="shared" si="20"/>
        <v>-11</v>
      </c>
      <c r="K103" s="12">
        <f>C100</f>
        <v>6</v>
      </c>
      <c r="M103" s="14">
        <f>IF(C100=C103,2,-1)</f>
        <v>2</v>
      </c>
      <c r="N103" s="14">
        <f t="shared" si="14"/>
        <v>3</v>
      </c>
      <c r="O103" s="14">
        <f>(C101&amp;C102)*1</f>
        <v>63</v>
      </c>
      <c r="Q103" s="14">
        <f t="shared" si="15"/>
        <v>69</v>
      </c>
      <c r="S103" s="14" t="str">
        <f t="shared" si="16"/>
        <v>6</v>
      </c>
      <c r="T103" s="14" t="str">
        <f t="shared" si="17"/>
        <v>9</v>
      </c>
      <c r="U103" s="14">
        <f>IF(Q103=0,0,IF(S103*1=C103,3,-1))</f>
        <v>3</v>
      </c>
      <c r="V103" s="14">
        <f>IF(Q103=0,0,IF(T103*1=C103,3,-1))</f>
        <v>-1</v>
      </c>
      <c r="W103" s="22">
        <f t="shared" si="18"/>
        <v>2</v>
      </c>
      <c r="X103" s="22">
        <f t="shared" si="19"/>
        <v>48</v>
      </c>
    </row>
    <row r="104" spans="1:24" ht="14.35" customHeight="1" thickBot="1" x14ac:dyDescent="0.45">
      <c r="A104" s="6">
        <v>31</v>
      </c>
      <c r="B104" s="11"/>
      <c r="C104" s="9">
        <f>VLOOKUP(A104,$AL$3:$AM$39,2)</f>
        <v>3</v>
      </c>
      <c r="D104" s="4">
        <f>COUNTIF(INDEX(C104:INDEX($C$1:C104,IFERROR(LOOKUP(2,1/($D$1:D103=2),ROW($D$1:D103)-MIN(ROW($D$1:D103)-1)),1),),),C104)</f>
        <v>1</v>
      </c>
      <c r="E104" s="19" t="e">
        <f>COUNTIF(INDEX(#REF!:INDEX(#REF!,IFERROR(LOOKUP(2,1/($E$1:E103=2),ROW($E$1:E103)-MIN(ROW($E$1:E103)-1)),1),),),#REF!)</f>
        <v>#REF!</v>
      </c>
      <c r="F104" s="17" t="b">
        <f>ISNUMBER(A104)</f>
        <v>1</v>
      </c>
      <c r="H104" s="14">
        <f>IF(C104=C103,2,-1)</f>
        <v>-1</v>
      </c>
      <c r="I104" s="14">
        <f t="shared" si="20"/>
        <v>-12</v>
      </c>
      <c r="K104" s="12">
        <f>C101</f>
        <v>6</v>
      </c>
      <c r="M104" s="14">
        <f>IF(C101=C104,2,-1)</f>
        <v>-1</v>
      </c>
      <c r="N104" s="14">
        <f t="shared" si="14"/>
        <v>2</v>
      </c>
      <c r="O104" s="14">
        <f>(C102&amp;C103)*1</f>
        <v>36</v>
      </c>
      <c r="Q104" s="14">
        <f t="shared" si="15"/>
        <v>39</v>
      </c>
      <c r="S104" s="14" t="str">
        <f t="shared" si="16"/>
        <v>3</v>
      </c>
      <c r="T104" s="14" t="str">
        <f t="shared" si="17"/>
        <v>9</v>
      </c>
      <c r="U104" s="14">
        <f>IF(Q104=0,0,IF(S104*1=C104,3,-1))</f>
        <v>3</v>
      </c>
      <c r="V104" s="14">
        <f>IF(Q104=0,0,IF(T104*1=C104,3,-1))</f>
        <v>-1</v>
      </c>
      <c r="W104" s="22">
        <f t="shared" si="18"/>
        <v>2</v>
      </c>
      <c r="X104" s="22">
        <f t="shared" si="19"/>
        <v>50</v>
      </c>
    </row>
    <row r="105" spans="1:24" ht="14.35" customHeight="1" thickBot="1" x14ac:dyDescent="0.45">
      <c r="A105" s="6">
        <v>9</v>
      </c>
      <c r="B105" s="11"/>
      <c r="C105" s="9">
        <f>VLOOKUP(A105,$AL$3:$AM$39,2)</f>
        <v>9</v>
      </c>
      <c r="D105" s="4">
        <f>COUNTIF(INDEX(C105:INDEX($C$1:C105,IFERROR(LOOKUP(2,1/($D$1:D104=2),ROW($D$1:D104)-MIN(ROW($D$1:D104)-1)),1),),),C105)</f>
        <v>1</v>
      </c>
      <c r="E105" s="19" t="e">
        <f>COUNTIF(INDEX(#REF!:INDEX(#REF!,IFERROR(LOOKUP(2,1/($E$1:E104=2),ROW($E$1:E104)-MIN(ROW($E$1:E104)-1)),1),),),#REF!)</f>
        <v>#REF!</v>
      </c>
      <c r="F105" s="17" t="b">
        <f>ISNUMBER(A105)</f>
        <v>1</v>
      </c>
      <c r="H105" s="14">
        <f>IF(C105=C104,2,-1)</f>
        <v>-1</v>
      </c>
      <c r="I105" s="14">
        <f t="shared" si="20"/>
        <v>-13</v>
      </c>
      <c r="K105" s="12">
        <f>C102</f>
        <v>3</v>
      </c>
      <c r="M105" s="14">
        <f>IF(C102=C105,2,-1)</f>
        <v>-1</v>
      </c>
      <c r="N105" s="14">
        <f t="shared" si="14"/>
        <v>1</v>
      </c>
      <c r="O105" s="14">
        <f>(C103&amp;C104)*1</f>
        <v>63</v>
      </c>
      <c r="Q105" s="14">
        <f t="shared" si="15"/>
        <v>69</v>
      </c>
      <c r="S105" s="14" t="str">
        <f t="shared" si="16"/>
        <v>6</v>
      </c>
      <c r="T105" s="14" t="str">
        <f t="shared" si="17"/>
        <v>9</v>
      </c>
      <c r="U105" s="14">
        <f>IF(Q105=0,0,IF(S105*1=C105,3,-1))</f>
        <v>-1</v>
      </c>
      <c r="V105" s="14">
        <f>IF(Q105=0,0,IF(T105*1=C105,3,-1))</f>
        <v>3</v>
      </c>
      <c r="W105" s="22">
        <f t="shared" si="18"/>
        <v>2</v>
      </c>
      <c r="X105" s="22">
        <f t="shared" si="19"/>
        <v>52</v>
      </c>
    </row>
    <row r="106" spans="1:24" ht="14.35" customHeight="1" thickBot="1" x14ac:dyDescent="0.45">
      <c r="A106" s="6">
        <v>21</v>
      </c>
      <c r="B106" s="11"/>
      <c r="C106" s="9">
        <f>VLOOKUP(A106,$AL$3:$AM$39,2)</f>
        <v>3</v>
      </c>
      <c r="D106" s="4">
        <f>COUNTIF(INDEX(C106:INDEX($C$1:C106,IFERROR(LOOKUP(2,1/($D$1:D105=2),ROW($D$1:D105)-MIN(ROW($D$1:D105)-1)),1),),),C106)</f>
        <v>2</v>
      </c>
      <c r="E106" s="19" t="e">
        <f>COUNTIF(INDEX(#REF!:INDEX(#REF!,IFERROR(LOOKUP(2,1/($E$1:E105=2),ROW($E$1:E105)-MIN(ROW($E$1:E105)-1)),1),),),#REF!)</f>
        <v>#REF!</v>
      </c>
      <c r="F106" s="17" t="b">
        <f>ISNUMBER(A106)</f>
        <v>1</v>
      </c>
      <c r="H106" s="14">
        <f>IF(C106=C105,2,-1)</f>
        <v>-1</v>
      </c>
      <c r="I106" s="14">
        <f t="shared" si="20"/>
        <v>-14</v>
      </c>
      <c r="K106" s="12">
        <f>C103</f>
        <v>6</v>
      </c>
      <c r="M106" s="14">
        <f>IF(C103=C106,2,-1)</f>
        <v>-1</v>
      </c>
      <c r="N106" s="14">
        <f t="shared" si="14"/>
        <v>0</v>
      </c>
      <c r="O106" s="14">
        <f>(C104&amp;C105)*1</f>
        <v>39</v>
      </c>
      <c r="Q106" s="14">
        <f t="shared" si="15"/>
        <v>36</v>
      </c>
      <c r="S106" s="14" t="str">
        <f t="shared" si="16"/>
        <v>3</v>
      </c>
      <c r="T106" s="14" t="str">
        <f t="shared" si="17"/>
        <v>6</v>
      </c>
      <c r="U106" s="14">
        <f>IF(Q106=0,0,IF(S106*1=C106,3,-1))</f>
        <v>3</v>
      </c>
      <c r="V106" s="14">
        <f>IF(Q106=0,0,IF(T106*1=C106,3,-1))</f>
        <v>-1</v>
      </c>
      <c r="W106" s="22">
        <f t="shared" si="18"/>
        <v>2</v>
      </c>
      <c r="X106" s="22">
        <f t="shared" si="19"/>
        <v>54</v>
      </c>
    </row>
    <row r="107" spans="1:24" ht="14.35" customHeight="1" thickBot="1" x14ac:dyDescent="0.45">
      <c r="A107" s="6">
        <v>26</v>
      </c>
      <c r="B107" s="11"/>
      <c r="C107" s="9">
        <f>VLOOKUP(A107,$AL$3:$AM$39,2)</f>
        <v>9</v>
      </c>
      <c r="D107" s="4">
        <f>COUNTIF(INDEX(C107:INDEX($C$1:C107,IFERROR(LOOKUP(2,1/($D$1:D106=2),ROW($D$1:D106)-MIN(ROW($D$1:D106)-1)),1),),),C107)</f>
        <v>1</v>
      </c>
      <c r="E107" s="19" t="e">
        <f>COUNTIF(INDEX(#REF!:INDEX(#REF!,IFERROR(LOOKUP(2,1/($E$1:E106=2),ROW($E$1:E106)-MIN(ROW($E$1:E106)-1)),1),),),#REF!)</f>
        <v>#REF!</v>
      </c>
      <c r="F107" s="17" t="b">
        <f>ISNUMBER(A107)</f>
        <v>1</v>
      </c>
      <c r="H107" s="14">
        <f>IF(C107=C106,2,-1)</f>
        <v>-1</v>
      </c>
      <c r="I107" s="14">
        <f t="shared" si="20"/>
        <v>-15</v>
      </c>
      <c r="K107" s="12">
        <f>C104</f>
        <v>3</v>
      </c>
      <c r="M107" s="14">
        <f>IF(C104=C107,2,-1)</f>
        <v>-1</v>
      </c>
      <c r="N107" s="14">
        <f t="shared" si="14"/>
        <v>-1</v>
      </c>
      <c r="O107" s="14">
        <f>(C105&amp;C106)*1</f>
        <v>93</v>
      </c>
      <c r="Q107" s="14">
        <f t="shared" si="15"/>
        <v>96</v>
      </c>
      <c r="S107" s="14" t="str">
        <f t="shared" si="16"/>
        <v>9</v>
      </c>
      <c r="T107" s="14" t="str">
        <f t="shared" si="17"/>
        <v>6</v>
      </c>
      <c r="U107" s="14">
        <f>IF(Q107=0,0,IF(S107*1=C107,3,-1))</f>
        <v>3</v>
      </c>
      <c r="V107" s="14">
        <f>IF(Q107=0,0,IF(T107*1=C107,3,-1))</f>
        <v>-1</v>
      </c>
      <c r="W107" s="22">
        <f t="shared" si="18"/>
        <v>2</v>
      </c>
      <c r="X107" s="22">
        <f t="shared" si="19"/>
        <v>56</v>
      </c>
    </row>
    <row r="108" spans="1:24" ht="14.35" customHeight="1" thickBot="1" x14ac:dyDescent="0.45">
      <c r="A108" s="6">
        <v>5</v>
      </c>
      <c r="B108" s="11"/>
      <c r="C108" s="9">
        <f>VLOOKUP(A108,$AL$3:$AM$39,2)</f>
        <v>6</v>
      </c>
      <c r="D108" s="4">
        <f>COUNTIF(INDEX(C108:INDEX($C$1:C108,IFERROR(LOOKUP(2,1/($D$1:D107=2),ROW($D$1:D107)-MIN(ROW($D$1:D107)-1)),1),),),C108)</f>
        <v>1</v>
      </c>
      <c r="E108" s="19" t="e">
        <f>COUNTIF(INDEX(#REF!:INDEX(#REF!,IFERROR(LOOKUP(2,1/($E$1:E107=2),ROW($E$1:E107)-MIN(ROW($E$1:E107)-1)),1),),),#REF!)</f>
        <v>#REF!</v>
      </c>
      <c r="F108" s="17" t="b">
        <f>ISNUMBER(A108)</f>
        <v>1</v>
      </c>
      <c r="H108" s="14">
        <f>IF(C108=C107,2,-1)</f>
        <v>-1</v>
      </c>
      <c r="I108" s="14">
        <f t="shared" si="20"/>
        <v>-16</v>
      </c>
      <c r="K108" s="12">
        <f>C105</f>
        <v>9</v>
      </c>
      <c r="M108" s="14">
        <f>IF(C105=C108,2,-1)</f>
        <v>-1</v>
      </c>
      <c r="N108" s="14">
        <f t="shared" si="14"/>
        <v>-2</v>
      </c>
      <c r="O108" s="14">
        <f>(C106&amp;C107)*1</f>
        <v>39</v>
      </c>
      <c r="Q108" s="14">
        <f t="shared" si="15"/>
        <v>36</v>
      </c>
      <c r="S108" s="14" t="str">
        <f t="shared" si="16"/>
        <v>3</v>
      </c>
      <c r="T108" s="14" t="str">
        <f t="shared" si="17"/>
        <v>6</v>
      </c>
      <c r="U108" s="14">
        <f>IF(Q108=0,0,IF(S108*1=C108,3,-1))</f>
        <v>-1</v>
      </c>
      <c r="V108" s="14">
        <f>IF(Q108=0,0,IF(T108*1=C108,3,-1))</f>
        <v>3</v>
      </c>
      <c r="W108" s="22">
        <f t="shared" si="18"/>
        <v>2</v>
      </c>
      <c r="X108" s="22">
        <f t="shared" si="19"/>
        <v>58</v>
      </c>
    </row>
    <row r="109" spans="1:24" ht="14.35" customHeight="1" thickBot="1" x14ac:dyDescent="0.45">
      <c r="A109" s="6">
        <v>9</v>
      </c>
      <c r="B109" s="11"/>
      <c r="C109" s="9">
        <f>VLOOKUP(A109,$AL$3:$AM$39,2)</f>
        <v>9</v>
      </c>
      <c r="D109" s="4">
        <f>COUNTIF(INDEX(C109:INDEX($C$1:C109,IFERROR(LOOKUP(2,1/($D$1:D108=2),ROW($D$1:D108)-MIN(ROW($D$1:D108)-1)),1),),),C109)</f>
        <v>2</v>
      </c>
      <c r="E109" s="19" t="e">
        <f>COUNTIF(INDEX(#REF!:INDEX(#REF!,IFERROR(LOOKUP(2,1/($E$1:E108=2),ROW($E$1:E108)-MIN(ROW($E$1:E108)-1)),1),),),#REF!)</f>
        <v>#REF!</v>
      </c>
      <c r="F109" s="17" t="b">
        <f>ISNUMBER(A109)</f>
        <v>1</v>
      </c>
      <c r="H109" s="14">
        <f>IF(C109=C108,2,-1)</f>
        <v>-1</v>
      </c>
      <c r="I109" s="14">
        <f t="shared" si="20"/>
        <v>-17</v>
      </c>
      <c r="K109" s="12">
        <f>C106</f>
        <v>3</v>
      </c>
      <c r="M109" s="14">
        <f>IF(C106=C109,2,-1)</f>
        <v>-1</v>
      </c>
      <c r="N109" s="14">
        <f t="shared" si="14"/>
        <v>-3</v>
      </c>
      <c r="O109" s="14">
        <f>(C107&amp;C108)*1</f>
        <v>96</v>
      </c>
      <c r="Q109" s="14">
        <f t="shared" si="15"/>
        <v>93</v>
      </c>
      <c r="S109" s="14" t="str">
        <f t="shared" si="16"/>
        <v>9</v>
      </c>
      <c r="T109" s="14" t="str">
        <f t="shared" si="17"/>
        <v>3</v>
      </c>
      <c r="U109" s="14">
        <f>IF(Q109=0,0,IF(S109*1=C109,3,-1))</f>
        <v>3</v>
      </c>
      <c r="V109" s="14">
        <f>IF(Q109=0,0,IF(T109*1=C109,3,-1))</f>
        <v>-1</v>
      </c>
      <c r="W109" s="22">
        <f t="shared" si="18"/>
        <v>2</v>
      </c>
      <c r="X109" s="22">
        <f t="shared" si="19"/>
        <v>60</v>
      </c>
    </row>
    <row r="110" spans="1:24" ht="14.35" customHeight="1" thickBot="1" x14ac:dyDescent="0.45">
      <c r="A110" s="6">
        <v>24</v>
      </c>
      <c r="B110" s="11"/>
      <c r="C110" s="9">
        <f>VLOOKUP(A110,$AL$3:$AM$39,2)</f>
        <v>6</v>
      </c>
      <c r="D110" s="4">
        <f>COUNTIF(INDEX(C110:INDEX($C$1:C110,IFERROR(LOOKUP(2,1/($D$1:D109=2),ROW($D$1:D109)-MIN(ROW($D$1:D109)-1)),1),),),C110)</f>
        <v>1</v>
      </c>
      <c r="E110" s="19" t="e">
        <f>COUNTIF(INDEX(#REF!:INDEX(#REF!,IFERROR(LOOKUP(2,1/($E$1:E109=2),ROW($E$1:E109)-MIN(ROW($E$1:E109)-1)),1),),),#REF!)</f>
        <v>#REF!</v>
      </c>
      <c r="F110" s="17" t="b">
        <f>ISNUMBER(A110)</f>
        <v>1</v>
      </c>
      <c r="H110" s="14">
        <f>IF(C110=C109,2,-1)</f>
        <v>-1</v>
      </c>
      <c r="I110" s="14">
        <f t="shared" si="20"/>
        <v>-18</v>
      </c>
      <c r="K110" s="12">
        <f>C107</f>
        <v>9</v>
      </c>
      <c r="M110" s="14">
        <f>IF(C107=C110,2,-1)</f>
        <v>-1</v>
      </c>
      <c r="N110" s="14">
        <f t="shared" si="14"/>
        <v>-4</v>
      </c>
      <c r="O110" s="14">
        <f>(C108&amp;C109)*1</f>
        <v>69</v>
      </c>
      <c r="Q110" s="14">
        <f t="shared" si="15"/>
        <v>63</v>
      </c>
      <c r="S110" s="14" t="str">
        <f t="shared" si="16"/>
        <v>6</v>
      </c>
      <c r="T110" s="14" t="str">
        <f t="shared" si="17"/>
        <v>3</v>
      </c>
      <c r="U110" s="14">
        <f>IF(Q110=0,0,IF(S110*1=C110,3,-1))</f>
        <v>3</v>
      </c>
      <c r="V110" s="14">
        <f>IF(Q110=0,0,IF(T110*1=C110,3,-1))</f>
        <v>-1</v>
      </c>
      <c r="W110" s="22">
        <f t="shared" si="18"/>
        <v>2</v>
      </c>
      <c r="X110" s="22">
        <f t="shared" si="19"/>
        <v>62</v>
      </c>
    </row>
    <row r="111" spans="1:24" ht="14.35" customHeight="1" thickBot="1" x14ac:dyDescent="0.45">
      <c r="A111" s="6">
        <v>8</v>
      </c>
      <c r="B111" s="11"/>
      <c r="C111" s="9">
        <f>VLOOKUP(A111,$AL$3:$AM$39,2)</f>
        <v>9</v>
      </c>
      <c r="D111" s="4">
        <f>COUNTIF(INDEX(C111:INDEX($C$1:C111,IFERROR(LOOKUP(2,1/($D$1:D110=2),ROW($D$1:D110)-MIN(ROW($D$1:D110)-1)),1),),),C111)</f>
        <v>2</v>
      </c>
      <c r="E111" s="19" t="e">
        <f>COUNTIF(INDEX(#REF!:INDEX(#REF!,IFERROR(LOOKUP(2,1/($E$1:E110=2),ROW($E$1:E110)-MIN(ROW($E$1:E110)-1)),1),),),#REF!)</f>
        <v>#REF!</v>
      </c>
      <c r="F111" s="17" t="b">
        <f>ISNUMBER(A111)</f>
        <v>1</v>
      </c>
      <c r="H111" s="14">
        <f>IF(C111=C110,2,-1)</f>
        <v>-1</v>
      </c>
      <c r="I111" s="14">
        <f t="shared" si="20"/>
        <v>-19</v>
      </c>
      <c r="K111" s="12">
        <f>C108</f>
        <v>6</v>
      </c>
      <c r="M111" s="14">
        <f>IF(C108=C111,2,-1)</f>
        <v>-1</v>
      </c>
      <c r="N111" s="14">
        <f t="shared" si="14"/>
        <v>-5</v>
      </c>
      <c r="O111" s="14">
        <f>(C109&amp;C110)*1</f>
        <v>96</v>
      </c>
      <c r="Q111" s="14">
        <f t="shared" si="15"/>
        <v>93</v>
      </c>
      <c r="S111" s="14" t="str">
        <f t="shared" si="16"/>
        <v>9</v>
      </c>
      <c r="T111" s="14" t="str">
        <f t="shared" si="17"/>
        <v>3</v>
      </c>
      <c r="U111" s="14">
        <f>IF(Q111=0,0,IF(S111*1=C111,3,-1))</f>
        <v>3</v>
      </c>
      <c r="V111" s="14">
        <f>IF(Q111=0,0,IF(T111*1=C111,3,-1))</f>
        <v>-1</v>
      </c>
      <c r="W111" s="22">
        <f t="shared" si="18"/>
        <v>2</v>
      </c>
      <c r="X111" s="22">
        <f t="shared" si="19"/>
        <v>64</v>
      </c>
    </row>
    <row r="112" spans="1:24" ht="14.35" customHeight="1" thickBot="1" x14ac:dyDescent="0.45">
      <c r="A112" s="6">
        <v>28</v>
      </c>
      <c r="B112" s="11"/>
      <c r="C112" s="9">
        <f>VLOOKUP(A112,$AL$3:$AM$39,2)</f>
        <v>9</v>
      </c>
      <c r="D112" s="4">
        <f>COUNTIF(INDEX(C112:INDEX($C$1:C112,IFERROR(LOOKUP(2,1/($D$1:D111=2),ROW($D$1:D111)-MIN(ROW($D$1:D111)-1)),1),),),C112)</f>
        <v>2</v>
      </c>
      <c r="E112" s="19" t="e">
        <f>COUNTIF(INDEX(#REF!:INDEX(#REF!,IFERROR(LOOKUP(2,1/($E$1:E111=2),ROW($E$1:E111)-MIN(ROW($E$1:E111)-1)),1),),),#REF!)</f>
        <v>#REF!</v>
      </c>
      <c r="F112" s="17" t="b">
        <f>ISNUMBER(A112)</f>
        <v>1</v>
      </c>
      <c r="H112" s="14">
        <f>IF(C112=C111,2,-1)</f>
        <v>2</v>
      </c>
      <c r="I112" s="14">
        <f t="shared" si="20"/>
        <v>-17</v>
      </c>
      <c r="K112" s="12">
        <f>C109</f>
        <v>9</v>
      </c>
      <c r="M112" s="14">
        <f>IF(C109=C112,2,-1)</f>
        <v>2</v>
      </c>
      <c r="N112" s="14">
        <f t="shared" si="14"/>
        <v>-3</v>
      </c>
      <c r="O112" s="14">
        <f>(C110&amp;C111)*1</f>
        <v>69</v>
      </c>
      <c r="Q112" s="14">
        <f t="shared" si="15"/>
        <v>63</v>
      </c>
      <c r="S112" s="14" t="str">
        <f t="shared" si="16"/>
        <v>6</v>
      </c>
      <c r="T112" s="14" t="str">
        <f t="shared" si="17"/>
        <v>3</v>
      </c>
      <c r="U112" s="14">
        <f>IF(Q112=0,0,IF(S112*1=C112,3,-1))</f>
        <v>-1</v>
      </c>
      <c r="V112" s="14">
        <f>IF(Q112=0,0,IF(T112*1=C112,3,-1))</f>
        <v>-1</v>
      </c>
      <c r="W112" s="22">
        <f t="shared" si="18"/>
        <v>-2</v>
      </c>
      <c r="X112" s="22">
        <f t="shared" si="19"/>
        <v>62</v>
      </c>
    </row>
    <row r="113" spans="1:24" ht="14.35" customHeight="1" thickBot="1" x14ac:dyDescent="0.45">
      <c r="A113" s="6">
        <v>27</v>
      </c>
      <c r="B113" s="11"/>
      <c r="C113" s="9">
        <f>VLOOKUP(A113,$AL$3:$AM$39,2)</f>
        <v>9</v>
      </c>
      <c r="D113" s="4">
        <f>COUNTIF(INDEX(C113:INDEX($C$1:C113,IFERROR(LOOKUP(2,1/($D$1:D112=2),ROW($D$1:D112)-MIN(ROW($D$1:D112)-1)),1),),),C113)</f>
        <v>2</v>
      </c>
      <c r="E113" s="19" t="e">
        <f>COUNTIF(INDEX(#REF!:INDEX(#REF!,IFERROR(LOOKUP(2,1/($E$1:E112=2),ROW($E$1:E112)-MIN(ROW($E$1:E112)-1)),1),),),#REF!)</f>
        <v>#REF!</v>
      </c>
      <c r="F113" s="17" t="b">
        <f>ISNUMBER(A113)</f>
        <v>1</v>
      </c>
      <c r="H113" s="14">
        <f>IF(C113=C112,2,-1)</f>
        <v>2</v>
      </c>
      <c r="I113" s="14">
        <f t="shared" si="20"/>
        <v>-15</v>
      </c>
      <c r="K113" s="12">
        <f>C110</f>
        <v>6</v>
      </c>
      <c r="M113" s="14">
        <f>IF(C110=C113,2,-1)</f>
        <v>-1</v>
      </c>
      <c r="N113" s="14">
        <f t="shared" si="14"/>
        <v>-4</v>
      </c>
      <c r="O113" s="14">
        <f>(C111&amp;C112)*1</f>
        <v>99</v>
      </c>
      <c r="Q113" s="14">
        <f t="shared" si="15"/>
        <v>0</v>
      </c>
      <c r="S113" s="14" t="str">
        <f t="shared" si="16"/>
        <v>0</v>
      </c>
      <c r="T113" s="14" t="str">
        <f t="shared" si="17"/>
        <v>0</v>
      </c>
      <c r="U113" s="14">
        <f>IF(Q113=0,0,IF(S113*1=C113,3,-1))</f>
        <v>0</v>
      </c>
      <c r="V113" s="14">
        <f>IF(Q113=0,0,IF(T113*1=C113,3,-1))</f>
        <v>0</v>
      </c>
      <c r="W113" s="22">
        <f t="shared" si="18"/>
        <v>0</v>
      </c>
      <c r="X113" s="22">
        <f t="shared" si="19"/>
        <v>62</v>
      </c>
    </row>
    <row r="114" spans="1:24" ht="14.35" customHeight="1" thickBot="1" x14ac:dyDescent="0.45">
      <c r="A114" s="6">
        <v>25</v>
      </c>
      <c r="B114" s="11"/>
      <c r="C114" s="9">
        <f>VLOOKUP(A114,$AL$3:$AM$39,2)</f>
        <v>6</v>
      </c>
      <c r="D114" s="4">
        <f>COUNTIF(INDEX(C114:INDEX($C$1:C114,IFERROR(LOOKUP(2,1/($D$1:D113=2),ROW($D$1:D113)-MIN(ROW($D$1:D113)-1)),1),),),C114)</f>
        <v>1</v>
      </c>
      <c r="E114" s="19" t="e">
        <f>COUNTIF(INDEX(#REF!:INDEX(#REF!,IFERROR(LOOKUP(2,1/($E$1:E113=2),ROW($E$1:E113)-MIN(ROW($E$1:E113)-1)),1),),),#REF!)</f>
        <v>#REF!</v>
      </c>
      <c r="F114" s="17" t="b">
        <f>ISNUMBER(A114)</f>
        <v>1</v>
      </c>
      <c r="H114" s="14">
        <f>IF(C114=C113,2,-1)</f>
        <v>-1</v>
      </c>
      <c r="I114" s="14">
        <f t="shared" si="20"/>
        <v>-16</v>
      </c>
      <c r="K114" s="12">
        <f>C111</f>
        <v>9</v>
      </c>
      <c r="M114" s="14">
        <f>IF(C111=C114,2,-1)</f>
        <v>-1</v>
      </c>
      <c r="N114" s="14">
        <f t="shared" si="14"/>
        <v>-5</v>
      </c>
      <c r="O114" s="14">
        <f>(C112&amp;C113)*1</f>
        <v>99</v>
      </c>
      <c r="Q114" s="14">
        <f t="shared" si="15"/>
        <v>0</v>
      </c>
      <c r="S114" s="14" t="str">
        <f t="shared" si="16"/>
        <v>0</v>
      </c>
      <c r="T114" s="14" t="str">
        <f t="shared" si="17"/>
        <v>0</v>
      </c>
      <c r="U114" s="14">
        <f>IF(Q114=0,0,IF(S114*1=C114,3,-1))</f>
        <v>0</v>
      </c>
      <c r="V114" s="14">
        <f>IF(Q114=0,0,IF(T114*1=C114,3,-1))</f>
        <v>0</v>
      </c>
      <c r="W114" s="22">
        <f t="shared" si="18"/>
        <v>0</v>
      </c>
      <c r="X114" s="22">
        <f t="shared" si="19"/>
        <v>62</v>
      </c>
    </row>
    <row r="115" spans="1:24" ht="14.35" customHeight="1" thickBot="1" x14ac:dyDescent="0.45">
      <c r="A115" s="6">
        <v>28</v>
      </c>
      <c r="B115" s="11"/>
      <c r="C115" s="9">
        <f>VLOOKUP(A115,$AL$3:$AM$39,2)</f>
        <v>9</v>
      </c>
      <c r="D115" s="4">
        <f>COUNTIF(INDEX(C115:INDEX($C$1:C115,IFERROR(LOOKUP(2,1/($D$1:D114=2),ROW($D$1:D114)-MIN(ROW($D$1:D114)-1)),1),),),C115)</f>
        <v>2</v>
      </c>
      <c r="E115" s="19" t="e">
        <f>COUNTIF(INDEX(#REF!:INDEX(#REF!,IFERROR(LOOKUP(2,1/($E$1:E114=2),ROW($E$1:E114)-MIN(ROW($E$1:E114)-1)),1),),),#REF!)</f>
        <v>#REF!</v>
      </c>
      <c r="F115" s="17" t="b">
        <f>ISNUMBER(A115)</f>
        <v>1</v>
      </c>
      <c r="H115" s="14">
        <f>IF(C115=C114,2,-1)</f>
        <v>-1</v>
      </c>
      <c r="I115" s="14">
        <f t="shared" si="20"/>
        <v>-17</v>
      </c>
      <c r="K115" s="12">
        <f>C112</f>
        <v>9</v>
      </c>
      <c r="M115" s="14">
        <f>IF(C112=C115,2,-1)</f>
        <v>2</v>
      </c>
      <c r="N115" s="14">
        <f t="shared" si="14"/>
        <v>-3</v>
      </c>
      <c r="O115" s="14">
        <f>(C113&amp;C114)*1</f>
        <v>96</v>
      </c>
      <c r="Q115" s="14">
        <f t="shared" si="15"/>
        <v>93</v>
      </c>
      <c r="S115" s="14" t="str">
        <f t="shared" si="16"/>
        <v>9</v>
      </c>
      <c r="T115" s="14" t="str">
        <f t="shared" si="17"/>
        <v>3</v>
      </c>
      <c r="U115" s="14">
        <f>IF(Q115=0,0,IF(S115*1=C115,3,-1))</f>
        <v>3</v>
      </c>
      <c r="V115" s="14">
        <f>IF(Q115=0,0,IF(T115*1=C115,3,-1))</f>
        <v>-1</v>
      </c>
      <c r="W115" s="22">
        <f t="shared" si="18"/>
        <v>2</v>
      </c>
      <c r="X115" s="22">
        <f t="shared" si="19"/>
        <v>64</v>
      </c>
    </row>
    <row r="116" spans="1:24" ht="14.35" customHeight="1" thickBot="1" x14ac:dyDescent="0.45">
      <c r="A116" s="6">
        <v>29</v>
      </c>
      <c r="B116" s="11"/>
      <c r="C116" s="9">
        <f>VLOOKUP(A116,$AL$3:$AM$39,2)</f>
        <v>3</v>
      </c>
      <c r="D116" s="4">
        <f>COUNTIF(INDEX(C116:INDEX($C$1:C116,IFERROR(LOOKUP(2,1/($D$1:D115=2),ROW($D$1:D115)-MIN(ROW($D$1:D115)-1)),1),),),C116)</f>
        <v>1</v>
      </c>
      <c r="E116" s="19" t="e">
        <f>COUNTIF(INDEX(#REF!:INDEX(#REF!,IFERROR(LOOKUP(2,1/($E$1:E115=2),ROW($E$1:E115)-MIN(ROW($E$1:E115)-1)),1),),),#REF!)</f>
        <v>#REF!</v>
      </c>
      <c r="F116" s="17" t="b">
        <f>ISNUMBER(A116)</f>
        <v>1</v>
      </c>
      <c r="H116" s="14">
        <f>IF(C116=C115,2,-1)</f>
        <v>-1</v>
      </c>
      <c r="I116" s="14">
        <f t="shared" si="20"/>
        <v>-18</v>
      </c>
      <c r="K116" s="12">
        <f>C113</f>
        <v>9</v>
      </c>
      <c r="M116" s="14">
        <f>IF(C113=C116,2,-1)</f>
        <v>-1</v>
      </c>
      <c r="N116" s="14">
        <f t="shared" si="14"/>
        <v>-4</v>
      </c>
      <c r="O116" s="14">
        <f>(C114&amp;C115)*1</f>
        <v>69</v>
      </c>
      <c r="Q116" s="14">
        <f t="shared" si="15"/>
        <v>63</v>
      </c>
      <c r="S116" s="14" t="str">
        <f t="shared" si="16"/>
        <v>6</v>
      </c>
      <c r="T116" s="14" t="str">
        <f t="shared" si="17"/>
        <v>3</v>
      </c>
      <c r="U116" s="14">
        <f>IF(Q116=0,0,IF(S116*1=C116,3,-1))</f>
        <v>-1</v>
      </c>
      <c r="V116" s="14">
        <f>IF(Q116=0,0,IF(T116*1=C116,3,-1))</f>
        <v>3</v>
      </c>
      <c r="W116" s="22">
        <f t="shared" si="18"/>
        <v>2</v>
      </c>
      <c r="X116" s="22">
        <f t="shared" si="19"/>
        <v>66</v>
      </c>
    </row>
    <row r="117" spans="1:24" ht="14.35" customHeight="1" thickBot="1" x14ac:dyDescent="0.45">
      <c r="A117" s="6">
        <v>17</v>
      </c>
      <c r="B117" s="11"/>
      <c r="C117" s="9">
        <f>VLOOKUP(A117,$AL$3:$AM$39,2)</f>
        <v>9</v>
      </c>
      <c r="D117" s="4">
        <f>COUNTIF(INDEX(C117:INDEX($C$1:C117,IFERROR(LOOKUP(2,1/($D$1:D116=2),ROW($D$1:D116)-MIN(ROW($D$1:D116)-1)),1),),),C117)</f>
        <v>2</v>
      </c>
      <c r="E117" s="19" t="e">
        <f>COUNTIF(INDEX(#REF!:INDEX(#REF!,IFERROR(LOOKUP(2,1/($E$1:E116=2),ROW($E$1:E116)-MIN(ROW($E$1:E116)-1)),1),),),#REF!)</f>
        <v>#REF!</v>
      </c>
      <c r="F117" s="17" t="b">
        <f>ISNUMBER(A117)</f>
        <v>1</v>
      </c>
      <c r="H117" s="14">
        <f>IF(C117=C116,2,-1)</f>
        <v>-1</v>
      </c>
      <c r="I117" s="14">
        <f t="shared" si="20"/>
        <v>-19</v>
      </c>
      <c r="K117" s="12">
        <f>C114</f>
        <v>6</v>
      </c>
      <c r="M117" s="14">
        <f>IF(C114=C117,2,-1)</f>
        <v>-1</v>
      </c>
      <c r="N117" s="14">
        <f t="shared" si="14"/>
        <v>-5</v>
      </c>
      <c r="O117" s="14">
        <f>(C115&amp;C116)*1</f>
        <v>93</v>
      </c>
      <c r="Q117" s="14">
        <f t="shared" si="15"/>
        <v>96</v>
      </c>
      <c r="S117" s="14" t="str">
        <f t="shared" si="16"/>
        <v>9</v>
      </c>
      <c r="T117" s="14" t="str">
        <f t="shared" si="17"/>
        <v>6</v>
      </c>
      <c r="U117" s="14">
        <f>IF(Q117=0,0,IF(S117*1=C117,3,-1))</f>
        <v>3</v>
      </c>
      <c r="V117" s="14">
        <f>IF(Q117=0,0,IF(T117*1=C117,3,-1))</f>
        <v>-1</v>
      </c>
      <c r="W117" s="22">
        <f t="shared" si="18"/>
        <v>2</v>
      </c>
      <c r="X117" s="22">
        <f t="shared" si="19"/>
        <v>68</v>
      </c>
    </row>
    <row r="118" spans="1:24" ht="14.35" customHeight="1" thickBot="1" x14ac:dyDescent="0.45">
      <c r="A118" s="6">
        <v>30</v>
      </c>
      <c r="B118" s="11"/>
      <c r="C118" s="9">
        <f>VLOOKUP(A118,$AL$3:$AM$39,2)</f>
        <v>3</v>
      </c>
      <c r="D118" s="4">
        <f>COUNTIF(INDEX(C118:INDEX($C$1:C118,IFERROR(LOOKUP(2,1/($D$1:D117=2),ROW($D$1:D117)-MIN(ROW($D$1:D117)-1)),1),),),C118)</f>
        <v>1</v>
      </c>
      <c r="E118" s="19" t="e">
        <f>COUNTIF(INDEX(#REF!:INDEX(#REF!,IFERROR(LOOKUP(2,1/($E$1:E117=2),ROW($E$1:E117)-MIN(ROW($E$1:E117)-1)),1),),),#REF!)</f>
        <v>#REF!</v>
      </c>
      <c r="F118" s="17" t="b">
        <f>ISNUMBER(A118)</f>
        <v>1</v>
      </c>
      <c r="H118" s="14">
        <f>IF(C118=C117,2,-1)</f>
        <v>-1</v>
      </c>
      <c r="I118" s="14">
        <f t="shared" si="20"/>
        <v>-20</v>
      </c>
      <c r="K118" s="12">
        <f>C115</f>
        <v>9</v>
      </c>
      <c r="M118" s="14">
        <f>IF(C115=C118,2,-1)</f>
        <v>-1</v>
      </c>
      <c r="N118" s="14">
        <f t="shared" si="14"/>
        <v>-6</v>
      </c>
      <c r="O118" s="14">
        <f>(C116&amp;C117)*1</f>
        <v>39</v>
      </c>
      <c r="Q118" s="14">
        <f t="shared" si="15"/>
        <v>36</v>
      </c>
      <c r="S118" s="14" t="str">
        <f t="shared" si="16"/>
        <v>3</v>
      </c>
      <c r="T118" s="14" t="str">
        <f t="shared" si="17"/>
        <v>6</v>
      </c>
      <c r="U118" s="14">
        <f>IF(Q118=0,0,IF(S118*1=C118,3,-1))</f>
        <v>3</v>
      </c>
      <c r="V118" s="14">
        <f>IF(Q118=0,0,IF(T118*1=C118,3,-1))</f>
        <v>-1</v>
      </c>
      <c r="W118" s="22">
        <f t="shared" si="18"/>
        <v>2</v>
      </c>
      <c r="X118" s="22">
        <f t="shared" si="19"/>
        <v>70</v>
      </c>
    </row>
    <row r="119" spans="1:24" ht="14.35" customHeight="1" thickBot="1" x14ac:dyDescent="0.45">
      <c r="A119" s="6">
        <v>3</v>
      </c>
      <c r="B119" s="11"/>
      <c r="C119" s="9">
        <f>VLOOKUP(A119,$AL$3:$AM$39,2)</f>
        <v>3</v>
      </c>
      <c r="D119" s="4">
        <f>COUNTIF(INDEX(C119:INDEX($C$1:C119,IFERROR(LOOKUP(2,1/($D$1:D118=2),ROW($D$1:D118)-MIN(ROW($D$1:D118)-1)),1),),),C119)</f>
        <v>2</v>
      </c>
      <c r="E119" s="19" t="e">
        <f>COUNTIF(INDEX(#REF!:INDEX(#REF!,IFERROR(LOOKUP(2,1/($E$1:E118=2),ROW($E$1:E118)-MIN(ROW($E$1:E118)-1)),1),),),#REF!)</f>
        <v>#REF!</v>
      </c>
      <c r="F119" s="17" t="b">
        <f>ISNUMBER(A119)</f>
        <v>1</v>
      </c>
      <c r="H119" s="14">
        <f>IF(C119=C118,2,-1)</f>
        <v>2</v>
      </c>
      <c r="I119" s="14">
        <f t="shared" si="20"/>
        <v>-18</v>
      </c>
      <c r="K119" s="12">
        <f>C116</f>
        <v>3</v>
      </c>
      <c r="M119" s="14">
        <f>IF(C116=C119,2,-1)</f>
        <v>2</v>
      </c>
      <c r="N119" s="14">
        <f t="shared" si="14"/>
        <v>-4</v>
      </c>
      <c r="O119" s="14">
        <f>(C117&amp;C118)*1</f>
        <v>93</v>
      </c>
      <c r="Q119" s="14">
        <f t="shared" si="15"/>
        <v>96</v>
      </c>
      <c r="S119" s="14" t="str">
        <f t="shared" si="16"/>
        <v>9</v>
      </c>
      <c r="T119" s="14" t="str">
        <f t="shared" si="17"/>
        <v>6</v>
      </c>
      <c r="U119" s="14">
        <f>IF(Q119=0,0,IF(S119*1=C119,3,-1))</f>
        <v>-1</v>
      </c>
      <c r="V119" s="14">
        <f>IF(Q119=0,0,IF(T119*1=C119,3,-1))</f>
        <v>-1</v>
      </c>
      <c r="W119" s="22">
        <f t="shared" si="18"/>
        <v>-2</v>
      </c>
      <c r="X119" s="22">
        <f t="shared" si="19"/>
        <v>68</v>
      </c>
    </row>
    <row r="120" spans="1:24" ht="14.35" customHeight="1" thickBot="1" x14ac:dyDescent="0.45">
      <c r="A120" s="6">
        <v>26</v>
      </c>
      <c r="B120" s="11"/>
      <c r="C120" s="9">
        <f>VLOOKUP(A120,$AL$3:$AM$39,2)</f>
        <v>9</v>
      </c>
      <c r="D120" s="4">
        <f>COUNTIF(INDEX(C120:INDEX($C$1:C120,IFERROR(LOOKUP(2,1/($D$1:D119=2),ROW($D$1:D119)-MIN(ROW($D$1:D119)-1)),1),),),C120)</f>
        <v>1</v>
      </c>
      <c r="E120" s="19" t="e">
        <f>COUNTIF(INDEX(#REF!:INDEX(#REF!,IFERROR(LOOKUP(2,1/($E$1:E119=2),ROW($E$1:E119)-MIN(ROW($E$1:E119)-1)),1),),),#REF!)</f>
        <v>#REF!</v>
      </c>
      <c r="F120" s="17" t="b">
        <f>ISNUMBER(A120)</f>
        <v>1</v>
      </c>
      <c r="H120" s="14">
        <f>IF(C120=C119,2,-1)</f>
        <v>-1</v>
      </c>
      <c r="I120" s="14">
        <f t="shared" si="20"/>
        <v>-19</v>
      </c>
      <c r="K120" s="12">
        <f>C117</f>
        <v>9</v>
      </c>
      <c r="M120" s="14">
        <f>IF(C117=C120,2,-1)</f>
        <v>2</v>
      </c>
      <c r="N120" s="14">
        <f t="shared" si="14"/>
        <v>-2</v>
      </c>
      <c r="O120" s="14">
        <f>(C118&amp;C119)*1</f>
        <v>33</v>
      </c>
      <c r="Q120" s="14">
        <f t="shared" si="15"/>
        <v>0</v>
      </c>
      <c r="S120" s="14" t="str">
        <f t="shared" si="16"/>
        <v>0</v>
      </c>
      <c r="T120" s="14" t="str">
        <f t="shared" si="17"/>
        <v>0</v>
      </c>
      <c r="U120" s="14">
        <f>IF(Q120=0,0,IF(S120*1=C120,3,-1))</f>
        <v>0</v>
      </c>
      <c r="V120" s="14">
        <f>IF(Q120=0,0,IF(T120*1=C120,3,-1))</f>
        <v>0</v>
      </c>
      <c r="W120" s="22">
        <f t="shared" si="18"/>
        <v>0</v>
      </c>
      <c r="X120" s="22">
        <f t="shared" si="19"/>
        <v>68</v>
      </c>
    </row>
    <row r="121" spans="1:24" ht="14.35" customHeight="1" thickBot="1" x14ac:dyDescent="0.45">
      <c r="A121" s="6">
        <v>24</v>
      </c>
      <c r="B121" s="11"/>
      <c r="C121" s="9">
        <f>VLOOKUP(A121,$AL$3:$AM$39,2)</f>
        <v>6</v>
      </c>
      <c r="D121" s="4">
        <f>COUNTIF(INDEX(C121:INDEX($C$1:C121,IFERROR(LOOKUP(2,1/($D$1:D120=2),ROW($D$1:D120)-MIN(ROW($D$1:D120)-1)),1),),),C121)</f>
        <v>1</v>
      </c>
      <c r="E121" s="19" t="e">
        <f>COUNTIF(INDEX(#REF!:INDEX(#REF!,IFERROR(LOOKUP(2,1/($E$1:E120=2),ROW($E$1:E120)-MIN(ROW($E$1:E120)-1)),1),),),#REF!)</f>
        <v>#REF!</v>
      </c>
      <c r="F121" s="17" t="b">
        <f>ISNUMBER(A121)</f>
        <v>1</v>
      </c>
      <c r="H121" s="14">
        <f>IF(C121=C120,2,-1)</f>
        <v>-1</v>
      </c>
      <c r="I121" s="14">
        <f t="shared" si="20"/>
        <v>-20</v>
      </c>
      <c r="K121" s="12">
        <f>C118</f>
        <v>3</v>
      </c>
      <c r="M121" s="14">
        <f>IF(C118=C121,2,-1)</f>
        <v>-1</v>
      </c>
      <c r="N121" s="14">
        <f t="shared" si="14"/>
        <v>-3</v>
      </c>
      <c r="O121" s="14">
        <f>(C119&amp;C120)*1</f>
        <v>39</v>
      </c>
      <c r="Q121" s="14">
        <f t="shared" si="15"/>
        <v>36</v>
      </c>
      <c r="S121" s="14" t="str">
        <f t="shared" si="16"/>
        <v>3</v>
      </c>
      <c r="T121" s="14" t="str">
        <f t="shared" si="17"/>
        <v>6</v>
      </c>
      <c r="U121" s="14">
        <f>IF(Q121=0,0,IF(S121*1=C121,3,-1))</f>
        <v>-1</v>
      </c>
      <c r="V121" s="14">
        <f>IF(Q121=0,0,IF(T121*1=C121,3,-1))</f>
        <v>3</v>
      </c>
      <c r="W121" s="22">
        <f t="shared" si="18"/>
        <v>2</v>
      </c>
      <c r="X121" s="22">
        <f t="shared" si="19"/>
        <v>70</v>
      </c>
    </row>
    <row r="122" spans="1:24" ht="14.35" customHeight="1" thickBot="1" x14ac:dyDescent="0.45">
      <c r="A122" s="6">
        <v>2</v>
      </c>
      <c r="B122" s="11"/>
      <c r="C122" s="9">
        <f>VLOOKUP(A122,$AL$3:$AM$39,2)</f>
        <v>3</v>
      </c>
      <c r="D122" s="4">
        <f>COUNTIF(INDEX(C122:INDEX($C$1:C122,IFERROR(LOOKUP(2,1/($D$1:D121=2),ROW($D$1:D121)-MIN(ROW($D$1:D121)-1)),1),),),C122)</f>
        <v>2</v>
      </c>
      <c r="E122" s="19" t="e">
        <f>COUNTIF(INDEX(#REF!:INDEX(#REF!,IFERROR(LOOKUP(2,1/($E$1:E121=2),ROW($E$1:E121)-MIN(ROW($E$1:E121)-1)),1),),),#REF!)</f>
        <v>#REF!</v>
      </c>
      <c r="F122" s="17" t="b">
        <f>ISNUMBER(A122)</f>
        <v>1</v>
      </c>
      <c r="H122" s="14">
        <f>IF(C122=C121,2,-1)</f>
        <v>-1</v>
      </c>
      <c r="I122" s="14">
        <f t="shared" si="20"/>
        <v>-21</v>
      </c>
      <c r="K122" s="12">
        <f>C119</f>
        <v>3</v>
      </c>
      <c r="M122" s="14">
        <f>IF(C119=C122,2,-1)</f>
        <v>2</v>
      </c>
      <c r="N122" s="14">
        <f t="shared" si="14"/>
        <v>-1</v>
      </c>
      <c r="O122" s="14">
        <f>(C120&amp;C121)*1</f>
        <v>96</v>
      </c>
      <c r="Q122" s="14">
        <f t="shared" si="15"/>
        <v>93</v>
      </c>
      <c r="S122" s="14" t="str">
        <f t="shared" si="16"/>
        <v>9</v>
      </c>
      <c r="T122" s="14" t="str">
        <f t="shared" si="17"/>
        <v>3</v>
      </c>
      <c r="U122" s="14">
        <f>IF(Q122=0,0,IF(S122*1=C122,3,-1))</f>
        <v>-1</v>
      </c>
      <c r="V122" s="14">
        <f>IF(Q122=0,0,IF(T122*1=C122,3,-1))</f>
        <v>3</v>
      </c>
      <c r="W122" s="22">
        <f t="shared" si="18"/>
        <v>2</v>
      </c>
      <c r="X122" s="22">
        <f t="shared" si="19"/>
        <v>72</v>
      </c>
    </row>
    <row r="123" spans="1:24" ht="14.35" customHeight="1" thickBot="1" x14ac:dyDescent="0.45">
      <c r="A123" s="6">
        <v>22</v>
      </c>
      <c r="B123" s="11"/>
      <c r="C123" s="9">
        <f>VLOOKUP(A123,$AL$3:$AM$39,2)</f>
        <v>3</v>
      </c>
      <c r="D123" s="4">
        <f>COUNTIF(INDEX(C123:INDEX($C$1:C123,IFERROR(LOOKUP(2,1/($D$1:D122=2),ROW($D$1:D122)-MIN(ROW($D$1:D122)-1)),1),),),C123)</f>
        <v>2</v>
      </c>
      <c r="E123" s="19" t="e">
        <f>COUNTIF(INDEX(#REF!:INDEX(#REF!,IFERROR(LOOKUP(2,1/($E$1:E122=2),ROW($E$1:E122)-MIN(ROW($E$1:E122)-1)),1),),),#REF!)</f>
        <v>#REF!</v>
      </c>
      <c r="F123" s="17" t="b">
        <f>ISNUMBER(A123)</f>
        <v>1</v>
      </c>
      <c r="H123" s="14">
        <f>IF(C123=C122,2,-1)</f>
        <v>2</v>
      </c>
      <c r="I123" s="14">
        <f t="shared" si="20"/>
        <v>-19</v>
      </c>
      <c r="K123" s="12">
        <f>C120</f>
        <v>9</v>
      </c>
      <c r="M123" s="14">
        <f>IF(C120=C123,2,-1)</f>
        <v>-1</v>
      </c>
      <c r="N123" s="14">
        <f t="shared" si="14"/>
        <v>-2</v>
      </c>
      <c r="O123" s="14">
        <f>(C121&amp;C122)*1</f>
        <v>63</v>
      </c>
      <c r="Q123" s="14">
        <f t="shared" si="15"/>
        <v>69</v>
      </c>
      <c r="S123" s="14" t="str">
        <f t="shared" si="16"/>
        <v>6</v>
      </c>
      <c r="T123" s="14" t="str">
        <f t="shared" si="17"/>
        <v>9</v>
      </c>
      <c r="U123" s="14">
        <f>IF(Q123=0,0,IF(S123*1=C123,3,-1))</f>
        <v>-1</v>
      </c>
      <c r="V123" s="14">
        <f>IF(Q123=0,0,IF(T123*1=C123,3,-1))</f>
        <v>-1</v>
      </c>
      <c r="W123" s="22">
        <f t="shared" si="18"/>
        <v>-2</v>
      </c>
      <c r="X123" s="22">
        <f t="shared" si="19"/>
        <v>70</v>
      </c>
    </row>
    <row r="124" spans="1:24" ht="14.35" customHeight="1" thickBot="1" x14ac:dyDescent="0.45">
      <c r="A124" s="6">
        <v>2</v>
      </c>
      <c r="B124" s="11"/>
      <c r="C124" s="9">
        <f>VLOOKUP(A124,$AL$3:$AM$39,2)</f>
        <v>3</v>
      </c>
      <c r="D124" s="4">
        <f>COUNTIF(INDEX(C124:INDEX($C$1:C124,IFERROR(LOOKUP(2,1/($D$1:D123=2),ROW($D$1:D123)-MIN(ROW($D$1:D123)-1)),1),),),C124)</f>
        <v>2</v>
      </c>
      <c r="E124" s="19" t="e">
        <f>COUNTIF(INDEX(#REF!:INDEX(#REF!,IFERROR(LOOKUP(2,1/($E$1:E123=2),ROW($E$1:E123)-MIN(ROW($E$1:E123)-1)),1),),),#REF!)</f>
        <v>#REF!</v>
      </c>
      <c r="F124" s="17" t="b">
        <f>ISNUMBER(A124)</f>
        <v>1</v>
      </c>
      <c r="H124" s="14">
        <f>IF(C124=C123,2,-1)</f>
        <v>2</v>
      </c>
      <c r="I124" s="14">
        <f t="shared" si="20"/>
        <v>-17</v>
      </c>
      <c r="K124" s="12">
        <f>C121</f>
        <v>6</v>
      </c>
      <c r="M124" s="14">
        <f>IF(C121=C124,2,-1)</f>
        <v>-1</v>
      </c>
      <c r="N124" s="14">
        <f t="shared" si="14"/>
        <v>-3</v>
      </c>
      <c r="O124" s="14">
        <f>(C122&amp;C123)*1</f>
        <v>33</v>
      </c>
      <c r="Q124" s="14">
        <f t="shared" si="15"/>
        <v>0</v>
      </c>
      <c r="S124" s="14" t="str">
        <f t="shared" si="16"/>
        <v>0</v>
      </c>
      <c r="T124" s="14" t="str">
        <f t="shared" si="17"/>
        <v>0</v>
      </c>
      <c r="U124" s="14">
        <f>IF(Q124=0,0,IF(S124*1=C124,3,-1))</f>
        <v>0</v>
      </c>
      <c r="V124" s="14">
        <f>IF(Q124=0,0,IF(T124*1=C124,3,-1))</f>
        <v>0</v>
      </c>
      <c r="W124" s="22">
        <f t="shared" si="18"/>
        <v>0</v>
      </c>
      <c r="X124" s="22">
        <f t="shared" si="19"/>
        <v>70</v>
      </c>
    </row>
    <row r="125" spans="1:24" ht="14.35" customHeight="1" thickBot="1" x14ac:dyDescent="0.45">
      <c r="A125" s="6">
        <v>20</v>
      </c>
      <c r="B125" s="11"/>
      <c r="C125" s="9">
        <f>VLOOKUP(A125,$AL$3:$AM$39,2)</f>
        <v>3</v>
      </c>
      <c r="D125" s="4">
        <f>COUNTIF(INDEX(C125:INDEX($C$1:C125,IFERROR(LOOKUP(2,1/($D$1:D124=2),ROW($D$1:D124)-MIN(ROW($D$1:D124)-1)),1),),),C125)</f>
        <v>2</v>
      </c>
      <c r="E125" s="19" t="e">
        <f>COUNTIF(INDEX(#REF!:INDEX(#REF!,IFERROR(LOOKUP(2,1/($E$1:E124=2),ROW($E$1:E124)-MIN(ROW($E$1:E124)-1)),1),),),#REF!)</f>
        <v>#REF!</v>
      </c>
      <c r="F125" s="17" t="b">
        <f>ISNUMBER(A125)</f>
        <v>1</v>
      </c>
      <c r="H125" s="14">
        <f>IF(C125=C124,2,-1)</f>
        <v>2</v>
      </c>
      <c r="I125" s="14">
        <f t="shared" si="20"/>
        <v>-15</v>
      </c>
      <c r="K125" s="12">
        <f>C122</f>
        <v>3</v>
      </c>
      <c r="M125" s="14">
        <f>IF(C122=C125,2,-1)</f>
        <v>2</v>
      </c>
      <c r="N125" s="14">
        <f t="shared" si="14"/>
        <v>-1</v>
      </c>
      <c r="O125" s="14">
        <f>(C123&amp;C124)*1</f>
        <v>33</v>
      </c>
      <c r="Q125" s="14">
        <f t="shared" si="15"/>
        <v>0</v>
      </c>
      <c r="S125" s="14" t="str">
        <f t="shared" si="16"/>
        <v>0</v>
      </c>
      <c r="T125" s="14" t="str">
        <f t="shared" si="17"/>
        <v>0</v>
      </c>
      <c r="U125" s="14">
        <f>IF(Q125=0,0,IF(S125*1=C125,3,-1))</f>
        <v>0</v>
      </c>
      <c r="V125" s="14">
        <f>IF(Q125=0,0,IF(T125*1=C125,3,-1))</f>
        <v>0</v>
      </c>
      <c r="W125" s="22">
        <f t="shared" si="18"/>
        <v>0</v>
      </c>
      <c r="X125" s="22">
        <f t="shared" si="19"/>
        <v>70</v>
      </c>
    </row>
    <row r="126" spans="1:24" ht="14.35" customHeight="1" thickBot="1" x14ac:dyDescent="0.45">
      <c r="A126" s="6">
        <v>2</v>
      </c>
      <c r="B126" s="11"/>
      <c r="C126" s="9">
        <f>VLOOKUP(A126,$AL$3:$AM$39,2)</f>
        <v>3</v>
      </c>
      <c r="D126" s="4">
        <f>COUNTIF(INDEX(C126:INDEX($C$1:C126,IFERROR(LOOKUP(2,1/($D$1:D125=2),ROW($D$1:D125)-MIN(ROW($D$1:D125)-1)),1),),),C126)</f>
        <v>2</v>
      </c>
      <c r="E126" s="19" t="e">
        <f>COUNTIF(INDEX(#REF!:INDEX(#REF!,IFERROR(LOOKUP(2,1/($E$1:E125=2),ROW($E$1:E125)-MIN(ROW($E$1:E125)-1)),1),),),#REF!)</f>
        <v>#REF!</v>
      </c>
      <c r="F126" s="17" t="b">
        <f>ISNUMBER(A126)</f>
        <v>1</v>
      </c>
      <c r="H126" s="14">
        <f>IF(C126=C125,2,-1)</f>
        <v>2</v>
      </c>
      <c r="I126" s="14">
        <f t="shared" si="20"/>
        <v>-13</v>
      </c>
      <c r="K126" s="12">
        <f>C123</f>
        <v>3</v>
      </c>
      <c r="M126" s="14">
        <f>IF(C123=C126,2,-1)</f>
        <v>2</v>
      </c>
      <c r="N126" s="14">
        <f t="shared" si="14"/>
        <v>1</v>
      </c>
      <c r="O126" s="14">
        <f>(C124&amp;C125)*1</f>
        <v>33</v>
      </c>
      <c r="Q126" s="14">
        <f t="shared" si="15"/>
        <v>0</v>
      </c>
      <c r="S126" s="14" t="str">
        <f t="shared" si="16"/>
        <v>0</v>
      </c>
      <c r="T126" s="14" t="str">
        <f t="shared" si="17"/>
        <v>0</v>
      </c>
      <c r="U126" s="14">
        <f>IF(Q126=0,0,IF(S126*1=C126,3,-1))</f>
        <v>0</v>
      </c>
      <c r="V126" s="14">
        <f>IF(Q126=0,0,IF(T126*1=C126,3,-1))</f>
        <v>0</v>
      </c>
      <c r="W126" s="22">
        <f t="shared" si="18"/>
        <v>0</v>
      </c>
      <c r="X126" s="22">
        <f t="shared" si="19"/>
        <v>70</v>
      </c>
    </row>
    <row r="127" spans="1:24" ht="14.35" customHeight="1" thickBot="1" x14ac:dyDescent="0.45">
      <c r="A127" s="6">
        <v>16</v>
      </c>
      <c r="B127" s="11"/>
      <c r="C127" s="9">
        <f>VLOOKUP(A127,$AL$3:$AM$39,2)</f>
        <v>6</v>
      </c>
      <c r="D127" s="4">
        <f>COUNTIF(INDEX(C127:INDEX($C$1:C127,IFERROR(LOOKUP(2,1/($D$1:D126=2),ROW($D$1:D126)-MIN(ROW($D$1:D126)-1)),1),),),C127)</f>
        <v>1</v>
      </c>
      <c r="E127" s="19" t="e">
        <f>COUNTIF(INDEX(#REF!:INDEX(#REF!,IFERROR(LOOKUP(2,1/($E$1:E126=2),ROW($E$1:E126)-MIN(ROW($E$1:E126)-1)),1),),),#REF!)</f>
        <v>#REF!</v>
      </c>
      <c r="F127" s="17" t="b">
        <f>ISNUMBER(A127)</f>
        <v>1</v>
      </c>
      <c r="H127" s="14">
        <f>IF(C127=C126,2,-1)</f>
        <v>-1</v>
      </c>
      <c r="I127" s="14">
        <f t="shared" si="20"/>
        <v>-14</v>
      </c>
      <c r="K127" s="12">
        <f>C124</f>
        <v>3</v>
      </c>
      <c r="M127" s="14">
        <f>IF(C124=C127,2,-1)</f>
        <v>-1</v>
      </c>
      <c r="N127" s="14">
        <f t="shared" si="14"/>
        <v>0</v>
      </c>
      <c r="O127" s="14">
        <f>(C125&amp;C126)*1</f>
        <v>33</v>
      </c>
      <c r="Q127" s="14">
        <f t="shared" si="15"/>
        <v>0</v>
      </c>
      <c r="S127" s="14" t="str">
        <f t="shared" si="16"/>
        <v>0</v>
      </c>
      <c r="T127" s="14" t="str">
        <f t="shared" si="17"/>
        <v>0</v>
      </c>
      <c r="U127" s="14">
        <f>IF(Q127=0,0,IF(S127*1=C127,3,-1))</f>
        <v>0</v>
      </c>
      <c r="V127" s="14">
        <f>IF(Q127=0,0,IF(T127*1=C127,3,-1))</f>
        <v>0</v>
      </c>
      <c r="W127" s="22">
        <f t="shared" si="18"/>
        <v>0</v>
      </c>
      <c r="X127" s="22">
        <f t="shared" si="19"/>
        <v>70</v>
      </c>
    </row>
    <row r="128" spans="1:24" ht="14.35" customHeight="1" thickBot="1" x14ac:dyDescent="0.45">
      <c r="A128" s="6">
        <v>13</v>
      </c>
      <c r="B128" s="11"/>
      <c r="C128" s="9">
        <f>VLOOKUP(A128,$AL$3:$AM$39,2)</f>
        <v>3</v>
      </c>
      <c r="D128" s="4">
        <f>COUNTIF(INDEX(C128:INDEX($C$1:C128,IFERROR(LOOKUP(2,1/($D$1:D127=2),ROW($D$1:D127)-MIN(ROW($D$1:D127)-1)),1),),),C128)</f>
        <v>2</v>
      </c>
      <c r="E128" s="19" t="e">
        <f>COUNTIF(INDEX(#REF!:INDEX(#REF!,IFERROR(LOOKUP(2,1/($E$1:E127=2),ROW($E$1:E127)-MIN(ROW($E$1:E127)-1)),1),),),#REF!)</f>
        <v>#REF!</v>
      </c>
      <c r="F128" s="17" t="b">
        <f>ISNUMBER(A128)</f>
        <v>1</v>
      </c>
      <c r="H128" s="14">
        <f>IF(C128=C127,2,-1)</f>
        <v>-1</v>
      </c>
      <c r="I128" s="14">
        <f t="shared" si="20"/>
        <v>-15</v>
      </c>
      <c r="K128" s="12">
        <f>C125</f>
        <v>3</v>
      </c>
      <c r="M128" s="14">
        <f>IF(C125=C128,2,-1)</f>
        <v>2</v>
      </c>
      <c r="N128" s="14">
        <f t="shared" si="14"/>
        <v>2</v>
      </c>
      <c r="O128" s="14">
        <f>(C126&amp;C127)*1</f>
        <v>36</v>
      </c>
      <c r="Q128" s="14">
        <f t="shared" si="15"/>
        <v>39</v>
      </c>
      <c r="S128" s="14" t="str">
        <f t="shared" si="16"/>
        <v>3</v>
      </c>
      <c r="T128" s="14" t="str">
        <f t="shared" si="17"/>
        <v>9</v>
      </c>
      <c r="U128" s="14">
        <f>IF(Q128=0,0,IF(S128*1=C128,3,-1))</f>
        <v>3</v>
      </c>
      <c r="V128" s="14">
        <f>IF(Q128=0,0,IF(T128*1=C128,3,-1))</f>
        <v>-1</v>
      </c>
      <c r="W128" s="22">
        <f t="shared" si="18"/>
        <v>2</v>
      </c>
      <c r="X128" s="22">
        <f t="shared" si="19"/>
        <v>72</v>
      </c>
    </row>
    <row r="129" spans="1:24" ht="14.35" customHeight="1" thickBot="1" x14ac:dyDescent="0.45">
      <c r="A129" s="6">
        <v>2</v>
      </c>
      <c r="B129" s="11"/>
      <c r="C129" s="9">
        <f>VLOOKUP(A129,$AL$3:$AM$39,2)</f>
        <v>3</v>
      </c>
      <c r="D129" s="4">
        <f>COUNTIF(INDEX(C129:INDEX($C$1:C129,IFERROR(LOOKUP(2,1/($D$1:D128=2),ROW($D$1:D128)-MIN(ROW($D$1:D128)-1)),1),),),C129)</f>
        <v>2</v>
      </c>
      <c r="E129" s="19" t="e">
        <f>COUNTIF(INDEX(#REF!:INDEX(#REF!,IFERROR(LOOKUP(2,1/($E$1:E128=2),ROW($E$1:E128)-MIN(ROW($E$1:E128)-1)),1),),),#REF!)</f>
        <v>#REF!</v>
      </c>
      <c r="F129" s="17" t="b">
        <f>ISNUMBER(A129)</f>
        <v>1</v>
      </c>
      <c r="H129" s="14">
        <f>IF(C129=C128,2,-1)</f>
        <v>2</v>
      </c>
      <c r="I129" s="14">
        <f t="shared" si="20"/>
        <v>-13</v>
      </c>
      <c r="K129" s="12">
        <f>C126</f>
        <v>3</v>
      </c>
      <c r="M129" s="14">
        <f>IF(C126=C129,2,-1)</f>
        <v>2</v>
      </c>
      <c r="N129" s="14">
        <f t="shared" si="14"/>
        <v>4</v>
      </c>
      <c r="O129" s="14">
        <f>(C127&amp;C128)*1</f>
        <v>63</v>
      </c>
      <c r="Q129" s="14">
        <f t="shared" si="15"/>
        <v>69</v>
      </c>
      <c r="S129" s="14" t="str">
        <f t="shared" si="16"/>
        <v>6</v>
      </c>
      <c r="T129" s="14" t="str">
        <f t="shared" si="17"/>
        <v>9</v>
      </c>
      <c r="U129" s="14">
        <f>IF(Q129=0,0,IF(S129*1=C129,3,-1))</f>
        <v>-1</v>
      </c>
      <c r="V129" s="14">
        <f>IF(Q129=0,0,IF(T129*1=C129,3,-1))</f>
        <v>-1</v>
      </c>
      <c r="W129" s="22">
        <f t="shared" si="18"/>
        <v>-2</v>
      </c>
      <c r="X129" s="22">
        <f t="shared" si="19"/>
        <v>70</v>
      </c>
    </row>
    <row r="130" spans="1:24" ht="14.35" customHeight="1" thickBot="1" x14ac:dyDescent="0.45">
      <c r="A130" s="6">
        <v>34</v>
      </c>
      <c r="B130" s="11"/>
      <c r="C130" s="9">
        <f>VLOOKUP(A130,$AL$3:$AM$39,2)</f>
        <v>6</v>
      </c>
      <c r="D130" s="4">
        <f>COUNTIF(INDEX(C130:INDEX($C$1:C130,IFERROR(LOOKUP(2,1/($D$1:D129=2),ROW($D$1:D129)-MIN(ROW($D$1:D129)-1)),1),),),C130)</f>
        <v>1</v>
      </c>
      <c r="E130" s="19" t="e">
        <f>COUNTIF(INDEX(#REF!:INDEX(#REF!,IFERROR(LOOKUP(2,1/($E$1:E129=2),ROW($E$1:E129)-MIN(ROW($E$1:E129)-1)),1),),),#REF!)</f>
        <v>#REF!</v>
      </c>
      <c r="F130" s="17" t="b">
        <f>ISNUMBER(A130)</f>
        <v>1</v>
      </c>
      <c r="H130" s="14">
        <f>IF(C130=C129,2,-1)</f>
        <v>-1</v>
      </c>
      <c r="I130" s="14">
        <f t="shared" si="20"/>
        <v>-14</v>
      </c>
      <c r="K130" s="12">
        <f>C127</f>
        <v>6</v>
      </c>
      <c r="M130" s="14">
        <f>IF(C127=C130,2,-1)</f>
        <v>2</v>
      </c>
      <c r="N130" s="14">
        <f t="shared" si="14"/>
        <v>6</v>
      </c>
      <c r="O130" s="14">
        <f>(C128&amp;C129)*1</f>
        <v>33</v>
      </c>
      <c r="Q130" s="14">
        <f t="shared" si="15"/>
        <v>0</v>
      </c>
      <c r="S130" s="14" t="str">
        <f t="shared" si="16"/>
        <v>0</v>
      </c>
      <c r="T130" s="14" t="str">
        <f t="shared" si="17"/>
        <v>0</v>
      </c>
      <c r="U130" s="14">
        <f>IF(Q130=0,0,IF(S130*1=C130,3,-1))</f>
        <v>0</v>
      </c>
      <c r="V130" s="14">
        <f>IF(Q130=0,0,IF(T130*1=C130,3,-1))</f>
        <v>0</v>
      </c>
      <c r="W130" s="22">
        <f t="shared" si="18"/>
        <v>0</v>
      </c>
      <c r="X130" s="22">
        <f t="shared" si="19"/>
        <v>70</v>
      </c>
    </row>
    <row r="131" spans="1:24" ht="14.35" customHeight="1" thickBot="1" x14ac:dyDescent="0.45">
      <c r="A131" s="6">
        <v>10</v>
      </c>
      <c r="B131" s="11"/>
      <c r="C131" s="9">
        <f>VLOOKUP(A131,$AL$3:$AM$39,2)</f>
        <v>9</v>
      </c>
      <c r="D131" s="4">
        <f>COUNTIF(INDEX(C131:INDEX($C$1:C131,IFERROR(LOOKUP(2,1/($D$1:D130=2),ROW($D$1:D130)-MIN(ROW($D$1:D130)-1)),1),),),C131)</f>
        <v>1</v>
      </c>
      <c r="E131" s="19" t="e">
        <f>COUNTIF(INDEX(#REF!:INDEX(#REF!,IFERROR(LOOKUP(2,1/($E$1:E130=2),ROW($E$1:E130)-MIN(ROW($E$1:E130)-1)),1),),),#REF!)</f>
        <v>#REF!</v>
      </c>
      <c r="F131" s="17" t="b">
        <f>ISNUMBER(A131)</f>
        <v>1</v>
      </c>
      <c r="H131" s="14">
        <f>IF(C131=C130,2,-1)</f>
        <v>-1</v>
      </c>
      <c r="I131" s="14">
        <f t="shared" si="20"/>
        <v>-15</v>
      </c>
      <c r="K131" s="12">
        <f>C128</f>
        <v>3</v>
      </c>
      <c r="M131" s="14">
        <f>IF(C128=C131,2,-1)</f>
        <v>-1</v>
      </c>
      <c r="N131" s="14">
        <f t="shared" si="14"/>
        <v>5</v>
      </c>
      <c r="O131" s="14">
        <f>(C129&amp;C130)*1</f>
        <v>36</v>
      </c>
      <c r="Q131" s="14">
        <f t="shared" si="15"/>
        <v>39</v>
      </c>
      <c r="S131" s="14" t="str">
        <f t="shared" si="16"/>
        <v>3</v>
      </c>
      <c r="T131" s="14" t="str">
        <f t="shared" si="17"/>
        <v>9</v>
      </c>
      <c r="U131" s="14">
        <f>IF(Q131=0,0,IF(S131*1=C131,3,-1))</f>
        <v>-1</v>
      </c>
      <c r="V131" s="14">
        <f>IF(Q131=0,0,IF(T131*1=C131,3,-1))</f>
        <v>3</v>
      </c>
      <c r="W131" s="22">
        <f t="shared" si="18"/>
        <v>2</v>
      </c>
      <c r="X131" s="22">
        <f t="shared" si="19"/>
        <v>72</v>
      </c>
    </row>
    <row r="132" spans="1:24" ht="14.35" customHeight="1" thickBot="1" x14ac:dyDescent="0.45">
      <c r="A132" s="6">
        <v>20</v>
      </c>
      <c r="B132" s="11"/>
      <c r="C132" s="9">
        <f>VLOOKUP(A132,$AL$3:$AM$39,2)</f>
        <v>3</v>
      </c>
      <c r="D132" s="4">
        <f>COUNTIF(INDEX(C132:INDEX($C$1:C132,IFERROR(LOOKUP(2,1/($D$1:D131=2),ROW($D$1:D131)-MIN(ROW($D$1:D131)-1)),1),),),C132)</f>
        <v>2</v>
      </c>
      <c r="E132" s="19" t="e">
        <f>COUNTIF(INDEX(#REF!:INDEX(#REF!,IFERROR(LOOKUP(2,1/($E$1:E131=2),ROW($E$1:E131)-MIN(ROW($E$1:E131)-1)),1),),),#REF!)</f>
        <v>#REF!</v>
      </c>
      <c r="F132" s="17" t="b">
        <f>ISNUMBER(A132)</f>
        <v>1</v>
      </c>
      <c r="H132" s="14">
        <f>IF(C132=C131,2,-1)</f>
        <v>-1</v>
      </c>
      <c r="I132" s="14">
        <f t="shared" si="20"/>
        <v>-16</v>
      </c>
      <c r="K132" s="12">
        <f>C129</f>
        <v>3</v>
      </c>
      <c r="M132" s="14">
        <f>IF(C129=C132,2,-1)</f>
        <v>2</v>
      </c>
      <c r="N132" s="14">
        <f t="shared" si="14"/>
        <v>7</v>
      </c>
      <c r="O132" s="14">
        <f>(C130&amp;C131)*1</f>
        <v>69</v>
      </c>
      <c r="Q132" s="14">
        <f t="shared" si="15"/>
        <v>63</v>
      </c>
      <c r="S132" s="14" t="str">
        <f t="shared" si="16"/>
        <v>6</v>
      </c>
      <c r="T132" s="14" t="str">
        <f t="shared" si="17"/>
        <v>3</v>
      </c>
      <c r="U132" s="14">
        <f>IF(Q132=0,0,IF(S132*1=C132,3,-1))</f>
        <v>-1</v>
      </c>
      <c r="V132" s="14">
        <f>IF(Q132=0,0,IF(T132*1=C132,3,-1))</f>
        <v>3</v>
      </c>
      <c r="W132" s="22">
        <f t="shared" si="18"/>
        <v>2</v>
      </c>
      <c r="X132" s="22">
        <f t="shared" si="19"/>
        <v>74</v>
      </c>
    </row>
    <row r="133" spans="1:24" ht="14.35" customHeight="1" thickBot="1" x14ac:dyDescent="0.45">
      <c r="A133" s="6">
        <v>3</v>
      </c>
      <c r="B133" s="11"/>
      <c r="C133" s="9">
        <f>VLOOKUP(A133,$AL$3:$AM$39,2)</f>
        <v>3</v>
      </c>
      <c r="D133" s="4">
        <f>COUNTIF(INDEX(C133:INDEX($C$1:C133,IFERROR(LOOKUP(2,1/($D$1:D132=2),ROW($D$1:D132)-MIN(ROW($D$1:D132)-1)),1),),),C133)</f>
        <v>2</v>
      </c>
      <c r="E133" s="19" t="e">
        <f>COUNTIF(INDEX(#REF!:INDEX(#REF!,IFERROR(LOOKUP(2,1/($E$1:E132=2),ROW($E$1:E132)-MIN(ROW($E$1:E132)-1)),1),),),#REF!)</f>
        <v>#REF!</v>
      </c>
      <c r="F133" s="17" t="b">
        <f>ISNUMBER(A133)</f>
        <v>1</v>
      </c>
      <c r="H133" s="14">
        <f>IF(C133=C132,2,-1)</f>
        <v>2</v>
      </c>
      <c r="I133" s="14">
        <f t="shared" si="20"/>
        <v>-14</v>
      </c>
      <c r="K133" s="12">
        <f>C130</f>
        <v>6</v>
      </c>
      <c r="M133" s="14">
        <f>IF(C130=C133,2,-1)</f>
        <v>-1</v>
      </c>
      <c r="N133" s="14">
        <f t="shared" ref="N133:N152" si="21">N132+M133</f>
        <v>6</v>
      </c>
      <c r="O133" s="14">
        <f>(C131&amp;C132)*1</f>
        <v>93</v>
      </c>
      <c r="Q133" s="14">
        <f t="shared" si="15"/>
        <v>96</v>
      </c>
      <c r="S133" s="14" t="str">
        <f t="shared" si="16"/>
        <v>9</v>
      </c>
      <c r="T133" s="14" t="str">
        <f t="shared" si="17"/>
        <v>6</v>
      </c>
      <c r="U133" s="14">
        <f>IF(Q133=0,0,IF(S133*1=C133,3,-1))</f>
        <v>-1</v>
      </c>
      <c r="V133" s="14">
        <f>IF(Q133=0,0,IF(T133*1=C133,3,-1))</f>
        <v>-1</v>
      </c>
      <c r="W133" s="22">
        <f t="shared" si="18"/>
        <v>-2</v>
      </c>
      <c r="X133" s="22">
        <f t="shared" si="19"/>
        <v>72</v>
      </c>
    </row>
    <row r="134" spans="1:24" ht="14.35" customHeight="1" thickBot="1" x14ac:dyDescent="0.45">
      <c r="A134" s="6">
        <v>13</v>
      </c>
      <c r="B134" s="11"/>
      <c r="C134" s="9">
        <f>VLOOKUP(A134,$AL$3:$AM$39,2)</f>
        <v>3</v>
      </c>
      <c r="D134" s="4">
        <f>COUNTIF(INDEX(C134:INDEX($C$1:C134,IFERROR(LOOKUP(2,1/($D$1:D133=2),ROW($D$1:D133)-MIN(ROW($D$1:D133)-1)),1),),),C134)</f>
        <v>2</v>
      </c>
      <c r="E134" s="19" t="e">
        <f>COUNTIF(INDEX(#REF!:INDEX(#REF!,IFERROR(LOOKUP(2,1/($E$1:E133=2),ROW($E$1:E133)-MIN(ROW($E$1:E133)-1)),1),),),#REF!)</f>
        <v>#REF!</v>
      </c>
      <c r="F134" s="17" t="b">
        <f>ISNUMBER(A134)</f>
        <v>1</v>
      </c>
      <c r="H134" s="14">
        <f>IF(C134=C133,2,-1)</f>
        <v>2</v>
      </c>
      <c r="I134" s="14">
        <f t="shared" si="20"/>
        <v>-12</v>
      </c>
      <c r="K134" s="12">
        <f>C131</f>
        <v>9</v>
      </c>
      <c r="M134" s="14">
        <f>IF(C131=C134,2,-1)</f>
        <v>-1</v>
      </c>
      <c r="N134" s="14">
        <f t="shared" si="21"/>
        <v>5</v>
      </c>
      <c r="O134" s="14">
        <f>(C132&amp;C133)*1</f>
        <v>33</v>
      </c>
      <c r="Q134" s="14">
        <f t="shared" ref="Q134:Q152" si="22">VLOOKUP(O134,$AI$3:$AJ$11,2,FALSE)</f>
        <v>0</v>
      </c>
      <c r="S134" s="14" t="str">
        <f t="shared" ref="S134:S152" si="23">LEFT(Q134)</f>
        <v>0</v>
      </c>
      <c r="T134" s="14" t="str">
        <f t="shared" ref="T134:T152" si="24">RIGHT(Q134)</f>
        <v>0</v>
      </c>
      <c r="U134" s="14">
        <f>IF(Q134=0,0,IF(S134*1=C134,3,-1))</f>
        <v>0</v>
      </c>
      <c r="V134" s="14">
        <f>IF(Q134=0,0,IF(T134*1=C134,3,-1))</f>
        <v>0</v>
      </c>
      <c r="W134" s="22">
        <f t="shared" ref="W134:W151" si="25">U134+V134</f>
        <v>0</v>
      </c>
      <c r="X134" s="22">
        <f t="shared" ref="X134:X151" si="26">X133+W134</f>
        <v>72</v>
      </c>
    </row>
    <row r="135" spans="1:24" ht="14.35" customHeight="1" thickBot="1" x14ac:dyDescent="0.45">
      <c r="A135" s="6">
        <v>1</v>
      </c>
      <c r="B135" s="11"/>
      <c r="C135" s="9">
        <f>VLOOKUP(A135,$AL$3:$AM$39,2)</f>
        <v>9</v>
      </c>
      <c r="D135" s="4">
        <f>COUNTIF(INDEX(C135:INDEX($C$1:C135,IFERROR(LOOKUP(2,1/($D$1:D134=2),ROW($D$1:D134)-MIN(ROW($D$1:D134)-1)),1),),),C135)</f>
        <v>1</v>
      </c>
      <c r="E135" s="19" t="e">
        <f>COUNTIF(INDEX(#REF!:INDEX(#REF!,IFERROR(LOOKUP(2,1/($E$1:E134=2),ROW($E$1:E134)-MIN(ROW($E$1:E134)-1)),1),),),#REF!)</f>
        <v>#REF!</v>
      </c>
      <c r="F135" s="17" t="b">
        <f>ISNUMBER(A135)</f>
        <v>1</v>
      </c>
      <c r="H135" s="14">
        <f>IF(C135=C134,2,-1)</f>
        <v>-1</v>
      </c>
      <c r="I135" s="14">
        <f t="shared" ref="I135:I152" si="27">I134+H135</f>
        <v>-13</v>
      </c>
      <c r="K135" s="12">
        <f>C132</f>
        <v>3</v>
      </c>
      <c r="M135" s="14">
        <f>IF(C132=C135,2,-1)</f>
        <v>-1</v>
      </c>
      <c r="N135" s="14">
        <f t="shared" si="21"/>
        <v>4</v>
      </c>
      <c r="O135" s="14">
        <f>(C133&amp;C134)*1</f>
        <v>33</v>
      </c>
      <c r="Q135" s="14">
        <f t="shared" si="22"/>
        <v>0</v>
      </c>
      <c r="S135" s="14" t="str">
        <f t="shared" si="23"/>
        <v>0</v>
      </c>
      <c r="T135" s="14" t="str">
        <f t="shared" si="24"/>
        <v>0</v>
      </c>
      <c r="U135" s="14">
        <f>IF(Q135=0,0,IF(S135*1=C135,3,-1))</f>
        <v>0</v>
      </c>
      <c r="V135" s="14">
        <f>IF(Q135=0,0,IF(T135*1=C135,3,-1))</f>
        <v>0</v>
      </c>
      <c r="W135" s="22">
        <f t="shared" si="25"/>
        <v>0</v>
      </c>
      <c r="X135" s="22">
        <f t="shared" si="26"/>
        <v>72</v>
      </c>
    </row>
    <row r="136" spans="1:24" ht="14.35" customHeight="1" thickBot="1" x14ac:dyDescent="0.45">
      <c r="A136" s="6">
        <v>23</v>
      </c>
      <c r="B136" s="11"/>
      <c r="C136" s="9">
        <f>VLOOKUP(A136,$AL$3:$AM$39,2)</f>
        <v>6</v>
      </c>
      <c r="D136" s="4">
        <f>COUNTIF(INDEX(C136:INDEX($C$1:C136,IFERROR(LOOKUP(2,1/($D$1:D135=2),ROW($D$1:D135)-MIN(ROW($D$1:D135)-1)),1),),),C136)</f>
        <v>1</v>
      </c>
      <c r="E136" s="19" t="e">
        <f>COUNTIF(INDEX(#REF!:INDEX(#REF!,IFERROR(LOOKUP(2,1/($E$1:E135=2),ROW($E$1:E135)-MIN(ROW($E$1:E135)-1)),1),),),#REF!)</f>
        <v>#REF!</v>
      </c>
      <c r="F136" s="17" t="b">
        <f>ISNUMBER(A136)</f>
        <v>1</v>
      </c>
      <c r="H136" s="14">
        <f>IF(C136=C135,2,-1)</f>
        <v>-1</v>
      </c>
      <c r="I136" s="14">
        <f t="shared" si="27"/>
        <v>-14</v>
      </c>
      <c r="K136" s="12">
        <f>C133</f>
        <v>3</v>
      </c>
      <c r="M136" s="14">
        <f>IF(C133=C136,2,-1)</f>
        <v>-1</v>
      </c>
      <c r="N136" s="14">
        <f t="shared" si="21"/>
        <v>3</v>
      </c>
      <c r="O136" s="14">
        <f>(C134&amp;C135)*1</f>
        <v>39</v>
      </c>
      <c r="Q136" s="14">
        <f t="shared" si="22"/>
        <v>36</v>
      </c>
      <c r="S136" s="14" t="str">
        <f t="shared" si="23"/>
        <v>3</v>
      </c>
      <c r="T136" s="14" t="str">
        <f t="shared" si="24"/>
        <v>6</v>
      </c>
      <c r="U136" s="14">
        <f>IF(Q136=0,0,IF(S136*1=C136,3,-1))</f>
        <v>-1</v>
      </c>
      <c r="V136" s="14">
        <f>IF(Q136=0,0,IF(T136*1=C136,3,-1))</f>
        <v>3</v>
      </c>
      <c r="W136" s="22">
        <f t="shared" si="25"/>
        <v>2</v>
      </c>
      <c r="X136" s="22">
        <f t="shared" si="26"/>
        <v>74</v>
      </c>
    </row>
    <row r="137" spans="1:24" ht="14.35" customHeight="1" thickBot="1" x14ac:dyDescent="0.45">
      <c r="A137" s="6">
        <v>32</v>
      </c>
      <c r="B137" s="11"/>
      <c r="C137" s="9">
        <f>VLOOKUP(A137,$AL$3:$AM$39,2)</f>
        <v>6</v>
      </c>
      <c r="D137" s="4">
        <f>COUNTIF(INDEX(C137:INDEX($C$1:C137,IFERROR(LOOKUP(2,1/($D$1:D136=2),ROW($D$1:D136)-MIN(ROW($D$1:D136)-1)),1),),),C137)</f>
        <v>2</v>
      </c>
      <c r="E137" s="19" t="e">
        <f>COUNTIF(INDEX(#REF!:INDEX(#REF!,IFERROR(LOOKUP(2,1/($E$1:E136=2),ROW($E$1:E136)-MIN(ROW($E$1:E136)-1)),1),),),#REF!)</f>
        <v>#REF!</v>
      </c>
      <c r="F137" s="17" t="b">
        <f>ISNUMBER(A137)</f>
        <v>1</v>
      </c>
      <c r="H137" s="14">
        <f>IF(C137=C136,2,-1)</f>
        <v>2</v>
      </c>
      <c r="I137" s="14">
        <f t="shared" si="27"/>
        <v>-12</v>
      </c>
      <c r="K137" s="12">
        <f>C134</f>
        <v>3</v>
      </c>
      <c r="M137" s="14">
        <f>IF(C134=C137,2,-1)</f>
        <v>-1</v>
      </c>
      <c r="N137" s="14">
        <f t="shared" si="21"/>
        <v>2</v>
      </c>
      <c r="O137" s="14">
        <f>(C135&amp;C136)*1</f>
        <v>96</v>
      </c>
      <c r="Q137" s="14">
        <f t="shared" si="22"/>
        <v>93</v>
      </c>
      <c r="S137" s="14" t="str">
        <f t="shared" si="23"/>
        <v>9</v>
      </c>
      <c r="T137" s="14" t="str">
        <f t="shared" si="24"/>
        <v>3</v>
      </c>
      <c r="U137" s="14">
        <f>IF(Q137=0,0,IF(S137*1=C137,3,-1))</f>
        <v>-1</v>
      </c>
      <c r="V137" s="14">
        <f>IF(Q137=0,0,IF(T137*1=C137,3,-1))</f>
        <v>-1</v>
      </c>
      <c r="W137" s="22">
        <f t="shared" si="25"/>
        <v>-2</v>
      </c>
      <c r="X137" s="22">
        <f t="shared" si="26"/>
        <v>72</v>
      </c>
    </row>
    <row r="138" spans="1:24" ht="14.35" customHeight="1" thickBot="1" x14ac:dyDescent="0.45">
      <c r="A138" s="6">
        <v>24</v>
      </c>
      <c r="B138" s="11"/>
      <c r="C138" s="9">
        <f>VLOOKUP(A138,$AL$3:$AM$39,2)</f>
        <v>6</v>
      </c>
      <c r="D138" s="4">
        <f>COUNTIF(INDEX(C138:INDEX($C$1:C138,IFERROR(LOOKUP(2,1/($D$1:D137=2),ROW($D$1:D137)-MIN(ROW($D$1:D137)-1)),1),),),C138)</f>
        <v>2</v>
      </c>
      <c r="E138" s="19" t="e">
        <f>COUNTIF(INDEX(#REF!:INDEX(#REF!,IFERROR(LOOKUP(2,1/($E$1:E137=2),ROW($E$1:E137)-MIN(ROW($E$1:E137)-1)),1),),),#REF!)</f>
        <v>#REF!</v>
      </c>
      <c r="F138" s="17" t="b">
        <f>ISNUMBER(A138)</f>
        <v>1</v>
      </c>
      <c r="H138" s="14">
        <f>IF(C138=C137,2,-1)</f>
        <v>2</v>
      </c>
      <c r="I138" s="14">
        <f t="shared" si="27"/>
        <v>-10</v>
      </c>
      <c r="K138" s="12">
        <f>C135</f>
        <v>9</v>
      </c>
      <c r="M138" s="14">
        <f>IF(C135=C138,2,-1)</f>
        <v>-1</v>
      </c>
      <c r="N138" s="14">
        <f t="shared" si="21"/>
        <v>1</v>
      </c>
      <c r="O138" s="14">
        <f>(C136&amp;C137)*1</f>
        <v>66</v>
      </c>
      <c r="Q138" s="14">
        <f t="shared" si="22"/>
        <v>0</v>
      </c>
      <c r="S138" s="14" t="str">
        <f t="shared" si="23"/>
        <v>0</v>
      </c>
      <c r="T138" s="14" t="str">
        <f t="shared" si="24"/>
        <v>0</v>
      </c>
      <c r="U138" s="14">
        <f>IF(Q138=0,0,IF(S138*1=C138,3,-1))</f>
        <v>0</v>
      </c>
      <c r="V138" s="14">
        <f>IF(Q138=0,0,IF(T138*1=C138,3,-1))</f>
        <v>0</v>
      </c>
      <c r="W138" s="22">
        <f t="shared" si="25"/>
        <v>0</v>
      </c>
      <c r="X138" s="22">
        <f t="shared" si="26"/>
        <v>72</v>
      </c>
    </row>
    <row r="139" spans="1:24" ht="14.35" customHeight="1" thickBot="1" x14ac:dyDescent="0.45">
      <c r="A139" s="6">
        <v>2</v>
      </c>
      <c r="B139" s="11"/>
      <c r="C139" s="9">
        <f>VLOOKUP(A139,$AL$3:$AM$39,2)</f>
        <v>3</v>
      </c>
      <c r="D139" s="4">
        <f>COUNTIF(INDEX(C139:INDEX($C$1:C139,IFERROR(LOOKUP(2,1/($D$1:D138=2),ROW($D$1:D138)-MIN(ROW($D$1:D138)-1)),1),),),C139)</f>
        <v>1</v>
      </c>
      <c r="E139" s="19" t="e">
        <f>COUNTIF(INDEX(#REF!:INDEX(#REF!,IFERROR(LOOKUP(2,1/($E$1:E138=2),ROW($E$1:E138)-MIN(ROW($E$1:E138)-1)),1),),),#REF!)</f>
        <v>#REF!</v>
      </c>
      <c r="F139" s="17" t="b">
        <f>ISNUMBER(A139)</f>
        <v>1</v>
      </c>
      <c r="H139" s="14">
        <f>IF(C139=C138,2,-1)</f>
        <v>-1</v>
      </c>
      <c r="I139" s="14">
        <f t="shared" si="27"/>
        <v>-11</v>
      </c>
      <c r="K139" s="12">
        <f>C136</f>
        <v>6</v>
      </c>
      <c r="M139" s="14">
        <f>IF(C136=C139,2,-1)</f>
        <v>-1</v>
      </c>
      <c r="N139" s="14">
        <f t="shared" si="21"/>
        <v>0</v>
      </c>
      <c r="O139" s="14">
        <f>(C137&amp;C138)*1</f>
        <v>66</v>
      </c>
      <c r="Q139" s="14">
        <f t="shared" si="22"/>
        <v>0</v>
      </c>
      <c r="S139" s="14" t="str">
        <f t="shared" si="23"/>
        <v>0</v>
      </c>
      <c r="T139" s="14" t="str">
        <f t="shared" si="24"/>
        <v>0</v>
      </c>
      <c r="U139" s="14">
        <f>IF(Q139=0,0,IF(S139*1=C139,3,-1))</f>
        <v>0</v>
      </c>
      <c r="V139" s="14">
        <f>IF(Q139=0,0,IF(T139*1=C139,3,-1))</f>
        <v>0</v>
      </c>
      <c r="W139" s="22">
        <f t="shared" si="25"/>
        <v>0</v>
      </c>
      <c r="X139" s="22">
        <f t="shared" si="26"/>
        <v>72</v>
      </c>
    </row>
    <row r="140" spans="1:24" ht="14.35" customHeight="1" thickBot="1" x14ac:dyDescent="0.45">
      <c r="A140" s="6">
        <v>18</v>
      </c>
      <c r="B140" s="10"/>
      <c r="C140" s="9">
        <f>VLOOKUP(A140,$AL$3:$AM$39,2)</f>
        <v>9</v>
      </c>
      <c r="D140" s="4">
        <f>COUNTIF(INDEX(C140:INDEX($C$1:C140,IFERROR(LOOKUP(2,1/($D$1:D139=2),ROW($D$1:D139)-MIN(ROW($D$1:D139)-1)),1),),),C140)</f>
        <v>1</v>
      </c>
      <c r="E140" s="19" t="e">
        <f>COUNTIF(INDEX(#REF!:INDEX(#REF!,IFERROR(LOOKUP(2,1/($E$1:E139=2),ROW($E$1:E139)-MIN(ROW($E$1:E139)-1)),1),),),#REF!)</f>
        <v>#REF!</v>
      </c>
      <c r="F140" s="17" t="b">
        <f>ISNUMBER(A140)</f>
        <v>1</v>
      </c>
      <c r="H140" s="14">
        <f>IF(C140=C139,2,-1)</f>
        <v>-1</v>
      </c>
      <c r="I140" s="14">
        <f t="shared" si="27"/>
        <v>-12</v>
      </c>
      <c r="K140" s="12">
        <f>C137</f>
        <v>6</v>
      </c>
      <c r="M140" s="14">
        <f>IF(C137=C140,2,-1)</f>
        <v>-1</v>
      </c>
      <c r="N140" s="14">
        <f t="shared" si="21"/>
        <v>-1</v>
      </c>
      <c r="O140" s="14">
        <f>(C138&amp;C139)*1</f>
        <v>63</v>
      </c>
      <c r="Q140" s="14">
        <f t="shared" si="22"/>
        <v>69</v>
      </c>
      <c r="S140" s="14" t="str">
        <f t="shared" si="23"/>
        <v>6</v>
      </c>
      <c r="T140" s="14" t="str">
        <f t="shared" si="24"/>
        <v>9</v>
      </c>
      <c r="U140" s="14">
        <f>IF(Q140=0,0,IF(S140*1=C140,3,-1))</f>
        <v>-1</v>
      </c>
      <c r="V140" s="14">
        <f>IF(Q140=0,0,IF(T140*1=C140,3,-1))</f>
        <v>3</v>
      </c>
      <c r="W140" s="22">
        <f t="shared" si="25"/>
        <v>2</v>
      </c>
      <c r="X140" s="22">
        <f t="shared" si="26"/>
        <v>74</v>
      </c>
    </row>
    <row r="141" spans="1:24" ht="14.35" customHeight="1" thickBot="1" x14ac:dyDescent="0.45">
      <c r="A141" s="6">
        <v>10</v>
      </c>
      <c r="B141" s="10"/>
      <c r="C141" s="9">
        <f>VLOOKUP(A141,$AL$3:$AM$39,2)</f>
        <v>9</v>
      </c>
      <c r="D141" s="4">
        <f>COUNTIF(INDEX(C141:INDEX($C$1:C141,IFERROR(LOOKUP(2,1/($D$1:D140=2),ROW($D$1:D140)-MIN(ROW($D$1:D140)-1)),1),),),C141)</f>
        <v>2</v>
      </c>
      <c r="E141" s="19" t="e">
        <f>COUNTIF(INDEX(#REF!:INDEX(#REF!,IFERROR(LOOKUP(2,1/($E$1:E140=2),ROW($E$1:E140)-MIN(ROW($E$1:E140)-1)),1),),),#REF!)</f>
        <v>#REF!</v>
      </c>
      <c r="F141" s="17" t="b">
        <f>ISNUMBER(A141)</f>
        <v>1</v>
      </c>
      <c r="H141" s="14">
        <f>IF(C141=C140,2,-1)</f>
        <v>2</v>
      </c>
      <c r="I141" s="14">
        <f t="shared" si="27"/>
        <v>-10</v>
      </c>
      <c r="K141" s="12">
        <f>C138</f>
        <v>6</v>
      </c>
      <c r="M141" s="14">
        <f>IF(C138=C141,2,-1)</f>
        <v>-1</v>
      </c>
      <c r="N141" s="14">
        <f t="shared" si="21"/>
        <v>-2</v>
      </c>
      <c r="O141" s="14">
        <f>(C139&amp;C140)*1</f>
        <v>39</v>
      </c>
      <c r="Q141" s="14">
        <f t="shared" si="22"/>
        <v>36</v>
      </c>
      <c r="S141" s="14" t="str">
        <f t="shared" si="23"/>
        <v>3</v>
      </c>
      <c r="T141" s="14" t="str">
        <f t="shared" si="24"/>
        <v>6</v>
      </c>
      <c r="U141" s="14">
        <f>IF(Q141=0,0,IF(S141*1=C141,3,-1))</f>
        <v>-1</v>
      </c>
      <c r="V141" s="14">
        <f>IF(Q141=0,0,IF(T141*1=C141,3,-1))</f>
        <v>-1</v>
      </c>
      <c r="W141" s="22">
        <f t="shared" si="25"/>
        <v>-2</v>
      </c>
      <c r="X141" s="22">
        <f t="shared" si="26"/>
        <v>72</v>
      </c>
    </row>
    <row r="142" spans="1:24" ht="14.35" customHeight="1" thickBot="1" x14ac:dyDescent="0.45">
      <c r="A142" s="6">
        <v>23</v>
      </c>
      <c r="B142" s="10"/>
      <c r="C142" s="9">
        <f>VLOOKUP(A142,$AL$3:$AM$39,2)</f>
        <v>6</v>
      </c>
      <c r="D142" s="4">
        <f>COUNTIF(INDEX(C142:INDEX($C$1:C142,IFERROR(LOOKUP(2,1/($D$1:D141=2),ROW($D$1:D141)-MIN(ROW($D$1:D141)-1)),1),),),C142)</f>
        <v>1</v>
      </c>
      <c r="E142" s="19" t="e">
        <f>COUNTIF(INDEX(#REF!:INDEX(#REF!,IFERROR(LOOKUP(2,1/($E$1:E141=2),ROW($E$1:E141)-MIN(ROW($E$1:E141)-1)),1),),),#REF!)</f>
        <v>#REF!</v>
      </c>
      <c r="F142" s="17" t="b">
        <f>ISNUMBER(A142)</f>
        <v>1</v>
      </c>
      <c r="H142" s="14">
        <f>IF(C142=C141,2,-1)</f>
        <v>-1</v>
      </c>
      <c r="I142" s="14">
        <f t="shared" si="27"/>
        <v>-11</v>
      </c>
      <c r="K142" s="12">
        <f>C139</f>
        <v>3</v>
      </c>
      <c r="M142" s="14">
        <f>IF(C139=C142,2,-1)</f>
        <v>-1</v>
      </c>
      <c r="N142" s="14">
        <f t="shared" si="21"/>
        <v>-3</v>
      </c>
      <c r="O142" s="14">
        <f>(C140&amp;C141)*1</f>
        <v>99</v>
      </c>
      <c r="Q142" s="14">
        <f t="shared" si="22"/>
        <v>0</v>
      </c>
      <c r="S142" s="14" t="str">
        <f t="shared" si="23"/>
        <v>0</v>
      </c>
      <c r="T142" s="14" t="str">
        <f t="shared" si="24"/>
        <v>0</v>
      </c>
      <c r="U142" s="14">
        <f>IF(Q142=0,0,IF(S142*1=C142,3,-1))</f>
        <v>0</v>
      </c>
      <c r="V142" s="14">
        <f>IF(Q142=0,0,IF(T142*1=C142,3,-1))</f>
        <v>0</v>
      </c>
      <c r="W142" s="22">
        <f t="shared" si="25"/>
        <v>0</v>
      </c>
      <c r="X142" s="22">
        <f t="shared" si="26"/>
        <v>72</v>
      </c>
    </row>
    <row r="143" spans="1:24" ht="14.35" customHeight="1" thickBot="1" x14ac:dyDescent="0.45">
      <c r="A143" s="6">
        <v>32</v>
      </c>
      <c r="B143" s="10"/>
      <c r="C143" s="9">
        <f>VLOOKUP(A143,$AL$3:$AM$39,2)</f>
        <v>6</v>
      </c>
      <c r="D143" s="4">
        <f>COUNTIF(INDEX(C143:INDEX($C$1:C143,IFERROR(LOOKUP(2,1/($D$1:D142=2),ROW($D$1:D142)-MIN(ROW($D$1:D142)-1)),1),),),C143)</f>
        <v>2</v>
      </c>
      <c r="E143" s="19" t="e">
        <f>COUNTIF(INDEX(#REF!:INDEX(#REF!,IFERROR(LOOKUP(2,1/($E$1:E142=2),ROW($E$1:E142)-MIN(ROW($E$1:E142)-1)),1),),),#REF!)</f>
        <v>#REF!</v>
      </c>
      <c r="F143" s="17" t="b">
        <f>ISNUMBER(A143)</f>
        <v>1</v>
      </c>
      <c r="H143" s="14">
        <f>IF(C143=C142,2,-1)</f>
        <v>2</v>
      </c>
      <c r="I143" s="14">
        <f t="shared" si="27"/>
        <v>-9</v>
      </c>
      <c r="K143" s="12">
        <f>C140</f>
        <v>9</v>
      </c>
      <c r="M143" s="14">
        <f>IF(C140=C143,2,-1)</f>
        <v>-1</v>
      </c>
      <c r="N143" s="14">
        <f t="shared" si="21"/>
        <v>-4</v>
      </c>
      <c r="O143" s="14">
        <f>(C141&amp;C142)*1</f>
        <v>96</v>
      </c>
      <c r="Q143" s="14">
        <f t="shared" si="22"/>
        <v>93</v>
      </c>
      <c r="S143" s="14" t="str">
        <f t="shared" si="23"/>
        <v>9</v>
      </c>
      <c r="T143" s="14" t="str">
        <f t="shared" si="24"/>
        <v>3</v>
      </c>
      <c r="U143" s="14">
        <f>IF(Q143=0,0,IF(S143*1=C143,3,-1))</f>
        <v>-1</v>
      </c>
      <c r="V143" s="14">
        <f>IF(Q143=0,0,IF(T143*1=C143,3,-1))</f>
        <v>-1</v>
      </c>
      <c r="W143" s="22">
        <f t="shared" si="25"/>
        <v>-2</v>
      </c>
      <c r="X143" s="22">
        <f t="shared" si="26"/>
        <v>70</v>
      </c>
    </row>
    <row r="144" spans="1:24" ht="14.35" customHeight="1" thickBot="1" x14ac:dyDescent="0.45">
      <c r="A144" s="6">
        <v>17</v>
      </c>
      <c r="B144" s="10"/>
      <c r="C144" s="9">
        <f>VLOOKUP(A144,$AL$3:$AM$39,2)</f>
        <v>9</v>
      </c>
      <c r="D144" s="4">
        <f>COUNTIF(INDEX(C144:INDEX($C$1:C144,IFERROR(LOOKUP(2,1/($D$1:D143=2),ROW($D$1:D143)-MIN(ROW($D$1:D143)-1)),1),),),C144)</f>
        <v>1</v>
      </c>
      <c r="E144" s="19" t="e">
        <f>COUNTIF(INDEX(#REF!:INDEX(#REF!,IFERROR(LOOKUP(2,1/($E$1:E143=2),ROW($E$1:E143)-MIN(ROW($E$1:E143)-1)),1),),),#REF!)</f>
        <v>#REF!</v>
      </c>
      <c r="F144" s="17" t="b">
        <f>ISNUMBER(A144)</f>
        <v>1</v>
      </c>
      <c r="H144" s="14">
        <f>IF(C144=C143,2,-1)</f>
        <v>-1</v>
      </c>
      <c r="I144" s="14">
        <f t="shared" si="27"/>
        <v>-10</v>
      </c>
      <c r="K144" s="12">
        <f>C141</f>
        <v>9</v>
      </c>
      <c r="M144" s="14">
        <f>IF(C141=C144,2,-1)</f>
        <v>2</v>
      </c>
      <c r="N144" s="14">
        <f t="shared" si="21"/>
        <v>-2</v>
      </c>
      <c r="O144" s="14">
        <f>(C142&amp;C143)*1</f>
        <v>66</v>
      </c>
      <c r="Q144" s="14">
        <f t="shared" si="22"/>
        <v>0</v>
      </c>
      <c r="S144" s="14" t="str">
        <f t="shared" si="23"/>
        <v>0</v>
      </c>
      <c r="T144" s="14" t="str">
        <f t="shared" si="24"/>
        <v>0</v>
      </c>
      <c r="U144" s="14">
        <f>IF(Q144=0,0,IF(S144*1=C144,3,-1))</f>
        <v>0</v>
      </c>
      <c r="V144" s="14">
        <f>IF(Q144=0,0,IF(T144*1=C144,3,-1))</f>
        <v>0</v>
      </c>
      <c r="W144" s="22">
        <f t="shared" si="25"/>
        <v>0</v>
      </c>
      <c r="X144" s="22">
        <f t="shared" si="26"/>
        <v>70</v>
      </c>
    </row>
    <row r="145" spans="1:24" ht="14.35" customHeight="1" thickBot="1" x14ac:dyDescent="0.45">
      <c r="A145" s="6">
        <v>20</v>
      </c>
      <c r="B145" s="10"/>
      <c r="C145" s="9">
        <f>VLOOKUP(A145,$AL$3:$AM$39,2)</f>
        <v>3</v>
      </c>
      <c r="D145" s="4">
        <f>COUNTIF(INDEX(C145:INDEX($C$1:C145,IFERROR(LOOKUP(2,1/($D$1:D144=2),ROW($D$1:D144)-MIN(ROW($D$1:D144)-1)),1),),),C145)</f>
        <v>1</v>
      </c>
      <c r="E145" s="19" t="e">
        <f>COUNTIF(INDEX(#REF!:INDEX(#REF!,IFERROR(LOOKUP(2,1/($E$1:E144=2),ROW($E$1:E144)-MIN(ROW($E$1:E144)-1)),1),),),#REF!)</f>
        <v>#REF!</v>
      </c>
      <c r="F145" s="17" t="b">
        <f>ISNUMBER(A145)</f>
        <v>1</v>
      </c>
      <c r="H145" s="14">
        <f>IF(C145=C144,2,-1)</f>
        <v>-1</v>
      </c>
      <c r="I145" s="14">
        <f t="shared" si="27"/>
        <v>-11</v>
      </c>
      <c r="K145" s="12">
        <f>C142</f>
        <v>6</v>
      </c>
      <c r="M145" s="14">
        <f>IF(C142=C145,2,-1)</f>
        <v>-1</v>
      </c>
      <c r="N145" s="14">
        <f t="shared" si="21"/>
        <v>-3</v>
      </c>
      <c r="O145" s="14">
        <f>(C143&amp;C144)*1</f>
        <v>69</v>
      </c>
      <c r="Q145" s="14">
        <f t="shared" si="22"/>
        <v>63</v>
      </c>
      <c r="S145" s="14" t="str">
        <f t="shared" si="23"/>
        <v>6</v>
      </c>
      <c r="T145" s="14" t="str">
        <f t="shared" si="24"/>
        <v>3</v>
      </c>
      <c r="U145" s="14">
        <f>IF(Q145=0,0,IF(S145*1=C145,3,-1))</f>
        <v>-1</v>
      </c>
      <c r="V145" s="14">
        <f>IF(Q145=0,0,IF(T145*1=C145,3,-1))</f>
        <v>3</v>
      </c>
      <c r="W145" s="22">
        <f t="shared" si="25"/>
        <v>2</v>
      </c>
      <c r="X145" s="22">
        <f t="shared" si="26"/>
        <v>72</v>
      </c>
    </row>
    <row r="146" spans="1:24" ht="14.35" customHeight="1" thickBot="1" x14ac:dyDescent="0.45">
      <c r="A146" s="6">
        <v>28</v>
      </c>
      <c r="B146" s="10"/>
      <c r="C146" s="9">
        <f>VLOOKUP(A146,$AL$3:$AM$39,2)</f>
        <v>9</v>
      </c>
      <c r="D146" s="4">
        <f>COUNTIF(INDEX(C146:INDEX($C$1:C146,IFERROR(LOOKUP(2,1/($D$1:D145=2),ROW($D$1:D145)-MIN(ROW($D$1:D145)-1)),1),),),C146)</f>
        <v>2</v>
      </c>
      <c r="E146" s="19" t="e">
        <f>COUNTIF(INDEX(#REF!:INDEX(#REF!,IFERROR(LOOKUP(2,1/($E$1:E145=2),ROW($E$1:E145)-MIN(ROW($E$1:E145)-1)),1),),),#REF!)</f>
        <v>#REF!</v>
      </c>
      <c r="F146" s="17" t="b">
        <f>ISNUMBER(A146)</f>
        <v>1</v>
      </c>
      <c r="H146" s="14">
        <f>IF(C146=C145,2,-1)</f>
        <v>-1</v>
      </c>
      <c r="I146" s="14">
        <f t="shared" si="27"/>
        <v>-12</v>
      </c>
      <c r="K146" s="12">
        <f>C143</f>
        <v>6</v>
      </c>
      <c r="M146" s="14">
        <f>IF(C143=C146,2,-1)</f>
        <v>-1</v>
      </c>
      <c r="N146" s="14">
        <f t="shared" si="21"/>
        <v>-4</v>
      </c>
      <c r="O146" s="14">
        <f>(C144&amp;C145)*1</f>
        <v>93</v>
      </c>
      <c r="Q146" s="14">
        <f t="shared" si="22"/>
        <v>96</v>
      </c>
      <c r="S146" s="14" t="str">
        <f t="shared" si="23"/>
        <v>9</v>
      </c>
      <c r="T146" s="14" t="str">
        <f t="shared" si="24"/>
        <v>6</v>
      </c>
      <c r="U146" s="14">
        <f>IF(Q146=0,0,IF(S146*1=C146,3,-1))</f>
        <v>3</v>
      </c>
      <c r="V146" s="14">
        <f>IF(Q146=0,0,IF(T146*1=C146,3,-1))</f>
        <v>-1</v>
      </c>
      <c r="W146" s="22">
        <f t="shared" si="25"/>
        <v>2</v>
      </c>
      <c r="X146" s="22">
        <f t="shared" si="26"/>
        <v>74</v>
      </c>
    </row>
    <row r="147" spans="1:24" ht="14.35" customHeight="1" thickBot="1" x14ac:dyDescent="0.45">
      <c r="A147" s="6">
        <v>20</v>
      </c>
      <c r="B147" s="10"/>
      <c r="C147" s="9">
        <f>VLOOKUP(A147,$AL$3:$AM$39,2)</f>
        <v>3</v>
      </c>
      <c r="D147" s="4">
        <f>COUNTIF(INDEX(C147:INDEX($C$1:C147,IFERROR(LOOKUP(2,1/($D$1:D146=2),ROW($D$1:D146)-MIN(ROW($D$1:D146)-1)),1),),),C147)</f>
        <v>1</v>
      </c>
      <c r="E147" s="19" t="e">
        <f>COUNTIF(INDEX(#REF!:INDEX(#REF!,IFERROR(LOOKUP(2,1/($E$1:E146=2),ROW($E$1:E146)-MIN(ROW($E$1:E146)-1)),1),),),#REF!)</f>
        <v>#REF!</v>
      </c>
      <c r="F147" s="17" t="b">
        <f>ISNUMBER(A147)</f>
        <v>1</v>
      </c>
      <c r="H147" s="14">
        <f>IF(C147=C146,2,-1)</f>
        <v>-1</v>
      </c>
      <c r="I147" s="14">
        <f t="shared" si="27"/>
        <v>-13</v>
      </c>
      <c r="K147" s="12">
        <f>C144</f>
        <v>9</v>
      </c>
      <c r="M147" s="14">
        <f>IF(C144=C147,2,-1)</f>
        <v>-1</v>
      </c>
      <c r="N147" s="14">
        <f t="shared" si="21"/>
        <v>-5</v>
      </c>
      <c r="O147" s="14">
        <f>(C145&amp;C146)*1</f>
        <v>39</v>
      </c>
      <c r="Q147" s="14">
        <f t="shared" si="22"/>
        <v>36</v>
      </c>
      <c r="S147" s="14" t="str">
        <f t="shared" si="23"/>
        <v>3</v>
      </c>
      <c r="T147" s="14" t="str">
        <f t="shared" si="24"/>
        <v>6</v>
      </c>
      <c r="U147" s="14">
        <f>IF(Q147=0,0,IF(S147*1=C147,3,-1))</f>
        <v>3</v>
      </c>
      <c r="V147" s="14">
        <f>IF(Q147=0,0,IF(T147*1=C147,3,-1))</f>
        <v>-1</v>
      </c>
      <c r="W147" s="22">
        <f t="shared" si="25"/>
        <v>2</v>
      </c>
      <c r="X147" s="22">
        <f t="shared" si="26"/>
        <v>76</v>
      </c>
    </row>
    <row r="148" spans="1:24" ht="14.35" customHeight="1" thickBot="1" x14ac:dyDescent="0.45">
      <c r="A148" s="6">
        <v>13</v>
      </c>
      <c r="B148" s="10"/>
      <c r="C148" s="9">
        <f>VLOOKUP(A148,$AL$3:$AM$39,2)</f>
        <v>3</v>
      </c>
      <c r="D148" s="4">
        <f>COUNTIF(INDEX(C148:INDEX($C$1:C148,IFERROR(LOOKUP(2,1/($D$1:D147=2),ROW($D$1:D147)-MIN(ROW($D$1:D147)-1)),1),),),C148)</f>
        <v>2</v>
      </c>
      <c r="E148" s="19" t="e">
        <f>COUNTIF(INDEX(#REF!:INDEX(#REF!,IFERROR(LOOKUP(2,1/($E$1:E147=2),ROW($E$1:E147)-MIN(ROW($E$1:E147)-1)),1),),),#REF!)</f>
        <v>#REF!</v>
      </c>
      <c r="F148" s="17" t="b">
        <f>ISNUMBER(A148)</f>
        <v>1</v>
      </c>
      <c r="H148" s="14">
        <f>IF(C148=C147,2,-1)</f>
        <v>2</v>
      </c>
      <c r="I148" s="14">
        <f t="shared" si="27"/>
        <v>-11</v>
      </c>
      <c r="K148" s="12">
        <f>C145</f>
        <v>3</v>
      </c>
      <c r="M148" s="14">
        <f>IF(C145=C148,2,-1)</f>
        <v>2</v>
      </c>
      <c r="N148" s="14">
        <f t="shared" si="21"/>
        <v>-3</v>
      </c>
      <c r="O148" s="14">
        <f>(C146&amp;C147)*1</f>
        <v>93</v>
      </c>
      <c r="Q148" s="14">
        <f t="shared" si="22"/>
        <v>96</v>
      </c>
      <c r="S148" s="14" t="str">
        <f t="shared" si="23"/>
        <v>9</v>
      </c>
      <c r="T148" s="14" t="str">
        <f t="shared" si="24"/>
        <v>6</v>
      </c>
      <c r="U148" s="14">
        <f>IF(Q148=0,0,IF(S148*1=C148,3,-1))</f>
        <v>-1</v>
      </c>
      <c r="V148" s="14">
        <f>IF(Q148=0,0,IF(T148*1=C148,3,-1))</f>
        <v>-1</v>
      </c>
      <c r="W148" s="22">
        <f t="shared" si="25"/>
        <v>-2</v>
      </c>
      <c r="X148" s="22">
        <f t="shared" si="26"/>
        <v>74</v>
      </c>
    </row>
    <row r="149" spans="1:24" ht="14.35" customHeight="1" thickBot="1" x14ac:dyDescent="0.45">
      <c r="A149" s="6">
        <v>13</v>
      </c>
      <c r="B149" s="10"/>
      <c r="C149" s="9">
        <f>VLOOKUP(A149,$AL$3:$AM$39,2)</f>
        <v>3</v>
      </c>
      <c r="D149" s="4">
        <f>COUNTIF(INDEX(C149:INDEX($C$1:C149,IFERROR(LOOKUP(2,1/($D$1:D148=2),ROW($D$1:D148)-MIN(ROW($D$1:D148)-1)),1),),),C149)</f>
        <v>2</v>
      </c>
      <c r="E149" s="19" t="e">
        <f>COUNTIF(INDEX(#REF!:INDEX(#REF!,IFERROR(LOOKUP(2,1/($E$1:E148=2),ROW($E$1:E148)-MIN(ROW($E$1:E148)-1)),1),),),#REF!)</f>
        <v>#REF!</v>
      </c>
      <c r="F149" s="17" t="b">
        <f>ISNUMBER(A149)</f>
        <v>1</v>
      </c>
      <c r="H149" s="14">
        <f>IF(C149=C148,2,-1)</f>
        <v>2</v>
      </c>
      <c r="I149" s="14">
        <f t="shared" si="27"/>
        <v>-9</v>
      </c>
      <c r="K149" s="12">
        <f>C146</f>
        <v>9</v>
      </c>
      <c r="M149" s="14">
        <f>IF(C146=C149,2,-1)</f>
        <v>-1</v>
      </c>
      <c r="N149" s="14">
        <f t="shared" si="21"/>
        <v>-4</v>
      </c>
      <c r="O149" s="14">
        <f>(C147&amp;C148)*1</f>
        <v>33</v>
      </c>
      <c r="Q149" s="14">
        <f t="shared" si="22"/>
        <v>0</v>
      </c>
      <c r="S149" s="14" t="str">
        <f t="shared" si="23"/>
        <v>0</v>
      </c>
      <c r="T149" s="14" t="str">
        <f t="shared" si="24"/>
        <v>0</v>
      </c>
      <c r="U149" s="14">
        <f>IF(Q149=0,0,IF(S149*1=C149,3,-1))</f>
        <v>0</v>
      </c>
      <c r="V149" s="14">
        <f>IF(Q149=0,0,IF(T149*1=C149,3,-1))</f>
        <v>0</v>
      </c>
      <c r="W149" s="22">
        <f t="shared" si="25"/>
        <v>0</v>
      </c>
      <c r="X149" s="22">
        <f t="shared" si="26"/>
        <v>74</v>
      </c>
    </row>
    <row r="150" spans="1:24" ht="14.35" customHeight="1" thickBot="1" x14ac:dyDescent="0.45">
      <c r="A150" s="6">
        <v>5</v>
      </c>
      <c r="B150" s="10"/>
      <c r="C150" s="9">
        <f>VLOOKUP(A150,$AL$3:$AM$39,2)</f>
        <v>6</v>
      </c>
      <c r="D150" s="4">
        <f>COUNTIF(INDEX(C150:INDEX($C$1:C150,IFERROR(LOOKUP(2,1/($D$1:D149=2),ROW($D$1:D149)-MIN(ROW($D$1:D149)-1)),1),),),C150)</f>
        <v>1</v>
      </c>
      <c r="E150" s="19" t="e">
        <f>COUNTIF(INDEX(#REF!:INDEX(#REF!,IFERROR(LOOKUP(2,1/($E$1:E149=2),ROW($E$1:E149)-MIN(ROW($E$1:E149)-1)),1),),),#REF!)</f>
        <v>#REF!</v>
      </c>
      <c r="F150" s="17" t="b">
        <f>ISNUMBER(A150)</f>
        <v>1</v>
      </c>
      <c r="H150" s="14">
        <f>IF(C150=C149,2,-1)</f>
        <v>-1</v>
      </c>
      <c r="I150" s="14">
        <f t="shared" si="27"/>
        <v>-10</v>
      </c>
      <c r="K150" s="12">
        <f>C147</f>
        <v>3</v>
      </c>
      <c r="M150" s="14">
        <f>IF(C147=C150,2,-1)</f>
        <v>-1</v>
      </c>
      <c r="N150" s="14">
        <f t="shared" si="21"/>
        <v>-5</v>
      </c>
      <c r="O150" s="14">
        <f>(C148&amp;C149)*1</f>
        <v>33</v>
      </c>
      <c r="Q150" s="14">
        <f t="shared" si="22"/>
        <v>0</v>
      </c>
      <c r="S150" s="14" t="str">
        <f t="shared" si="23"/>
        <v>0</v>
      </c>
      <c r="T150" s="14" t="str">
        <f t="shared" si="24"/>
        <v>0</v>
      </c>
      <c r="U150" s="14">
        <f>IF(Q150=0,0,IF(S150*1=C150,3,-1))</f>
        <v>0</v>
      </c>
      <c r="V150" s="14">
        <f>IF(Q150=0,0,IF(T150*1=C150,3,-1))</f>
        <v>0</v>
      </c>
      <c r="W150" s="22">
        <f t="shared" si="25"/>
        <v>0</v>
      </c>
      <c r="X150" s="22">
        <f t="shared" si="26"/>
        <v>74</v>
      </c>
    </row>
    <row r="151" spans="1:24" ht="14.35" customHeight="1" thickBot="1" x14ac:dyDescent="0.45">
      <c r="A151" s="6">
        <v>10</v>
      </c>
      <c r="B151" s="10"/>
      <c r="C151" s="9">
        <f>VLOOKUP(A151,$AL$3:$AM$39,2)</f>
        <v>9</v>
      </c>
      <c r="D151" s="4">
        <f>COUNTIF(INDEX(C151:INDEX($C$1:C151,IFERROR(LOOKUP(2,1/($D$1:D150=2),ROW($D$1:D150)-MIN(ROW($D$1:D150)-1)),1),),),C151)</f>
        <v>1</v>
      </c>
      <c r="E151" s="19" t="e">
        <f>COUNTIF(INDEX(#REF!:INDEX(#REF!,IFERROR(LOOKUP(2,1/($E$1:E150=2),ROW($E$1:E150)-MIN(ROW($E$1:E150)-1)),1),),),#REF!)</f>
        <v>#REF!</v>
      </c>
      <c r="F151" s="17" t="b">
        <f>ISNUMBER(A151)</f>
        <v>1</v>
      </c>
      <c r="H151" s="14">
        <f>IF(C151=C150,2,-1)</f>
        <v>-1</v>
      </c>
      <c r="I151" s="14">
        <f t="shared" si="27"/>
        <v>-11</v>
      </c>
      <c r="K151" s="12">
        <f>C148</f>
        <v>3</v>
      </c>
      <c r="M151" s="14">
        <f>IF(C148=C151,2,-1)</f>
        <v>-1</v>
      </c>
      <c r="N151" s="14">
        <f t="shared" si="21"/>
        <v>-6</v>
      </c>
      <c r="O151" s="14">
        <f>(C149&amp;C150)*1</f>
        <v>36</v>
      </c>
      <c r="Q151" s="14">
        <f t="shared" si="22"/>
        <v>39</v>
      </c>
      <c r="S151" s="14" t="str">
        <f t="shared" si="23"/>
        <v>3</v>
      </c>
      <c r="T151" s="14" t="str">
        <f t="shared" si="24"/>
        <v>9</v>
      </c>
      <c r="U151" s="14">
        <f>IF(Q151=0,0,IF(S151*1=C151,3,-1))</f>
        <v>-1</v>
      </c>
      <c r="V151" s="14">
        <f>IF(Q151=0,0,IF(T151*1=C151,3,-1))</f>
        <v>3</v>
      </c>
      <c r="W151" s="22">
        <f t="shared" si="25"/>
        <v>2</v>
      </c>
      <c r="X151" s="22">
        <f t="shared" si="26"/>
        <v>76</v>
      </c>
    </row>
    <row r="152" spans="1:24" ht="14.35" customHeight="1" thickBot="1" x14ac:dyDescent="0.45">
      <c r="A152" s="6"/>
      <c r="B152" s="10"/>
      <c r="C152" s="9" t="str">
        <f>IF(F152=TRUE,VLOOKUP(A152,#REF!,2),"")</f>
        <v/>
      </c>
      <c r="D152" s="4">
        <f>COUNTIF(INDEX(C152:INDEX($C$1:C152,IFERROR(LOOKUP(2,1/($D$1:D151=2),ROW($D$1:D151)-MIN(ROW($D$1:D151)-1)),1),),),C152)</f>
        <v>1</v>
      </c>
      <c r="E152" s="19" t="e">
        <f>COUNTIF(INDEX(#REF!:INDEX(#REF!,IFERROR(LOOKUP(2,1/($E$1:E151=2),ROW($E$1:E151)-MIN(ROW($E$1:E151)-1)),1),),),#REF!)</f>
        <v>#REF!</v>
      </c>
      <c r="F152" s="17" t="b">
        <f>ISNUMBER(A152)</f>
        <v>0</v>
      </c>
      <c r="H152" s="14">
        <f>IF(C152=C151,2,-1)</f>
        <v>-1</v>
      </c>
      <c r="I152" s="14">
        <f t="shared" si="27"/>
        <v>-12</v>
      </c>
      <c r="K152" s="12">
        <f>C149</f>
        <v>3</v>
      </c>
      <c r="M152" s="14">
        <f>IF(C149=C152,2,-1)</f>
        <v>-1</v>
      </c>
      <c r="N152" s="14">
        <f t="shared" si="21"/>
        <v>-7</v>
      </c>
      <c r="O152" s="14"/>
      <c r="Q152" s="15" t="e">
        <f t="shared" si="22"/>
        <v>#N/A</v>
      </c>
      <c r="S152" s="14" t="e">
        <f t="shared" si="23"/>
        <v>#N/A</v>
      </c>
      <c r="T152" s="14" t="e">
        <f t="shared" si="24"/>
        <v>#N/A</v>
      </c>
    </row>
    <row r="153" spans="1:24" ht="14.35" customHeight="1" x14ac:dyDescent="0.4">
      <c r="M153" s="14"/>
      <c r="Q153" s="15" t="e">
        <f>VLOOKUP(O153,$AI$3:$AJ$8,2,FALSE)</f>
        <v>#N/A</v>
      </c>
    </row>
    <row r="154" spans="1:24" ht="14.35" customHeight="1" x14ac:dyDescent="0.4">
      <c r="M154" s="14"/>
    </row>
  </sheetData>
  <conditionalFormatting sqref="C2:C152">
    <cfRule type="expression" dxfId="44" priority="98">
      <formula>C2=6</formula>
    </cfRule>
  </conditionalFormatting>
  <conditionalFormatting sqref="C2:C152">
    <cfRule type="expression" dxfId="43" priority="54">
      <formula>C2=0</formula>
    </cfRule>
  </conditionalFormatting>
  <conditionalFormatting sqref="C2:C152">
    <cfRule type="expression" dxfId="42" priority="46">
      <formula>C2=9</formula>
    </cfRule>
  </conditionalFormatting>
  <conditionalFormatting sqref="G5:J152 L5:L152 G2:Q4 N5:P152">
    <cfRule type="expression" dxfId="41" priority="44">
      <formula>G2="Y"</formula>
    </cfRule>
  </conditionalFormatting>
  <conditionalFormatting sqref="A2:B152">
    <cfRule type="expression" dxfId="40" priority="38" stopIfTrue="1">
      <formula>OR(A2=2,A2=4,A2=6,A2=8,A2=10,A2=11,A2=13,A2=15,A2=17,A2=20,A2=22,A2=24,A2=26,A2=28,A2=29,A2=31,A2=33,A2=35)</formula>
    </cfRule>
    <cfRule type="expression" dxfId="39" priority="39" stopIfTrue="1">
      <formula>OR(A2=1,A2=3,A2=5,A2=7,A2=9,A2=12,A2=14,A2=16,A2=18,A2=19,A2=21,A2=23,A2=25,A2=27,A2=30,A2=32,A2=34,A2=36)</formula>
    </cfRule>
    <cfRule type="expression" dxfId="38" priority="40" stopIfTrue="1">
      <formula>ISBLANK(A2)=FALSE</formula>
    </cfRule>
  </conditionalFormatting>
  <conditionalFormatting sqref="A2:B152">
    <cfRule type="expression" dxfId="37" priority="41" stopIfTrue="1">
      <formula>OR(A2=2,A2=4,A2=6,A2=8,A2=10,A2=11,A2=13,A2=15,A2=17,A2=20,A2=22,A2=24,A2=26,A2=28,A2=29,A2=31,A2=33,A2=35)</formula>
    </cfRule>
    <cfRule type="expression" dxfId="36" priority="42" stopIfTrue="1">
      <formula>OR(A2=1,A2=3,A2=5,A2=7,A2=9,A2=12,A2=14,A2=16,A2=18,A2=19,A2=21,A2=23,A2=25,A2=27,A2=30,A2=32,A2=34,A2=36)</formula>
    </cfRule>
    <cfRule type="expression" dxfId="35" priority="43" stopIfTrue="1">
      <formula>ISBLANK(A2)=FALSE</formula>
    </cfRule>
  </conditionalFormatting>
  <conditionalFormatting sqref="H3:I152">
    <cfRule type="cellIs" dxfId="34" priority="35" operator="greaterThanOrEqual">
      <formula>0</formula>
    </cfRule>
  </conditionalFormatting>
  <conditionalFormatting sqref="N5:N152">
    <cfRule type="cellIs" dxfId="33" priority="34" operator="greaterThanOrEqual">
      <formula>0</formula>
    </cfRule>
  </conditionalFormatting>
  <conditionalFormatting sqref="M5:M154">
    <cfRule type="expression" dxfId="32" priority="33">
      <formula>M5="Y"</formula>
    </cfRule>
  </conditionalFormatting>
  <conditionalFormatting sqref="M5:M154">
    <cfRule type="cellIs" dxfId="31" priority="32" operator="greaterThanOrEqual">
      <formula>0</formula>
    </cfRule>
  </conditionalFormatting>
  <conditionalFormatting sqref="K5:K152">
    <cfRule type="expression" dxfId="30" priority="31">
      <formula>K5=6</formula>
    </cfRule>
  </conditionalFormatting>
  <conditionalFormatting sqref="K5:K152">
    <cfRule type="expression" dxfId="29" priority="30">
      <formula>K5=0</formula>
    </cfRule>
  </conditionalFormatting>
  <conditionalFormatting sqref="K5:K152">
    <cfRule type="expression" dxfId="28" priority="29">
      <formula>K5=9</formula>
    </cfRule>
  </conditionalFormatting>
  <conditionalFormatting sqref="Q152:Q153">
    <cfRule type="cellIs" dxfId="27" priority="24" operator="equal">
      <formula>6</formula>
    </cfRule>
    <cfRule type="cellIs" dxfId="26" priority="25" operator="equal">
      <formula>5</formula>
    </cfRule>
    <cfRule type="cellIs" dxfId="25" priority="26" operator="equal">
      <formula>3</formula>
    </cfRule>
    <cfRule type="cellIs" dxfId="24" priority="27" operator="equal">
      <formula>2</formula>
    </cfRule>
    <cfRule type="cellIs" dxfId="23" priority="28" operator="equal">
      <formula>1</formula>
    </cfRule>
  </conditionalFormatting>
  <conditionalFormatting sqref="W5:W151">
    <cfRule type="cellIs" dxfId="22" priority="23" operator="greaterThan">
      <formula>0</formula>
    </cfRule>
  </conditionalFormatting>
  <conditionalFormatting sqref="X5:X151">
    <cfRule type="cellIs" dxfId="21" priority="22" operator="greaterThan">
      <formula>0</formula>
    </cfRule>
  </conditionalFormatting>
  <conditionalFormatting sqref="O5">
    <cfRule type="cellIs" dxfId="20" priority="21" operator="equal">
      <formula>63</formula>
    </cfRule>
  </conditionalFormatting>
  <conditionalFormatting sqref="O5:O151">
    <cfRule type="cellIs" dxfId="19" priority="12" operator="equal">
      <formula>96</formula>
    </cfRule>
    <cfRule type="cellIs" dxfId="18" priority="13" operator="equal">
      <formula>93</formula>
    </cfRule>
    <cfRule type="cellIs" dxfId="17" priority="14" operator="equal">
      <formula>69</formula>
    </cfRule>
    <cfRule type="cellIs" dxfId="16" priority="15" operator="equal">
      <formula>99</formula>
    </cfRule>
    <cfRule type="cellIs" dxfId="15" priority="16" operator="equal">
      <formula>66</formula>
    </cfRule>
    <cfRule type="cellIs" dxfId="14" priority="17" operator="equal">
      <formula>33</formula>
    </cfRule>
    <cfRule type="cellIs" dxfId="13" priority="18" stopIfTrue="1" operator="equal">
      <formula>63</formula>
    </cfRule>
    <cfRule type="cellIs" dxfId="12" priority="19" operator="equal">
      <formula>39</formula>
    </cfRule>
    <cfRule type="cellIs" dxfId="11" priority="20" operator="equal">
      <formula>36</formula>
    </cfRule>
  </conditionalFormatting>
  <conditionalFormatting sqref="Q5:Q151">
    <cfRule type="expression" dxfId="10" priority="11">
      <formula>Q5="Y"</formula>
    </cfRule>
  </conditionalFormatting>
  <conditionalFormatting sqref="Q5">
    <cfRule type="cellIs" dxfId="9" priority="10" operator="equal">
      <formula>63</formula>
    </cfRule>
  </conditionalFormatting>
  <conditionalFormatting sqref="Q5:Q151">
    <cfRule type="cellIs" dxfId="8" priority="1" operator="equal">
      <formula>96</formula>
    </cfRule>
    <cfRule type="cellIs" dxfId="7" priority="2" operator="equal">
      <formula>93</formula>
    </cfRule>
    <cfRule type="cellIs" dxfId="6" priority="3" operator="equal">
      <formula>69</formula>
    </cfRule>
    <cfRule type="cellIs" dxfId="5" priority="4" operator="equal">
      <formula>99</formula>
    </cfRule>
    <cfRule type="cellIs" dxfId="4" priority="5" operator="equal">
      <formula>66</formula>
    </cfRule>
    <cfRule type="cellIs" dxfId="3" priority="6" operator="equal">
      <formula>33</formula>
    </cfRule>
    <cfRule type="cellIs" dxfId="2" priority="7" stopIfTrue="1" operator="equal">
      <formula>63</formula>
    </cfRule>
    <cfRule type="cellIs" dxfId="1" priority="8" operator="equal">
      <formula>39</formula>
    </cfRule>
    <cfRule type="cellIs" dxfId="0" priority="9" operator="equal">
      <formula>36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Dozen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Melvin Nolasco</dc:creator>
  <cp:lastModifiedBy>peers ludo</cp:lastModifiedBy>
  <dcterms:created xsi:type="dcterms:W3CDTF">2018-07-17T23:12:51Z</dcterms:created>
  <dcterms:modified xsi:type="dcterms:W3CDTF">2019-11-06T12:37:57Z</dcterms:modified>
</cp:coreProperties>
</file>